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zc_000\Downloads\Compressed\PSB2014\"/>
    </mc:Choice>
  </mc:AlternateContent>
  <bookViews>
    <workbookView xWindow="240" yWindow="240" windowWidth="20115" windowHeight="7365"/>
  </bookViews>
  <sheets>
    <sheet name="Social Pension" sheetId="1" r:id="rId1"/>
  </sheets>
  <calcPr calcId="152511"/>
</workbook>
</file>

<file path=xl/calcChain.xml><?xml version="1.0" encoding="utf-8"?>
<calcChain xmlns="http://schemas.openxmlformats.org/spreadsheetml/2006/main">
  <c r="D10" i="1" l="1"/>
  <c r="M21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M26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M27" i="1"/>
  <c r="K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B27" i="1" l="1"/>
  <c r="F27" i="1" l="1"/>
  <c r="D27" i="1"/>
  <c r="H27" i="1"/>
</calcChain>
</file>

<file path=xl/sharedStrings.xml><?xml version="1.0" encoding="utf-8"?>
<sst xmlns="http://schemas.openxmlformats.org/spreadsheetml/2006/main" count="51" uniqueCount="43">
  <si>
    <t>Department of Social Welfare and Development</t>
  </si>
  <si>
    <t>Protective Services Bureau</t>
  </si>
  <si>
    <t>Social Pension for Indigent Senior Citizens</t>
  </si>
  <si>
    <t>Physical and Financial Accomplishment per Quarter per Region for CY 2014</t>
  </si>
  <si>
    <t>Regions</t>
  </si>
  <si>
    <t>PHYSICAL</t>
  </si>
  <si>
    <t>FINANCIAL</t>
  </si>
  <si>
    <t>Target Beneficiaries</t>
  </si>
  <si>
    <t>Actual Served per Quarter</t>
  </si>
  <si>
    <t>Total Budget Allocation</t>
  </si>
  <si>
    <t>Fund Utilization per Quarter</t>
  </si>
  <si>
    <t>1st</t>
  </si>
  <si>
    <t>%</t>
  </si>
  <si>
    <t>2nd</t>
  </si>
  <si>
    <t>NCR</t>
  </si>
  <si>
    <t>CAR</t>
  </si>
  <si>
    <t>I</t>
  </si>
  <si>
    <t>II</t>
  </si>
  <si>
    <t>III</t>
  </si>
  <si>
    <t>IV A</t>
  </si>
  <si>
    <t>IV B</t>
  </si>
  <si>
    <t>V</t>
  </si>
  <si>
    <t>VI</t>
  </si>
  <si>
    <t>VII</t>
  </si>
  <si>
    <t>VIII</t>
  </si>
  <si>
    <t>IX</t>
  </si>
  <si>
    <t>X</t>
  </si>
  <si>
    <t>XI</t>
  </si>
  <si>
    <t>XII</t>
  </si>
  <si>
    <t>CARAGA</t>
  </si>
  <si>
    <t>ARMM</t>
  </si>
  <si>
    <t>Total:</t>
  </si>
  <si>
    <t>Prepared by:</t>
  </si>
  <si>
    <t>Noted by:</t>
  </si>
  <si>
    <t>Concurred by:</t>
  </si>
  <si>
    <t>Statistician II</t>
  </si>
  <si>
    <t>Chief, CBWDP Division</t>
  </si>
  <si>
    <t>Bureau Director, PSB</t>
  </si>
  <si>
    <t>RONABETH M. BERMUDEZ</t>
  </si>
  <si>
    <t>JESUSA A. CABILAO</t>
  </si>
  <si>
    <t>MARGARITA V. SAMPANG, CESO III</t>
  </si>
  <si>
    <t>3rd</t>
  </si>
  <si>
    <t>As of October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</si>
</sst>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2" borderId="5" xfId="2" applyNumberFormat="1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/>
    </xf>
    <xf numFmtId="164" fontId="3" fillId="6" borderId="9" xfId="1" applyNumberFormat="1" applyFont="1" applyFill="1" applyBorder="1" applyAlignment="1">
      <alignment vertical="center"/>
    </xf>
    <xf numFmtId="10" fontId="3" fillId="6" borderId="9" xfId="2" applyNumberFormat="1" applyFont="1" applyFill="1" applyBorder="1" applyAlignment="1">
      <alignment vertical="center"/>
    </xf>
    <xf numFmtId="43" fontId="3" fillId="6" borderId="9" xfId="1" applyFont="1" applyFill="1" applyBorder="1" applyAlignment="1">
      <alignment vertical="center"/>
    </xf>
    <xf numFmtId="164" fontId="3" fillId="6" borderId="13" xfId="1" applyNumberFormat="1" applyFont="1" applyFill="1" applyBorder="1" applyAlignment="1">
      <alignment vertical="center"/>
    </xf>
    <xf numFmtId="43" fontId="3" fillId="6" borderId="13" xfId="1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10" fontId="3" fillId="0" borderId="0" xfId="0" applyNumberFormat="1" applyFont="1" applyAlignment="1">
      <alignment vertical="top"/>
    </xf>
    <xf numFmtId="10" fontId="3" fillId="0" borderId="0" xfId="0" applyNumberFormat="1" applyFont="1"/>
    <xf numFmtId="0" fontId="3" fillId="0" borderId="0" xfId="2" applyNumberFormat="1" applyFont="1"/>
    <xf numFmtId="0" fontId="2" fillId="0" borderId="0" xfId="0" applyFont="1" applyAlignment="1">
      <alignment horizontal="left" vertical="top"/>
    </xf>
    <xf numFmtId="164" fontId="3" fillId="0" borderId="0" xfId="0" applyNumberFormat="1" applyFont="1"/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164" fontId="2" fillId="0" borderId="25" xfId="1" applyNumberFormat="1" applyFont="1" applyBorder="1" applyAlignment="1">
      <alignment vertical="center"/>
    </xf>
    <xf numFmtId="164" fontId="2" fillId="5" borderId="11" xfId="1" applyNumberFormat="1" applyFont="1" applyFill="1" applyBorder="1" applyAlignment="1">
      <alignment vertical="center"/>
    </xf>
    <xf numFmtId="164" fontId="2" fillId="5" borderId="7" xfId="1" applyNumberFormat="1" applyFont="1" applyFill="1" applyBorder="1" applyAlignment="1">
      <alignment vertical="center"/>
    </xf>
    <xf numFmtId="10" fontId="3" fillId="6" borderId="10" xfId="2" applyNumberFormat="1" applyFont="1" applyFill="1" applyBorder="1" applyAlignment="1">
      <alignment vertical="center"/>
    </xf>
    <xf numFmtId="164" fontId="2" fillId="0" borderId="22" xfId="1" applyNumberFormat="1" applyFont="1" applyBorder="1" applyAlignment="1">
      <alignment vertical="center"/>
    </xf>
    <xf numFmtId="10" fontId="3" fillId="6" borderId="9" xfId="1" applyNumberFormat="1" applyFont="1" applyFill="1" applyBorder="1" applyAlignment="1">
      <alignment vertical="center"/>
    </xf>
    <xf numFmtId="164" fontId="2" fillId="5" borderId="14" xfId="1" applyNumberFormat="1" applyFont="1" applyFill="1" applyBorder="1" applyAlignment="1">
      <alignment vertical="center"/>
    </xf>
    <xf numFmtId="164" fontId="3" fillId="6" borderId="21" xfId="1" applyNumberFormat="1" applyFont="1" applyFill="1" applyBorder="1" applyAlignment="1">
      <alignment vertical="center"/>
    </xf>
    <xf numFmtId="164" fontId="2" fillId="0" borderId="27" xfId="1" applyNumberFormat="1" applyFont="1" applyBorder="1" applyAlignment="1">
      <alignment vertical="center"/>
    </xf>
    <xf numFmtId="43" fontId="3" fillId="6" borderId="21" xfId="1" applyFont="1" applyFill="1" applyBorder="1" applyAlignment="1">
      <alignment vertical="center"/>
    </xf>
    <xf numFmtId="164" fontId="2" fillId="7" borderId="28" xfId="0" applyNumberFormat="1" applyFont="1" applyFill="1" applyBorder="1" applyAlignment="1">
      <alignment vertical="center"/>
    </xf>
    <xf numFmtId="164" fontId="2" fillId="7" borderId="29" xfId="1" applyNumberFormat="1" applyFont="1" applyFill="1" applyBorder="1" applyAlignment="1">
      <alignment vertical="center"/>
    </xf>
    <xf numFmtId="10" fontId="2" fillId="7" borderId="29" xfId="2" applyNumberFormat="1" applyFont="1" applyFill="1" applyBorder="1" applyAlignment="1">
      <alignment vertical="center"/>
    </xf>
    <xf numFmtId="10" fontId="2" fillId="7" borderId="30" xfId="2" applyNumberFormat="1" applyFont="1" applyFill="1" applyBorder="1" applyAlignment="1">
      <alignment vertical="center"/>
    </xf>
    <xf numFmtId="164" fontId="2" fillId="7" borderId="31" xfId="0" applyNumberFormat="1" applyFont="1" applyFill="1" applyBorder="1" applyAlignment="1">
      <alignment vertical="center"/>
    </xf>
    <xf numFmtId="43" fontId="2" fillId="7" borderId="29" xfId="1" applyFont="1" applyFill="1" applyBorder="1" applyAlignment="1">
      <alignment vertical="center"/>
    </xf>
    <xf numFmtId="10" fontId="2" fillId="7" borderId="29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 wrapText="1"/>
    </xf>
    <xf numFmtId="0" fontId="2" fillId="2" borderId="23" xfId="2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topLeftCell="A4" workbookViewId="0">
      <selection activeCell="D31" sqref="D31"/>
    </sheetView>
  </sheetViews>
  <sheetFormatPr defaultColWidth="11.33203125" defaultRowHeight="16.5" customHeight="1" x14ac:dyDescent="0.2"/>
  <cols>
    <col min="1" max="1" width="11.33203125" style="1"/>
    <col min="2" max="2" width="12.6640625" style="1" customWidth="1"/>
    <col min="3" max="3" width="9.33203125" style="16" customWidth="1"/>
    <col min="4" max="4" width="9.5546875" style="16" customWidth="1"/>
    <col min="5" max="5" width="6.88671875" style="16" bestFit="1" customWidth="1"/>
    <col min="6" max="8" width="10.109375" style="16" customWidth="1"/>
    <col min="9" max="9" width="13.88671875" style="16" customWidth="1"/>
    <col min="10" max="10" width="14.88671875" style="16" customWidth="1"/>
    <col min="11" max="11" width="11.33203125" style="16"/>
    <col min="12" max="12" width="12.88671875" style="16" bestFit="1" customWidth="1"/>
    <col min="13" max="13" width="9.33203125" style="16" customWidth="1"/>
    <col min="14" max="14" width="13.109375" style="16" bestFit="1" customWidth="1"/>
    <col min="15" max="15" width="10.109375" style="16" customWidth="1"/>
    <col min="16" max="17" width="11.33203125" style="16"/>
    <col min="18" max="16384" width="11.33203125" style="1"/>
  </cols>
  <sheetData>
    <row r="1" spans="1:17" ht="16.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</row>
    <row r="2" spans="1:17" ht="16.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1"/>
    </row>
    <row r="3" spans="1:17" ht="16.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  <c r="Q3" s="1"/>
    </row>
    <row r="4" spans="1:17" ht="16.5" customHeight="1" x14ac:dyDescent="0.2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1"/>
      <c r="Q4" s="1"/>
    </row>
    <row r="5" spans="1:17" ht="16.5" customHeight="1" thickBot="1" x14ac:dyDescent="0.25">
      <c r="A5" s="41" t="s">
        <v>42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1"/>
      <c r="Q5" s="1"/>
    </row>
    <row r="6" spans="1:17" ht="14.25" customHeight="1" x14ac:dyDescent="0.2">
      <c r="A6" s="44" t="s">
        <v>4</v>
      </c>
      <c r="B6" s="51" t="s">
        <v>5</v>
      </c>
      <c r="C6" s="52"/>
      <c r="D6" s="52"/>
      <c r="E6" s="52"/>
      <c r="F6" s="52"/>
      <c r="G6" s="52"/>
      <c r="H6" s="53"/>
      <c r="I6" s="57" t="s">
        <v>6</v>
      </c>
      <c r="J6" s="58"/>
      <c r="K6" s="58"/>
      <c r="L6" s="58"/>
      <c r="M6" s="58"/>
      <c r="N6" s="58"/>
      <c r="O6" s="59"/>
      <c r="P6" s="1"/>
      <c r="Q6" s="1"/>
    </row>
    <row r="7" spans="1:17" ht="9" customHeight="1" x14ac:dyDescent="0.2">
      <c r="A7" s="45"/>
      <c r="B7" s="54"/>
      <c r="C7" s="55"/>
      <c r="D7" s="55"/>
      <c r="E7" s="55"/>
      <c r="F7" s="55"/>
      <c r="G7" s="55"/>
      <c r="H7" s="56"/>
      <c r="I7" s="60"/>
      <c r="J7" s="61"/>
      <c r="K7" s="61"/>
      <c r="L7" s="61"/>
      <c r="M7" s="61"/>
      <c r="N7" s="61"/>
      <c r="O7" s="62"/>
      <c r="P7" s="1"/>
      <c r="Q7" s="1"/>
    </row>
    <row r="8" spans="1:17" ht="16.5" customHeight="1" x14ac:dyDescent="0.2">
      <c r="A8" s="45"/>
      <c r="B8" s="47" t="s">
        <v>7</v>
      </c>
      <c r="C8" s="49" t="s">
        <v>8</v>
      </c>
      <c r="D8" s="49"/>
      <c r="E8" s="49"/>
      <c r="F8" s="49"/>
      <c r="G8" s="49"/>
      <c r="H8" s="50"/>
      <c r="I8" s="42" t="s">
        <v>9</v>
      </c>
      <c r="J8" s="49" t="s">
        <v>10</v>
      </c>
      <c r="K8" s="49"/>
      <c r="L8" s="49"/>
      <c r="M8" s="49"/>
      <c r="N8" s="49"/>
      <c r="O8" s="50"/>
      <c r="P8" s="1"/>
      <c r="Q8" s="1"/>
    </row>
    <row r="9" spans="1:17" ht="16.5" customHeight="1" thickBot="1" x14ac:dyDescent="0.25">
      <c r="A9" s="46"/>
      <c r="B9" s="48"/>
      <c r="C9" s="2" t="s">
        <v>11</v>
      </c>
      <c r="D9" s="2" t="s">
        <v>12</v>
      </c>
      <c r="E9" s="2" t="s">
        <v>13</v>
      </c>
      <c r="F9" s="2" t="s">
        <v>12</v>
      </c>
      <c r="G9" s="2" t="s">
        <v>41</v>
      </c>
      <c r="H9" s="3" t="s">
        <v>12</v>
      </c>
      <c r="I9" s="43"/>
      <c r="J9" s="2" t="s">
        <v>11</v>
      </c>
      <c r="K9" s="2" t="s">
        <v>12</v>
      </c>
      <c r="L9" s="2" t="s">
        <v>13</v>
      </c>
      <c r="M9" s="2" t="s">
        <v>12</v>
      </c>
      <c r="N9" s="2" t="s">
        <v>41</v>
      </c>
      <c r="O9" s="3" t="s">
        <v>12</v>
      </c>
      <c r="P9" s="1"/>
      <c r="Q9" s="1"/>
    </row>
    <row r="10" spans="1:17" ht="16.5" customHeight="1" x14ac:dyDescent="0.2">
      <c r="A10" s="19" t="s">
        <v>14</v>
      </c>
      <c r="B10" s="25">
        <v>13603</v>
      </c>
      <c r="C10" s="4">
        <v>3126</v>
      </c>
      <c r="D10" s="5">
        <f>C10/B10</f>
        <v>0.22980224950378592</v>
      </c>
      <c r="E10" s="4">
        <v>3126</v>
      </c>
      <c r="F10" s="5">
        <f>E10/B10</f>
        <v>0.22980224950378592</v>
      </c>
      <c r="G10" s="4">
        <v>876</v>
      </c>
      <c r="H10" s="26">
        <f>G10/B10</f>
        <v>6.4397559361905457E-2</v>
      </c>
      <c r="I10" s="27">
        <v>81618000</v>
      </c>
      <c r="J10" s="6">
        <v>4689000</v>
      </c>
      <c r="K10" s="28">
        <f>J10/I10</f>
        <v>5.7450562375946479E-2</v>
      </c>
      <c r="L10" s="6">
        <v>4689000</v>
      </c>
      <c r="M10" s="28">
        <f>L10/I10</f>
        <v>5.7450562375946479E-2</v>
      </c>
      <c r="N10" s="6">
        <v>1314000</v>
      </c>
      <c r="O10" s="26">
        <f>N10/I10</f>
        <v>1.6099389840476364E-2</v>
      </c>
      <c r="P10" s="1"/>
      <c r="Q10" s="1"/>
    </row>
    <row r="11" spans="1:17" ht="16.5" customHeight="1" x14ac:dyDescent="0.2">
      <c r="A11" s="20" t="s">
        <v>15</v>
      </c>
      <c r="B11" s="24">
        <v>14362</v>
      </c>
      <c r="C11" s="7">
        <v>13546</v>
      </c>
      <c r="D11" s="5">
        <f t="shared" ref="D11:D26" si="0">C11/B11</f>
        <v>0.94318340064057926</v>
      </c>
      <c r="E11" s="7">
        <v>13539</v>
      </c>
      <c r="F11" s="5">
        <f t="shared" ref="F11:F26" si="1">E11/B11</f>
        <v>0.94269600334215287</v>
      </c>
      <c r="G11" s="7">
        <v>11749</v>
      </c>
      <c r="H11" s="26">
        <f t="shared" ref="H11:H26" si="2">G11/B11</f>
        <v>0.81806155131597269</v>
      </c>
      <c r="I11" s="23">
        <v>86172000</v>
      </c>
      <c r="J11" s="8">
        <v>20177000</v>
      </c>
      <c r="K11" s="28">
        <f t="shared" ref="K11:K26" si="3">J11/I11</f>
        <v>0.23414798310356033</v>
      </c>
      <c r="L11" s="8">
        <v>20179000</v>
      </c>
      <c r="M11" s="28">
        <f t="shared" ref="M11:M26" si="4">L11/I11</f>
        <v>0.23417119249872348</v>
      </c>
      <c r="N11" s="8">
        <v>17687500</v>
      </c>
      <c r="O11" s="26">
        <f t="shared" ref="O11:O26" si="5">N11/I11</f>
        <v>0.20525808847421437</v>
      </c>
      <c r="P11" s="1"/>
      <c r="Q11" s="1"/>
    </row>
    <row r="12" spans="1:17" ht="16.5" customHeight="1" x14ac:dyDescent="0.2">
      <c r="A12" s="20" t="s">
        <v>16</v>
      </c>
      <c r="B12" s="24">
        <v>39763</v>
      </c>
      <c r="C12" s="7">
        <v>23667</v>
      </c>
      <c r="D12" s="5">
        <f t="shared" si="0"/>
        <v>0.5952015692980912</v>
      </c>
      <c r="E12" s="7">
        <v>23667</v>
      </c>
      <c r="F12" s="5">
        <f t="shared" si="1"/>
        <v>0.5952015692980912</v>
      </c>
      <c r="G12" s="7">
        <v>0</v>
      </c>
      <c r="H12" s="26">
        <f t="shared" si="2"/>
        <v>0</v>
      </c>
      <c r="I12" s="23">
        <v>238578000</v>
      </c>
      <c r="J12" s="8">
        <v>35500500</v>
      </c>
      <c r="K12" s="28">
        <f t="shared" si="3"/>
        <v>0.1488003923245228</v>
      </c>
      <c r="L12" s="8">
        <v>35500500</v>
      </c>
      <c r="M12" s="28">
        <f t="shared" si="4"/>
        <v>0.1488003923245228</v>
      </c>
      <c r="N12" s="8">
        <v>0</v>
      </c>
      <c r="O12" s="26">
        <f t="shared" si="5"/>
        <v>0</v>
      </c>
      <c r="P12" s="1"/>
      <c r="Q12" s="1"/>
    </row>
    <row r="13" spans="1:17" ht="16.5" customHeight="1" x14ac:dyDescent="0.2">
      <c r="A13" s="20" t="s">
        <v>17</v>
      </c>
      <c r="B13" s="24">
        <v>39344</v>
      </c>
      <c r="C13" s="7">
        <v>472</v>
      </c>
      <c r="D13" s="5">
        <f t="shared" si="0"/>
        <v>1.1996746644977633E-2</v>
      </c>
      <c r="E13" s="7">
        <v>466</v>
      </c>
      <c r="F13" s="5">
        <f t="shared" si="1"/>
        <v>1.1844245628304188E-2</v>
      </c>
      <c r="G13" s="7">
        <v>0</v>
      </c>
      <c r="H13" s="26">
        <f t="shared" si="2"/>
        <v>0</v>
      </c>
      <c r="I13" s="23">
        <v>236064000</v>
      </c>
      <c r="J13" s="8">
        <v>705500</v>
      </c>
      <c r="K13" s="28">
        <f t="shared" si="3"/>
        <v>2.9885963128643079E-3</v>
      </c>
      <c r="L13" s="8">
        <v>696000</v>
      </c>
      <c r="M13" s="28">
        <f t="shared" si="4"/>
        <v>2.9483529890199267E-3</v>
      </c>
      <c r="N13" s="8">
        <v>0</v>
      </c>
      <c r="O13" s="26">
        <f t="shared" si="5"/>
        <v>0</v>
      </c>
      <c r="P13" s="1"/>
      <c r="Q13" s="1"/>
    </row>
    <row r="14" spans="1:17" ht="16.5" customHeight="1" x14ac:dyDescent="0.2">
      <c r="A14" s="20" t="s">
        <v>18</v>
      </c>
      <c r="B14" s="24">
        <v>34398</v>
      </c>
      <c r="C14" s="7">
        <v>695</v>
      </c>
      <c r="D14" s="5">
        <f t="shared" si="0"/>
        <v>2.0204663061805919E-2</v>
      </c>
      <c r="E14" s="7">
        <v>152</v>
      </c>
      <c r="F14" s="5">
        <f t="shared" si="1"/>
        <v>4.4188615617187042E-3</v>
      </c>
      <c r="G14" s="7">
        <v>152</v>
      </c>
      <c r="H14" s="26">
        <f t="shared" si="2"/>
        <v>4.4188615617187042E-3</v>
      </c>
      <c r="I14" s="23">
        <v>206388000</v>
      </c>
      <c r="J14" s="8">
        <v>1039500</v>
      </c>
      <c r="K14" s="28">
        <f t="shared" si="3"/>
        <v>5.036630036630037E-3</v>
      </c>
      <c r="L14" s="8">
        <v>228000</v>
      </c>
      <c r="M14" s="28">
        <f t="shared" si="4"/>
        <v>1.104715390429676E-3</v>
      </c>
      <c r="N14" s="8">
        <v>228000</v>
      </c>
      <c r="O14" s="26">
        <f t="shared" si="5"/>
        <v>1.104715390429676E-3</v>
      </c>
      <c r="P14" s="1"/>
      <c r="Q14" s="1"/>
    </row>
    <row r="15" spans="1:17" ht="16.5" customHeight="1" x14ac:dyDescent="0.2">
      <c r="A15" s="20" t="s">
        <v>19</v>
      </c>
      <c r="B15" s="24">
        <v>36740</v>
      </c>
      <c r="C15" s="7">
        <v>4927</v>
      </c>
      <c r="D15" s="5">
        <f t="shared" si="0"/>
        <v>0.13410451823625477</v>
      </c>
      <c r="E15" s="7">
        <v>4631</v>
      </c>
      <c r="F15" s="5">
        <f t="shared" si="1"/>
        <v>0.12604790419161677</v>
      </c>
      <c r="G15" s="7">
        <v>0</v>
      </c>
      <c r="H15" s="26">
        <f t="shared" si="2"/>
        <v>0</v>
      </c>
      <c r="I15" s="23">
        <v>220440000</v>
      </c>
      <c r="J15" s="8">
        <v>7355000</v>
      </c>
      <c r="K15" s="28">
        <f t="shared" si="3"/>
        <v>3.3365088005806572E-2</v>
      </c>
      <c r="L15" s="8">
        <v>6897000</v>
      </c>
      <c r="M15" s="28">
        <f t="shared" si="4"/>
        <v>3.12874251497006E-2</v>
      </c>
      <c r="N15" s="8">
        <v>0</v>
      </c>
      <c r="O15" s="26">
        <f t="shared" si="5"/>
        <v>0</v>
      </c>
      <c r="P15" s="1"/>
      <c r="Q15" s="1"/>
    </row>
    <row r="16" spans="1:17" ht="16.5" customHeight="1" x14ac:dyDescent="0.2">
      <c r="A16" s="20" t="s">
        <v>20</v>
      </c>
      <c r="B16" s="24">
        <v>29895</v>
      </c>
      <c r="C16" s="7">
        <v>4852</v>
      </c>
      <c r="D16" s="5">
        <f t="shared" si="0"/>
        <v>0.16230138819200535</v>
      </c>
      <c r="E16" s="7">
        <v>4391</v>
      </c>
      <c r="F16" s="5">
        <f t="shared" si="1"/>
        <v>0.1468807492891788</v>
      </c>
      <c r="G16" s="7">
        <v>335</v>
      </c>
      <c r="H16" s="26">
        <f t="shared" si="2"/>
        <v>1.1205887272119084E-2</v>
      </c>
      <c r="I16" s="23">
        <v>179370000</v>
      </c>
      <c r="J16" s="8">
        <v>7206500</v>
      </c>
      <c r="K16" s="28">
        <f t="shared" si="3"/>
        <v>4.0176729664938397E-2</v>
      </c>
      <c r="L16" s="8">
        <v>6531000</v>
      </c>
      <c r="M16" s="28">
        <f t="shared" si="4"/>
        <v>3.6410771031945142E-2</v>
      </c>
      <c r="N16" s="8">
        <v>498500</v>
      </c>
      <c r="O16" s="26">
        <f t="shared" si="5"/>
        <v>2.7791715448514244E-3</v>
      </c>
      <c r="P16" s="1"/>
      <c r="Q16" s="1"/>
    </row>
    <row r="17" spans="1:17" ht="16.5" customHeight="1" x14ac:dyDescent="0.2">
      <c r="A17" s="20" t="s">
        <v>21</v>
      </c>
      <c r="B17" s="24">
        <v>24762</v>
      </c>
      <c r="C17" s="7">
        <v>6115</v>
      </c>
      <c r="D17" s="5">
        <f t="shared" si="0"/>
        <v>0.24695097326548743</v>
      </c>
      <c r="E17" s="7">
        <v>0</v>
      </c>
      <c r="F17" s="5">
        <f t="shared" si="1"/>
        <v>0</v>
      </c>
      <c r="G17" s="7">
        <v>0</v>
      </c>
      <c r="H17" s="26">
        <f t="shared" si="2"/>
        <v>0</v>
      </c>
      <c r="I17" s="23">
        <v>148572000</v>
      </c>
      <c r="J17" s="8">
        <v>9172500</v>
      </c>
      <c r="K17" s="28">
        <f t="shared" si="3"/>
        <v>6.1737743316371857E-2</v>
      </c>
      <c r="L17" s="8">
        <v>0</v>
      </c>
      <c r="M17" s="28">
        <f t="shared" si="4"/>
        <v>0</v>
      </c>
      <c r="N17" s="8">
        <v>0</v>
      </c>
      <c r="O17" s="26">
        <f t="shared" si="5"/>
        <v>0</v>
      </c>
      <c r="P17" s="1"/>
      <c r="Q17" s="1"/>
    </row>
    <row r="18" spans="1:17" ht="16.5" customHeight="1" x14ac:dyDescent="0.2">
      <c r="A18" s="20" t="s">
        <v>22</v>
      </c>
      <c r="B18" s="24">
        <v>36920</v>
      </c>
      <c r="C18" s="7">
        <v>4105</v>
      </c>
      <c r="D18" s="5">
        <f t="shared" si="0"/>
        <v>0.11118634886240521</v>
      </c>
      <c r="E18" s="7">
        <v>0</v>
      </c>
      <c r="F18" s="5">
        <f t="shared" si="1"/>
        <v>0</v>
      </c>
      <c r="G18" s="7">
        <v>0</v>
      </c>
      <c r="H18" s="26">
        <f t="shared" si="2"/>
        <v>0</v>
      </c>
      <c r="I18" s="23">
        <v>221520000</v>
      </c>
      <c r="J18" s="8">
        <v>6110000</v>
      </c>
      <c r="K18" s="28">
        <f t="shared" si="3"/>
        <v>2.7582159624413145E-2</v>
      </c>
      <c r="L18" s="8">
        <v>0</v>
      </c>
      <c r="M18" s="28">
        <f t="shared" si="4"/>
        <v>0</v>
      </c>
      <c r="N18" s="8">
        <v>0</v>
      </c>
      <c r="O18" s="26">
        <f t="shared" si="5"/>
        <v>0</v>
      </c>
      <c r="P18" s="1"/>
      <c r="Q18" s="1"/>
    </row>
    <row r="19" spans="1:17" ht="16.5" customHeight="1" x14ac:dyDescent="0.2">
      <c r="A19" s="20" t="s">
        <v>23</v>
      </c>
      <c r="B19" s="24">
        <v>34792</v>
      </c>
      <c r="C19" s="7">
        <v>3456</v>
      </c>
      <c r="D19" s="5">
        <f t="shared" si="0"/>
        <v>9.933318004138883E-2</v>
      </c>
      <c r="E19" s="7">
        <v>3456</v>
      </c>
      <c r="F19" s="5">
        <f t="shared" si="1"/>
        <v>9.933318004138883E-2</v>
      </c>
      <c r="G19" s="7">
        <v>0</v>
      </c>
      <c r="H19" s="26">
        <f t="shared" si="2"/>
        <v>0</v>
      </c>
      <c r="I19" s="23">
        <v>208752000</v>
      </c>
      <c r="J19" s="8">
        <v>5169000</v>
      </c>
      <c r="K19" s="28">
        <f t="shared" si="3"/>
        <v>2.4761439411358933E-2</v>
      </c>
      <c r="L19" s="8">
        <v>5114000</v>
      </c>
      <c r="M19" s="28">
        <f t="shared" si="4"/>
        <v>2.4497968881735263E-2</v>
      </c>
      <c r="N19" s="8">
        <v>0</v>
      </c>
      <c r="O19" s="26">
        <f t="shared" si="5"/>
        <v>0</v>
      </c>
      <c r="P19" s="1"/>
      <c r="Q19" s="1"/>
    </row>
    <row r="20" spans="1:17" ht="16.5" customHeight="1" x14ac:dyDescent="0.2">
      <c r="A20" s="20" t="s">
        <v>24</v>
      </c>
      <c r="B20" s="24">
        <v>29239</v>
      </c>
      <c r="C20" s="7">
        <v>0</v>
      </c>
      <c r="D20" s="5">
        <f t="shared" si="0"/>
        <v>0</v>
      </c>
      <c r="E20" s="7">
        <v>0</v>
      </c>
      <c r="F20" s="5">
        <f t="shared" si="1"/>
        <v>0</v>
      </c>
      <c r="G20" s="7">
        <v>0</v>
      </c>
      <c r="H20" s="26">
        <f t="shared" si="2"/>
        <v>0</v>
      </c>
      <c r="I20" s="23">
        <v>175434000</v>
      </c>
      <c r="J20" s="8">
        <v>0</v>
      </c>
      <c r="K20" s="28">
        <f t="shared" si="3"/>
        <v>0</v>
      </c>
      <c r="L20" s="8">
        <v>0</v>
      </c>
      <c r="M20" s="28">
        <f t="shared" si="4"/>
        <v>0</v>
      </c>
      <c r="N20" s="8">
        <v>0</v>
      </c>
      <c r="O20" s="26">
        <f t="shared" si="5"/>
        <v>0</v>
      </c>
      <c r="P20" s="1"/>
      <c r="Q20" s="1"/>
    </row>
    <row r="21" spans="1:17" ht="16.5" customHeight="1" x14ac:dyDescent="0.2">
      <c r="A21" s="20" t="s">
        <v>25</v>
      </c>
      <c r="B21" s="24">
        <v>23506</v>
      </c>
      <c r="C21" s="7">
        <v>14760</v>
      </c>
      <c r="D21" s="5">
        <f t="shared" si="0"/>
        <v>0.6279247851612354</v>
      </c>
      <c r="E21" s="7">
        <v>13063</v>
      </c>
      <c r="F21" s="5">
        <f t="shared" si="1"/>
        <v>0.5557304517995405</v>
      </c>
      <c r="G21" s="7">
        <v>7568</v>
      </c>
      <c r="H21" s="26">
        <f t="shared" si="2"/>
        <v>0.32196035054879607</v>
      </c>
      <c r="I21" s="23">
        <v>141036000</v>
      </c>
      <c r="J21" s="8">
        <v>22101500</v>
      </c>
      <c r="K21" s="28">
        <f t="shared" si="3"/>
        <v>0.15670821634192689</v>
      </c>
      <c r="L21" s="8">
        <v>19898500</v>
      </c>
      <c r="M21" s="28">
        <f>L21/I21</f>
        <v>0.14108809098386227</v>
      </c>
      <c r="N21" s="8">
        <v>11641000</v>
      </c>
      <c r="O21" s="26">
        <f t="shared" si="5"/>
        <v>8.2539209847131229E-2</v>
      </c>
      <c r="P21" s="1"/>
      <c r="Q21" s="1"/>
    </row>
    <row r="22" spans="1:17" ht="16.5" customHeight="1" x14ac:dyDescent="0.2">
      <c r="A22" s="20" t="s">
        <v>26</v>
      </c>
      <c r="B22" s="24">
        <v>19417</v>
      </c>
      <c r="C22" s="7">
        <v>0</v>
      </c>
      <c r="D22" s="5">
        <f t="shared" si="0"/>
        <v>0</v>
      </c>
      <c r="E22" s="7">
        <v>0</v>
      </c>
      <c r="F22" s="5">
        <f t="shared" si="1"/>
        <v>0</v>
      </c>
      <c r="G22" s="7">
        <v>0</v>
      </c>
      <c r="H22" s="26">
        <f t="shared" si="2"/>
        <v>0</v>
      </c>
      <c r="I22" s="23">
        <v>116502000</v>
      </c>
      <c r="J22" s="8">
        <v>0</v>
      </c>
      <c r="K22" s="28">
        <f t="shared" si="3"/>
        <v>0</v>
      </c>
      <c r="L22" s="8">
        <v>0</v>
      </c>
      <c r="M22" s="28">
        <f t="shared" si="4"/>
        <v>0</v>
      </c>
      <c r="N22" s="8">
        <v>0</v>
      </c>
      <c r="O22" s="26">
        <f t="shared" si="5"/>
        <v>0</v>
      </c>
      <c r="P22" s="1"/>
      <c r="Q22" s="1"/>
    </row>
    <row r="23" spans="1:17" ht="16.5" customHeight="1" x14ac:dyDescent="0.2">
      <c r="A23" s="20" t="s">
        <v>27</v>
      </c>
      <c r="B23" s="24">
        <v>20251</v>
      </c>
      <c r="C23" s="7">
        <v>0</v>
      </c>
      <c r="D23" s="5">
        <f t="shared" si="0"/>
        <v>0</v>
      </c>
      <c r="E23" s="7">
        <v>0</v>
      </c>
      <c r="F23" s="5">
        <f t="shared" si="1"/>
        <v>0</v>
      </c>
      <c r="G23" s="7">
        <v>0</v>
      </c>
      <c r="H23" s="26">
        <f t="shared" si="2"/>
        <v>0</v>
      </c>
      <c r="I23" s="23">
        <v>121506000</v>
      </c>
      <c r="J23" s="8">
        <v>0</v>
      </c>
      <c r="K23" s="28">
        <f t="shared" si="3"/>
        <v>0</v>
      </c>
      <c r="L23" s="8">
        <v>0</v>
      </c>
      <c r="M23" s="28">
        <f t="shared" si="4"/>
        <v>0</v>
      </c>
      <c r="N23" s="8">
        <v>0</v>
      </c>
      <c r="O23" s="26">
        <f t="shared" si="5"/>
        <v>0</v>
      </c>
      <c r="P23" s="1"/>
      <c r="Q23" s="1"/>
    </row>
    <row r="24" spans="1:17" ht="16.5" customHeight="1" x14ac:dyDescent="0.2">
      <c r="A24" s="20" t="s">
        <v>28</v>
      </c>
      <c r="B24" s="24">
        <v>39615</v>
      </c>
      <c r="C24" s="7">
        <v>25228</v>
      </c>
      <c r="D24" s="5">
        <f t="shared" si="0"/>
        <v>0.63682948378139592</v>
      </c>
      <c r="E24" s="7">
        <v>24151</v>
      </c>
      <c r="F24" s="5">
        <f t="shared" si="1"/>
        <v>0.60964281206613657</v>
      </c>
      <c r="G24" s="7">
        <v>9955</v>
      </c>
      <c r="H24" s="26">
        <f t="shared" si="2"/>
        <v>0.25129370188060079</v>
      </c>
      <c r="I24" s="23">
        <v>237690000</v>
      </c>
      <c r="J24" s="8">
        <v>37842000</v>
      </c>
      <c r="K24" s="28">
        <f t="shared" si="3"/>
        <v>0.15920737094534898</v>
      </c>
      <c r="L24" s="8">
        <v>36226500</v>
      </c>
      <c r="M24" s="28">
        <f t="shared" si="4"/>
        <v>0.15241070301653414</v>
      </c>
      <c r="N24" s="8">
        <v>14932500</v>
      </c>
      <c r="O24" s="26">
        <f t="shared" si="5"/>
        <v>6.2823425470150199E-2</v>
      </c>
      <c r="P24" s="1"/>
      <c r="Q24" s="1"/>
    </row>
    <row r="25" spans="1:17" ht="16.5" customHeight="1" x14ac:dyDescent="0.2">
      <c r="A25" s="20" t="s">
        <v>29</v>
      </c>
      <c r="B25" s="24">
        <v>18923</v>
      </c>
      <c r="C25" s="7">
        <v>4996</v>
      </c>
      <c r="D25" s="5">
        <f t="shared" si="0"/>
        <v>0.26401733340379435</v>
      </c>
      <c r="E25" s="7">
        <v>4958</v>
      </c>
      <c r="F25" s="5">
        <f t="shared" si="1"/>
        <v>0.26200919515932991</v>
      </c>
      <c r="G25" s="7">
        <v>4656</v>
      </c>
      <c r="H25" s="26">
        <f t="shared" si="2"/>
        <v>0.24604978069016542</v>
      </c>
      <c r="I25" s="23">
        <v>113538000</v>
      </c>
      <c r="J25" s="8">
        <v>7472500</v>
      </c>
      <c r="K25" s="28">
        <f t="shared" si="3"/>
        <v>6.581496943754514E-2</v>
      </c>
      <c r="L25" s="8">
        <v>7399500</v>
      </c>
      <c r="M25" s="28">
        <f t="shared" si="4"/>
        <v>6.5172012894361364E-2</v>
      </c>
      <c r="N25" s="8">
        <v>6930000</v>
      </c>
      <c r="O25" s="26">
        <f t="shared" si="5"/>
        <v>6.1036833483062942E-2</v>
      </c>
      <c r="P25" s="1"/>
      <c r="Q25" s="1"/>
    </row>
    <row r="26" spans="1:17" ht="16.5" customHeight="1" thickBot="1" x14ac:dyDescent="0.25">
      <c r="A26" s="21" t="s">
        <v>30</v>
      </c>
      <c r="B26" s="29">
        <v>23550</v>
      </c>
      <c r="C26" s="30">
        <v>0</v>
      </c>
      <c r="D26" s="5">
        <f t="shared" si="0"/>
        <v>0</v>
      </c>
      <c r="E26" s="30">
        <v>0</v>
      </c>
      <c r="F26" s="5">
        <f t="shared" si="1"/>
        <v>0</v>
      </c>
      <c r="G26" s="30">
        <v>0</v>
      </c>
      <c r="H26" s="26">
        <f t="shared" si="2"/>
        <v>0</v>
      </c>
      <c r="I26" s="31">
        <v>141300000</v>
      </c>
      <c r="J26" s="32">
        <v>0</v>
      </c>
      <c r="K26" s="28">
        <f t="shared" si="3"/>
        <v>0</v>
      </c>
      <c r="L26" s="32">
        <v>0</v>
      </c>
      <c r="M26" s="28">
        <f t="shared" si="4"/>
        <v>0</v>
      </c>
      <c r="N26" s="32">
        <v>0</v>
      </c>
      <c r="O26" s="26">
        <f t="shared" si="5"/>
        <v>0</v>
      </c>
      <c r="P26" s="1"/>
      <c r="Q26" s="1"/>
    </row>
    <row r="27" spans="1:17" ht="16.5" customHeight="1" thickBot="1" x14ac:dyDescent="0.25">
      <c r="A27" s="22" t="s">
        <v>31</v>
      </c>
      <c r="B27" s="33">
        <f>SUM(B10:B26)</f>
        <v>479080</v>
      </c>
      <c r="C27" s="34">
        <v>109945</v>
      </c>
      <c r="D27" s="35">
        <f>C27/B27</f>
        <v>0.2294919428905402</v>
      </c>
      <c r="E27" s="34">
        <v>95600</v>
      </c>
      <c r="F27" s="35">
        <f>E27/B27</f>
        <v>0.19954913584370043</v>
      </c>
      <c r="G27" s="34">
        <v>35291</v>
      </c>
      <c r="H27" s="36">
        <f>G27/B27</f>
        <v>7.3664106203556817E-2</v>
      </c>
      <c r="I27" s="37">
        <v>2874480000</v>
      </c>
      <c r="J27" s="38">
        <v>164540500</v>
      </c>
      <c r="K27" s="39">
        <f>J27/I27</f>
        <v>5.7241831566057166E-2</v>
      </c>
      <c r="L27" s="38">
        <v>143359000</v>
      </c>
      <c r="M27" s="39">
        <f>L27/I27</f>
        <v>4.9873020511535998E-2</v>
      </c>
      <c r="N27" s="38">
        <v>53231500</v>
      </c>
      <c r="O27" s="36">
        <f>N27/I27</f>
        <v>1.8518653808688876E-2</v>
      </c>
      <c r="P27" s="1"/>
      <c r="Q27" s="1"/>
    </row>
    <row r="28" spans="1:17" ht="16.5" customHeight="1" x14ac:dyDescent="0.2">
      <c r="C28" s="18"/>
      <c r="D28" s="1"/>
      <c r="E28" s="18"/>
      <c r="F28" s="1"/>
      <c r="G28" s="1"/>
      <c r="H28" s="1"/>
      <c r="I28" s="1"/>
      <c r="J28" s="18"/>
      <c r="K28" s="1"/>
      <c r="L28" s="18"/>
      <c r="M28" s="1"/>
      <c r="N28" s="1"/>
      <c r="O28" s="1"/>
      <c r="P28" s="1"/>
      <c r="Q28" s="1"/>
    </row>
    <row r="29" spans="1:17" ht="16.5" customHeight="1" x14ac:dyDescent="0.2">
      <c r="A29" s="9"/>
      <c r="B29" s="9"/>
      <c r="C29" s="9"/>
      <c r="E29" s="9"/>
      <c r="F29" s="9"/>
      <c r="G29" s="9"/>
      <c r="H29" s="9"/>
      <c r="I29" s="10"/>
      <c r="K29" s="10"/>
      <c r="L29" s="1"/>
      <c r="M29" s="1"/>
      <c r="N29" s="9"/>
      <c r="O29" s="9"/>
      <c r="P29" s="1"/>
      <c r="Q29" s="1"/>
    </row>
    <row r="30" spans="1:17" ht="16.5" customHeight="1" x14ac:dyDescent="0.2">
      <c r="C30" s="1"/>
      <c r="E30" s="1"/>
      <c r="F30" s="1"/>
      <c r="G30" s="1"/>
      <c r="H30" s="1"/>
      <c r="I30" s="1"/>
      <c r="K30" s="1"/>
      <c r="L30" s="1"/>
      <c r="M30" s="1"/>
      <c r="N30" s="1"/>
      <c r="O30" s="1"/>
      <c r="P30" s="1"/>
      <c r="Q30" s="1"/>
    </row>
    <row r="31" spans="1:17" ht="17.25" customHeight="1" x14ac:dyDescent="0.2">
      <c r="A31" s="11"/>
      <c r="B31" s="11"/>
      <c r="C31" s="12"/>
      <c r="E31" s="11"/>
      <c r="F31" s="11"/>
      <c r="G31" s="11"/>
      <c r="H31" s="11"/>
      <c r="I31" s="13"/>
      <c r="K31" s="17"/>
      <c r="L31" s="1"/>
      <c r="M31" s="1"/>
      <c r="N31" s="11"/>
      <c r="O31" s="11"/>
      <c r="P31" s="1"/>
      <c r="Q31" s="1"/>
    </row>
    <row r="32" spans="1:17" ht="16.5" customHeight="1" x14ac:dyDescent="0.2">
      <c r="A32" s="9" t="s">
        <v>32</v>
      </c>
      <c r="B32" s="9"/>
      <c r="C32" s="9"/>
      <c r="E32" s="9"/>
      <c r="F32" s="9"/>
      <c r="G32" s="9" t="s">
        <v>33</v>
      </c>
      <c r="H32" s="9"/>
      <c r="I32" s="10"/>
      <c r="K32" s="10" t="s">
        <v>34</v>
      </c>
      <c r="L32" s="1"/>
      <c r="M32" s="1"/>
      <c r="N32" s="9"/>
      <c r="O32" s="9"/>
      <c r="P32" s="1"/>
      <c r="Q32" s="1"/>
    </row>
    <row r="33" spans="1:17" ht="16.5" customHeight="1" x14ac:dyDescent="0.2">
      <c r="C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</row>
    <row r="34" spans="1:17" ht="16.5" customHeight="1" x14ac:dyDescent="0.2">
      <c r="A34" s="11" t="s">
        <v>38</v>
      </c>
      <c r="B34" s="11"/>
      <c r="C34" s="12"/>
      <c r="E34" s="11"/>
      <c r="F34" s="11"/>
      <c r="G34" s="11" t="s">
        <v>39</v>
      </c>
      <c r="H34" s="11"/>
      <c r="I34" s="13"/>
      <c r="K34" s="17" t="s">
        <v>40</v>
      </c>
      <c r="L34" s="1"/>
      <c r="M34" s="1"/>
      <c r="N34" s="11"/>
      <c r="O34" s="11"/>
      <c r="P34" s="1"/>
      <c r="Q34" s="1"/>
    </row>
    <row r="35" spans="1:17" ht="16.5" customHeight="1" x14ac:dyDescent="0.2">
      <c r="A35" s="9" t="s">
        <v>35</v>
      </c>
      <c r="B35" s="9"/>
      <c r="C35" s="14"/>
      <c r="E35" s="14"/>
      <c r="F35" s="14"/>
      <c r="G35" s="14" t="s">
        <v>36</v>
      </c>
      <c r="H35" s="14"/>
      <c r="I35" s="9"/>
      <c r="K35" s="9" t="s">
        <v>37</v>
      </c>
      <c r="L35" s="10"/>
      <c r="M35" s="10"/>
      <c r="N35" s="14"/>
      <c r="O35" s="14"/>
      <c r="P35" s="1"/>
      <c r="Q35" s="1"/>
    </row>
    <row r="36" spans="1:17" ht="16.5" customHeight="1" x14ac:dyDescent="0.2">
      <c r="C36" s="1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5"/>
      <c r="O36" s="15"/>
      <c r="P36" s="1"/>
      <c r="Q36" s="1"/>
    </row>
    <row r="37" spans="1:17" ht="16.5" customHeight="1" x14ac:dyDescent="0.2">
      <c r="C37" s="1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5"/>
      <c r="O37" s="15"/>
      <c r="P37" s="1"/>
      <c r="Q37" s="1"/>
    </row>
  </sheetData>
  <mergeCells count="12">
    <mergeCell ref="I8:I9"/>
    <mergeCell ref="A6:A9"/>
    <mergeCell ref="B8:B9"/>
    <mergeCell ref="C8:H8"/>
    <mergeCell ref="B6:H7"/>
    <mergeCell ref="I6:O7"/>
    <mergeCell ref="J8:O8"/>
    <mergeCell ref="A1:O1"/>
    <mergeCell ref="A2:O2"/>
    <mergeCell ref="A3:O3"/>
    <mergeCell ref="A4:O4"/>
    <mergeCell ref="A5:O5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Pension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asuspc4</dc:creator>
  <cp:lastModifiedBy>manuelito bongabong</cp:lastModifiedBy>
  <cp:lastPrinted>2014-10-03T05:33:47Z</cp:lastPrinted>
  <dcterms:created xsi:type="dcterms:W3CDTF">2014-07-08T09:04:16Z</dcterms:created>
  <dcterms:modified xsi:type="dcterms:W3CDTF">2014-11-21T06:34:34Z</dcterms:modified>
</cp:coreProperties>
</file>