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4340" windowHeight="9000"/>
  </bookViews>
  <sheets>
    <sheet name="sum-conso" sheetId="1" r:id="rId1"/>
  </sheets>
  <externalReferences>
    <externalReference r:id="rId2"/>
  </externalReferences>
  <definedNames>
    <definedName name="_xlnm.Print_Titles" localSheetId="0">'sum-conso'!$8:$10</definedName>
  </definedNames>
  <calcPr calcId="144525"/>
</workbook>
</file>

<file path=xl/calcChain.xml><?xml version="1.0" encoding="utf-8"?>
<calcChain xmlns="http://schemas.openxmlformats.org/spreadsheetml/2006/main">
  <c r="B2354" i="1"/>
  <c r="B2345"/>
  <c r="B2333"/>
  <c r="AA2321"/>
  <c r="Z2321"/>
  <c r="Y2321"/>
  <c r="X2321"/>
  <c r="W2321"/>
  <c r="V2321"/>
  <c r="U2321"/>
  <c r="T2321"/>
  <c r="S2321"/>
  <c r="R2321"/>
  <c r="Q2321"/>
  <c r="P2321"/>
  <c r="O2321"/>
  <c r="N2321"/>
  <c r="M2321"/>
  <c r="L2321"/>
  <c r="K2321"/>
  <c r="J2321"/>
  <c r="I2321"/>
  <c r="H2321"/>
  <c r="G2321"/>
  <c r="F2321"/>
  <c r="E2321"/>
  <c r="D2321"/>
  <c r="C2321"/>
  <c r="AA2320"/>
  <c r="Z2320"/>
  <c r="B2320"/>
  <c r="Y2289"/>
  <c r="V2289"/>
  <c r="R2289"/>
  <c r="Q2289"/>
  <c r="N2289"/>
  <c r="J2289"/>
  <c r="F2289"/>
  <c r="B2289"/>
  <c r="AB2288"/>
  <c r="Z2288"/>
  <c r="AA2288" s="1"/>
  <c r="Y2287"/>
  <c r="X2287"/>
  <c r="X2289" s="1"/>
  <c r="W2287"/>
  <c r="W2289" s="1"/>
  <c r="V2287"/>
  <c r="U2287"/>
  <c r="U2289" s="1"/>
  <c r="T2287"/>
  <c r="T2289" s="1"/>
  <c r="S2287"/>
  <c r="S2289" s="1"/>
  <c r="R2287"/>
  <c r="Q2287"/>
  <c r="P2287"/>
  <c r="P2289" s="1"/>
  <c r="O2287"/>
  <c r="O2289" s="1"/>
  <c r="N2287"/>
  <c r="M2287"/>
  <c r="M2289" s="1"/>
  <c r="L2287"/>
  <c r="L2289" s="1"/>
  <c r="K2287"/>
  <c r="K2289" s="1"/>
  <c r="J2287"/>
  <c r="I2287"/>
  <c r="I2289" s="1"/>
  <c r="H2287"/>
  <c r="H2289" s="1"/>
  <c r="G2287"/>
  <c r="G2289" s="1"/>
  <c r="F2287"/>
  <c r="E2287"/>
  <c r="E2289" s="1"/>
  <c r="D2287"/>
  <c r="D2289" s="1"/>
  <c r="C2287"/>
  <c r="C2289" s="1"/>
  <c r="B2287"/>
  <c r="Z2286"/>
  <c r="AA2285"/>
  <c r="Z2285"/>
  <c r="AB2285" s="1"/>
  <c r="Z2284"/>
  <c r="AB2283"/>
  <c r="AA2283"/>
  <c r="Z2283"/>
  <c r="W2279"/>
  <c r="S2279"/>
  <c r="O2279"/>
  <c r="L2279"/>
  <c r="K2279"/>
  <c r="G2279"/>
  <c r="F2279"/>
  <c r="C2279"/>
  <c r="B2279"/>
  <c r="AA2278"/>
  <c r="Z2278"/>
  <c r="AB2278" s="1"/>
  <c r="Y2277"/>
  <c r="Y2279" s="1"/>
  <c r="X2277"/>
  <c r="X2279" s="1"/>
  <c r="W2277"/>
  <c r="V2277"/>
  <c r="V2279" s="1"/>
  <c r="U2277"/>
  <c r="U2279" s="1"/>
  <c r="T2277"/>
  <c r="T2279" s="1"/>
  <c r="S2277"/>
  <c r="R2277"/>
  <c r="R2279" s="1"/>
  <c r="Q2277"/>
  <c r="Q2279" s="1"/>
  <c r="P2277"/>
  <c r="P2279" s="1"/>
  <c r="O2277"/>
  <c r="N2277"/>
  <c r="N2279" s="1"/>
  <c r="M2277"/>
  <c r="M2279" s="1"/>
  <c r="L2277"/>
  <c r="K2277"/>
  <c r="J2277"/>
  <c r="J2279" s="1"/>
  <c r="I2277"/>
  <c r="I2279" s="1"/>
  <c r="H2277"/>
  <c r="H2279" s="1"/>
  <c r="G2277"/>
  <c r="F2277"/>
  <c r="E2277"/>
  <c r="E2279" s="1"/>
  <c r="D2277"/>
  <c r="D2279" s="1"/>
  <c r="C2277"/>
  <c r="B2277"/>
  <c r="AB2276"/>
  <c r="AA2276"/>
  <c r="Z2276"/>
  <c r="Z2275"/>
  <c r="Z2274"/>
  <c r="Z2273"/>
  <c r="X2269"/>
  <c r="U2269"/>
  <c r="T2269"/>
  <c r="P2269"/>
  <c r="O2269"/>
  <c r="M2269"/>
  <c r="L2269"/>
  <c r="K2269"/>
  <c r="I2269"/>
  <c r="H2269"/>
  <c r="D2269"/>
  <c r="C2269"/>
  <c r="AA2268"/>
  <c r="Z2268"/>
  <c r="Y2267"/>
  <c r="Y2269" s="1"/>
  <c r="X2267"/>
  <c r="W2267"/>
  <c r="W2269" s="1"/>
  <c r="V2267"/>
  <c r="V2269" s="1"/>
  <c r="U2267"/>
  <c r="T2267"/>
  <c r="S2267"/>
  <c r="S2269" s="1"/>
  <c r="R2267"/>
  <c r="R2269" s="1"/>
  <c r="Q2267"/>
  <c r="Q2269" s="1"/>
  <c r="P2267"/>
  <c r="O2267"/>
  <c r="N2267"/>
  <c r="N2269" s="1"/>
  <c r="M2267"/>
  <c r="L2267"/>
  <c r="K2267"/>
  <c r="J2267"/>
  <c r="J2269" s="1"/>
  <c r="I2267"/>
  <c r="H2267"/>
  <c r="G2267"/>
  <c r="G2269" s="1"/>
  <c r="F2267"/>
  <c r="F2269" s="1"/>
  <c r="E2267"/>
  <c r="E2269" s="1"/>
  <c r="D2267"/>
  <c r="C2267"/>
  <c r="B2267"/>
  <c r="B2269" s="1"/>
  <c r="Z2266"/>
  <c r="AA2266" s="1"/>
  <c r="AB2265"/>
  <c r="AA2265"/>
  <c r="Z2265"/>
  <c r="AB2264"/>
  <c r="AA2264"/>
  <c r="Z2264"/>
  <c r="Z2263"/>
  <c r="AA2263" s="1"/>
  <c r="AA2267" s="1"/>
  <c r="Y2259"/>
  <c r="X2259"/>
  <c r="V2259"/>
  <c r="U2259"/>
  <c r="R2259"/>
  <c r="Q2259"/>
  <c r="N2259"/>
  <c r="M2259"/>
  <c r="L2259"/>
  <c r="I2259"/>
  <c r="F2259"/>
  <c r="E2259"/>
  <c r="D2259"/>
  <c r="B2259"/>
  <c r="AB2258"/>
  <c r="AA2258"/>
  <c r="Z2258"/>
  <c r="Y2257"/>
  <c r="X2257"/>
  <c r="W2257"/>
  <c r="W2259" s="1"/>
  <c r="V2257"/>
  <c r="U2257"/>
  <c r="T2257"/>
  <c r="T2259" s="1"/>
  <c r="S2257"/>
  <c r="S2259" s="1"/>
  <c r="R2257"/>
  <c r="Q2257"/>
  <c r="P2257"/>
  <c r="P2259" s="1"/>
  <c r="O2257"/>
  <c r="O2259" s="1"/>
  <c r="N2257"/>
  <c r="M2257"/>
  <c r="L2257"/>
  <c r="K2257"/>
  <c r="K2259" s="1"/>
  <c r="J2257"/>
  <c r="J2259" s="1"/>
  <c r="I2257"/>
  <c r="H2257"/>
  <c r="H2259" s="1"/>
  <c r="G2257"/>
  <c r="G2259" s="1"/>
  <c r="F2257"/>
  <c r="E2257"/>
  <c r="D2257"/>
  <c r="C2257"/>
  <c r="C2259" s="1"/>
  <c r="B2257"/>
  <c r="AA2256"/>
  <c r="Z2256"/>
  <c r="AB2256" s="1"/>
  <c r="AB2255"/>
  <c r="Z2255"/>
  <c r="AA2255" s="1"/>
  <c r="AB2254"/>
  <c r="AA2254"/>
  <c r="Z2254"/>
  <c r="Z2253"/>
  <c r="V2249"/>
  <c r="S2249"/>
  <c r="R2249"/>
  <c r="N2249"/>
  <c r="J2249"/>
  <c r="I2249"/>
  <c r="G2249"/>
  <c r="F2249"/>
  <c r="B2249"/>
  <c r="AB2248"/>
  <c r="Z2248"/>
  <c r="AA2248" s="1"/>
  <c r="Y2247"/>
  <c r="Y2249" s="1"/>
  <c r="X2247"/>
  <c r="X2249" s="1"/>
  <c r="W2247"/>
  <c r="W2249" s="1"/>
  <c r="V2247"/>
  <c r="U2247"/>
  <c r="U2249" s="1"/>
  <c r="T2247"/>
  <c r="T2249" s="1"/>
  <c r="S2247"/>
  <c r="R2247"/>
  <c r="Q2247"/>
  <c r="Q2249" s="1"/>
  <c r="P2247"/>
  <c r="P2249" s="1"/>
  <c r="O2247"/>
  <c r="O2249" s="1"/>
  <c r="N2247"/>
  <c r="M2247"/>
  <c r="M2249" s="1"/>
  <c r="L2247"/>
  <c r="L2249" s="1"/>
  <c r="K2247"/>
  <c r="K2249" s="1"/>
  <c r="J2247"/>
  <c r="I2247"/>
  <c r="H2247"/>
  <c r="H2249" s="1"/>
  <c r="G2247"/>
  <c r="F2247"/>
  <c r="E2247"/>
  <c r="E2249" s="1"/>
  <c r="D2247"/>
  <c r="D2249" s="1"/>
  <c r="C2247"/>
  <c r="C2249" s="1"/>
  <c r="B2247"/>
  <c r="AB2246"/>
  <c r="Z2246"/>
  <c r="AA2246" s="1"/>
  <c r="Z2245"/>
  <c r="Z2244"/>
  <c r="AB2243"/>
  <c r="AA2243"/>
  <c r="Z2243"/>
  <c r="W2239"/>
  <c r="V2239"/>
  <c r="S2239"/>
  <c r="P2239"/>
  <c r="O2239"/>
  <c r="K2239"/>
  <c r="G2239"/>
  <c r="D2239"/>
  <c r="C2239"/>
  <c r="Z2238"/>
  <c r="Y2237"/>
  <c r="Y2239" s="1"/>
  <c r="X2237"/>
  <c r="X2239" s="1"/>
  <c r="W2237"/>
  <c r="V2237"/>
  <c r="U2237"/>
  <c r="U2239" s="1"/>
  <c r="T2237"/>
  <c r="T2239" s="1"/>
  <c r="S2237"/>
  <c r="R2237"/>
  <c r="R2239" s="1"/>
  <c r="Q2237"/>
  <c r="Q2239" s="1"/>
  <c r="P2237"/>
  <c r="O2237"/>
  <c r="N2237"/>
  <c r="N2239" s="1"/>
  <c r="M2237"/>
  <c r="M2239" s="1"/>
  <c r="L2237"/>
  <c r="L2239" s="1"/>
  <c r="K2237"/>
  <c r="J2237"/>
  <c r="J2239" s="1"/>
  <c r="I2237"/>
  <c r="I2239" s="1"/>
  <c r="H2237"/>
  <c r="H2239" s="1"/>
  <c r="G2237"/>
  <c r="F2237"/>
  <c r="F2239" s="1"/>
  <c r="E2237"/>
  <c r="E2239" s="1"/>
  <c r="D2237"/>
  <c r="C2237"/>
  <c r="B2237"/>
  <c r="B2239" s="1"/>
  <c r="AB2236"/>
  <c r="AA2236"/>
  <c r="Z2236"/>
  <c r="AB2235"/>
  <c r="Z2235"/>
  <c r="AA2235" s="1"/>
  <c r="Z2234"/>
  <c r="AB2233"/>
  <c r="Z2233"/>
  <c r="AA2233" s="1"/>
  <c r="Y2229"/>
  <c r="X2229"/>
  <c r="T2229"/>
  <c r="P2229"/>
  <c r="M2229"/>
  <c r="L2229"/>
  <c r="H2229"/>
  <c r="E2229"/>
  <c r="D2229"/>
  <c r="Z2228"/>
  <c r="Y2227"/>
  <c r="X2227"/>
  <c r="W2227"/>
  <c r="W2229" s="1"/>
  <c r="V2227"/>
  <c r="V2229" s="1"/>
  <c r="U2227"/>
  <c r="U2229" s="1"/>
  <c r="T2227"/>
  <c r="S2227"/>
  <c r="S2229" s="1"/>
  <c r="R2227"/>
  <c r="R2229" s="1"/>
  <c r="Q2227"/>
  <c r="Q2229" s="1"/>
  <c r="P2227"/>
  <c r="O2227"/>
  <c r="O2229" s="1"/>
  <c r="N2227"/>
  <c r="N2229" s="1"/>
  <c r="M2227"/>
  <c r="L2227"/>
  <c r="K2227"/>
  <c r="K2229" s="1"/>
  <c r="J2227"/>
  <c r="J2229" s="1"/>
  <c r="I2227"/>
  <c r="I2229" s="1"/>
  <c r="H2227"/>
  <c r="G2227"/>
  <c r="G2229" s="1"/>
  <c r="F2227"/>
  <c r="F2229" s="1"/>
  <c r="E2227"/>
  <c r="D2227"/>
  <c r="C2227"/>
  <c r="C2229" s="1"/>
  <c r="B2227"/>
  <c r="B2229" s="1"/>
  <c r="Z2226"/>
  <c r="AA2226" s="1"/>
  <c r="AB2225"/>
  <c r="AA2225"/>
  <c r="Z2225"/>
  <c r="AB2224"/>
  <c r="AA2224"/>
  <c r="Z2224"/>
  <c r="Z2223"/>
  <c r="Y2219"/>
  <c r="V2219"/>
  <c r="U2219"/>
  <c r="T2219"/>
  <c r="R2219"/>
  <c r="Q2219"/>
  <c r="N2219"/>
  <c r="M2219"/>
  <c r="I2219"/>
  <c r="H2219"/>
  <c r="F2219"/>
  <c r="E2219"/>
  <c r="B2219"/>
  <c r="AB2218"/>
  <c r="AA2218"/>
  <c r="Z2218"/>
  <c r="Y2217"/>
  <c r="X2217"/>
  <c r="X2219" s="1"/>
  <c r="W2217"/>
  <c r="W2219" s="1"/>
  <c r="V2217"/>
  <c r="U2217"/>
  <c r="T2217"/>
  <c r="S2217"/>
  <c r="S2219" s="1"/>
  <c r="R2217"/>
  <c r="Q2217"/>
  <c r="P2217"/>
  <c r="P2219" s="1"/>
  <c r="O2217"/>
  <c r="O2219" s="1"/>
  <c r="N2217"/>
  <c r="M2217"/>
  <c r="L2217"/>
  <c r="L2219" s="1"/>
  <c r="K2217"/>
  <c r="K2219" s="1"/>
  <c r="J2217"/>
  <c r="J2219" s="1"/>
  <c r="I2217"/>
  <c r="H2217"/>
  <c r="G2217"/>
  <c r="G2219" s="1"/>
  <c r="F2217"/>
  <c r="E2217"/>
  <c r="D2217"/>
  <c r="D2219" s="1"/>
  <c r="C2217"/>
  <c r="C2219" s="1"/>
  <c r="B2217"/>
  <c r="Z2216"/>
  <c r="AB2216" s="1"/>
  <c r="AB2215"/>
  <c r="Z2215"/>
  <c r="AA2215" s="1"/>
  <c r="AB2214"/>
  <c r="AA2214"/>
  <c r="Z2214"/>
  <c r="AA2213"/>
  <c r="Z2213"/>
  <c r="Y2209"/>
  <c r="W2209"/>
  <c r="V2209"/>
  <c r="R2209"/>
  <c r="Q2209"/>
  <c r="N2209"/>
  <c r="J2209"/>
  <c r="F2209"/>
  <c r="B2209"/>
  <c r="AB2208"/>
  <c r="Z2208"/>
  <c r="AA2208" s="1"/>
  <c r="Y2207"/>
  <c r="X2207"/>
  <c r="X2209" s="1"/>
  <c r="W2207"/>
  <c r="V2207"/>
  <c r="U2207"/>
  <c r="U2209" s="1"/>
  <c r="T2207"/>
  <c r="T2209" s="1"/>
  <c r="S2207"/>
  <c r="S2209" s="1"/>
  <c r="R2207"/>
  <c r="Q2207"/>
  <c r="P2207"/>
  <c r="P2209" s="1"/>
  <c r="O2207"/>
  <c r="O2209" s="1"/>
  <c r="N2207"/>
  <c r="M2207"/>
  <c r="M2209" s="1"/>
  <c r="L2207"/>
  <c r="L2209" s="1"/>
  <c r="K2207"/>
  <c r="K2209" s="1"/>
  <c r="J2207"/>
  <c r="I2207"/>
  <c r="I2209" s="1"/>
  <c r="H2207"/>
  <c r="H2209" s="1"/>
  <c r="G2207"/>
  <c r="G2209" s="1"/>
  <c r="F2207"/>
  <c r="E2207"/>
  <c r="E2209" s="1"/>
  <c r="D2207"/>
  <c r="D2209" s="1"/>
  <c r="C2207"/>
  <c r="C2209" s="1"/>
  <c r="B2207"/>
  <c r="Z2206"/>
  <c r="AA2205"/>
  <c r="Z2205"/>
  <c r="AB2205" s="1"/>
  <c r="Z2204"/>
  <c r="AB2203"/>
  <c r="AA2203"/>
  <c r="Z2203"/>
  <c r="T2199"/>
  <c r="R2199"/>
  <c r="Q2199"/>
  <c r="N2199"/>
  <c r="M2199"/>
  <c r="I2199"/>
  <c r="H2199"/>
  <c r="E2199"/>
  <c r="D2199"/>
  <c r="B2199"/>
  <c r="AB2198"/>
  <c r="AA2198"/>
  <c r="Z2198"/>
  <c r="Y2197"/>
  <c r="Y2199" s="1"/>
  <c r="X2197"/>
  <c r="X2199" s="1"/>
  <c r="W2197"/>
  <c r="W2199" s="1"/>
  <c r="V2197"/>
  <c r="V2199" s="1"/>
  <c r="U2197"/>
  <c r="U2199" s="1"/>
  <c r="T2197"/>
  <c r="S2197"/>
  <c r="S2199" s="1"/>
  <c r="R2197"/>
  <c r="Q2197"/>
  <c r="P2197"/>
  <c r="P2199" s="1"/>
  <c r="O2197"/>
  <c r="O2199" s="1"/>
  <c r="N2197"/>
  <c r="M2197"/>
  <c r="L2197"/>
  <c r="L2199" s="1"/>
  <c r="K2197"/>
  <c r="K2199" s="1"/>
  <c r="J2197"/>
  <c r="J2199" s="1"/>
  <c r="I2197"/>
  <c r="H2197"/>
  <c r="G2197"/>
  <c r="G2199" s="1"/>
  <c r="F2197"/>
  <c r="F2199" s="1"/>
  <c r="E2197"/>
  <c r="D2197"/>
  <c r="C2197"/>
  <c r="C2199" s="1"/>
  <c r="B2197"/>
  <c r="AA2196"/>
  <c r="Z2196"/>
  <c r="AB2196" s="1"/>
  <c r="Z2195"/>
  <c r="AA2195" s="1"/>
  <c r="AB2194"/>
  <c r="AA2194"/>
  <c r="Z2194"/>
  <c r="Z2193"/>
  <c r="Y2189"/>
  <c r="V2189"/>
  <c r="U2189"/>
  <c r="S2189"/>
  <c r="R2189"/>
  <c r="O2189"/>
  <c r="N2189"/>
  <c r="M2189"/>
  <c r="J2189"/>
  <c r="I2189"/>
  <c r="G2189"/>
  <c r="F2189"/>
  <c r="E2189"/>
  <c r="C2189"/>
  <c r="B2189"/>
  <c r="Z2188"/>
  <c r="Y2187"/>
  <c r="X2187"/>
  <c r="X2189" s="1"/>
  <c r="W2187"/>
  <c r="W2189" s="1"/>
  <c r="V2187"/>
  <c r="U2187"/>
  <c r="T2187"/>
  <c r="T2189" s="1"/>
  <c r="S2187"/>
  <c r="R2187"/>
  <c r="Q2187"/>
  <c r="Q2189" s="1"/>
  <c r="P2187"/>
  <c r="P2189" s="1"/>
  <c r="O2187"/>
  <c r="N2187"/>
  <c r="M2187"/>
  <c r="L2187"/>
  <c r="L2189" s="1"/>
  <c r="K2187"/>
  <c r="K2189" s="1"/>
  <c r="J2187"/>
  <c r="I2187"/>
  <c r="H2187"/>
  <c r="H2189" s="1"/>
  <c r="G2187"/>
  <c r="F2187"/>
  <c r="E2187"/>
  <c r="D2187"/>
  <c r="D2189" s="1"/>
  <c r="C2187"/>
  <c r="B2187"/>
  <c r="AA2186"/>
  <c r="Z2186"/>
  <c r="AB2186" s="1"/>
  <c r="AA2185"/>
  <c r="Z2185"/>
  <c r="AB2185" s="1"/>
  <c r="AB2184"/>
  <c r="Z2184"/>
  <c r="AA2184" s="1"/>
  <c r="AB2183"/>
  <c r="AA2183"/>
  <c r="Z2183"/>
  <c r="Z2187" s="1"/>
  <c r="AB2187" s="1"/>
  <c r="X2179"/>
  <c r="W2179"/>
  <c r="V2179"/>
  <c r="S2179"/>
  <c r="P2179"/>
  <c r="O2179"/>
  <c r="L2179"/>
  <c r="K2179"/>
  <c r="H2179"/>
  <c r="G2179"/>
  <c r="C2179"/>
  <c r="AA2178"/>
  <c r="Z2178"/>
  <c r="AB2178" s="1"/>
  <c r="Y2177"/>
  <c r="Y2179" s="1"/>
  <c r="X2177"/>
  <c r="W2177"/>
  <c r="V2177"/>
  <c r="U2177"/>
  <c r="U2179" s="1"/>
  <c r="T2177"/>
  <c r="T2179" s="1"/>
  <c r="S2177"/>
  <c r="R2177"/>
  <c r="R2179" s="1"/>
  <c r="Q2177"/>
  <c r="Q2179" s="1"/>
  <c r="P2177"/>
  <c r="O2177"/>
  <c r="N2177"/>
  <c r="N2179" s="1"/>
  <c r="M2177"/>
  <c r="M2179" s="1"/>
  <c r="L2177"/>
  <c r="K2177"/>
  <c r="J2177"/>
  <c r="J2179" s="1"/>
  <c r="I2177"/>
  <c r="I2179" s="1"/>
  <c r="H2177"/>
  <c r="G2177"/>
  <c r="F2177"/>
  <c r="F2179" s="1"/>
  <c r="E2177"/>
  <c r="E2179" s="1"/>
  <c r="D2177"/>
  <c r="D2179" s="1"/>
  <c r="C2177"/>
  <c r="B2177"/>
  <c r="B2179" s="1"/>
  <c r="AB2176"/>
  <c r="AA2176"/>
  <c r="Z2176"/>
  <c r="AB2175"/>
  <c r="AA2175"/>
  <c r="Z2175"/>
  <c r="AA2174"/>
  <c r="Z2174"/>
  <c r="AB2174" s="1"/>
  <c r="AB2173"/>
  <c r="Z2173"/>
  <c r="AA2173" s="1"/>
  <c r="O2169"/>
  <c r="K2169"/>
  <c r="G2169"/>
  <c r="E2169"/>
  <c r="AA2168"/>
  <c r="Z2168"/>
  <c r="W2167"/>
  <c r="W2169" s="1"/>
  <c r="U2167"/>
  <c r="U2169" s="1"/>
  <c r="S2167"/>
  <c r="S2169" s="1"/>
  <c r="R2167"/>
  <c r="R2169" s="1"/>
  <c r="O2167"/>
  <c r="N2167"/>
  <c r="N2169" s="1"/>
  <c r="K2167"/>
  <c r="J2167"/>
  <c r="J2169" s="1"/>
  <c r="I2167"/>
  <c r="I2169" s="1"/>
  <c r="G2167"/>
  <c r="C2167"/>
  <c r="C2169" s="1"/>
  <c r="B2167"/>
  <c r="B2169" s="1"/>
  <c r="AA2166"/>
  <c r="Z2166"/>
  <c r="AA2165"/>
  <c r="Z2165"/>
  <c r="Y2164"/>
  <c r="Y2167" s="1"/>
  <c r="Y2169" s="1"/>
  <c r="X2164"/>
  <c r="X2167" s="1"/>
  <c r="X2169" s="1"/>
  <c r="W2164"/>
  <c r="V2164"/>
  <c r="V2167" s="1"/>
  <c r="V2169" s="1"/>
  <c r="U2164"/>
  <c r="T2164"/>
  <c r="S2164"/>
  <c r="R2164"/>
  <c r="Q2164"/>
  <c r="Q2167" s="1"/>
  <c r="Q2169" s="1"/>
  <c r="P2164"/>
  <c r="P2167" s="1"/>
  <c r="P2169" s="1"/>
  <c r="O2164"/>
  <c r="N2164"/>
  <c r="M2164"/>
  <c r="M2167" s="1"/>
  <c r="M2169" s="1"/>
  <c r="L2164"/>
  <c r="L2167" s="1"/>
  <c r="L2169" s="1"/>
  <c r="K2164"/>
  <c r="J2164"/>
  <c r="I2164"/>
  <c r="H2164"/>
  <c r="H2167" s="1"/>
  <c r="H2169" s="1"/>
  <c r="G2164"/>
  <c r="F2164"/>
  <c r="F2167" s="1"/>
  <c r="F2169" s="1"/>
  <c r="E2164"/>
  <c r="E2167" s="1"/>
  <c r="D2164"/>
  <c r="D2167" s="1"/>
  <c r="D2169" s="1"/>
  <c r="C2164"/>
  <c r="B2164"/>
  <c r="Z2163"/>
  <c r="Y2159"/>
  <c r="U2159"/>
  <c r="S2159"/>
  <c r="R2159"/>
  <c r="O2159"/>
  <c r="N2159"/>
  <c r="M2159"/>
  <c r="J2159"/>
  <c r="I2159"/>
  <c r="G2159"/>
  <c r="E2159"/>
  <c r="B2159"/>
  <c r="Z2158"/>
  <c r="Y2157"/>
  <c r="X2157"/>
  <c r="X2159" s="1"/>
  <c r="W2157"/>
  <c r="W2159" s="1"/>
  <c r="U2157"/>
  <c r="S2157"/>
  <c r="Q2157"/>
  <c r="Q2159" s="1"/>
  <c r="M2157"/>
  <c r="K2157"/>
  <c r="K2159" s="1"/>
  <c r="I2157"/>
  <c r="G2157"/>
  <c r="E2157"/>
  <c r="C2157"/>
  <c r="C2159" s="1"/>
  <c r="Z2156"/>
  <c r="AA2156" s="1"/>
  <c r="AA2155"/>
  <c r="Z2155"/>
  <c r="Y2154"/>
  <c r="X2154"/>
  <c r="W2154"/>
  <c r="V2154"/>
  <c r="V2157" s="1"/>
  <c r="V2159" s="1"/>
  <c r="U2154"/>
  <c r="T2154"/>
  <c r="T2157" s="1"/>
  <c r="T2159" s="1"/>
  <c r="S2154"/>
  <c r="R2154"/>
  <c r="R2157" s="1"/>
  <c r="Q2154"/>
  <c r="P2154"/>
  <c r="O2154"/>
  <c r="O2157" s="1"/>
  <c r="N2154"/>
  <c r="N2157" s="1"/>
  <c r="M2154"/>
  <c r="L2154"/>
  <c r="K2154"/>
  <c r="J2154"/>
  <c r="J2157" s="1"/>
  <c r="I2154"/>
  <c r="H2154"/>
  <c r="G2154"/>
  <c r="F2154"/>
  <c r="F2157" s="1"/>
  <c r="F2159" s="1"/>
  <c r="E2154"/>
  <c r="D2154"/>
  <c r="C2154"/>
  <c r="B2154"/>
  <c r="B2157" s="1"/>
  <c r="Z2153"/>
  <c r="X2149"/>
  <c r="W2149"/>
  <c r="P2149"/>
  <c r="L2149"/>
  <c r="H2149"/>
  <c r="G2149"/>
  <c r="AB2148"/>
  <c r="AA2148"/>
  <c r="Z2148"/>
  <c r="S2147"/>
  <c r="S2149" s="1"/>
  <c r="K2147"/>
  <c r="K2149" s="1"/>
  <c r="J2147"/>
  <c r="J2149" s="1"/>
  <c r="C2147"/>
  <c r="C2149" s="1"/>
  <c r="Y2146"/>
  <c r="X2146"/>
  <c r="W2146"/>
  <c r="V2146"/>
  <c r="V2136" s="1"/>
  <c r="U2146"/>
  <c r="U2136" s="1"/>
  <c r="T2146"/>
  <c r="S2146"/>
  <c r="R2146"/>
  <c r="Q2146"/>
  <c r="Q2136" s="1"/>
  <c r="P2146"/>
  <c r="O2146"/>
  <c r="N2146"/>
  <c r="M2146"/>
  <c r="L2146"/>
  <c r="K2146"/>
  <c r="J2146"/>
  <c r="I2146"/>
  <c r="I2136" s="1"/>
  <c r="H2146"/>
  <c r="G2146"/>
  <c r="F2146"/>
  <c r="F2136" s="1"/>
  <c r="E2146"/>
  <c r="E2136" s="1"/>
  <c r="D2146"/>
  <c r="C2146"/>
  <c r="B2146"/>
  <c r="AA2145"/>
  <c r="Z2145"/>
  <c r="Y2144"/>
  <c r="Y2134" s="1"/>
  <c r="X2144"/>
  <c r="X2147" s="1"/>
  <c r="W2144"/>
  <c r="W2147" s="1"/>
  <c r="V2144"/>
  <c r="V2134" s="1"/>
  <c r="U2144"/>
  <c r="T2144"/>
  <c r="T2147" s="1"/>
  <c r="T2149" s="1"/>
  <c r="S2144"/>
  <c r="S2134" s="1"/>
  <c r="R2144"/>
  <c r="Q2144"/>
  <c r="Q2134" s="1"/>
  <c r="P2144"/>
  <c r="P2147" s="1"/>
  <c r="O2144"/>
  <c r="O2147" s="1"/>
  <c r="O2149" s="1"/>
  <c r="N2144"/>
  <c r="N2134" s="1"/>
  <c r="M2144"/>
  <c r="L2144"/>
  <c r="L2147" s="1"/>
  <c r="K2144"/>
  <c r="J2144"/>
  <c r="J2134" s="1"/>
  <c r="I2144"/>
  <c r="H2144"/>
  <c r="H2147" s="1"/>
  <c r="G2144"/>
  <c r="G2147" s="1"/>
  <c r="F2144"/>
  <c r="F2134" s="1"/>
  <c r="E2144"/>
  <c r="E2147" s="1"/>
  <c r="E2149" s="1"/>
  <c r="D2144"/>
  <c r="D2147" s="1"/>
  <c r="D2149" s="1"/>
  <c r="C2144"/>
  <c r="C2134" s="1"/>
  <c r="B2144"/>
  <c r="AA2143"/>
  <c r="Z2143"/>
  <c r="K2139"/>
  <c r="Y2138"/>
  <c r="X2138"/>
  <c r="W2138"/>
  <c r="V2138"/>
  <c r="U2138"/>
  <c r="T2138"/>
  <c r="S2138"/>
  <c r="R2138"/>
  <c r="Q2138"/>
  <c r="P2138"/>
  <c r="O2138"/>
  <c r="N2138"/>
  <c r="M2138"/>
  <c r="Z2138" s="1"/>
  <c r="L2138"/>
  <c r="K2138"/>
  <c r="J2138"/>
  <c r="I2138"/>
  <c r="H2138"/>
  <c r="G2138"/>
  <c r="F2138"/>
  <c r="E2138"/>
  <c r="D2138"/>
  <c r="C2138"/>
  <c r="B2138"/>
  <c r="S2137"/>
  <c r="S2139" s="1"/>
  <c r="Q2137"/>
  <c r="C2137"/>
  <c r="C2139" s="1"/>
  <c r="X2136"/>
  <c r="W2136"/>
  <c r="T2136"/>
  <c r="S2136"/>
  <c r="R2136"/>
  <c r="P2136"/>
  <c r="O2136"/>
  <c r="N2136"/>
  <c r="L2136"/>
  <c r="K2136"/>
  <c r="J2136"/>
  <c r="H2136"/>
  <c r="G2136"/>
  <c r="D2136"/>
  <c r="C2136"/>
  <c r="B2136"/>
  <c r="Y2135"/>
  <c r="X2135"/>
  <c r="W2135"/>
  <c r="V2135"/>
  <c r="U2135"/>
  <c r="T2135"/>
  <c r="S2135"/>
  <c r="R2135"/>
  <c r="Q2135"/>
  <c r="P2135"/>
  <c r="O2135"/>
  <c r="N2135"/>
  <c r="M2135"/>
  <c r="L2135"/>
  <c r="K2135"/>
  <c r="J2135"/>
  <c r="I2135"/>
  <c r="H2135"/>
  <c r="H2295" s="1"/>
  <c r="G2135"/>
  <c r="F2135"/>
  <c r="E2135"/>
  <c r="D2135"/>
  <c r="C2135"/>
  <c r="B2135"/>
  <c r="W2134"/>
  <c r="U2134"/>
  <c r="O2134"/>
  <c r="K2134"/>
  <c r="G2134"/>
  <c r="E2134"/>
  <c r="Y2133"/>
  <c r="X2133"/>
  <c r="W2133"/>
  <c r="W2137" s="1"/>
  <c r="W2139" s="1"/>
  <c r="V2133"/>
  <c r="U2133"/>
  <c r="T2133"/>
  <c r="S2133"/>
  <c r="R2133"/>
  <c r="Q2133"/>
  <c r="P2133"/>
  <c r="O2133"/>
  <c r="O2137" s="1"/>
  <c r="O2139" s="1"/>
  <c r="N2133"/>
  <c r="M2133"/>
  <c r="L2133"/>
  <c r="K2133"/>
  <c r="K2137" s="1"/>
  <c r="J2133"/>
  <c r="I2133"/>
  <c r="H2133"/>
  <c r="G2133"/>
  <c r="F2133"/>
  <c r="E2133"/>
  <c r="D2133"/>
  <c r="C2133"/>
  <c r="B2133"/>
  <c r="V2129"/>
  <c r="N2129"/>
  <c r="Y2128"/>
  <c r="X2128"/>
  <c r="W2128"/>
  <c r="V2128"/>
  <c r="U2128"/>
  <c r="T2128"/>
  <c r="S2128"/>
  <c r="R2128"/>
  <c r="Q2128"/>
  <c r="P2128"/>
  <c r="O2128"/>
  <c r="N2128"/>
  <c r="M2128"/>
  <c r="L2128"/>
  <c r="K2128"/>
  <c r="J2128"/>
  <c r="I2128"/>
  <c r="H2128"/>
  <c r="G2128"/>
  <c r="F2128"/>
  <c r="E2128"/>
  <c r="D2128"/>
  <c r="C2128"/>
  <c r="B2128"/>
  <c r="V2127"/>
  <c r="O2127"/>
  <c r="J2127"/>
  <c r="J2129" s="1"/>
  <c r="B2127"/>
  <c r="B2129" s="1"/>
  <c r="Y2126"/>
  <c r="X2126"/>
  <c r="W2126"/>
  <c r="V2126"/>
  <c r="U2126"/>
  <c r="T2126"/>
  <c r="S2126"/>
  <c r="R2126"/>
  <c r="Q2126"/>
  <c r="P2126"/>
  <c r="O2126"/>
  <c r="N2126"/>
  <c r="Z2126" s="1"/>
  <c r="AB2126" s="1"/>
  <c r="M2126"/>
  <c r="L2126"/>
  <c r="K2126"/>
  <c r="J2126"/>
  <c r="I2126"/>
  <c r="H2126"/>
  <c r="G2126"/>
  <c r="F2126"/>
  <c r="E2126"/>
  <c r="D2126"/>
  <c r="C2126"/>
  <c r="B2126"/>
  <c r="Y2125"/>
  <c r="X2125"/>
  <c r="W2125"/>
  <c r="V2125"/>
  <c r="U2125"/>
  <c r="T2125"/>
  <c r="S2125"/>
  <c r="R2125"/>
  <c r="Q2125"/>
  <c r="P2125"/>
  <c r="P2127" s="1"/>
  <c r="O2125"/>
  <c r="N2125"/>
  <c r="M2125"/>
  <c r="Z2125" s="1"/>
  <c r="AB2125" s="1"/>
  <c r="L2125"/>
  <c r="K2125"/>
  <c r="J2125"/>
  <c r="I2125"/>
  <c r="H2125"/>
  <c r="G2125"/>
  <c r="F2125"/>
  <c r="E2125"/>
  <c r="D2125"/>
  <c r="C2125"/>
  <c r="B2125"/>
  <c r="Y2124"/>
  <c r="X2124"/>
  <c r="W2124"/>
  <c r="W2127" s="1"/>
  <c r="V2124"/>
  <c r="U2124"/>
  <c r="T2124"/>
  <c r="T2127" s="1"/>
  <c r="T2129" s="1"/>
  <c r="S2124"/>
  <c r="R2124"/>
  <c r="Q2124"/>
  <c r="P2124"/>
  <c r="O2124"/>
  <c r="N2124"/>
  <c r="M2124"/>
  <c r="L2124"/>
  <c r="L2127" s="1"/>
  <c r="K2124"/>
  <c r="K2127" s="1"/>
  <c r="J2124"/>
  <c r="I2124"/>
  <c r="H2124"/>
  <c r="G2124"/>
  <c r="G2127" s="1"/>
  <c r="F2124"/>
  <c r="E2124"/>
  <c r="D2124"/>
  <c r="D2127" s="1"/>
  <c r="C2124"/>
  <c r="B2124"/>
  <c r="Y2123"/>
  <c r="X2123"/>
  <c r="X2127" s="1"/>
  <c r="X2129" s="1"/>
  <c r="W2123"/>
  <c r="V2123"/>
  <c r="U2123"/>
  <c r="T2123"/>
  <c r="S2123"/>
  <c r="R2123"/>
  <c r="R2127" s="1"/>
  <c r="R2129" s="1"/>
  <c r="Q2123"/>
  <c r="P2123"/>
  <c r="O2123"/>
  <c r="N2123"/>
  <c r="N2127" s="1"/>
  <c r="M2123"/>
  <c r="L2123"/>
  <c r="K2123"/>
  <c r="J2123"/>
  <c r="I2123"/>
  <c r="H2123"/>
  <c r="G2123"/>
  <c r="F2123"/>
  <c r="F2127" s="1"/>
  <c r="F2129" s="1"/>
  <c r="E2123"/>
  <c r="D2123"/>
  <c r="C2123"/>
  <c r="B2123"/>
  <c r="Y2119"/>
  <c r="V2119"/>
  <c r="S2119"/>
  <c r="R2119"/>
  <c r="N2119"/>
  <c r="K2119"/>
  <c r="J2119"/>
  <c r="G2119"/>
  <c r="F2119"/>
  <c r="B2119"/>
  <c r="AB2118"/>
  <c r="Z2118"/>
  <c r="AA2118" s="1"/>
  <c r="Y2117"/>
  <c r="X2117"/>
  <c r="X2119" s="1"/>
  <c r="W2117"/>
  <c r="W2119" s="1"/>
  <c r="V2117"/>
  <c r="U2117"/>
  <c r="U2119" s="1"/>
  <c r="T2117"/>
  <c r="T2119" s="1"/>
  <c r="S2117"/>
  <c r="R2117"/>
  <c r="Q2117"/>
  <c r="Q2119" s="1"/>
  <c r="P2117"/>
  <c r="P2119" s="1"/>
  <c r="O2117"/>
  <c r="O2119" s="1"/>
  <c r="N2117"/>
  <c r="M2117"/>
  <c r="M2119" s="1"/>
  <c r="L2117"/>
  <c r="L2119" s="1"/>
  <c r="K2117"/>
  <c r="J2117"/>
  <c r="I2117"/>
  <c r="I2119" s="1"/>
  <c r="H2117"/>
  <c r="H2119" s="1"/>
  <c r="G2117"/>
  <c r="F2117"/>
  <c r="E2117"/>
  <c r="E2119" s="1"/>
  <c r="D2117"/>
  <c r="D2119" s="1"/>
  <c r="C2117"/>
  <c r="C2119" s="1"/>
  <c r="B2117"/>
  <c r="AB2116"/>
  <c r="Z2116"/>
  <c r="AA2116" s="1"/>
  <c r="Z2115"/>
  <c r="AB2115" s="1"/>
  <c r="Z2114"/>
  <c r="AB2113"/>
  <c r="AA2113"/>
  <c r="Z2113"/>
  <c r="W2109"/>
  <c r="T2109"/>
  <c r="S2109"/>
  <c r="P2109"/>
  <c r="O2109"/>
  <c r="K2109"/>
  <c r="J2109"/>
  <c r="G2109"/>
  <c r="D2109"/>
  <c r="C2109"/>
  <c r="B2109"/>
  <c r="Z2108"/>
  <c r="AB2108" s="1"/>
  <c r="Y2107"/>
  <c r="Y2109" s="1"/>
  <c r="X2107"/>
  <c r="X2109" s="1"/>
  <c r="W2107"/>
  <c r="V2107"/>
  <c r="V2109" s="1"/>
  <c r="U2107"/>
  <c r="U2109" s="1"/>
  <c r="T2107"/>
  <c r="S2107"/>
  <c r="R2107"/>
  <c r="R2109" s="1"/>
  <c r="Q2107"/>
  <c r="Q2109" s="1"/>
  <c r="P2107"/>
  <c r="O2107"/>
  <c r="N2107"/>
  <c r="N2109" s="1"/>
  <c r="M2107"/>
  <c r="M2109" s="1"/>
  <c r="L2107"/>
  <c r="L2109" s="1"/>
  <c r="K2107"/>
  <c r="J2107"/>
  <c r="I2107"/>
  <c r="I2109" s="1"/>
  <c r="H2107"/>
  <c r="H2109" s="1"/>
  <c r="G2107"/>
  <c r="F2107"/>
  <c r="F2109" s="1"/>
  <c r="E2107"/>
  <c r="E2109" s="1"/>
  <c r="D2107"/>
  <c r="C2107"/>
  <c r="B2107"/>
  <c r="AB2106"/>
  <c r="AA2106"/>
  <c r="Z2106"/>
  <c r="AB2105"/>
  <c r="AA2105"/>
  <c r="Z2105"/>
  <c r="Z2104"/>
  <c r="Z2103"/>
  <c r="X2099"/>
  <c r="T2099"/>
  <c r="P2099"/>
  <c r="O2099"/>
  <c r="L2099"/>
  <c r="K2099"/>
  <c r="I2099"/>
  <c r="H2099"/>
  <c r="D2099"/>
  <c r="C2099"/>
  <c r="Z2098"/>
  <c r="AA2098" s="1"/>
  <c r="AA2099" s="1"/>
  <c r="AA2097"/>
  <c r="Y2097"/>
  <c r="Y2099" s="1"/>
  <c r="X2097"/>
  <c r="W2097"/>
  <c r="W2099" s="1"/>
  <c r="V2097"/>
  <c r="V2099" s="1"/>
  <c r="U2097"/>
  <c r="U2099" s="1"/>
  <c r="T2097"/>
  <c r="S2097"/>
  <c r="S2099" s="1"/>
  <c r="R2097"/>
  <c r="R2099" s="1"/>
  <c r="Q2097"/>
  <c r="Q2099" s="1"/>
  <c r="P2097"/>
  <c r="O2097"/>
  <c r="N2097"/>
  <c r="N2099" s="1"/>
  <c r="M2097"/>
  <c r="M2099" s="1"/>
  <c r="L2097"/>
  <c r="K2097"/>
  <c r="J2097"/>
  <c r="J2099" s="1"/>
  <c r="I2097"/>
  <c r="H2097"/>
  <c r="G2097"/>
  <c r="G2099" s="1"/>
  <c r="F2097"/>
  <c r="F2099" s="1"/>
  <c r="E2097"/>
  <c r="E2099" s="1"/>
  <c r="D2097"/>
  <c r="C2097"/>
  <c r="B2097"/>
  <c r="B2099" s="1"/>
  <c r="AB2096"/>
  <c r="Z2096"/>
  <c r="AA2096" s="1"/>
  <c r="AB2095"/>
  <c r="AA2095"/>
  <c r="Z2095"/>
  <c r="AB2094"/>
  <c r="AA2094"/>
  <c r="Z2094"/>
  <c r="AA2093"/>
  <c r="Z2093"/>
  <c r="Y2089"/>
  <c r="X2089"/>
  <c r="V2089"/>
  <c r="U2089"/>
  <c r="T2089"/>
  <c r="R2089"/>
  <c r="Q2089"/>
  <c r="N2089"/>
  <c r="M2089"/>
  <c r="L2089"/>
  <c r="I2089"/>
  <c r="H2089"/>
  <c r="F2089"/>
  <c r="E2089"/>
  <c r="B2089"/>
  <c r="AB2088"/>
  <c r="AA2088"/>
  <c r="Z2088"/>
  <c r="Y2087"/>
  <c r="X2087"/>
  <c r="W2087"/>
  <c r="W2089" s="1"/>
  <c r="V2087"/>
  <c r="U2087"/>
  <c r="T2087"/>
  <c r="S2087"/>
  <c r="S2089" s="1"/>
  <c r="R2087"/>
  <c r="Q2087"/>
  <c r="P2087"/>
  <c r="P2089" s="1"/>
  <c r="O2087"/>
  <c r="O2089" s="1"/>
  <c r="N2087"/>
  <c r="M2087"/>
  <c r="L2087"/>
  <c r="K2087"/>
  <c r="K2089" s="1"/>
  <c r="J2087"/>
  <c r="J2089" s="1"/>
  <c r="I2087"/>
  <c r="H2087"/>
  <c r="G2087"/>
  <c r="G2089" s="1"/>
  <c r="F2087"/>
  <c r="E2087"/>
  <c r="D2087"/>
  <c r="D2089" s="1"/>
  <c r="C2087"/>
  <c r="C2089" s="1"/>
  <c r="B2087"/>
  <c r="AA2086"/>
  <c r="Z2086"/>
  <c r="AB2086" s="1"/>
  <c r="AB2085"/>
  <c r="Z2085"/>
  <c r="AA2085" s="1"/>
  <c r="AB2084"/>
  <c r="AA2084"/>
  <c r="Z2084"/>
  <c r="AA2083"/>
  <c r="AA2087" s="1"/>
  <c r="Z2083"/>
  <c r="Y2079"/>
  <c r="W2079"/>
  <c r="V2079"/>
  <c r="R2079"/>
  <c r="Q2079"/>
  <c r="N2079"/>
  <c r="J2079"/>
  <c r="I2079"/>
  <c r="F2079"/>
  <c r="B2079"/>
  <c r="AB2078"/>
  <c r="Z2078"/>
  <c r="AA2078" s="1"/>
  <c r="Y2077"/>
  <c r="X2077"/>
  <c r="X2079" s="1"/>
  <c r="W2077"/>
  <c r="V2077"/>
  <c r="U2077"/>
  <c r="U2079" s="1"/>
  <c r="T2077"/>
  <c r="T2079" s="1"/>
  <c r="S2077"/>
  <c r="S2079" s="1"/>
  <c r="R2077"/>
  <c r="Q2077"/>
  <c r="P2077"/>
  <c r="P2079" s="1"/>
  <c r="O2077"/>
  <c r="O2079" s="1"/>
  <c r="N2077"/>
  <c r="M2077"/>
  <c r="M2079" s="1"/>
  <c r="L2077"/>
  <c r="L2079" s="1"/>
  <c r="K2077"/>
  <c r="K2079" s="1"/>
  <c r="J2077"/>
  <c r="I2077"/>
  <c r="H2077"/>
  <c r="H2079" s="1"/>
  <c r="G2077"/>
  <c r="G2079" s="1"/>
  <c r="F2077"/>
  <c r="E2077"/>
  <c r="E2079" s="1"/>
  <c r="D2077"/>
  <c r="D2079" s="1"/>
  <c r="C2077"/>
  <c r="C2079" s="1"/>
  <c r="B2077"/>
  <c r="AA2076"/>
  <c r="Z2076"/>
  <c r="AB2076" s="1"/>
  <c r="AA2075"/>
  <c r="Z2075"/>
  <c r="AB2075" s="1"/>
  <c r="AB2074"/>
  <c r="Z2074"/>
  <c r="AA2074" s="1"/>
  <c r="AB2073"/>
  <c r="AA2073"/>
  <c r="Z2073"/>
  <c r="Z2077" s="1"/>
  <c r="AB2077" s="1"/>
  <c r="X2069"/>
  <c r="W2069"/>
  <c r="V2069"/>
  <c r="S2069"/>
  <c r="P2069"/>
  <c r="O2069"/>
  <c r="L2069"/>
  <c r="K2069"/>
  <c r="H2069"/>
  <c r="G2069"/>
  <c r="C2069"/>
  <c r="AA2068"/>
  <c r="Z2068"/>
  <c r="AB2068" s="1"/>
  <c r="Y2067"/>
  <c r="Y2069" s="1"/>
  <c r="X2067"/>
  <c r="W2067"/>
  <c r="V2067"/>
  <c r="U2067"/>
  <c r="U2069" s="1"/>
  <c r="T2067"/>
  <c r="T2069" s="1"/>
  <c r="S2067"/>
  <c r="R2067"/>
  <c r="R2069" s="1"/>
  <c r="Q2067"/>
  <c r="Q2069" s="1"/>
  <c r="P2067"/>
  <c r="O2067"/>
  <c r="N2067"/>
  <c r="N2069" s="1"/>
  <c r="M2067"/>
  <c r="M2069" s="1"/>
  <c r="L2067"/>
  <c r="K2067"/>
  <c r="J2067"/>
  <c r="J2069" s="1"/>
  <c r="I2067"/>
  <c r="I2069" s="1"/>
  <c r="H2067"/>
  <c r="G2067"/>
  <c r="F2067"/>
  <c r="F2069" s="1"/>
  <c r="E2067"/>
  <c r="E2069" s="1"/>
  <c r="D2067"/>
  <c r="D2069" s="1"/>
  <c r="C2067"/>
  <c r="B2067"/>
  <c r="B2069" s="1"/>
  <c r="AB2066"/>
  <c r="AA2066"/>
  <c r="Z2066"/>
  <c r="AB2065"/>
  <c r="AA2065"/>
  <c r="Z2065"/>
  <c r="AA2064"/>
  <c r="Z2064"/>
  <c r="AB2064" s="1"/>
  <c r="AB2063"/>
  <c r="Z2063"/>
  <c r="AA2063" s="1"/>
  <c r="X2059"/>
  <c r="W2059"/>
  <c r="U2059"/>
  <c r="T2059"/>
  <c r="P2059"/>
  <c r="O2059"/>
  <c r="L2059"/>
  <c r="K2059"/>
  <c r="H2059"/>
  <c r="G2059"/>
  <c r="D2059"/>
  <c r="AB2058"/>
  <c r="AA2058"/>
  <c r="Z2058"/>
  <c r="Z2057"/>
  <c r="Y2057"/>
  <c r="Y2059" s="1"/>
  <c r="X2057"/>
  <c r="W2057"/>
  <c r="V2057"/>
  <c r="V2059" s="1"/>
  <c r="U2057"/>
  <c r="T2057"/>
  <c r="S2057"/>
  <c r="S2059" s="1"/>
  <c r="R2057"/>
  <c r="R2059" s="1"/>
  <c r="Q2057"/>
  <c r="Q2059" s="1"/>
  <c r="P2057"/>
  <c r="O2057"/>
  <c r="N2057"/>
  <c r="N2059" s="1"/>
  <c r="M2057"/>
  <c r="M2059" s="1"/>
  <c r="L2057"/>
  <c r="K2057"/>
  <c r="J2057"/>
  <c r="J2059" s="1"/>
  <c r="I2057"/>
  <c r="I2059" s="1"/>
  <c r="H2057"/>
  <c r="G2057"/>
  <c r="F2057"/>
  <c r="F2059" s="1"/>
  <c r="E2057"/>
  <c r="E2059" s="1"/>
  <c r="D2057"/>
  <c r="C2057"/>
  <c r="C2059" s="1"/>
  <c r="B2057"/>
  <c r="B2059" s="1"/>
  <c r="AB2056"/>
  <c r="Z2056"/>
  <c r="AA2056" s="1"/>
  <c r="AB2055"/>
  <c r="AA2055"/>
  <c r="Z2055"/>
  <c r="AB2054"/>
  <c r="Z2054"/>
  <c r="AA2054" s="1"/>
  <c r="AA2053"/>
  <c r="AA2057" s="1"/>
  <c r="AA2059" s="1"/>
  <c r="Z2053"/>
  <c r="AB2053" s="1"/>
  <c r="Y2049"/>
  <c r="X2049"/>
  <c r="U2049"/>
  <c r="Q2049"/>
  <c r="M2049"/>
  <c r="J2049"/>
  <c r="I2049"/>
  <c r="E2049"/>
  <c r="D2049"/>
  <c r="B2049"/>
  <c r="AB2048"/>
  <c r="AA2048"/>
  <c r="Z2048"/>
  <c r="Y2047"/>
  <c r="X2047"/>
  <c r="W2047"/>
  <c r="W2049" s="1"/>
  <c r="V2047"/>
  <c r="V2049" s="1"/>
  <c r="U2047"/>
  <c r="T2047"/>
  <c r="T2049" s="1"/>
  <c r="S2047"/>
  <c r="S2049" s="1"/>
  <c r="R2047"/>
  <c r="R2049" s="1"/>
  <c r="Q2047"/>
  <c r="P2047"/>
  <c r="P2049" s="1"/>
  <c r="O2047"/>
  <c r="O2049" s="1"/>
  <c r="N2047"/>
  <c r="N2049" s="1"/>
  <c r="M2047"/>
  <c r="L2047"/>
  <c r="L2049" s="1"/>
  <c r="K2047"/>
  <c r="K2049" s="1"/>
  <c r="J2047"/>
  <c r="I2047"/>
  <c r="H2047"/>
  <c r="H2049" s="1"/>
  <c r="G2047"/>
  <c r="G2049" s="1"/>
  <c r="F2047"/>
  <c r="F2049" s="1"/>
  <c r="E2047"/>
  <c r="D2047"/>
  <c r="C2047"/>
  <c r="C2049" s="1"/>
  <c r="B2047"/>
  <c r="Z2046"/>
  <c r="Z2045"/>
  <c r="AB2044"/>
  <c r="AA2044"/>
  <c r="Z2044"/>
  <c r="AB2043"/>
  <c r="AA2043"/>
  <c r="Z2043"/>
  <c r="Y2039"/>
  <c r="V2039"/>
  <c r="U2039"/>
  <c r="S2039"/>
  <c r="R2039"/>
  <c r="N2039"/>
  <c r="M2039"/>
  <c r="J2039"/>
  <c r="I2039"/>
  <c r="G2039"/>
  <c r="F2039"/>
  <c r="E2039"/>
  <c r="B2039"/>
  <c r="Z2038"/>
  <c r="Y2037"/>
  <c r="X2037"/>
  <c r="X2039" s="1"/>
  <c r="W2037"/>
  <c r="W2039" s="1"/>
  <c r="V2037"/>
  <c r="U2037"/>
  <c r="T2037"/>
  <c r="T2039" s="1"/>
  <c r="S2037"/>
  <c r="R2037"/>
  <c r="Q2037"/>
  <c r="Q2039" s="1"/>
  <c r="P2037"/>
  <c r="P2039" s="1"/>
  <c r="O2037"/>
  <c r="O2039" s="1"/>
  <c r="N2037"/>
  <c r="M2037"/>
  <c r="L2037"/>
  <c r="L2039" s="1"/>
  <c r="K2037"/>
  <c r="K2039" s="1"/>
  <c r="J2037"/>
  <c r="I2037"/>
  <c r="H2037"/>
  <c r="H2039" s="1"/>
  <c r="G2037"/>
  <c r="F2037"/>
  <c r="E2037"/>
  <c r="D2037"/>
  <c r="D2039" s="1"/>
  <c r="C2037"/>
  <c r="C2039" s="1"/>
  <c r="B2037"/>
  <c r="AA2036"/>
  <c r="Z2036"/>
  <c r="AB2036" s="1"/>
  <c r="AA2035"/>
  <c r="Z2035"/>
  <c r="AB2035" s="1"/>
  <c r="AB2034"/>
  <c r="Z2034"/>
  <c r="AA2034" s="1"/>
  <c r="AB2033"/>
  <c r="AA2033"/>
  <c r="Z2033"/>
  <c r="Z2037" s="1"/>
  <c r="AB2037" s="1"/>
  <c r="X2029"/>
  <c r="W2029"/>
  <c r="V2029"/>
  <c r="S2029"/>
  <c r="P2029"/>
  <c r="O2029"/>
  <c r="L2029"/>
  <c r="K2029"/>
  <c r="H2029"/>
  <c r="G2029"/>
  <c r="C2029"/>
  <c r="AA2028"/>
  <c r="Z2028"/>
  <c r="AB2028" s="1"/>
  <c r="Y2027"/>
  <c r="Y2029" s="1"/>
  <c r="X2027"/>
  <c r="W2027"/>
  <c r="V2027"/>
  <c r="U2027"/>
  <c r="U2029" s="1"/>
  <c r="T2027"/>
  <c r="T2029" s="1"/>
  <c r="S2027"/>
  <c r="R2027"/>
  <c r="R2029" s="1"/>
  <c r="Q2027"/>
  <c r="Q2029" s="1"/>
  <c r="P2027"/>
  <c r="O2027"/>
  <c r="N2027"/>
  <c r="N2029" s="1"/>
  <c r="M2027"/>
  <c r="M2029" s="1"/>
  <c r="L2027"/>
  <c r="K2027"/>
  <c r="J2027"/>
  <c r="J2029" s="1"/>
  <c r="I2027"/>
  <c r="I2029" s="1"/>
  <c r="H2027"/>
  <c r="G2027"/>
  <c r="F2027"/>
  <c r="F2029" s="1"/>
  <c r="E2027"/>
  <c r="E2029" s="1"/>
  <c r="D2027"/>
  <c r="D2029" s="1"/>
  <c r="C2027"/>
  <c r="B2027"/>
  <c r="B2029" s="1"/>
  <c r="AB2026"/>
  <c r="AA2026"/>
  <c r="Z2026"/>
  <c r="AB2025"/>
  <c r="AA2025"/>
  <c r="Z2025"/>
  <c r="AA2024"/>
  <c r="Z2024"/>
  <c r="AB2024" s="1"/>
  <c r="AB2023"/>
  <c r="Z2023"/>
  <c r="AA2023" s="1"/>
  <c r="W2019"/>
  <c r="U2019"/>
  <c r="T2019"/>
  <c r="O2019"/>
  <c r="L2019"/>
  <c r="K2019"/>
  <c r="H2019"/>
  <c r="G2019"/>
  <c r="C2019"/>
  <c r="AA2018"/>
  <c r="Z2018"/>
  <c r="Z2017"/>
  <c r="Y2017"/>
  <c r="Y2019" s="1"/>
  <c r="X2017"/>
  <c r="X2019" s="1"/>
  <c r="W2017"/>
  <c r="V2017"/>
  <c r="V2019" s="1"/>
  <c r="U2017"/>
  <c r="T2017"/>
  <c r="S2017"/>
  <c r="S2019" s="1"/>
  <c r="R2017"/>
  <c r="R2019" s="1"/>
  <c r="Q2017"/>
  <c r="Q2019" s="1"/>
  <c r="P2017"/>
  <c r="P2019" s="1"/>
  <c r="O2017"/>
  <c r="N2017"/>
  <c r="N2019" s="1"/>
  <c r="M2017"/>
  <c r="M2019" s="1"/>
  <c r="L2017"/>
  <c r="K2017"/>
  <c r="J2017"/>
  <c r="J2019" s="1"/>
  <c r="I2017"/>
  <c r="I2019" s="1"/>
  <c r="H2017"/>
  <c r="G2017"/>
  <c r="F2017"/>
  <c r="F2019" s="1"/>
  <c r="E2017"/>
  <c r="E2019" s="1"/>
  <c r="D2017"/>
  <c r="D2019" s="1"/>
  <c r="C2017"/>
  <c r="B2017"/>
  <c r="B2019" s="1"/>
  <c r="AB2016"/>
  <c r="AA2016"/>
  <c r="Z2016"/>
  <c r="AB2015"/>
  <c r="AA2015"/>
  <c r="Z2015"/>
  <c r="Z2014"/>
  <c r="AB2013"/>
  <c r="Z2013"/>
  <c r="AA2013" s="1"/>
  <c r="W2009"/>
  <c r="P2009"/>
  <c r="L2009"/>
  <c r="G2009"/>
  <c r="AB2008"/>
  <c r="AA2008"/>
  <c r="Z2008"/>
  <c r="Y2007"/>
  <c r="Y2009" s="1"/>
  <c r="W2007"/>
  <c r="S2007"/>
  <c r="S2009" s="1"/>
  <c r="O2007"/>
  <c r="O2009" s="1"/>
  <c r="I2007"/>
  <c r="I2009" s="1"/>
  <c r="G2007"/>
  <c r="C2007"/>
  <c r="C2009" s="1"/>
  <c r="Y2006"/>
  <c r="Y1966" s="1"/>
  <c r="X2006"/>
  <c r="W2006"/>
  <c r="V2006"/>
  <c r="V1966" s="1"/>
  <c r="U2006"/>
  <c r="U1966" s="1"/>
  <c r="T2006"/>
  <c r="S2006"/>
  <c r="R2006"/>
  <c r="R1966" s="1"/>
  <c r="Q2006"/>
  <c r="Q1966" s="1"/>
  <c r="P2006"/>
  <c r="O2006"/>
  <c r="N2006"/>
  <c r="N1966" s="1"/>
  <c r="M2006"/>
  <c r="L2006"/>
  <c r="K2006"/>
  <c r="J2006"/>
  <c r="J1966" s="1"/>
  <c r="I2006"/>
  <c r="H2006"/>
  <c r="G2006"/>
  <c r="F2006"/>
  <c r="F1966" s="1"/>
  <c r="E2006"/>
  <c r="D2006"/>
  <c r="C2006"/>
  <c r="B2006"/>
  <c r="AA2005"/>
  <c r="Z2005"/>
  <c r="Y2004"/>
  <c r="X2004"/>
  <c r="X2007" s="1"/>
  <c r="X2009" s="1"/>
  <c r="W2004"/>
  <c r="V2004"/>
  <c r="U2004"/>
  <c r="T2004"/>
  <c r="T2007" s="1"/>
  <c r="T2009" s="1"/>
  <c r="S2004"/>
  <c r="R2004"/>
  <c r="Q2004"/>
  <c r="P2004"/>
  <c r="P2007" s="1"/>
  <c r="O2004"/>
  <c r="N2004"/>
  <c r="M2004"/>
  <c r="L2004"/>
  <c r="L2007" s="1"/>
  <c r="K2004"/>
  <c r="K2007" s="1"/>
  <c r="K2009" s="1"/>
  <c r="J2004"/>
  <c r="I2004"/>
  <c r="H2004"/>
  <c r="H2007" s="1"/>
  <c r="H2009" s="1"/>
  <c r="G2004"/>
  <c r="F2004"/>
  <c r="E2004"/>
  <c r="D2004"/>
  <c r="D2007" s="1"/>
  <c r="D2009" s="1"/>
  <c r="C2004"/>
  <c r="B2004"/>
  <c r="AA2003"/>
  <c r="Z2003"/>
  <c r="V1999"/>
  <c r="T1999"/>
  <c r="L1999"/>
  <c r="K1999"/>
  <c r="D1999"/>
  <c r="C1999"/>
  <c r="Z1998"/>
  <c r="AB1998" s="1"/>
  <c r="Y1997"/>
  <c r="Y1999" s="1"/>
  <c r="V1997"/>
  <c r="R1997"/>
  <c r="R1999" s="1"/>
  <c r="Q1997"/>
  <c r="Q1999" s="1"/>
  <c r="N1997"/>
  <c r="N1999" s="1"/>
  <c r="J1997"/>
  <c r="J1999" s="1"/>
  <c r="I1997"/>
  <c r="I1999" s="1"/>
  <c r="F1997"/>
  <c r="F1999" s="1"/>
  <c r="B1997"/>
  <c r="B1999" s="1"/>
  <c r="AA1996"/>
  <c r="Z1996"/>
  <c r="Z1995"/>
  <c r="AA1995" s="1"/>
  <c r="Y1994"/>
  <c r="X1994"/>
  <c r="X1997" s="1"/>
  <c r="X1999" s="1"/>
  <c r="W1994"/>
  <c r="W1997" s="1"/>
  <c r="W1999" s="1"/>
  <c r="V1994"/>
  <c r="U1994"/>
  <c r="U1997" s="1"/>
  <c r="U1999" s="1"/>
  <c r="T1994"/>
  <c r="T1997" s="1"/>
  <c r="S1994"/>
  <c r="S1997" s="1"/>
  <c r="S1999" s="1"/>
  <c r="R1994"/>
  <c r="Q1994"/>
  <c r="P1994"/>
  <c r="P1997" s="1"/>
  <c r="P1999" s="1"/>
  <c r="O1994"/>
  <c r="O1997" s="1"/>
  <c r="O1999" s="1"/>
  <c r="N1994"/>
  <c r="M1994"/>
  <c r="L1994"/>
  <c r="L1997" s="1"/>
  <c r="K1994"/>
  <c r="K1997" s="1"/>
  <c r="J1994"/>
  <c r="I1994"/>
  <c r="H1994"/>
  <c r="H1997" s="1"/>
  <c r="H1999" s="1"/>
  <c r="G1994"/>
  <c r="G1997" s="1"/>
  <c r="G1999" s="1"/>
  <c r="F1994"/>
  <c r="E1994"/>
  <c r="E1997" s="1"/>
  <c r="E1999" s="1"/>
  <c r="D1994"/>
  <c r="D1997" s="1"/>
  <c r="C1994"/>
  <c r="C1997" s="1"/>
  <c r="B1994"/>
  <c r="AA1993"/>
  <c r="Z1993"/>
  <c r="Y1989"/>
  <c r="V1989"/>
  <c r="Q1989"/>
  <c r="I1989"/>
  <c r="F1989"/>
  <c r="AB1988"/>
  <c r="AA1988"/>
  <c r="Z1988"/>
  <c r="X1987"/>
  <c r="X1989" s="1"/>
  <c r="T1987"/>
  <c r="T1989" s="1"/>
  <c r="S1987"/>
  <c r="S1989" s="1"/>
  <c r="P1987"/>
  <c r="P1989" s="1"/>
  <c r="L1987"/>
  <c r="L1989" s="1"/>
  <c r="K1987"/>
  <c r="K1989" s="1"/>
  <c r="H1987"/>
  <c r="H1989" s="1"/>
  <c r="D1987"/>
  <c r="D1989" s="1"/>
  <c r="Z1986"/>
  <c r="AA1986" s="1"/>
  <c r="AA1985"/>
  <c r="Z1985"/>
  <c r="Y1984"/>
  <c r="Y1987" s="1"/>
  <c r="X1984"/>
  <c r="W1984"/>
  <c r="V1984"/>
  <c r="V1987" s="1"/>
  <c r="U1984"/>
  <c r="U1987" s="1"/>
  <c r="U1989" s="1"/>
  <c r="T1984"/>
  <c r="S1984"/>
  <c r="R1984"/>
  <c r="Q1984"/>
  <c r="Q1987" s="1"/>
  <c r="P1984"/>
  <c r="O1984"/>
  <c r="N1984"/>
  <c r="N1987" s="1"/>
  <c r="N1989" s="1"/>
  <c r="M1984"/>
  <c r="M1987" s="1"/>
  <c r="M1989" s="1"/>
  <c r="L1984"/>
  <c r="K1984"/>
  <c r="J1984"/>
  <c r="I1984"/>
  <c r="I1987" s="1"/>
  <c r="H1984"/>
  <c r="G1984"/>
  <c r="F1984"/>
  <c r="F1987" s="1"/>
  <c r="E1984"/>
  <c r="E1987" s="1"/>
  <c r="E1989" s="1"/>
  <c r="D1984"/>
  <c r="C1984"/>
  <c r="C1987" s="1"/>
  <c r="C1989" s="1"/>
  <c r="B1984"/>
  <c r="AA1983"/>
  <c r="Z1983"/>
  <c r="S1979"/>
  <c r="K1979"/>
  <c r="C1979"/>
  <c r="Z1978"/>
  <c r="AA1978" s="1"/>
  <c r="Y1977"/>
  <c r="Y1979" s="1"/>
  <c r="V1977"/>
  <c r="V1979" s="1"/>
  <c r="R1977"/>
  <c r="R1979" s="1"/>
  <c r="N1977"/>
  <c r="N1979" s="1"/>
  <c r="J1977"/>
  <c r="J1979" s="1"/>
  <c r="F1977"/>
  <c r="F1979" s="1"/>
  <c r="B1977"/>
  <c r="B1979" s="1"/>
  <c r="AA1976"/>
  <c r="Z1976"/>
  <c r="Z1975"/>
  <c r="AA1975" s="1"/>
  <c r="Y1974"/>
  <c r="Y1964" s="1"/>
  <c r="X1974"/>
  <c r="W1974"/>
  <c r="W1977" s="1"/>
  <c r="W1979" s="1"/>
  <c r="V1974"/>
  <c r="U1974"/>
  <c r="T1974"/>
  <c r="S1974"/>
  <c r="S1977" s="1"/>
  <c r="R1974"/>
  <c r="Q1974"/>
  <c r="P1974"/>
  <c r="O1974"/>
  <c r="O1977" s="1"/>
  <c r="O1979" s="1"/>
  <c r="N1974"/>
  <c r="M1974"/>
  <c r="L1974"/>
  <c r="K1974"/>
  <c r="K1977" s="1"/>
  <c r="J1974"/>
  <c r="I1974"/>
  <c r="H1974"/>
  <c r="G1974"/>
  <c r="G1977" s="1"/>
  <c r="G1979" s="1"/>
  <c r="F1974"/>
  <c r="E1974"/>
  <c r="D1974"/>
  <c r="C1974"/>
  <c r="C1977" s="1"/>
  <c r="B1974"/>
  <c r="AA1973"/>
  <c r="Z1973"/>
  <c r="Y1968"/>
  <c r="X1968"/>
  <c r="W1968"/>
  <c r="V1968"/>
  <c r="U1968"/>
  <c r="T1968"/>
  <c r="S1968"/>
  <c r="R1968"/>
  <c r="Q1968"/>
  <c r="P1968"/>
  <c r="O1968"/>
  <c r="N1968"/>
  <c r="M1968"/>
  <c r="L1968"/>
  <c r="K1968"/>
  <c r="J1968"/>
  <c r="I1968"/>
  <c r="H1968"/>
  <c r="G1968"/>
  <c r="F1968"/>
  <c r="E1968"/>
  <c r="D1968"/>
  <c r="C1968"/>
  <c r="B1968"/>
  <c r="X1966"/>
  <c r="W1966"/>
  <c r="T1966"/>
  <c r="S1966"/>
  <c r="P1966"/>
  <c r="O1966"/>
  <c r="L1966"/>
  <c r="K1966"/>
  <c r="I1966"/>
  <c r="H1966"/>
  <c r="G1966"/>
  <c r="E1966"/>
  <c r="D1966"/>
  <c r="C1966"/>
  <c r="Y1965"/>
  <c r="X1965"/>
  <c r="W1965"/>
  <c r="V1965"/>
  <c r="U1965"/>
  <c r="T1965"/>
  <c r="S1965"/>
  <c r="R1965"/>
  <c r="Q1965"/>
  <c r="P1965"/>
  <c r="O1965"/>
  <c r="N1965"/>
  <c r="Z1965" s="1"/>
  <c r="AA1965" s="1"/>
  <c r="M1965"/>
  <c r="L1965"/>
  <c r="K1965"/>
  <c r="J1965"/>
  <c r="I1965"/>
  <c r="H1965"/>
  <c r="G1965"/>
  <c r="F1965"/>
  <c r="E1965"/>
  <c r="D1965"/>
  <c r="C1965"/>
  <c r="B1965"/>
  <c r="V1964"/>
  <c r="S1964"/>
  <c r="S1967" s="1"/>
  <c r="N1964"/>
  <c r="K1964"/>
  <c r="F1964"/>
  <c r="C1964"/>
  <c r="Y1963"/>
  <c r="X1963"/>
  <c r="W1963"/>
  <c r="V1963"/>
  <c r="U1963"/>
  <c r="T1963"/>
  <c r="S1963"/>
  <c r="R1963"/>
  <c r="Q1963"/>
  <c r="P1963"/>
  <c r="O1963"/>
  <c r="N1963"/>
  <c r="M1963"/>
  <c r="L1963"/>
  <c r="K1963"/>
  <c r="K1967" s="1"/>
  <c r="J1963"/>
  <c r="I1963"/>
  <c r="H1963"/>
  <c r="G1963"/>
  <c r="F1963"/>
  <c r="E1963"/>
  <c r="D1963"/>
  <c r="C1963"/>
  <c r="B1963"/>
  <c r="T1959"/>
  <c r="P1959"/>
  <c r="K1959"/>
  <c r="D1959"/>
  <c r="W1957"/>
  <c r="W1959" s="1"/>
  <c r="U1957"/>
  <c r="U1959" s="1"/>
  <c r="S1957"/>
  <c r="S1959" s="1"/>
  <c r="Q1957"/>
  <c r="Q1959" s="1"/>
  <c r="O1957"/>
  <c r="O1959" s="1"/>
  <c r="M1957"/>
  <c r="M1959" s="1"/>
  <c r="K1957"/>
  <c r="G1957"/>
  <c r="G1959" s="1"/>
  <c r="E1957"/>
  <c r="E1959" s="1"/>
  <c r="C1957"/>
  <c r="C1959" s="1"/>
  <c r="Y1954"/>
  <c r="Y1957" s="1"/>
  <c r="Y1959" s="1"/>
  <c r="X1954"/>
  <c r="X1957" s="1"/>
  <c r="X1959" s="1"/>
  <c r="W1954"/>
  <c r="V1954"/>
  <c r="V1957" s="1"/>
  <c r="V1959" s="1"/>
  <c r="U1954"/>
  <c r="T1954"/>
  <c r="T1957" s="1"/>
  <c r="S1954"/>
  <c r="R1954"/>
  <c r="R1957" s="1"/>
  <c r="R1959" s="1"/>
  <c r="Q1954"/>
  <c r="P1954"/>
  <c r="P1957" s="1"/>
  <c r="O1954"/>
  <c r="N1954"/>
  <c r="N1957" s="1"/>
  <c r="N1959" s="1"/>
  <c r="M1954"/>
  <c r="L1954"/>
  <c r="L1957" s="1"/>
  <c r="L1959" s="1"/>
  <c r="K1954"/>
  <c r="J1954"/>
  <c r="J1957" s="1"/>
  <c r="J1959" s="1"/>
  <c r="I1954"/>
  <c r="I1957" s="1"/>
  <c r="I1959" s="1"/>
  <c r="H1954"/>
  <c r="H1957" s="1"/>
  <c r="H1959" s="1"/>
  <c r="G1954"/>
  <c r="F1954"/>
  <c r="F1957" s="1"/>
  <c r="F1959" s="1"/>
  <c r="E1954"/>
  <c r="D1954"/>
  <c r="D1957" s="1"/>
  <c r="C1954"/>
  <c r="B1954"/>
  <c r="Y1949"/>
  <c r="T1949"/>
  <c r="S1949"/>
  <c r="H1949"/>
  <c r="Z1947"/>
  <c r="V1947"/>
  <c r="V1949" s="1"/>
  <c r="U1947"/>
  <c r="U1949" s="1"/>
  <c r="T1947"/>
  <c r="R1947"/>
  <c r="R1949" s="1"/>
  <c r="Q1947"/>
  <c r="Q1949" s="1"/>
  <c r="N1947"/>
  <c r="N1949" s="1"/>
  <c r="M1947"/>
  <c r="M1949" s="1"/>
  <c r="J1947"/>
  <c r="J1949" s="1"/>
  <c r="I1947"/>
  <c r="I1949" s="1"/>
  <c r="H1947"/>
  <c r="F1947"/>
  <c r="F1949" s="1"/>
  <c r="E1947"/>
  <c r="E1949" s="1"/>
  <c r="D1947"/>
  <c r="D1949" s="1"/>
  <c r="B1947"/>
  <c r="B1949" s="1"/>
  <c r="Y1944"/>
  <c r="Y1947" s="1"/>
  <c r="X1944"/>
  <c r="X1947" s="1"/>
  <c r="X1949" s="1"/>
  <c r="W1944"/>
  <c r="W1947" s="1"/>
  <c r="W1949" s="1"/>
  <c r="V1944"/>
  <c r="U1944"/>
  <c r="T1944"/>
  <c r="S1944"/>
  <c r="S1947" s="1"/>
  <c r="R1944"/>
  <c r="Q1944"/>
  <c r="P1944"/>
  <c r="P1947" s="1"/>
  <c r="P1949" s="1"/>
  <c r="O1944"/>
  <c r="O1947" s="1"/>
  <c r="O1949" s="1"/>
  <c r="N1944"/>
  <c r="M1944"/>
  <c r="Z1944" s="1"/>
  <c r="L1944"/>
  <c r="L1947" s="1"/>
  <c r="L1949" s="1"/>
  <c r="K1944"/>
  <c r="K1947" s="1"/>
  <c r="K1949" s="1"/>
  <c r="J1944"/>
  <c r="I1944"/>
  <c r="H1944"/>
  <c r="G1944"/>
  <c r="G1947" s="1"/>
  <c r="G1949" s="1"/>
  <c r="F1944"/>
  <c r="E1944"/>
  <c r="D1944"/>
  <c r="C1944"/>
  <c r="C1947" s="1"/>
  <c r="C1949" s="1"/>
  <c r="B1944"/>
  <c r="AA1939"/>
  <c r="W1939"/>
  <c r="S1939"/>
  <c r="R1939"/>
  <c r="O1939"/>
  <c r="K1939"/>
  <c r="J1939"/>
  <c r="G1939"/>
  <c r="C1939"/>
  <c r="W1937"/>
  <c r="V1937"/>
  <c r="V1939" s="1"/>
  <c r="S1937"/>
  <c r="R1937"/>
  <c r="Q1937"/>
  <c r="Q1939" s="1"/>
  <c r="O1937"/>
  <c r="N1937"/>
  <c r="N1939" s="1"/>
  <c r="M1937"/>
  <c r="M1939" s="1"/>
  <c r="K1937"/>
  <c r="J1937"/>
  <c r="G1937"/>
  <c r="F1937"/>
  <c r="F1939" s="1"/>
  <c r="C1937"/>
  <c r="B1937"/>
  <c r="B1939" s="1"/>
  <c r="AB1934"/>
  <c r="Y1934"/>
  <c r="Y1937" s="1"/>
  <c r="Y1939" s="1"/>
  <c r="X1934"/>
  <c r="X1937" s="1"/>
  <c r="X1939" s="1"/>
  <c r="W1934"/>
  <c r="V1934"/>
  <c r="U1934"/>
  <c r="U1937" s="1"/>
  <c r="U1939" s="1"/>
  <c r="T1934"/>
  <c r="T1937" s="1"/>
  <c r="T1939" s="1"/>
  <c r="S1934"/>
  <c r="R1934"/>
  <c r="Q1934"/>
  <c r="P1934"/>
  <c r="P1937" s="1"/>
  <c r="P1939" s="1"/>
  <c r="O1934"/>
  <c r="N1934"/>
  <c r="M1934"/>
  <c r="Z1934" s="1"/>
  <c r="Z1937" s="1"/>
  <c r="Z1939" s="1"/>
  <c r="L1934"/>
  <c r="L1937" s="1"/>
  <c r="L1939" s="1"/>
  <c r="K1934"/>
  <c r="J1934"/>
  <c r="I1934"/>
  <c r="I1937" s="1"/>
  <c r="I1939" s="1"/>
  <c r="H1934"/>
  <c r="H1937" s="1"/>
  <c r="H1939" s="1"/>
  <c r="G1934"/>
  <c r="F1934"/>
  <c r="E1934"/>
  <c r="E1937" s="1"/>
  <c r="E1939" s="1"/>
  <c r="D1934"/>
  <c r="D1937" s="1"/>
  <c r="D1939" s="1"/>
  <c r="C1934"/>
  <c r="B1934"/>
  <c r="AA1934" s="1"/>
  <c r="AA1937" s="1"/>
  <c r="X1929"/>
  <c r="W1929"/>
  <c r="T1929"/>
  <c r="P1929"/>
  <c r="L1929"/>
  <c r="H1929"/>
  <c r="G1929"/>
  <c r="D1929"/>
  <c r="X1927"/>
  <c r="W1927"/>
  <c r="V1927"/>
  <c r="V1929" s="1"/>
  <c r="T1927"/>
  <c r="S1927"/>
  <c r="S1929" s="1"/>
  <c r="P1927"/>
  <c r="O1927"/>
  <c r="O1929" s="1"/>
  <c r="L1927"/>
  <c r="K1927"/>
  <c r="K1929" s="1"/>
  <c r="H1927"/>
  <c r="G1927"/>
  <c r="D1927"/>
  <c r="C1927"/>
  <c r="C1929" s="1"/>
  <c r="Y1924"/>
  <c r="Y1927" s="1"/>
  <c r="Y1929" s="1"/>
  <c r="X1924"/>
  <c r="W1924"/>
  <c r="W1914" s="1"/>
  <c r="W1904" s="1"/>
  <c r="V1924"/>
  <c r="V1914" s="1"/>
  <c r="V1904" s="1"/>
  <c r="V1907" s="1"/>
  <c r="V1909" s="1"/>
  <c r="U1924"/>
  <c r="T1924"/>
  <c r="S1924"/>
  <c r="S1914" s="1"/>
  <c r="S1904" s="1"/>
  <c r="R1924"/>
  <c r="Q1924"/>
  <c r="Q1927" s="1"/>
  <c r="Q1929" s="1"/>
  <c r="P1924"/>
  <c r="O1924"/>
  <c r="O1914" s="1"/>
  <c r="O1904" s="1"/>
  <c r="N1924"/>
  <c r="M1924"/>
  <c r="L1924"/>
  <c r="K1924"/>
  <c r="K1914" s="1"/>
  <c r="K1904" s="1"/>
  <c r="J1924"/>
  <c r="I1924"/>
  <c r="I1927" s="1"/>
  <c r="I1929" s="1"/>
  <c r="H1924"/>
  <c r="G1924"/>
  <c r="G1914" s="1"/>
  <c r="G1904" s="1"/>
  <c r="F1924"/>
  <c r="E1924"/>
  <c r="D1924"/>
  <c r="C1924"/>
  <c r="C1914" s="1"/>
  <c r="C1904" s="1"/>
  <c r="B1924"/>
  <c r="AA1918"/>
  <c r="Z1918"/>
  <c r="Y1918"/>
  <c r="X1918"/>
  <c r="W1918"/>
  <c r="V1918"/>
  <c r="U1918"/>
  <c r="T1918"/>
  <c r="S1918"/>
  <c r="R1918"/>
  <c r="Q1918"/>
  <c r="P1918"/>
  <c r="O1918"/>
  <c r="N1918"/>
  <c r="M1918"/>
  <c r="L1918"/>
  <c r="K1918"/>
  <c r="J1918"/>
  <c r="I1918"/>
  <c r="H1918"/>
  <c r="G1918"/>
  <c r="F1918"/>
  <c r="E1918"/>
  <c r="D1918"/>
  <c r="C1918"/>
  <c r="B1918"/>
  <c r="Y1917"/>
  <c r="Y1919" s="1"/>
  <c r="AA1916"/>
  <c r="Z1916"/>
  <c r="Y1916"/>
  <c r="X1916"/>
  <c r="X1906" s="1"/>
  <c r="W1916"/>
  <c r="W1906" s="1"/>
  <c r="V1916"/>
  <c r="U1916"/>
  <c r="T1916"/>
  <c r="T1906" s="1"/>
  <c r="S1916"/>
  <c r="S1906" s="1"/>
  <c r="R1916"/>
  <c r="Q1916"/>
  <c r="P1916"/>
  <c r="P1906" s="1"/>
  <c r="O1916"/>
  <c r="O1906" s="1"/>
  <c r="N1916"/>
  <c r="M1916"/>
  <c r="L1916"/>
  <c r="L1906" s="1"/>
  <c r="K1916"/>
  <c r="K1906" s="1"/>
  <c r="J1916"/>
  <c r="I1916"/>
  <c r="H1916"/>
  <c r="H1906" s="1"/>
  <c r="G1916"/>
  <c r="G1906" s="1"/>
  <c r="F1916"/>
  <c r="E1916"/>
  <c r="D1916"/>
  <c r="C1916"/>
  <c r="C1906" s="1"/>
  <c r="B1916"/>
  <c r="Z1915"/>
  <c r="Y1915"/>
  <c r="Y1905" s="1"/>
  <c r="X1915"/>
  <c r="W1915"/>
  <c r="V1915"/>
  <c r="U1915"/>
  <c r="U1905" s="1"/>
  <c r="T1915"/>
  <c r="S1915"/>
  <c r="R1915"/>
  <c r="Q1915"/>
  <c r="Q1905" s="1"/>
  <c r="P1915"/>
  <c r="O1915"/>
  <c r="N1915"/>
  <c r="M1915"/>
  <c r="M1905" s="1"/>
  <c r="L1915"/>
  <c r="K1915"/>
  <c r="J1915"/>
  <c r="I1915"/>
  <c r="I1905" s="1"/>
  <c r="H1915"/>
  <c r="G1915"/>
  <c r="F1915"/>
  <c r="E1915"/>
  <c r="E1905" s="1"/>
  <c r="D1915"/>
  <c r="C1915"/>
  <c r="B1915"/>
  <c r="AA1915" s="1"/>
  <c r="Y1914"/>
  <c r="X1914"/>
  <c r="T1914"/>
  <c r="T1904" s="1"/>
  <c r="Q1914"/>
  <c r="Q1917" s="1"/>
  <c r="Q1919" s="1"/>
  <c r="P1914"/>
  <c r="L1914"/>
  <c r="L1904" s="1"/>
  <c r="I1914"/>
  <c r="I1904" s="1"/>
  <c r="H1914"/>
  <c r="D1914"/>
  <c r="D1904" s="1"/>
  <c r="AA1913"/>
  <c r="Z1913"/>
  <c r="Z1903" s="1"/>
  <c r="Y1913"/>
  <c r="X1913"/>
  <c r="W1913"/>
  <c r="V1913"/>
  <c r="V1903" s="1"/>
  <c r="U1913"/>
  <c r="T1913"/>
  <c r="S1913"/>
  <c r="R1913"/>
  <c r="R1903" s="1"/>
  <c r="Q1913"/>
  <c r="P1913"/>
  <c r="O1913"/>
  <c r="O1917" s="1"/>
  <c r="N1913"/>
  <c r="N1903" s="1"/>
  <c r="M1913"/>
  <c r="L1913"/>
  <c r="K1913"/>
  <c r="K1917" s="1"/>
  <c r="J1913"/>
  <c r="J1903" s="1"/>
  <c r="I1913"/>
  <c r="H1913"/>
  <c r="G1913"/>
  <c r="F1913"/>
  <c r="F1903" s="1"/>
  <c r="E1913"/>
  <c r="D1913"/>
  <c r="C1913"/>
  <c r="B1913"/>
  <c r="B1903" s="1"/>
  <c r="AA1908"/>
  <c r="Z1908"/>
  <c r="Y1908"/>
  <c r="X1908"/>
  <c r="W1908"/>
  <c r="V1908"/>
  <c r="U1908"/>
  <c r="T1908"/>
  <c r="S1908"/>
  <c r="R1908"/>
  <c r="Q1908"/>
  <c r="P1908"/>
  <c r="O1908"/>
  <c r="N1908"/>
  <c r="M1908"/>
  <c r="L1908"/>
  <c r="K1908"/>
  <c r="J1908"/>
  <c r="I1908"/>
  <c r="H1908"/>
  <c r="G1908"/>
  <c r="F1908"/>
  <c r="E1908"/>
  <c r="D1908"/>
  <c r="C1908"/>
  <c r="B1908"/>
  <c r="Z1906"/>
  <c r="Y1906"/>
  <c r="V1906"/>
  <c r="U1906"/>
  <c r="R1906"/>
  <c r="Q1906"/>
  <c r="N1906"/>
  <c r="M1906"/>
  <c r="J1906"/>
  <c r="I1906"/>
  <c r="F1906"/>
  <c r="E1906"/>
  <c r="D1906"/>
  <c r="B1906"/>
  <c r="AA1906" s="1"/>
  <c r="Z1905"/>
  <c r="X1905"/>
  <c r="W1905"/>
  <c r="V1905"/>
  <c r="T1905"/>
  <c r="S1905"/>
  <c r="R1905"/>
  <c r="P1905"/>
  <c r="O1905"/>
  <c r="N1905"/>
  <c r="L1905"/>
  <c r="K1905"/>
  <c r="J1905"/>
  <c r="H1905"/>
  <c r="G1905"/>
  <c r="F1905"/>
  <c r="D1905"/>
  <c r="C1905"/>
  <c r="B1905"/>
  <c r="AA1905" s="1"/>
  <c r="Y1904"/>
  <c r="Q1904"/>
  <c r="AA1903"/>
  <c r="Y1903"/>
  <c r="Y1907" s="1"/>
  <c r="Y1909" s="1"/>
  <c r="X1903"/>
  <c r="U1903"/>
  <c r="T1903"/>
  <c r="T1907" s="1"/>
  <c r="Q1903"/>
  <c r="P1903"/>
  <c r="O1903"/>
  <c r="O1907" s="1"/>
  <c r="M1903"/>
  <c r="L1903"/>
  <c r="I1903"/>
  <c r="H1903"/>
  <c r="E1903"/>
  <c r="D1903"/>
  <c r="W1897"/>
  <c r="O1897"/>
  <c r="G1897"/>
  <c r="Z1896"/>
  <c r="X1895"/>
  <c r="X1897" s="1"/>
  <c r="U1895"/>
  <c r="U1897" s="1"/>
  <c r="T1895"/>
  <c r="T1897" s="1"/>
  <c r="P1895"/>
  <c r="P1897" s="1"/>
  <c r="L1895"/>
  <c r="L1897" s="1"/>
  <c r="H1895"/>
  <c r="H1897" s="1"/>
  <c r="D1895"/>
  <c r="D1897" s="1"/>
  <c r="Z1894"/>
  <c r="AA1894" s="1"/>
  <c r="Z1893"/>
  <c r="AA1893" s="1"/>
  <c r="AA1892"/>
  <c r="Z1892"/>
  <c r="Y1891"/>
  <c r="Y1895" s="1"/>
  <c r="Y1897" s="1"/>
  <c r="X1891"/>
  <c r="W1891"/>
  <c r="W1895" s="1"/>
  <c r="V1891"/>
  <c r="V1895" s="1"/>
  <c r="V1897" s="1"/>
  <c r="U1891"/>
  <c r="T1891"/>
  <c r="S1891"/>
  <c r="S1895" s="1"/>
  <c r="S1897" s="1"/>
  <c r="R1891"/>
  <c r="R1895" s="1"/>
  <c r="R1897" s="1"/>
  <c r="Q1891"/>
  <c r="Q1895" s="1"/>
  <c r="Q1897" s="1"/>
  <c r="P1891"/>
  <c r="O1891"/>
  <c r="O1895" s="1"/>
  <c r="N1891"/>
  <c r="N1895" s="1"/>
  <c r="N1897" s="1"/>
  <c r="M1891"/>
  <c r="M1895" s="1"/>
  <c r="M1897" s="1"/>
  <c r="L1891"/>
  <c r="K1891"/>
  <c r="K1895" s="1"/>
  <c r="K1897" s="1"/>
  <c r="J1891"/>
  <c r="J1895" s="1"/>
  <c r="J1897" s="1"/>
  <c r="I1891"/>
  <c r="I1895" s="1"/>
  <c r="I1897" s="1"/>
  <c r="H1891"/>
  <c r="G1891"/>
  <c r="G1895" s="1"/>
  <c r="F1891"/>
  <c r="F1895" s="1"/>
  <c r="F1897" s="1"/>
  <c r="E1891"/>
  <c r="E1895" s="1"/>
  <c r="E1897" s="1"/>
  <c r="D1891"/>
  <c r="C1891"/>
  <c r="C1895" s="1"/>
  <c r="C1897" s="1"/>
  <c r="B1891"/>
  <c r="Y1885"/>
  <c r="X1885"/>
  <c r="U1885"/>
  <c r="T1885"/>
  <c r="Q1885"/>
  <c r="P1885"/>
  <c r="M1885"/>
  <c r="L1885"/>
  <c r="I1885"/>
  <c r="H1885"/>
  <c r="E1885"/>
  <c r="D1885"/>
  <c r="AB1884"/>
  <c r="AA1884"/>
  <c r="Z1884"/>
  <c r="Y1883"/>
  <c r="X1883"/>
  <c r="W1883"/>
  <c r="W1885" s="1"/>
  <c r="V1883"/>
  <c r="V1885" s="1"/>
  <c r="U1883"/>
  <c r="T1883"/>
  <c r="S1883"/>
  <c r="S1885" s="1"/>
  <c r="R1883"/>
  <c r="R1885" s="1"/>
  <c r="Q1883"/>
  <c r="P1883"/>
  <c r="O1883"/>
  <c r="O1885" s="1"/>
  <c r="N1883"/>
  <c r="N1885" s="1"/>
  <c r="M1883"/>
  <c r="L1883"/>
  <c r="K1883"/>
  <c r="K1885" s="1"/>
  <c r="J1883"/>
  <c r="J1885" s="1"/>
  <c r="I1883"/>
  <c r="H1883"/>
  <c r="G1883"/>
  <c r="G1885" s="1"/>
  <c r="F1883"/>
  <c r="F1885" s="1"/>
  <c r="E1883"/>
  <c r="D1883"/>
  <c r="C1883"/>
  <c r="C1885" s="1"/>
  <c r="B1883"/>
  <c r="B1885" s="1"/>
  <c r="Z1882"/>
  <c r="AB1881"/>
  <c r="Z1881"/>
  <c r="AA1881" s="1"/>
  <c r="AB1880"/>
  <c r="AA1880"/>
  <c r="Z1880"/>
  <c r="AA1879"/>
  <c r="Z1879"/>
  <c r="AB1879" s="1"/>
  <c r="Y1875"/>
  <c r="V1875"/>
  <c r="U1875"/>
  <c r="R1875"/>
  <c r="Q1875"/>
  <c r="N1875"/>
  <c r="M1875"/>
  <c r="J1875"/>
  <c r="I1875"/>
  <c r="F1875"/>
  <c r="E1875"/>
  <c r="B1875"/>
  <c r="AB1874"/>
  <c r="Z1874"/>
  <c r="AA1874" s="1"/>
  <c r="Y1873"/>
  <c r="X1873"/>
  <c r="X1875" s="1"/>
  <c r="W1873"/>
  <c r="W1875" s="1"/>
  <c r="V1873"/>
  <c r="U1873"/>
  <c r="T1873"/>
  <c r="T1875" s="1"/>
  <c r="S1873"/>
  <c r="S1875" s="1"/>
  <c r="R1873"/>
  <c r="Q1873"/>
  <c r="P1873"/>
  <c r="P1875" s="1"/>
  <c r="O1873"/>
  <c r="O1875" s="1"/>
  <c r="N1873"/>
  <c r="M1873"/>
  <c r="L1873"/>
  <c r="L1875" s="1"/>
  <c r="K1873"/>
  <c r="K1875" s="1"/>
  <c r="J1873"/>
  <c r="I1873"/>
  <c r="H1873"/>
  <c r="H1875" s="1"/>
  <c r="G1873"/>
  <c r="G1875" s="1"/>
  <c r="F1873"/>
  <c r="E1873"/>
  <c r="D1873"/>
  <c r="D1875" s="1"/>
  <c r="C1873"/>
  <c r="C1875" s="1"/>
  <c r="B1873"/>
  <c r="Z1872"/>
  <c r="AB1872" s="1"/>
  <c r="Z1871"/>
  <c r="AB1870"/>
  <c r="Z1870"/>
  <c r="AA1870" s="1"/>
  <c r="AB1869"/>
  <c r="AA1869"/>
  <c r="Z1869"/>
  <c r="W1865"/>
  <c r="V1865"/>
  <c r="S1865"/>
  <c r="R1865"/>
  <c r="O1865"/>
  <c r="N1865"/>
  <c r="K1865"/>
  <c r="J1865"/>
  <c r="G1865"/>
  <c r="F1865"/>
  <c r="C1865"/>
  <c r="B1865"/>
  <c r="Z1864"/>
  <c r="Y1863"/>
  <c r="Y1865" s="1"/>
  <c r="X1863"/>
  <c r="X1865" s="1"/>
  <c r="W1863"/>
  <c r="V1863"/>
  <c r="U1863"/>
  <c r="U1865" s="1"/>
  <c r="T1863"/>
  <c r="T1865" s="1"/>
  <c r="S1863"/>
  <c r="R1863"/>
  <c r="Q1863"/>
  <c r="Q1865" s="1"/>
  <c r="P1863"/>
  <c r="P1865" s="1"/>
  <c r="O1863"/>
  <c r="N1863"/>
  <c r="M1863"/>
  <c r="M1865" s="1"/>
  <c r="L1863"/>
  <c r="L1865" s="1"/>
  <c r="K1863"/>
  <c r="J1863"/>
  <c r="I1863"/>
  <c r="I1865" s="1"/>
  <c r="H1863"/>
  <c r="H1865" s="1"/>
  <c r="G1863"/>
  <c r="F1863"/>
  <c r="E1863"/>
  <c r="E1865" s="1"/>
  <c r="D1863"/>
  <c r="D1865" s="1"/>
  <c r="C1863"/>
  <c r="B1863"/>
  <c r="AB1862"/>
  <c r="AA1862"/>
  <c r="Z1862"/>
  <c r="Z1861"/>
  <c r="Z1860"/>
  <c r="AB1859"/>
  <c r="Z1859"/>
  <c r="X1855"/>
  <c r="W1855"/>
  <c r="T1855"/>
  <c r="S1855"/>
  <c r="P1855"/>
  <c r="O1855"/>
  <c r="L1855"/>
  <c r="K1855"/>
  <c r="H1855"/>
  <c r="G1855"/>
  <c r="D1855"/>
  <c r="C1855"/>
  <c r="AA1854"/>
  <c r="Z1854"/>
  <c r="Y1853"/>
  <c r="Y1855" s="1"/>
  <c r="X1853"/>
  <c r="W1853"/>
  <c r="V1853"/>
  <c r="V1855" s="1"/>
  <c r="U1853"/>
  <c r="U1855" s="1"/>
  <c r="T1853"/>
  <c r="S1853"/>
  <c r="R1853"/>
  <c r="R1855" s="1"/>
  <c r="Q1853"/>
  <c r="Q1855" s="1"/>
  <c r="P1853"/>
  <c r="O1853"/>
  <c r="N1853"/>
  <c r="N1855" s="1"/>
  <c r="M1853"/>
  <c r="M1855" s="1"/>
  <c r="L1853"/>
  <c r="K1853"/>
  <c r="J1853"/>
  <c r="J1855" s="1"/>
  <c r="I1853"/>
  <c r="I1855" s="1"/>
  <c r="H1853"/>
  <c r="G1853"/>
  <c r="F1853"/>
  <c r="F1855" s="1"/>
  <c r="E1853"/>
  <c r="E1855" s="1"/>
  <c r="D1853"/>
  <c r="C1853"/>
  <c r="B1853"/>
  <c r="B1855" s="1"/>
  <c r="AB1852"/>
  <c r="Z1852"/>
  <c r="AA1852" s="1"/>
  <c r="AB1851"/>
  <c r="AA1851"/>
  <c r="Z1851"/>
  <c r="AA1850"/>
  <c r="Z1850"/>
  <c r="AB1850" s="1"/>
  <c r="Z1849"/>
  <c r="Y1845"/>
  <c r="X1845"/>
  <c r="U1845"/>
  <c r="T1845"/>
  <c r="Q1845"/>
  <c r="P1845"/>
  <c r="M1845"/>
  <c r="L1845"/>
  <c r="I1845"/>
  <c r="H1845"/>
  <c r="E1845"/>
  <c r="D1845"/>
  <c r="AB1844"/>
  <c r="AA1844"/>
  <c r="Z1844"/>
  <c r="Y1843"/>
  <c r="X1843"/>
  <c r="W1843"/>
  <c r="W1845" s="1"/>
  <c r="V1843"/>
  <c r="V1845" s="1"/>
  <c r="U1843"/>
  <c r="T1843"/>
  <c r="S1843"/>
  <c r="S1845" s="1"/>
  <c r="R1843"/>
  <c r="R1845" s="1"/>
  <c r="Q1843"/>
  <c r="P1843"/>
  <c r="O1843"/>
  <c r="O1845" s="1"/>
  <c r="N1843"/>
  <c r="N1845" s="1"/>
  <c r="M1843"/>
  <c r="L1843"/>
  <c r="K1843"/>
  <c r="K1845" s="1"/>
  <c r="J1843"/>
  <c r="J1845" s="1"/>
  <c r="I1843"/>
  <c r="H1843"/>
  <c r="G1843"/>
  <c r="G1845" s="1"/>
  <c r="F1843"/>
  <c r="F1845" s="1"/>
  <c r="E1843"/>
  <c r="D1843"/>
  <c r="C1843"/>
  <c r="C1845" s="1"/>
  <c r="B1843"/>
  <c r="B1845" s="1"/>
  <c r="Z1842"/>
  <c r="AB1841"/>
  <c r="Z1841"/>
  <c r="AA1841" s="1"/>
  <c r="AB1840"/>
  <c r="AA1840"/>
  <c r="Z1840"/>
  <c r="AA1839"/>
  <c r="Z1839"/>
  <c r="AB1839" s="1"/>
  <c r="Y1835"/>
  <c r="V1835"/>
  <c r="U1835"/>
  <c r="Q1835"/>
  <c r="N1835"/>
  <c r="M1835"/>
  <c r="I1835"/>
  <c r="F1835"/>
  <c r="E1835"/>
  <c r="AB1834"/>
  <c r="Z1834"/>
  <c r="AA1834" s="1"/>
  <c r="W1833"/>
  <c r="W1835" s="1"/>
  <c r="P1833"/>
  <c r="P1835" s="1"/>
  <c r="AA1832"/>
  <c r="Z1832"/>
  <c r="AB1832" s="1"/>
  <c r="Z1831"/>
  <c r="AB1830"/>
  <c r="Z1830"/>
  <c r="AA1830" s="1"/>
  <c r="Y1829"/>
  <c r="Y1833" s="1"/>
  <c r="X1829"/>
  <c r="X1833" s="1"/>
  <c r="X1835" s="1"/>
  <c r="W1829"/>
  <c r="V1829"/>
  <c r="V1833" s="1"/>
  <c r="U1829"/>
  <c r="U1833" s="1"/>
  <c r="T1829"/>
  <c r="T1833" s="1"/>
  <c r="T1835" s="1"/>
  <c r="S1829"/>
  <c r="R1829"/>
  <c r="R1833" s="1"/>
  <c r="R1835" s="1"/>
  <c r="Q1829"/>
  <c r="Q1833" s="1"/>
  <c r="P1829"/>
  <c r="O1829"/>
  <c r="O1833" s="1"/>
  <c r="O1835" s="1"/>
  <c r="N1829"/>
  <c r="N1833" s="1"/>
  <c r="M1829"/>
  <c r="M1833" s="1"/>
  <c r="L1829"/>
  <c r="L1833" s="1"/>
  <c r="L1835" s="1"/>
  <c r="K1829"/>
  <c r="J1829"/>
  <c r="J1833" s="1"/>
  <c r="J1835" s="1"/>
  <c r="I1829"/>
  <c r="I1833" s="1"/>
  <c r="H1829"/>
  <c r="H1833" s="1"/>
  <c r="H1835" s="1"/>
  <c r="G1829"/>
  <c r="G1833" s="1"/>
  <c r="G1835" s="1"/>
  <c r="F1829"/>
  <c r="F1833" s="1"/>
  <c r="E1829"/>
  <c r="E1833" s="1"/>
  <c r="D1829"/>
  <c r="D1833" s="1"/>
  <c r="D1835" s="1"/>
  <c r="C1829"/>
  <c r="B1829"/>
  <c r="B1833" s="1"/>
  <c r="B1835" s="1"/>
  <c r="W1825"/>
  <c r="R1825"/>
  <c r="G1825"/>
  <c r="B1825"/>
  <c r="Z1824"/>
  <c r="AA1824" s="1"/>
  <c r="X1823"/>
  <c r="X1825" s="1"/>
  <c r="W1823"/>
  <c r="S1823"/>
  <c r="S1825" s="1"/>
  <c r="P1823"/>
  <c r="P1825" s="1"/>
  <c r="O1823"/>
  <c r="O1825" s="1"/>
  <c r="K1823"/>
  <c r="K1825" s="1"/>
  <c r="H1823"/>
  <c r="H1825" s="1"/>
  <c r="G1823"/>
  <c r="C1823"/>
  <c r="C1825" s="1"/>
  <c r="Z1822"/>
  <c r="AA1822" s="1"/>
  <c r="AA1821"/>
  <c r="Z1821"/>
  <c r="Z1820"/>
  <c r="AA1820" s="1"/>
  <c r="Y1819"/>
  <c r="Y1823" s="1"/>
  <c r="Y1825" s="1"/>
  <c r="X1819"/>
  <c r="W1819"/>
  <c r="V1819"/>
  <c r="V1823" s="1"/>
  <c r="V1825" s="1"/>
  <c r="U1819"/>
  <c r="U1823" s="1"/>
  <c r="U1825" s="1"/>
  <c r="T1819"/>
  <c r="T1823" s="1"/>
  <c r="T1825" s="1"/>
  <c r="S1819"/>
  <c r="R1819"/>
  <c r="R1823" s="1"/>
  <c r="Q1819"/>
  <c r="Q1823" s="1"/>
  <c r="Q1825" s="1"/>
  <c r="P1819"/>
  <c r="O1819"/>
  <c r="N1819"/>
  <c r="N1823" s="1"/>
  <c r="N1825" s="1"/>
  <c r="M1819"/>
  <c r="L1819"/>
  <c r="L1823" s="1"/>
  <c r="L1825" s="1"/>
  <c r="K1819"/>
  <c r="J1819"/>
  <c r="J1823" s="1"/>
  <c r="J1825" s="1"/>
  <c r="I1819"/>
  <c r="I1823" s="1"/>
  <c r="I1825" s="1"/>
  <c r="H1819"/>
  <c r="G1819"/>
  <c r="F1819"/>
  <c r="F1823" s="1"/>
  <c r="F1825" s="1"/>
  <c r="E1819"/>
  <c r="E1823" s="1"/>
  <c r="E1825" s="1"/>
  <c r="D1819"/>
  <c r="D1823" s="1"/>
  <c r="D1825" s="1"/>
  <c r="C1819"/>
  <c r="B1819"/>
  <c r="B1823" s="1"/>
  <c r="O1815"/>
  <c r="L1815"/>
  <c r="D1815"/>
  <c r="Z1814"/>
  <c r="Y1813"/>
  <c r="Y1815" s="1"/>
  <c r="X1813"/>
  <c r="X1815" s="1"/>
  <c r="T1813"/>
  <c r="T1815" s="1"/>
  <c r="Q1813"/>
  <c r="Q1815" s="1"/>
  <c r="P1813"/>
  <c r="P1815" s="1"/>
  <c r="L1813"/>
  <c r="I1813"/>
  <c r="I1815" s="1"/>
  <c r="H1813"/>
  <c r="H1815" s="1"/>
  <c r="D1813"/>
  <c r="AA1812"/>
  <c r="Z1812"/>
  <c r="Z1811"/>
  <c r="AA1811" s="1"/>
  <c r="Z1810"/>
  <c r="AA1810" s="1"/>
  <c r="Y1809"/>
  <c r="X1809"/>
  <c r="W1809"/>
  <c r="W1813" s="1"/>
  <c r="W1815" s="1"/>
  <c r="V1809"/>
  <c r="V1813" s="1"/>
  <c r="V1815" s="1"/>
  <c r="U1809"/>
  <c r="U1813" s="1"/>
  <c r="U1815" s="1"/>
  <c r="T1809"/>
  <c r="S1809"/>
  <c r="S1813" s="1"/>
  <c r="S1815" s="1"/>
  <c r="R1809"/>
  <c r="R1813" s="1"/>
  <c r="R1815" s="1"/>
  <c r="Q1809"/>
  <c r="P1809"/>
  <c r="O1809"/>
  <c r="O1813" s="1"/>
  <c r="N1809"/>
  <c r="N1813" s="1"/>
  <c r="N1815" s="1"/>
  <c r="M1809"/>
  <c r="M1813" s="1"/>
  <c r="M1815" s="1"/>
  <c r="L1809"/>
  <c r="K1809"/>
  <c r="K1813" s="1"/>
  <c r="K1815" s="1"/>
  <c r="J1809"/>
  <c r="J1813" s="1"/>
  <c r="J1815" s="1"/>
  <c r="I1809"/>
  <c r="H1809"/>
  <c r="G1809"/>
  <c r="G1813" s="1"/>
  <c r="G1815" s="1"/>
  <c r="F1809"/>
  <c r="F1813" s="1"/>
  <c r="F1815" s="1"/>
  <c r="E1809"/>
  <c r="E1813" s="1"/>
  <c r="E1815" s="1"/>
  <c r="D1809"/>
  <c r="C1809"/>
  <c r="C1813" s="1"/>
  <c r="C1815" s="1"/>
  <c r="B1809"/>
  <c r="Y1805"/>
  <c r="X1805"/>
  <c r="Q1805"/>
  <c r="P1805"/>
  <c r="I1805"/>
  <c r="H1805"/>
  <c r="Z1804"/>
  <c r="AA1804" s="1"/>
  <c r="Y1803"/>
  <c r="V1803"/>
  <c r="V1805" s="1"/>
  <c r="U1803"/>
  <c r="U1805" s="1"/>
  <c r="Q1803"/>
  <c r="N1803"/>
  <c r="N1805" s="1"/>
  <c r="M1803"/>
  <c r="M1805" s="1"/>
  <c r="I1803"/>
  <c r="E1803"/>
  <c r="E1805" s="1"/>
  <c r="AA1802"/>
  <c r="Z1802"/>
  <c r="Z1801"/>
  <c r="AA1801" s="1"/>
  <c r="AA1800"/>
  <c r="Z1800"/>
  <c r="Y1799"/>
  <c r="X1799"/>
  <c r="X1803" s="1"/>
  <c r="W1799"/>
  <c r="W1803" s="1"/>
  <c r="W1805" s="1"/>
  <c r="V1799"/>
  <c r="U1799"/>
  <c r="T1799"/>
  <c r="T1803" s="1"/>
  <c r="T1805" s="1"/>
  <c r="S1799"/>
  <c r="S1803" s="1"/>
  <c r="S1805" s="1"/>
  <c r="R1799"/>
  <c r="R1803" s="1"/>
  <c r="R1805" s="1"/>
  <c r="Q1799"/>
  <c r="P1799"/>
  <c r="P1803" s="1"/>
  <c r="O1799"/>
  <c r="O1803" s="1"/>
  <c r="O1805" s="1"/>
  <c r="N1799"/>
  <c r="Z1799" s="1"/>
  <c r="M1799"/>
  <c r="L1799"/>
  <c r="L1803" s="1"/>
  <c r="L1805" s="1"/>
  <c r="K1799"/>
  <c r="K1803" s="1"/>
  <c r="K1805" s="1"/>
  <c r="J1799"/>
  <c r="J1803" s="1"/>
  <c r="J1805" s="1"/>
  <c r="I1799"/>
  <c r="H1799"/>
  <c r="H1803" s="1"/>
  <c r="G1799"/>
  <c r="G1803" s="1"/>
  <c r="G1805" s="1"/>
  <c r="F1799"/>
  <c r="F1803" s="1"/>
  <c r="F1805" s="1"/>
  <c r="E1799"/>
  <c r="D1799"/>
  <c r="D1803" s="1"/>
  <c r="D1805" s="1"/>
  <c r="C1799"/>
  <c r="C1803" s="1"/>
  <c r="C1805" s="1"/>
  <c r="B1799"/>
  <c r="B1803" s="1"/>
  <c r="B1805" s="1"/>
  <c r="V1795"/>
  <c r="R1795"/>
  <c r="N1795"/>
  <c r="J1795"/>
  <c r="F1795"/>
  <c r="AB1794"/>
  <c r="Z1794"/>
  <c r="AA1794" s="1"/>
  <c r="W1793"/>
  <c r="W1795" s="1"/>
  <c r="U1793"/>
  <c r="U1795" s="1"/>
  <c r="S1793"/>
  <c r="S1795" s="1"/>
  <c r="O1793"/>
  <c r="O1795" s="1"/>
  <c r="K1793"/>
  <c r="K1795" s="1"/>
  <c r="G1793"/>
  <c r="G1795" s="1"/>
  <c r="C1793"/>
  <c r="C1795" s="1"/>
  <c r="Z1792"/>
  <c r="AA1792" s="1"/>
  <c r="AA1791"/>
  <c r="Z1791"/>
  <c r="Z1790"/>
  <c r="AA1790" s="1"/>
  <c r="Y1789"/>
  <c r="X1789"/>
  <c r="W1789"/>
  <c r="V1789"/>
  <c r="V1793" s="1"/>
  <c r="U1789"/>
  <c r="U1779" s="1"/>
  <c r="U1783" s="1"/>
  <c r="U1785" s="1"/>
  <c r="T1789"/>
  <c r="S1789"/>
  <c r="R1789"/>
  <c r="R1793" s="1"/>
  <c r="Q1789"/>
  <c r="P1789"/>
  <c r="O1789"/>
  <c r="N1789"/>
  <c r="N1793" s="1"/>
  <c r="M1789"/>
  <c r="L1789"/>
  <c r="K1789"/>
  <c r="J1789"/>
  <c r="J1793" s="1"/>
  <c r="I1789"/>
  <c r="H1789"/>
  <c r="G1789"/>
  <c r="F1789"/>
  <c r="F1793" s="1"/>
  <c r="E1789"/>
  <c r="D1789"/>
  <c r="C1789"/>
  <c r="B1789"/>
  <c r="Y1784"/>
  <c r="X1784"/>
  <c r="W1784"/>
  <c r="V1784"/>
  <c r="U1784"/>
  <c r="T1784"/>
  <c r="S1784"/>
  <c r="R1784"/>
  <c r="Q1784"/>
  <c r="P1784"/>
  <c r="O1784"/>
  <c r="N1784"/>
  <c r="M1784"/>
  <c r="L1784"/>
  <c r="K1784"/>
  <c r="J1784"/>
  <c r="I1784"/>
  <c r="H1784"/>
  <c r="G1784"/>
  <c r="F1784"/>
  <c r="E1784"/>
  <c r="D1784"/>
  <c r="C1784"/>
  <c r="B1784"/>
  <c r="N1783"/>
  <c r="Y1782"/>
  <c r="X1782"/>
  <c r="W1782"/>
  <c r="V1782"/>
  <c r="U1782"/>
  <c r="T1782"/>
  <c r="S1782"/>
  <c r="R1782"/>
  <c r="Q1782"/>
  <c r="P1782"/>
  <c r="O1782"/>
  <c r="N1782"/>
  <c r="M1782"/>
  <c r="L1782"/>
  <c r="K1782"/>
  <c r="J1782"/>
  <c r="I1782"/>
  <c r="H1782"/>
  <c r="G1782"/>
  <c r="F1782"/>
  <c r="E1782"/>
  <c r="D1782"/>
  <c r="C1782"/>
  <c r="B1782"/>
  <c r="Y1781"/>
  <c r="X1781"/>
  <c r="W1781"/>
  <c r="V1781"/>
  <c r="U1781"/>
  <c r="T1781"/>
  <c r="S1781"/>
  <c r="R1781"/>
  <c r="Q1781"/>
  <c r="P1781"/>
  <c r="O1781"/>
  <c r="N1781"/>
  <c r="Z1781" s="1"/>
  <c r="M1781"/>
  <c r="L1781"/>
  <c r="K1781"/>
  <c r="J1781"/>
  <c r="I1781"/>
  <c r="H1781"/>
  <c r="G1781"/>
  <c r="F1781"/>
  <c r="E1781"/>
  <c r="D1781"/>
  <c r="C1781"/>
  <c r="B1781"/>
  <c r="Y1780"/>
  <c r="X1780"/>
  <c r="W1780"/>
  <c r="V1780"/>
  <c r="U1780"/>
  <c r="T1780"/>
  <c r="S1780"/>
  <c r="S2294" s="1"/>
  <c r="S2304" s="1"/>
  <c r="R1780"/>
  <c r="Q1780"/>
  <c r="P1780"/>
  <c r="O1780"/>
  <c r="O1783" s="1"/>
  <c r="N1780"/>
  <c r="M1780"/>
  <c r="L1780"/>
  <c r="K1780"/>
  <c r="J1780"/>
  <c r="I1780"/>
  <c r="H1780"/>
  <c r="G1780"/>
  <c r="F1780"/>
  <c r="E1780"/>
  <c r="D1780"/>
  <c r="C1780"/>
  <c r="B1780"/>
  <c r="W1779"/>
  <c r="V1779"/>
  <c r="R1779"/>
  <c r="O1779"/>
  <c r="N1779"/>
  <c r="J1779"/>
  <c r="G1779"/>
  <c r="G1783" s="1"/>
  <c r="G1785" s="1"/>
  <c r="F1779"/>
  <c r="B1779"/>
  <c r="U1771"/>
  <c r="M1771"/>
  <c r="E1771"/>
  <c r="O1770"/>
  <c r="Y1769"/>
  <c r="V1769"/>
  <c r="R1769"/>
  <c r="N1769"/>
  <c r="J1769"/>
  <c r="F1769"/>
  <c r="B1769"/>
  <c r="X1768"/>
  <c r="T1768"/>
  <c r="S1768"/>
  <c r="P1768"/>
  <c r="L1768"/>
  <c r="K1768"/>
  <c r="H1768"/>
  <c r="D1768"/>
  <c r="W1767"/>
  <c r="W1770" s="1"/>
  <c r="V1767"/>
  <c r="S1767"/>
  <c r="O1767"/>
  <c r="K1767"/>
  <c r="G1767"/>
  <c r="G1770" s="1"/>
  <c r="C1767"/>
  <c r="Y1766"/>
  <c r="X1766"/>
  <c r="U1766"/>
  <c r="T1766"/>
  <c r="Q1766"/>
  <c r="P1766"/>
  <c r="M1766"/>
  <c r="L1766"/>
  <c r="I1766"/>
  <c r="H1766"/>
  <c r="E1766"/>
  <c r="D1766"/>
  <c r="W1762"/>
  <c r="T1762"/>
  <c r="S1762"/>
  <c r="O1762"/>
  <c r="L1762"/>
  <c r="K1762"/>
  <c r="G1762"/>
  <c r="C1762"/>
  <c r="AB1761"/>
  <c r="AA1761"/>
  <c r="Y1760"/>
  <c r="Y1762" s="1"/>
  <c r="X1760"/>
  <c r="X1762" s="1"/>
  <c r="W1760"/>
  <c r="U1760"/>
  <c r="U1762" s="1"/>
  <c r="T1760"/>
  <c r="S1760"/>
  <c r="Q1760"/>
  <c r="Q1762" s="1"/>
  <c r="P1760"/>
  <c r="P1762" s="1"/>
  <c r="O1760"/>
  <c r="L1760"/>
  <c r="K1760"/>
  <c r="I1760"/>
  <c r="I1762" s="1"/>
  <c r="H1760"/>
  <c r="H1762" s="1"/>
  <c r="G1760"/>
  <c r="E1760"/>
  <c r="E1762" s="1"/>
  <c r="D1760"/>
  <c r="D1762" s="1"/>
  <c r="C1760"/>
  <c r="AA1759"/>
  <c r="AA1758"/>
  <c r="Y1757"/>
  <c r="X1757"/>
  <c r="W1757"/>
  <c r="V1757"/>
  <c r="V1760" s="1"/>
  <c r="V1762" s="1"/>
  <c r="U1757"/>
  <c r="T1757"/>
  <c r="S1757"/>
  <c r="R1757"/>
  <c r="Q1757"/>
  <c r="P1757"/>
  <c r="O1757"/>
  <c r="N1757"/>
  <c r="M1757"/>
  <c r="L1757"/>
  <c r="K1757"/>
  <c r="J1757"/>
  <c r="I1757"/>
  <c r="H1757"/>
  <c r="G1757"/>
  <c r="F1757"/>
  <c r="E1757"/>
  <c r="D1757"/>
  <c r="C1757"/>
  <c r="B1757"/>
  <c r="AA1756"/>
  <c r="Y1752"/>
  <c r="V1752"/>
  <c r="Q1752"/>
  <c r="I1752"/>
  <c r="AB1751"/>
  <c r="AA1751"/>
  <c r="Z1751"/>
  <c r="Y1751"/>
  <c r="X1751"/>
  <c r="X1752" s="1"/>
  <c r="W1751"/>
  <c r="W1752" s="1"/>
  <c r="V1751"/>
  <c r="U1751"/>
  <c r="U1752" s="1"/>
  <c r="T1751"/>
  <c r="T1752" s="1"/>
  <c r="S1751"/>
  <c r="S1752" s="1"/>
  <c r="R1751"/>
  <c r="Q1751"/>
  <c r="P1751"/>
  <c r="P1752" s="1"/>
  <c r="O1751"/>
  <c r="O1752" s="1"/>
  <c r="N1751"/>
  <c r="M1751"/>
  <c r="M1752" s="1"/>
  <c r="L1751"/>
  <c r="L1752" s="1"/>
  <c r="K1751"/>
  <c r="K1752" s="1"/>
  <c r="J1751"/>
  <c r="I1751"/>
  <c r="H1751"/>
  <c r="H1752" s="1"/>
  <c r="G1751"/>
  <c r="G1752" s="1"/>
  <c r="F1751"/>
  <c r="E1751"/>
  <c r="E1752" s="1"/>
  <c r="D1751"/>
  <c r="D1752" s="1"/>
  <c r="C1751"/>
  <c r="C1752" s="1"/>
  <c r="B1751"/>
  <c r="Z1750"/>
  <c r="Z1752" s="1"/>
  <c r="Y1750"/>
  <c r="X1750"/>
  <c r="W1750"/>
  <c r="V1750"/>
  <c r="U1750"/>
  <c r="T1750"/>
  <c r="S1750"/>
  <c r="R1750"/>
  <c r="R1752" s="1"/>
  <c r="Q1750"/>
  <c r="P1750"/>
  <c r="O1750"/>
  <c r="N1750"/>
  <c r="N1752" s="1"/>
  <c r="M1750"/>
  <c r="L1750"/>
  <c r="K1750"/>
  <c r="J1750"/>
  <c r="J1752" s="1"/>
  <c r="I1750"/>
  <c r="H1750"/>
  <c r="G1750"/>
  <c r="F1750"/>
  <c r="F1752" s="1"/>
  <c r="E1750"/>
  <c r="D1750"/>
  <c r="C1750"/>
  <c r="B1750"/>
  <c r="B1752" s="1"/>
  <c r="AA1749"/>
  <c r="Z1749"/>
  <c r="Z1748"/>
  <c r="AA1748" s="1"/>
  <c r="AA1747"/>
  <c r="Z1747"/>
  <c r="Z1746"/>
  <c r="AA1746" s="1"/>
  <c r="U1742"/>
  <c r="R1742"/>
  <c r="M1742"/>
  <c r="J1742"/>
  <c r="E1742"/>
  <c r="B1742"/>
  <c r="Y1741"/>
  <c r="Y1742" s="1"/>
  <c r="X1741"/>
  <c r="X1742" s="1"/>
  <c r="W1741"/>
  <c r="W1742" s="1"/>
  <c r="V1741"/>
  <c r="U1741"/>
  <c r="T1741"/>
  <c r="T1742" s="1"/>
  <c r="S1741"/>
  <c r="S1742" s="1"/>
  <c r="R1741"/>
  <c r="Q1741"/>
  <c r="Q1742" s="1"/>
  <c r="P1741"/>
  <c r="P1742" s="1"/>
  <c r="O1741"/>
  <c r="O1742" s="1"/>
  <c r="N1741"/>
  <c r="M1741"/>
  <c r="L1741"/>
  <c r="L1742" s="1"/>
  <c r="K1741"/>
  <c r="K1742" s="1"/>
  <c r="J1741"/>
  <c r="I1741"/>
  <c r="I1742" s="1"/>
  <c r="H1741"/>
  <c r="H1742" s="1"/>
  <c r="G1741"/>
  <c r="G1742" s="1"/>
  <c r="F1741"/>
  <c r="E1741"/>
  <c r="D1741"/>
  <c r="D1742" s="1"/>
  <c r="C1741"/>
  <c r="C1742" s="1"/>
  <c r="B1741"/>
  <c r="Y1740"/>
  <c r="X1740"/>
  <c r="W1740"/>
  <c r="V1740"/>
  <c r="V1742" s="1"/>
  <c r="U1740"/>
  <c r="T1740"/>
  <c r="S1740"/>
  <c r="R1740"/>
  <c r="Q1740"/>
  <c r="P1740"/>
  <c r="O1740"/>
  <c r="N1740"/>
  <c r="N1742" s="1"/>
  <c r="M1740"/>
  <c r="L1740"/>
  <c r="K1740"/>
  <c r="J1740"/>
  <c r="I1740"/>
  <c r="H1740"/>
  <c r="G1740"/>
  <c r="F1740"/>
  <c r="F1742" s="1"/>
  <c r="E1740"/>
  <c r="D1740"/>
  <c r="C1740"/>
  <c r="B1740"/>
  <c r="AA1739"/>
  <c r="Z1739"/>
  <c r="Z1738"/>
  <c r="AA1738" s="1"/>
  <c r="AA1737"/>
  <c r="Z1737"/>
  <c r="Z1736"/>
  <c r="Y1731"/>
  <c r="Y1771" s="1"/>
  <c r="X1731"/>
  <c r="W1731"/>
  <c r="W1771" s="1"/>
  <c r="V1731"/>
  <c r="V1771" s="1"/>
  <c r="U1731"/>
  <c r="T1731"/>
  <c r="S1731"/>
  <c r="S1771" s="1"/>
  <c r="R1731"/>
  <c r="R1771" s="1"/>
  <c r="Q1731"/>
  <c r="Q1771" s="1"/>
  <c r="P1731"/>
  <c r="O1731"/>
  <c r="O1771" s="1"/>
  <c r="N1731"/>
  <c r="N1771" s="1"/>
  <c r="M1731"/>
  <c r="L1731"/>
  <c r="K1731"/>
  <c r="K1771" s="1"/>
  <c r="J1731"/>
  <c r="J1771" s="1"/>
  <c r="I1731"/>
  <c r="I1771" s="1"/>
  <c r="H1731"/>
  <c r="G1731"/>
  <c r="G1771" s="1"/>
  <c r="F1731"/>
  <c r="F1771" s="1"/>
  <c r="E1731"/>
  <c r="D1731"/>
  <c r="D1771" s="1"/>
  <c r="C1731"/>
  <c r="C1771" s="1"/>
  <c r="B1731"/>
  <c r="B1771" s="1"/>
  <c r="W1730"/>
  <c r="O1730"/>
  <c r="G1730"/>
  <c r="Y1729"/>
  <c r="X1729"/>
  <c r="X1769" s="1"/>
  <c r="W1729"/>
  <c r="W1769" s="1"/>
  <c r="V1729"/>
  <c r="U1729"/>
  <c r="U1769" s="1"/>
  <c r="T1729"/>
  <c r="T1769" s="1"/>
  <c r="S1729"/>
  <c r="S1769" s="1"/>
  <c r="R1729"/>
  <c r="Q1729"/>
  <c r="Q1769" s="1"/>
  <c r="P1729"/>
  <c r="P1769" s="1"/>
  <c r="O1729"/>
  <c r="O1769" s="1"/>
  <c r="N1729"/>
  <c r="M1729"/>
  <c r="L1729"/>
  <c r="L1769" s="1"/>
  <c r="K1729"/>
  <c r="K1769" s="1"/>
  <c r="J1729"/>
  <c r="I1729"/>
  <c r="I1769" s="1"/>
  <c r="H1729"/>
  <c r="H1769" s="1"/>
  <c r="G1729"/>
  <c r="G1769" s="1"/>
  <c r="F1729"/>
  <c r="E1729"/>
  <c r="E1769" s="1"/>
  <c r="D1729"/>
  <c r="D1769" s="1"/>
  <c r="C1729"/>
  <c r="C1769" s="1"/>
  <c r="B1729"/>
  <c r="Y1728"/>
  <c r="Y1768" s="1"/>
  <c r="X1728"/>
  <c r="W1728"/>
  <c r="W1768" s="1"/>
  <c r="V1728"/>
  <c r="V1768" s="1"/>
  <c r="U1728"/>
  <c r="U1768" s="1"/>
  <c r="T1728"/>
  <c r="S1728"/>
  <c r="R1728"/>
  <c r="R1768" s="1"/>
  <c r="Q1728"/>
  <c r="Q1768" s="1"/>
  <c r="P1728"/>
  <c r="O1728"/>
  <c r="O1768" s="1"/>
  <c r="N1728"/>
  <c r="N1768" s="1"/>
  <c r="M1728"/>
  <c r="M1768" s="1"/>
  <c r="L1728"/>
  <c r="K1728"/>
  <c r="J1728"/>
  <c r="J1768" s="1"/>
  <c r="I1728"/>
  <c r="I1768" s="1"/>
  <c r="H1728"/>
  <c r="G1728"/>
  <c r="G1768" s="1"/>
  <c r="F1728"/>
  <c r="F1768" s="1"/>
  <c r="E1728"/>
  <c r="E1768" s="1"/>
  <c r="D1728"/>
  <c r="C1728"/>
  <c r="C1768" s="1"/>
  <c r="B1728"/>
  <c r="B1768" s="1"/>
  <c r="Y1727"/>
  <c r="X1727"/>
  <c r="W1727"/>
  <c r="V1727"/>
  <c r="U1727"/>
  <c r="T1727"/>
  <c r="S1727"/>
  <c r="R1727"/>
  <c r="Q1727"/>
  <c r="P1727"/>
  <c r="O1727"/>
  <c r="N1727"/>
  <c r="M1727"/>
  <c r="L1727"/>
  <c r="K1727"/>
  <c r="J1727"/>
  <c r="I1727"/>
  <c r="H1727"/>
  <c r="G1727"/>
  <c r="F1727"/>
  <c r="E1727"/>
  <c r="D1727"/>
  <c r="C1727"/>
  <c r="B1727"/>
  <c r="Y1726"/>
  <c r="Y1730" s="1"/>
  <c r="X1726"/>
  <c r="W1726"/>
  <c r="W1766" s="1"/>
  <c r="V1726"/>
  <c r="U1726"/>
  <c r="U1730" s="1"/>
  <c r="U1732" s="1"/>
  <c r="T1726"/>
  <c r="S1726"/>
  <c r="S1766" s="1"/>
  <c r="R1726"/>
  <c r="Q1726"/>
  <c r="Q1730" s="1"/>
  <c r="P1726"/>
  <c r="O1726"/>
  <c r="O1766" s="1"/>
  <c r="N1726"/>
  <c r="M1726"/>
  <c r="M1730" s="1"/>
  <c r="M1732" s="1"/>
  <c r="L1726"/>
  <c r="K1726"/>
  <c r="K1766" s="1"/>
  <c r="K1770" s="1"/>
  <c r="J1726"/>
  <c r="I1726"/>
  <c r="I1730" s="1"/>
  <c r="H1726"/>
  <c r="G1726"/>
  <c r="G1766" s="1"/>
  <c r="F1726"/>
  <c r="E1726"/>
  <c r="E1730" s="1"/>
  <c r="E1732" s="1"/>
  <c r="D1726"/>
  <c r="C1726"/>
  <c r="C1766" s="1"/>
  <c r="B1726"/>
  <c r="V1700"/>
  <c r="R1700"/>
  <c r="N1700"/>
  <c r="K1700"/>
  <c r="F1700"/>
  <c r="C1700"/>
  <c r="AA1699"/>
  <c r="W1698"/>
  <c r="W1700" s="1"/>
  <c r="V1698"/>
  <c r="R1698"/>
  <c r="O1698"/>
  <c r="O1700" s="1"/>
  <c r="N1698"/>
  <c r="J1698"/>
  <c r="J1700" s="1"/>
  <c r="G1698"/>
  <c r="G1700" s="1"/>
  <c r="F1698"/>
  <c r="B1698"/>
  <c r="B1700" s="1"/>
  <c r="AA1697"/>
  <c r="AA1696"/>
  <c r="Y1695"/>
  <c r="Y1698" s="1"/>
  <c r="Y1700" s="1"/>
  <c r="X1695"/>
  <c r="X1698" s="1"/>
  <c r="X1700" s="1"/>
  <c r="W1695"/>
  <c r="V1695"/>
  <c r="U1695"/>
  <c r="U1698" s="1"/>
  <c r="U1700" s="1"/>
  <c r="T1695"/>
  <c r="T1698" s="1"/>
  <c r="T1700" s="1"/>
  <c r="S1695"/>
  <c r="S1698" s="1"/>
  <c r="S1700" s="1"/>
  <c r="R1695"/>
  <c r="Q1695"/>
  <c r="Q1698" s="1"/>
  <c r="Q1700" s="1"/>
  <c r="P1695"/>
  <c r="P1698" s="1"/>
  <c r="P1700" s="1"/>
  <c r="O1695"/>
  <c r="N1695"/>
  <c r="M1695"/>
  <c r="M1698" s="1"/>
  <c r="M1700" s="1"/>
  <c r="L1695"/>
  <c r="L1698" s="1"/>
  <c r="L1700" s="1"/>
  <c r="K1695"/>
  <c r="K1698" s="1"/>
  <c r="J1695"/>
  <c r="I1695"/>
  <c r="I1698" s="1"/>
  <c r="I1700" s="1"/>
  <c r="H1695"/>
  <c r="H1698" s="1"/>
  <c r="H1700" s="1"/>
  <c r="G1695"/>
  <c r="F1695"/>
  <c r="E1695"/>
  <c r="E1698" s="1"/>
  <c r="E1700" s="1"/>
  <c r="D1695"/>
  <c r="D1698" s="1"/>
  <c r="D1700" s="1"/>
  <c r="C1695"/>
  <c r="C1698" s="1"/>
  <c r="B1695"/>
  <c r="AA1694"/>
  <c r="X1690"/>
  <c r="W1690"/>
  <c r="O1690"/>
  <c r="H1690"/>
  <c r="G1690"/>
  <c r="Z1689"/>
  <c r="Y1688"/>
  <c r="Y1690" s="1"/>
  <c r="X1688"/>
  <c r="V1688"/>
  <c r="V1690" s="1"/>
  <c r="U1688"/>
  <c r="U1690" s="1"/>
  <c r="R1688"/>
  <c r="R1690" s="1"/>
  <c r="Q1688"/>
  <c r="Q1690" s="1"/>
  <c r="P1688"/>
  <c r="P1690" s="1"/>
  <c r="N1688"/>
  <c r="N1690" s="1"/>
  <c r="M1688"/>
  <c r="M1690" s="1"/>
  <c r="L1688"/>
  <c r="L1690" s="1"/>
  <c r="J1688"/>
  <c r="J1690" s="1"/>
  <c r="I1688"/>
  <c r="I1690" s="1"/>
  <c r="H1688"/>
  <c r="F1688"/>
  <c r="F1690" s="1"/>
  <c r="E1688"/>
  <c r="E1690" s="1"/>
  <c r="B1688"/>
  <c r="B1690" s="1"/>
  <c r="AA1687"/>
  <c r="Z1687"/>
  <c r="Z1686"/>
  <c r="AA1686" s="1"/>
  <c r="Y1685"/>
  <c r="X1685"/>
  <c r="W1685"/>
  <c r="W1688" s="1"/>
  <c r="V1685"/>
  <c r="U1685"/>
  <c r="T1685"/>
  <c r="T1688" s="1"/>
  <c r="T1690" s="1"/>
  <c r="S1685"/>
  <c r="S1688" s="1"/>
  <c r="S1690" s="1"/>
  <c r="R1685"/>
  <c r="Q1685"/>
  <c r="P1685"/>
  <c r="O1685"/>
  <c r="O1688" s="1"/>
  <c r="N1685"/>
  <c r="M1685"/>
  <c r="Z1685" s="1"/>
  <c r="L1685"/>
  <c r="K1685"/>
  <c r="K1688" s="1"/>
  <c r="K1690" s="1"/>
  <c r="J1685"/>
  <c r="I1685"/>
  <c r="H1685"/>
  <c r="G1685"/>
  <c r="G1688" s="1"/>
  <c r="F1685"/>
  <c r="E1685"/>
  <c r="D1685"/>
  <c r="D1688" s="1"/>
  <c r="D1690" s="1"/>
  <c r="C1685"/>
  <c r="C1688" s="1"/>
  <c r="C1690" s="1"/>
  <c r="B1685"/>
  <c r="Z1684"/>
  <c r="P1680"/>
  <c r="Z1679"/>
  <c r="W1678"/>
  <c r="W1680" s="1"/>
  <c r="V1678"/>
  <c r="V1680" s="1"/>
  <c r="S1678"/>
  <c r="S1680" s="1"/>
  <c r="R1678"/>
  <c r="R1680" s="1"/>
  <c r="O1678"/>
  <c r="O1680" s="1"/>
  <c r="N1678"/>
  <c r="N1680" s="1"/>
  <c r="K1678"/>
  <c r="K1680" s="1"/>
  <c r="J1678"/>
  <c r="J1680" s="1"/>
  <c r="G1678"/>
  <c r="G1680" s="1"/>
  <c r="F1678"/>
  <c r="F1680" s="1"/>
  <c r="C1678"/>
  <c r="C1680" s="1"/>
  <c r="B1678"/>
  <c r="B1680" s="1"/>
  <c r="AA1677"/>
  <c r="Z1677"/>
  <c r="Z1676"/>
  <c r="AA1676" s="1"/>
  <c r="Y1675"/>
  <c r="Y1678" s="1"/>
  <c r="Y1680" s="1"/>
  <c r="X1675"/>
  <c r="X1678" s="1"/>
  <c r="X1680" s="1"/>
  <c r="W1675"/>
  <c r="V1675"/>
  <c r="U1675"/>
  <c r="T1675"/>
  <c r="T1678" s="1"/>
  <c r="T1680" s="1"/>
  <c r="S1675"/>
  <c r="R1675"/>
  <c r="Q1675"/>
  <c r="Q1678" s="1"/>
  <c r="Q1680" s="1"/>
  <c r="P1675"/>
  <c r="P1678" s="1"/>
  <c r="O1675"/>
  <c r="N1675"/>
  <c r="M1675"/>
  <c r="L1675"/>
  <c r="L1678" s="1"/>
  <c r="L1680" s="1"/>
  <c r="K1675"/>
  <c r="J1675"/>
  <c r="I1675"/>
  <c r="I1678" s="1"/>
  <c r="I1680" s="1"/>
  <c r="H1675"/>
  <c r="H1678" s="1"/>
  <c r="H1680" s="1"/>
  <c r="G1675"/>
  <c r="F1675"/>
  <c r="E1675"/>
  <c r="D1675"/>
  <c r="D1678" s="1"/>
  <c r="D1680" s="1"/>
  <c r="C1675"/>
  <c r="B1675"/>
  <c r="AA1674"/>
  <c r="Z1674"/>
  <c r="U1670"/>
  <c r="N1670"/>
  <c r="M1670"/>
  <c r="E1670"/>
  <c r="AA1669"/>
  <c r="Z1669"/>
  <c r="X1668"/>
  <c r="X1670" s="1"/>
  <c r="W1668"/>
  <c r="W1670" s="1"/>
  <c r="T1668"/>
  <c r="T1670" s="1"/>
  <c r="S1668"/>
  <c r="S1670" s="1"/>
  <c r="P1668"/>
  <c r="P1670" s="1"/>
  <c r="O1668"/>
  <c r="O1670" s="1"/>
  <c r="L1668"/>
  <c r="L1670" s="1"/>
  <c r="K1668"/>
  <c r="K1670" s="1"/>
  <c r="H1668"/>
  <c r="H1670" s="1"/>
  <c r="G1668"/>
  <c r="G1670" s="1"/>
  <c r="D1668"/>
  <c r="D1670" s="1"/>
  <c r="C1668"/>
  <c r="C1670" s="1"/>
  <c r="Z1667"/>
  <c r="AA1667" s="1"/>
  <c r="Z1666"/>
  <c r="AA1666" s="1"/>
  <c r="Y1665"/>
  <c r="Y1668" s="1"/>
  <c r="Y1670" s="1"/>
  <c r="X1665"/>
  <c r="W1665"/>
  <c r="V1665"/>
  <c r="V1668" s="1"/>
  <c r="V1670" s="1"/>
  <c r="U1665"/>
  <c r="U1668" s="1"/>
  <c r="T1665"/>
  <c r="S1665"/>
  <c r="R1665"/>
  <c r="R1668" s="1"/>
  <c r="R1670" s="1"/>
  <c r="Q1665"/>
  <c r="Q1668" s="1"/>
  <c r="Q1670" s="1"/>
  <c r="P1665"/>
  <c r="O1665"/>
  <c r="N1665"/>
  <c r="N1668" s="1"/>
  <c r="M1665"/>
  <c r="M1668" s="1"/>
  <c r="L1665"/>
  <c r="K1665"/>
  <c r="J1665"/>
  <c r="J1668" s="1"/>
  <c r="J1670" s="1"/>
  <c r="I1665"/>
  <c r="I1668" s="1"/>
  <c r="I1670" s="1"/>
  <c r="H1665"/>
  <c r="G1665"/>
  <c r="F1665"/>
  <c r="F1668" s="1"/>
  <c r="F1670" s="1"/>
  <c r="E1665"/>
  <c r="E1668" s="1"/>
  <c r="D1665"/>
  <c r="C1665"/>
  <c r="B1665"/>
  <c r="AB1664"/>
  <c r="Z1664"/>
  <c r="AA1664" s="1"/>
  <c r="X1660"/>
  <c r="K1660"/>
  <c r="H1660"/>
  <c r="Z1659"/>
  <c r="Y1658"/>
  <c r="Y1660" s="1"/>
  <c r="X1658"/>
  <c r="V1658"/>
  <c r="V1660" s="1"/>
  <c r="U1658"/>
  <c r="U1660" s="1"/>
  <c r="R1658"/>
  <c r="R1660" s="1"/>
  <c r="Q1658"/>
  <c r="Q1660" s="1"/>
  <c r="N1658"/>
  <c r="N1660" s="1"/>
  <c r="M1658"/>
  <c r="M1660" s="1"/>
  <c r="L1658"/>
  <c r="L1660" s="1"/>
  <c r="J1658"/>
  <c r="J1660" s="1"/>
  <c r="I1658"/>
  <c r="I1660" s="1"/>
  <c r="H1658"/>
  <c r="F1658"/>
  <c r="F1660" s="1"/>
  <c r="E1658"/>
  <c r="E1660" s="1"/>
  <c r="B1658"/>
  <c r="B1660" s="1"/>
  <c r="AA1657"/>
  <c r="Z1657"/>
  <c r="Z1656"/>
  <c r="AA1656" s="1"/>
  <c r="Y1655"/>
  <c r="X1655"/>
  <c r="W1655"/>
  <c r="W1658" s="1"/>
  <c r="W1660" s="1"/>
  <c r="V1655"/>
  <c r="U1655"/>
  <c r="T1655"/>
  <c r="T1658" s="1"/>
  <c r="T1660" s="1"/>
  <c r="S1655"/>
  <c r="S1658" s="1"/>
  <c r="S1660" s="1"/>
  <c r="R1655"/>
  <c r="Q1655"/>
  <c r="P1655"/>
  <c r="P1658" s="1"/>
  <c r="P1660" s="1"/>
  <c r="O1655"/>
  <c r="O1658" s="1"/>
  <c r="O1660" s="1"/>
  <c r="N1655"/>
  <c r="M1655"/>
  <c r="L1655"/>
  <c r="K1655"/>
  <c r="K1658" s="1"/>
  <c r="J1655"/>
  <c r="I1655"/>
  <c r="H1655"/>
  <c r="G1655"/>
  <c r="G1658" s="1"/>
  <c r="G1660" s="1"/>
  <c r="F1655"/>
  <c r="E1655"/>
  <c r="D1655"/>
  <c r="D1658" s="1"/>
  <c r="D1660" s="1"/>
  <c r="C1655"/>
  <c r="C1658" s="1"/>
  <c r="C1660" s="1"/>
  <c r="B1655"/>
  <c r="Z1654"/>
  <c r="Y1650"/>
  <c r="X1650"/>
  <c r="T1650"/>
  <c r="P1650"/>
  <c r="L1650"/>
  <c r="I1650"/>
  <c r="H1650"/>
  <c r="D1650"/>
  <c r="Z1649"/>
  <c r="AA1649" s="1"/>
  <c r="W1648"/>
  <c r="W1650" s="1"/>
  <c r="V1648"/>
  <c r="V1650" s="1"/>
  <c r="S1648"/>
  <c r="S1650" s="1"/>
  <c r="R1648"/>
  <c r="R1650" s="1"/>
  <c r="Q1648"/>
  <c r="Q1650" s="1"/>
  <c r="O1648"/>
  <c r="O1650" s="1"/>
  <c r="N1648"/>
  <c r="N1650" s="1"/>
  <c r="M1648"/>
  <c r="M1650" s="1"/>
  <c r="K1648"/>
  <c r="K1650" s="1"/>
  <c r="J1648"/>
  <c r="J1650" s="1"/>
  <c r="G1648"/>
  <c r="G1650" s="1"/>
  <c r="F1648"/>
  <c r="F1650" s="1"/>
  <c r="C1648"/>
  <c r="C1650" s="1"/>
  <c r="B1648"/>
  <c r="B1650" s="1"/>
  <c r="AA1647"/>
  <c r="Z1647"/>
  <c r="Z1646"/>
  <c r="AA1646" s="1"/>
  <c r="AB1645"/>
  <c r="Y1645"/>
  <c r="Y1648" s="1"/>
  <c r="X1645"/>
  <c r="X1648" s="1"/>
  <c r="W1645"/>
  <c r="V1645"/>
  <c r="U1645"/>
  <c r="U1648" s="1"/>
  <c r="U1650" s="1"/>
  <c r="T1645"/>
  <c r="T1648" s="1"/>
  <c r="S1645"/>
  <c r="R1645"/>
  <c r="Q1645"/>
  <c r="P1645"/>
  <c r="P1648" s="1"/>
  <c r="O1645"/>
  <c r="N1645"/>
  <c r="M1645"/>
  <c r="Z1645" s="1"/>
  <c r="L1645"/>
  <c r="L1648" s="1"/>
  <c r="K1645"/>
  <c r="J1645"/>
  <c r="I1645"/>
  <c r="I1648" s="1"/>
  <c r="H1645"/>
  <c r="H1648" s="1"/>
  <c r="G1645"/>
  <c r="F1645"/>
  <c r="E1645"/>
  <c r="E1648" s="1"/>
  <c r="E1650" s="1"/>
  <c r="D1645"/>
  <c r="D1648" s="1"/>
  <c r="C1645"/>
  <c r="B1645"/>
  <c r="AA1645" s="1"/>
  <c r="AA1644"/>
  <c r="Z1644"/>
  <c r="Z1648" s="1"/>
  <c r="Y1640"/>
  <c r="Q1640"/>
  <c r="I1640"/>
  <c r="AA1639"/>
  <c r="Z1639"/>
  <c r="X1638"/>
  <c r="X1640" s="1"/>
  <c r="W1638"/>
  <c r="W1640" s="1"/>
  <c r="T1638"/>
  <c r="T1640" s="1"/>
  <c r="S1638"/>
  <c r="S1640" s="1"/>
  <c r="R1638"/>
  <c r="R1640" s="1"/>
  <c r="P1638"/>
  <c r="P1640" s="1"/>
  <c r="O1638"/>
  <c r="O1640" s="1"/>
  <c r="L1638"/>
  <c r="L1640" s="1"/>
  <c r="K1638"/>
  <c r="K1640" s="1"/>
  <c r="H1638"/>
  <c r="H1640" s="1"/>
  <c r="G1638"/>
  <c r="G1640" s="1"/>
  <c r="D1638"/>
  <c r="D1640" s="1"/>
  <c r="C1638"/>
  <c r="C1640" s="1"/>
  <c r="Z1637"/>
  <c r="AA1637" s="1"/>
  <c r="Z1636"/>
  <c r="AA1636" s="1"/>
  <c r="Y1635"/>
  <c r="Y1638" s="1"/>
  <c r="X1635"/>
  <c r="W1635"/>
  <c r="V1635"/>
  <c r="V1638" s="1"/>
  <c r="V1640" s="1"/>
  <c r="U1635"/>
  <c r="U1638" s="1"/>
  <c r="U1640" s="1"/>
  <c r="T1635"/>
  <c r="S1635"/>
  <c r="R1635"/>
  <c r="Q1635"/>
  <c r="Q1638" s="1"/>
  <c r="P1635"/>
  <c r="O1635"/>
  <c r="N1635"/>
  <c r="N1638" s="1"/>
  <c r="N1640" s="1"/>
  <c r="M1635"/>
  <c r="M1638" s="1"/>
  <c r="M1640" s="1"/>
  <c r="L1635"/>
  <c r="K1635"/>
  <c r="J1635"/>
  <c r="J1638" s="1"/>
  <c r="J1640" s="1"/>
  <c r="I1635"/>
  <c r="I1638" s="1"/>
  <c r="H1635"/>
  <c r="G1635"/>
  <c r="F1635"/>
  <c r="F1638" s="1"/>
  <c r="F1640" s="1"/>
  <c r="E1635"/>
  <c r="E1638" s="1"/>
  <c r="E1640" s="1"/>
  <c r="D1635"/>
  <c r="C1635"/>
  <c r="B1635"/>
  <c r="AA1634"/>
  <c r="Z1634"/>
  <c r="R1630"/>
  <c r="J1630"/>
  <c r="B1630"/>
  <c r="Z1629"/>
  <c r="AA1629" s="1"/>
  <c r="Y1628"/>
  <c r="Y1630" s="1"/>
  <c r="X1628"/>
  <c r="X1630" s="1"/>
  <c r="W1628"/>
  <c r="W1630" s="1"/>
  <c r="U1628"/>
  <c r="U1630" s="1"/>
  <c r="T1628"/>
  <c r="T1630" s="1"/>
  <c r="Q1628"/>
  <c r="Q1630" s="1"/>
  <c r="P1628"/>
  <c r="P1630" s="1"/>
  <c r="O1628"/>
  <c r="O1630" s="1"/>
  <c r="M1628"/>
  <c r="M1630" s="1"/>
  <c r="L1628"/>
  <c r="L1630" s="1"/>
  <c r="K1628"/>
  <c r="K1630" s="1"/>
  <c r="I1628"/>
  <c r="I1630" s="1"/>
  <c r="H1628"/>
  <c r="H1630" s="1"/>
  <c r="G1628"/>
  <c r="G1630" s="1"/>
  <c r="E1628"/>
  <c r="E1630" s="1"/>
  <c r="D1628"/>
  <c r="D1630" s="1"/>
  <c r="Z1627"/>
  <c r="AA1627" s="1"/>
  <c r="AA1626"/>
  <c r="Z1626"/>
  <c r="Y1625"/>
  <c r="X1625"/>
  <c r="W1625"/>
  <c r="V1625"/>
  <c r="V1628" s="1"/>
  <c r="V1630" s="1"/>
  <c r="U1625"/>
  <c r="T1625"/>
  <c r="S1625"/>
  <c r="S1628" s="1"/>
  <c r="S1630" s="1"/>
  <c r="R1625"/>
  <c r="R1628" s="1"/>
  <c r="Q1625"/>
  <c r="P1625"/>
  <c r="O1625"/>
  <c r="N1625"/>
  <c r="N1628" s="1"/>
  <c r="N1630" s="1"/>
  <c r="M1625"/>
  <c r="L1625"/>
  <c r="K1625"/>
  <c r="J1625"/>
  <c r="J1628" s="1"/>
  <c r="I1625"/>
  <c r="H1625"/>
  <c r="G1625"/>
  <c r="F1625"/>
  <c r="F1628" s="1"/>
  <c r="F1630" s="1"/>
  <c r="E1625"/>
  <c r="D1625"/>
  <c r="C1625"/>
  <c r="C1628" s="1"/>
  <c r="C1630" s="1"/>
  <c r="B1625"/>
  <c r="B1628" s="1"/>
  <c r="Z1624"/>
  <c r="W1620"/>
  <c r="T1620"/>
  <c r="O1620"/>
  <c r="G1620"/>
  <c r="Z1619"/>
  <c r="Y1618"/>
  <c r="Y1620" s="1"/>
  <c r="V1618"/>
  <c r="V1620" s="1"/>
  <c r="U1618"/>
  <c r="U1620" s="1"/>
  <c r="R1618"/>
  <c r="R1620" s="1"/>
  <c r="Q1618"/>
  <c r="Q1620" s="1"/>
  <c r="N1618"/>
  <c r="N1620" s="1"/>
  <c r="M1618"/>
  <c r="M1620" s="1"/>
  <c r="J1618"/>
  <c r="J1620" s="1"/>
  <c r="I1618"/>
  <c r="I1620" s="1"/>
  <c r="F1618"/>
  <c r="F1620" s="1"/>
  <c r="E1618"/>
  <c r="E1620" s="1"/>
  <c r="D1618"/>
  <c r="D1620" s="1"/>
  <c r="B1618"/>
  <c r="B1620" s="1"/>
  <c r="Z1617"/>
  <c r="AA1617" s="1"/>
  <c r="Z1616"/>
  <c r="AA1616" s="1"/>
  <c r="Y1615"/>
  <c r="X1615"/>
  <c r="X1618" s="1"/>
  <c r="X1620" s="1"/>
  <c r="W1615"/>
  <c r="W1618" s="1"/>
  <c r="V1615"/>
  <c r="U1615"/>
  <c r="T1615"/>
  <c r="T1618" s="1"/>
  <c r="S1615"/>
  <c r="S1618" s="1"/>
  <c r="S1620" s="1"/>
  <c r="R1615"/>
  <c r="Q1615"/>
  <c r="P1615"/>
  <c r="P1618" s="1"/>
  <c r="P1620" s="1"/>
  <c r="O1615"/>
  <c r="O1618" s="1"/>
  <c r="N1615"/>
  <c r="M1615"/>
  <c r="Z1615" s="1"/>
  <c r="L1615"/>
  <c r="L1618" s="1"/>
  <c r="L1620" s="1"/>
  <c r="K1615"/>
  <c r="K1618" s="1"/>
  <c r="K1620" s="1"/>
  <c r="J1615"/>
  <c r="I1615"/>
  <c r="H1615"/>
  <c r="H1618" s="1"/>
  <c r="H1620" s="1"/>
  <c r="G1615"/>
  <c r="G1618" s="1"/>
  <c r="F1615"/>
  <c r="E1615"/>
  <c r="D1615"/>
  <c r="C1615"/>
  <c r="C1618" s="1"/>
  <c r="C1620" s="1"/>
  <c r="B1615"/>
  <c r="Z1614"/>
  <c r="T1610"/>
  <c r="L1610"/>
  <c r="D1610"/>
  <c r="Z1609"/>
  <c r="Y1608"/>
  <c r="Y1610" s="1"/>
  <c r="W1608"/>
  <c r="W1610" s="1"/>
  <c r="V1608"/>
  <c r="V1610" s="1"/>
  <c r="U1608"/>
  <c r="U1610" s="1"/>
  <c r="S1608"/>
  <c r="S1610" s="1"/>
  <c r="R1608"/>
  <c r="R1610" s="1"/>
  <c r="O1608"/>
  <c r="O1610" s="1"/>
  <c r="N1608"/>
  <c r="N1610" s="1"/>
  <c r="K1608"/>
  <c r="K1610" s="1"/>
  <c r="J1608"/>
  <c r="J1610" s="1"/>
  <c r="I1608"/>
  <c r="I1610" s="1"/>
  <c r="G1608"/>
  <c r="G1610" s="1"/>
  <c r="F1608"/>
  <c r="F1610" s="1"/>
  <c r="E1608"/>
  <c r="E1610" s="1"/>
  <c r="C1608"/>
  <c r="C1610" s="1"/>
  <c r="B1608"/>
  <c r="B1610" s="1"/>
  <c r="AA1607"/>
  <c r="Z1607"/>
  <c r="Z1606"/>
  <c r="AA1606" s="1"/>
  <c r="Y1605"/>
  <c r="X1605"/>
  <c r="X1608" s="1"/>
  <c r="X1610" s="1"/>
  <c r="W1605"/>
  <c r="V1605"/>
  <c r="U1605"/>
  <c r="T1605"/>
  <c r="T1608" s="1"/>
  <c r="S1605"/>
  <c r="R1605"/>
  <c r="Q1605"/>
  <c r="Q1608" s="1"/>
  <c r="Q1610" s="1"/>
  <c r="P1605"/>
  <c r="P1608" s="1"/>
  <c r="P1610" s="1"/>
  <c r="O1605"/>
  <c r="N1605"/>
  <c r="M1605"/>
  <c r="L1605"/>
  <c r="L1608" s="1"/>
  <c r="K1605"/>
  <c r="J1605"/>
  <c r="I1605"/>
  <c r="H1605"/>
  <c r="H1608" s="1"/>
  <c r="H1610" s="1"/>
  <c r="G1605"/>
  <c r="F1605"/>
  <c r="E1605"/>
  <c r="D1605"/>
  <c r="D1608" s="1"/>
  <c r="C1605"/>
  <c r="B1605"/>
  <c r="AB1604"/>
  <c r="AA1604"/>
  <c r="Z1604"/>
  <c r="G1600"/>
  <c r="Z1599"/>
  <c r="AA1599" s="1"/>
  <c r="Y1598"/>
  <c r="Y1600" s="1"/>
  <c r="X1598"/>
  <c r="X1600" s="1"/>
  <c r="U1598"/>
  <c r="U1600" s="1"/>
  <c r="T1598"/>
  <c r="T1600" s="1"/>
  <c r="S1598"/>
  <c r="S1600" s="1"/>
  <c r="Q1598"/>
  <c r="Q1600" s="1"/>
  <c r="P1598"/>
  <c r="P1600" s="1"/>
  <c r="M1598"/>
  <c r="M1600" s="1"/>
  <c r="L1598"/>
  <c r="L1600" s="1"/>
  <c r="I1598"/>
  <c r="I1600" s="1"/>
  <c r="H1598"/>
  <c r="H1600" s="1"/>
  <c r="G1598"/>
  <c r="E1598"/>
  <c r="E1600" s="1"/>
  <c r="D1598"/>
  <c r="D1600" s="1"/>
  <c r="Z1597"/>
  <c r="AA1597" s="1"/>
  <c r="AA1596"/>
  <c r="Z1596"/>
  <c r="Y1595"/>
  <c r="X1595"/>
  <c r="W1595"/>
  <c r="W1598" s="1"/>
  <c r="W1600" s="1"/>
  <c r="V1595"/>
  <c r="V1598" s="1"/>
  <c r="V1600" s="1"/>
  <c r="U1595"/>
  <c r="T1595"/>
  <c r="S1595"/>
  <c r="R1595"/>
  <c r="R1598" s="1"/>
  <c r="R1600" s="1"/>
  <c r="Q1595"/>
  <c r="P1595"/>
  <c r="O1595"/>
  <c r="O1598" s="1"/>
  <c r="O1600" s="1"/>
  <c r="N1595"/>
  <c r="N1598" s="1"/>
  <c r="N1600" s="1"/>
  <c r="M1595"/>
  <c r="L1595"/>
  <c r="K1595"/>
  <c r="K1598" s="1"/>
  <c r="K1600" s="1"/>
  <c r="J1595"/>
  <c r="J1598" s="1"/>
  <c r="J1600" s="1"/>
  <c r="I1595"/>
  <c r="H1595"/>
  <c r="G1595"/>
  <c r="F1595"/>
  <c r="F1598" s="1"/>
  <c r="F1600" s="1"/>
  <c r="E1595"/>
  <c r="D1595"/>
  <c r="C1595"/>
  <c r="C1598" s="1"/>
  <c r="C1600" s="1"/>
  <c r="B1595"/>
  <c r="Z1594"/>
  <c r="X1590"/>
  <c r="T1590"/>
  <c r="Q1590"/>
  <c r="P1590"/>
  <c r="L1590"/>
  <c r="I1590"/>
  <c r="H1590"/>
  <c r="D1590"/>
  <c r="Z1589"/>
  <c r="W1588"/>
  <c r="W1590" s="1"/>
  <c r="V1588"/>
  <c r="V1590" s="1"/>
  <c r="S1588"/>
  <c r="S1590" s="1"/>
  <c r="R1588"/>
  <c r="R1590" s="1"/>
  <c r="Q1588"/>
  <c r="O1588"/>
  <c r="O1590" s="1"/>
  <c r="N1588"/>
  <c r="N1590" s="1"/>
  <c r="M1588"/>
  <c r="M1590" s="1"/>
  <c r="K1588"/>
  <c r="K1590" s="1"/>
  <c r="J1588"/>
  <c r="J1590" s="1"/>
  <c r="G1588"/>
  <c r="G1590" s="1"/>
  <c r="F1588"/>
  <c r="F1590" s="1"/>
  <c r="C1588"/>
  <c r="C1590" s="1"/>
  <c r="B1588"/>
  <c r="B1590" s="1"/>
  <c r="AA1587"/>
  <c r="Z1587"/>
  <c r="Z1586"/>
  <c r="AA1586" s="1"/>
  <c r="Y1585"/>
  <c r="Y1588" s="1"/>
  <c r="Y1590" s="1"/>
  <c r="X1585"/>
  <c r="X1588" s="1"/>
  <c r="W1585"/>
  <c r="V1585"/>
  <c r="U1585"/>
  <c r="U1588" s="1"/>
  <c r="U1590" s="1"/>
  <c r="T1585"/>
  <c r="T1588" s="1"/>
  <c r="S1585"/>
  <c r="R1585"/>
  <c r="Q1585"/>
  <c r="P1585"/>
  <c r="P1588" s="1"/>
  <c r="O1585"/>
  <c r="N1585"/>
  <c r="M1585"/>
  <c r="Z1585" s="1"/>
  <c r="Z1588" s="1"/>
  <c r="AB1588" s="1"/>
  <c r="L1585"/>
  <c r="L1588" s="1"/>
  <c r="K1585"/>
  <c r="J1585"/>
  <c r="I1585"/>
  <c r="I1588" s="1"/>
  <c r="H1585"/>
  <c r="H1588" s="1"/>
  <c r="G1585"/>
  <c r="F1585"/>
  <c r="E1585"/>
  <c r="E1588" s="1"/>
  <c r="E1590" s="1"/>
  <c r="D1585"/>
  <c r="D1588" s="1"/>
  <c r="C1585"/>
  <c r="B1585"/>
  <c r="AB1584"/>
  <c r="AA1584"/>
  <c r="Z1584"/>
  <c r="S1580"/>
  <c r="R1580"/>
  <c r="J1580"/>
  <c r="B1580"/>
  <c r="Z1579"/>
  <c r="AA1579" s="1"/>
  <c r="Y1578"/>
  <c r="Y1580" s="1"/>
  <c r="X1578"/>
  <c r="X1580" s="1"/>
  <c r="W1578"/>
  <c r="W1580" s="1"/>
  <c r="U1578"/>
  <c r="U1580" s="1"/>
  <c r="T1578"/>
  <c r="T1580" s="1"/>
  <c r="Q1578"/>
  <c r="Q1580" s="1"/>
  <c r="P1578"/>
  <c r="P1580" s="1"/>
  <c r="O1578"/>
  <c r="O1580" s="1"/>
  <c r="M1578"/>
  <c r="M1580" s="1"/>
  <c r="L1578"/>
  <c r="L1580" s="1"/>
  <c r="K1578"/>
  <c r="K1580" s="1"/>
  <c r="I1578"/>
  <c r="I1580" s="1"/>
  <c r="H1578"/>
  <c r="H1580" s="1"/>
  <c r="G1578"/>
  <c r="G1580" s="1"/>
  <c r="E1578"/>
  <c r="E1580" s="1"/>
  <c r="D1578"/>
  <c r="D1580" s="1"/>
  <c r="Z1577"/>
  <c r="AA1577" s="1"/>
  <c r="AA1576"/>
  <c r="Z1576"/>
  <c r="Y1575"/>
  <c r="X1575"/>
  <c r="W1575"/>
  <c r="V1575"/>
  <c r="V1578" s="1"/>
  <c r="V1580" s="1"/>
  <c r="U1575"/>
  <c r="T1575"/>
  <c r="S1575"/>
  <c r="S1578" s="1"/>
  <c r="R1575"/>
  <c r="R1578" s="1"/>
  <c r="Q1575"/>
  <c r="P1575"/>
  <c r="O1575"/>
  <c r="N1575"/>
  <c r="N1578" s="1"/>
  <c r="N1580" s="1"/>
  <c r="M1575"/>
  <c r="L1575"/>
  <c r="K1575"/>
  <c r="J1575"/>
  <c r="J1578" s="1"/>
  <c r="I1575"/>
  <c r="H1575"/>
  <c r="G1575"/>
  <c r="F1575"/>
  <c r="F1578" s="1"/>
  <c r="F1580" s="1"/>
  <c r="E1575"/>
  <c r="D1575"/>
  <c r="C1575"/>
  <c r="C1578" s="1"/>
  <c r="C1580" s="1"/>
  <c r="B1575"/>
  <c r="B1578" s="1"/>
  <c r="Z1574"/>
  <c r="L1570"/>
  <c r="E1570"/>
  <c r="Z1569"/>
  <c r="Y1568"/>
  <c r="Y1570" s="1"/>
  <c r="W1568"/>
  <c r="W1570" s="1"/>
  <c r="V1568"/>
  <c r="V1570" s="1"/>
  <c r="U1568"/>
  <c r="U1570" s="1"/>
  <c r="S1568"/>
  <c r="S1570" s="1"/>
  <c r="R1568"/>
  <c r="R1570" s="1"/>
  <c r="O1568"/>
  <c r="O1570" s="1"/>
  <c r="N1568"/>
  <c r="N1570" s="1"/>
  <c r="K1568"/>
  <c r="K1570" s="1"/>
  <c r="J1568"/>
  <c r="J1570" s="1"/>
  <c r="I1568"/>
  <c r="I1570" s="1"/>
  <c r="G1568"/>
  <c r="G1570" s="1"/>
  <c r="F1568"/>
  <c r="F1570" s="1"/>
  <c r="E1568"/>
  <c r="C1568"/>
  <c r="C1570" s="1"/>
  <c r="B1568"/>
  <c r="B1570" s="1"/>
  <c r="AA1567"/>
  <c r="Z1567"/>
  <c r="Z1566"/>
  <c r="AA1566" s="1"/>
  <c r="Y1565"/>
  <c r="X1565"/>
  <c r="W1565"/>
  <c r="V1565"/>
  <c r="U1565"/>
  <c r="T1565"/>
  <c r="T1568" s="1"/>
  <c r="T1570" s="1"/>
  <c r="S1565"/>
  <c r="R1565"/>
  <c r="Q1565"/>
  <c r="Q1568" s="1"/>
  <c r="Q1570" s="1"/>
  <c r="P1565"/>
  <c r="O1565"/>
  <c r="N1565"/>
  <c r="M1565"/>
  <c r="L1565"/>
  <c r="L1568" s="1"/>
  <c r="K1565"/>
  <c r="J1565"/>
  <c r="I1565"/>
  <c r="H1565"/>
  <c r="G1565"/>
  <c r="F1565"/>
  <c r="E1565"/>
  <c r="D1565"/>
  <c r="D1568" s="1"/>
  <c r="D1570" s="1"/>
  <c r="C1565"/>
  <c r="B1565"/>
  <c r="AB1564"/>
  <c r="AA1564"/>
  <c r="Z1564"/>
  <c r="V1560"/>
  <c r="O1560"/>
  <c r="F1560"/>
  <c r="Z1559"/>
  <c r="AA1559" s="1"/>
  <c r="Y1558"/>
  <c r="Y1560" s="1"/>
  <c r="X1558"/>
  <c r="X1560" s="1"/>
  <c r="W1558"/>
  <c r="W1560" s="1"/>
  <c r="U1558"/>
  <c r="U1560" s="1"/>
  <c r="T1558"/>
  <c r="T1560" s="1"/>
  <c r="S1558"/>
  <c r="S1560" s="1"/>
  <c r="Q1558"/>
  <c r="Q1560" s="1"/>
  <c r="P1558"/>
  <c r="P1560" s="1"/>
  <c r="M1558"/>
  <c r="M1560" s="1"/>
  <c r="L1558"/>
  <c r="L1560" s="1"/>
  <c r="I1558"/>
  <c r="I1560" s="1"/>
  <c r="H1558"/>
  <c r="H1560" s="1"/>
  <c r="G1558"/>
  <c r="G1560" s="1"/>
  <c r="E1558"/>
  <c r="E1560" s="1"/>
  <c r="D1558"/>
  <c r="D1560" s="1"/>
  <c r="Z1557"/>
  <c r="AA1557" s="1"/>
  <c r="AA1556"/>
  <c r="Z1556"/>
  <c r="Y1555"/>
  <c r="X1555"/>
  <c r="W1555"/>
  <c r="V1555"/>
  <c r="V1558" s="1"/>
  <c r="U1555"/>
  <c r="T1555"/>
  <c r="S1555"/>
  <c r="R1555"/>
  <c r="R1558" s="1"/>
  <c r="R1560" s="1"/>
  <c r="Q1555"/>
  <c r="P1555"/>
  <c r="O1555"/>
  <c r="O1558" s="1"/>
  <c r="N1555"/>
  <c r="N1558" s="1"/>
  <c r="N1560" s="1"/>
  <c r="M1555"/>
  <c r="L1555"/>
  <c r="K1555"/>
  <c r="K1558" s="1"/>
  <c r="K1560" s="1"/>
  <c r="J1555"/>
  <c r="J1558" s="1"/>
  <c r="J1560" s="1"/>
  <c r="I1555"/>
  <c r="H1555"/>
  <c r="G1555"/>
  <c r="F1555"/>
  <c r="F1558" s="1"/>
  <c r="E1555"/>
  <c r="D1555"/>
  <c r="C1555"/>
  <c r="C1558" s="1"/>
  <c r="C1560" s="1"/>
  <c r="B1555"/>
  <c r="B1558" s="1"/>
  <c r="B1560" s="1"/>
  <c r="Z1554"/>
  <c r="X1550"/>
  <c r="T1550"/>
  <c r="Q1550"/>
  <c r="P1550"/>
  <c r="L1550"/>
  <c r="H1550"/>
  <c r="D1550"/>
  <c r="Z1549"/>
  <c r="Z1550" s="1"/>
  <c r="W1548"/>
  <c r="W1550" s="1"/>
  <c r="V1548"/>
  <c r="V1550" s="1"/>
  <c r="S1548"/>
  <c r="S1550" s="1"/>
  <c r="R1548"/>
  <c r="R1550" s="1"/>
  <c r="Q1548"/>
  <c r="O1548"/>
  <c r="O1550" s="1"/>
  <c r="N1548"/>
  <c r="N1550" s="1"/>
  <c r="M1548"/>
  <c r="M1550" s="1"/>
  <c r="K1548"/>
  <c r="K1550" s="1"/>
  <c r="J1548"/>
  <c r="J1550" s="1"/>
  <c r="G1548"/>
  <c r="G1550" s="1"/>
  <c r="F1548"/>
  <c r="F1550" s="1"/>
  <c r="C1548"/>
  <c r="C1550" s="1"/>
  <c r="B1548"/>
  <c r="B1550" s="1"/>
  <c r="AA1547"/>
  <c r="Z1547"/>
  <c r="Z1546"/>
  <c r="AA1546" s="1"/>
  <c r="AB1545"/>
  <c r="Y1545"/>
  <c r="X1545"/>
  <c r="X1548" s="1"/>
  <c r="W1545"/>
  <c r="V1545"/>
  <c r="U1545"/>
  <c r="U1548" s="1"/>
  <c r="U1550" s="1"/>
  <c r="T1545"/>
  <c r="T1548" s="1"/>
  <c r="S1545"/>
  <c r="R1545"/>
  <c r="Q1545"/>
  <c r="P1545"/>
  <c r="P1548" s="1"/>
  <c r="O1545"/>
  <c r="N1545"/>
  <c r="M1545"/>
  <c r="Z1545" s="1"/>
  <c r="Z1548" s="1"/>
  <c r="L1545"/>
  <c r="L1548" s="1"/>
  <c r="K1545"/>
  <c r="J1545"/>
  <c r="I1545"/>
  <c r="H1545"/>
  <c r="H1548" s="1"/>
  <c r="G1545"/>
  <c r="F1545"/>
  <c r="E1545"/>
  <c r="E1548" s="1"/>
  <c r="E1550" s="1"/>
  <c r="D1545"/>
  <c r="D1548" s="1"/>
  <c r="C1545"/>
  <c r="B1545"/>
  <c r="AA1545" s="1"/>
  <c r="AB1544"/>
  <c r="AA1544"/>
  <c r="Z1544"/>
  <c r="K1540"/>
  <c r="Y1539"/>
  <c r="X1539"/>
  <c r="W1539"/>
  <c r="V1539"/>
  <c r="U1539"/>
  <c r="T1539"/>
  <c r="S1539"/>
  <c r="R1539"/>
  <c r="Q1539"/>
  <c r="P1539"/>
  <c r="O1539"/>
  <c r="N1539"/>
  <c r="M1539"/>
  <c r="L1539"/>
  <c r="K1539"/>
  <c r="J1539"/>
  <c r="I1539"/>
  <c r="H1539"/>
  <c r="G1539"/>
  <c r="F1539"/>
  <c r="E1539"/>
  <c r="D1539"/>
  <c r="C1539"/>
  <c r="B1539"/>
  <c r="Y1538"/>
  <c r="X1538"/>
  <c r="U1538"/>
  <c r="T1538"/>
  <c r="S1538"/>
  <c r="S1540" s="1"/>
  <c r="Q1538"/>
  <c r="P1538"/>
  <c r="O1538"/>
  <c r="O1540" s="1"/>
  <c r="M1538"/>
  <c r="L1538"/>
  <c r="I1538"/>
  <c r="H1538"/>
  <c r="E1538"/>
  <c r="D1538"/>
  <c r="C1538"/>
  <c r="C1540" s="1"/>
  <c r="Z1537"/>
  <c r="AA1537" s="1"/>
  <c r="AA1536"/>
  <c r="Z1536"/>
  <c r="Y1535"/>
  <c r="X1535"/>
  <c r="W1535"/>
  <c r="W1538" s="1"/>
  <c r="W1540" s="1"/>
  <c r="V1535"/>
  <c r="U1535"/>
  <c r="T1535"/>
  <c r="S1535"/>
  <c r="R1535"/>
  <c r="Q1535"/>
  <c r="P1535"/>
  <c r="O1535"/>
  <c r="N1535"/>
  <c r="M1535"/>
  <c r="L1535"/>
  <c r="K1535"/>
  <c r="K1538" s="1"/>
  <c r="J1535"/>
  <c r="I1535"/>
  <c r="H1535"/>
  <c r="G1535"/>
  <c r="G1538" s="1"/>
  <c r="G1540" s="1"/>
  <c r="F1535"/>
  <c r="E1535"/>
  <c r="D1535"/>
  <c r="C1535"/>
  <c r="B1535"/>
  <c r="Z1534"/>
  <c r="Z1529"/>
  <c r="Y1528"/>
  <c r="Y1530" s="1"/>
  <c r="X1528"/>
  <c r="X1530" s="1"/>
  <c r="V1528"/>
  <c r="V1530" s="1"/>
  <c r="U1528"/>
  <c r="U1530" s="1"/>
  <c r="R1528"/>
  <c r="R1530" s="1"/>
  <c r="Q1528"/>
  <c r="Q1530" s="1"/>
  <c r="N1528"/>
  <c r="N1530" s="1"/>
  <c r="M1528"/>
  <c r="M1530" s="1"/>
  <c r="J1528"/>
  <c r="J1530" s="1"/>
  <c r="I1528"/>
  <c r="I1530" s="1"/>
  <c r="H1528"/>
  <c r="H1530" s="1"/>
  <c r="F1528"/>
  <c r="F1530" s="1"/>
  <c r="E1528"/>
  <c r="E1530" s="1"/>
  <c r="D1528"/>
  <c r="D1530" s="1"/>
  <c r="B1528"/>
  <c r="B1530" s="1"/>
  <c r="Z1527"/>
  <c r="Z1526"/>
  <c r="AA1526" s="1"/>
  <c r="Y1525"/>
  <c r="X1525"/>
  <c r="W1525"/>
  <c r="V1525"/>
  <c r="U1525"/>
  <c r="T1525"/>
  <c r="S1525"/>
  <c r="R1525"/>
  <c r="Q1525"/>
  <c r="P1525"/>
  <c r="P1528" s="1"/>
  <c r="P1530" s="1"/>
  <c r="O1525"/>
  <c r="N1525"/>
  <c r="M1525"/>
  <c r="L1525"/>
  <c r="K1525"/>
  <c r="J1525"/>
  <c r="I1525"/>
  <c r="H1525"/>
  <c r="G1525"/>
  <c r="F1525"/>
  <c r="E1525"/>
  <c r="D1525"/>
  <c r="C1525"/>
  <c r="B1525"/>
  <c r="Z1524"/>
  <c r="W1519"/>
  <c r="V1519"/>
  <c r="S1519"/>
  <c r="R1519"/>
  <c r="O1519"/>
  <c r="N1519"/>
  <c r="K1519"/>
  <c r="J1519"/>
  <c r="G1519"/>
  <c r="F1519"/>
  <c r="C1519"/>
  <c r="B1519"/>
  <c r="Y1517"/>
  <c r="X1517"/>
  <c r="W1517"/>
  <c r="W1497" s="1"/>
  <c r="V1517"/>
  <c r="U1517"/>
  <c r="T1517"/>
  <c r="S1517"/>
  <c r="S1497" s="1"/>
  <c r="R1517"/>
  <c r="Q1517"/>
  <c r="P1517"/>
  <c r="O1517"/>
  <c r="O1497" s="1"/>
  <c r="N1517"/>
  <c r="M1517"/>
  <c r="L1517"/>
  <c r="K1517"/>
  <c r="K1497" s="1"/>
  <c r="J1517"/>
  <c r="I1517"/>
  <c r="H1517"/>
  <c r="G1517"/>
  <c r="G1497" s="1"/>
  <c r="F1517"/>
  <c r="E1517"/>
  <c r="D1517"/>
  <c r="C1517"/>
  <c r="C1497" s="1"/>
  <c r="B1517"/>
  <c r="Z1516"/>
  <c r="Y1516"/>
  <c r="Y1496" s="1"/>
  <c r="X1516"/>
  <c r="W1516"/>
  <c r="V1516"/>
  <c r="U1516"/>
  <c r="U1496" s="1"/>
  <c r="T1516"/>
  <c r="S1516"/>
  <c r="R1516"/>
  <c r="Q1516"/>
  <c r="Q1496" s="1"/>
  <c r="P1516"/>
  <c r="O1516"/>
  <c r="N1516"/>
  <c r="M1516"/>
  <c r="M1496" s="1"/>
  <c r="L1516"/>
  <c r="K1516"/>
  <c r="J1516"/>
  <c r="I1516"/>
  <c r="I1496" s="1"/>
  <c r="H1516"/>
  <c r="G1516"/>
  <c r="F1516"/>
  <c r="E1516"/>
  <c r="E1496" s="1"/>
  <c r="D1516"/>
  <c r="C1516"/>
  <c r="B1516"/>
  <c r="AA1516" s="1"/>
  <c r="Z1514"/>
  <c r="Y1514"/>
  <c r="X1514"/>
  <c r="W1514"/>
  <c r="V1514"/>
  <c r="U1514"/>
  <c r="T1514"/>
  <c r="S1514"/>
  <c r="R1514"/>
  <c r="Q1514"/>
  <c r="P1514"/>
  <c r="O1514"/>
  <c r="N1514"/>
  <c r="M1514"/>
  <c r="L1514"/>
  <c r="K1514"/>
  <c r="J1514"/>
  <c r="I1514"/>
  <c r="H1514"/>
  <c r="G1514"/>
  <c r="F1514"/>
  <c r="E1514"/>
  <c r="D1514"/>
  <c r="C1514"/>
  <c r="B1514"/>
  <c r="R1510"/>
  <c r="J1510"/>
  <c r="B1510"/>
  <c r="Y1509"/>
  <c r="X1509"/>
  <c r="X1510" s="1"/>
  <c r="W1509"/>
  <c r="V1509"/>
  <c r="U1509"/>
  <c r="T1509"/>
  <c r="S1509"/>
  <c r="R1509"/>
  <c r="Q1509"/>
  <c r="P1509"/>
  <c r="O1509"/>
  <c r="N1509"/>
  <c r="M1509"/>
  <c r="L1509"/>
  <c r="K1509"/>
  <c r="J1509"/>
  <c r="I1509"/>
  <c r="H1509"/>
  <c r="H1510" s="1"/>
  <c r="G1509"/>
  <c r="F1509"/>
  <c r="E1509"/>
  <c r="D1509"/>
  <c r="C1509"/>
  <c r="B1509"/>
  <c r="W1508"/>
  <c r="R1508"/>
  <c r="O1508"/>
  <c r="J1508"/>
  <c r="G1508"/>
  <c r="B1508"/>
  <c r="Y1507"/>
  <c r="Y1497" s="1"/>
  <c r="X1507"/>
  <c r="X1497" s="1"/>
  <c r="W1507"/>
  <c r="V1507"/>
  <c r="U1507"/>
  <c r="T1507"/>
  <c r="T1497" s="1"/>
  <c r="S1507"/>
  <c r="R1507"/>
  <c r="Q1507"/>
  <c r="Q1497" s="1"/>
  <c r="P1507"/>
  <c r="P1497" s="1"/>
  <c r="O1507"/>
  <c r="N1507"/>
  <c r="M1507"/>
  <c r="Z1507" s="1"/>
  <c r="L1507"/>
  <c r="L1497" s="1"/>
  <c r="K1507"/>
  <c r="J1507"/>
  <c r="I1507"/>
  <c r="I1497" s="1"/>
  <c r="H1507"/>
  <c r="H1497" s="1"/>
  <c r="G1507"/>
  <c r="F1507"/>
  <c r="E1507"/>
  <c r="D1507"/>
  <c r="D1497" s="1"/>
  <c r="C1507"/>
  <c r="B1507"/>
  <c r="Y1506"/>
  <c r="X1506"/>
  <c r="W1506"/>
  <c r="V1506"/>
  <c r="U1506"/>
  <c r="T1506"/>
  <c r="S1506"/>
  <c r="S1496" s="1"/>
  <c r="R1506"/>
  <c r="Q1506"/>
  <c r="P1506"/>
  <c r="O1506"/>
  <c r="N1506"/>
  <c r="M1506"/>
  <c r="L1506"/>
  <c r="K1506"/>
  <c r="K1496" s="1"/>
  <c r="J1506"/>
  <c r="I1506"/>
  <c r="H1506"/>
  <c r="G1506"/>
  <c r="F1506"/>
  <c r="E1506"/>
  <c r="D1506"/>
  <c r="C1506"/>
  <c r="C1496" s="1"/>
  <c r="B1506"/>
  <c r="Y1505"/>
  <c r="X1505"/>
  <c r="W1505"/>
  <c r="V1505"/>
  <c r="V1508" s="1"/>
  <c r="V1510" s="1"/>
  <c r="U1505"/>
  <c r="T1505"/>
  <c r="S1505"/>
  <c r="R1505"/>
  <c r="Q1505"/>
  <c r="P1505"/>
  <c r="O1505"/>
  <c r="N1505"/>
  <c r="N1508" s="1"/>
  <c r="N1510" s="1"/>
  <c r="M1505"/>
  <c r="L1505"/>
  <c r="K1505"/>
  <c r="J1505"/>
  <c r="I1505"/>
  <c r="H1505"/>
  <c r="G1505"/>
  <c r="F1505"/>
  <c r="F1508" s="1"/>
  <c r="F1510" s="1"/>
  <c r="E1505"/>
  <c r="D1505"/>
  <c r="C1505"/>
  <c r="B1505"/>
  <c r="Y1504"/>
  <c r="X1504"/>
  <c r="X1508" s="1"/>
  <c r="W1504"/>
  <c r="W1494" s="1"/>
  <c r="V1504"/>
  <c r="U1504"/>
  <c r="T1504"/>
  <c r="T1508" s="1"/>
  <c r="S1504"/>
  <c r="S1494" s="1"/>
  <c r="R1504"/>
  <c r="Q1504"/>
  <c r="P1504"/>
  <c r="P1508" s="1"/>
  <c r="O1504"/>
  <c r="O1494" s="1"/>
  <c r="N1504"/>
  <c r="M1504"/>
  <c r="L1504"/>
  <c r="L1508" s="1"/>
  <c r="K1504"/>
  <c r="K1494" s="1"/>
  <c r="J1504"/>
  <c r="I1504"/>
  <c r="H1504"/>
  <c r="H1508" s="1"/>
  <c r="G1504"/>
  <c r="G1494" s="1"/>
  <c r="F1504"/>
  <c r="E1504"/>
  <c r="D1504"/>
  <c r="D1508" s="1"/>
  <c r="C1504"/>
  <c r="C1494" s="1"/>
  <c r="B1504"/>
  <c r="V1497"/>
  <c r="U1497"/>
  <c r="R1497"/>
  <c r="N1497"/>
  <c r="N1707" s="1"/>
  <c r="J1497"/>
  <c r="F1497"/>
  <c r="E1497"/>
  <c r="B1497"/>
  <c r="X1496"/>
  <c r="W1496"/>
  <c r="T1496"/>
  <c r="P1496"/>
  <c r="O1496"/>
  <c r="L1496"/>
  <c r="H1496"/>
  <c r="G1496"/>
  <c r="D1496"/>
  <c r="Y1494"/>
  <c r="X1494"/>
  <c r="U1494"/>
  <c r="T1494"/>
  <c r="Q1494"/>
  <c r="P1494"/>
  <c r="M1494"/>
  <c r="L1494"/>
  <c r="I1494"/>
  <c r="H1494"/>
  <c r="E1494"/>
  <c r="D1494"/>
  <c r="D1490"/>
  <c r="Y1489"/>
  <c r="X1489"/>
  <c r="W1489"/>
  <c r="V1489"/>
  <c r="U1489"/>
  <c r="T1489"/>
  <c r="S1489"/>
  <c r="R1489"/>
  <c r="Q1489"/>
  <c r="P1489"/>
  <c r="O1489"/>
  <c r="N1489"/>
  <c r="M1489"/>
  <c r="L1489"/>
  <c r="K1489"/>
  <c r="J1489"/>
  <c r="I1489"/>
  <c r="H1489"/>
  <c r="G1489"/>
  <c r="F1489"/>
  <c r="E1489"/>
  <c r="D1489"/>
  <c r="C1489"/>
  <c r="B1489"/>
  <c r="Y1488"/>
  <c r="T1488"/>
  <c r="T1490" s="1"/>
  <c r="Q1488"/>
  <c r="I1488"/>
  <c r="D1488"/>
  <c r="Y1487"/>
  <c r="X1487"/>
  <c r="W1487"/>
  <c r="V1487"/>
  <c r="U1487"/>
  <c r="T1487"/>
  <c r="S1487"/>
  <c r="R1487"/>
  <c r="Q1487"/>
  <c r="P1487"/>
  <c r="O1487"/>
  <c r="N1487"/>
  <c r="M1487"/>
  <c r="L1487"/>
  <c r="K1487"/>
  <c r="J1487"/>
  <c r="I1487"/>
  <c r="H1487"/>
  <c r="G1487"/>
  <c r="F1487"/>
  <c r="E1487"/>
  <c r="D1487"/>
  <c r="C1487"/>
  <c r="B1487"/>
  <c r="Y1486"/>
  <c r="X1486"/>
  <c r="W1486"/>
  <c r="V1486"/>
  <c r="U1486"/>
  <c r="U1488" s="1"/>
  <c r="T1486"/>
  <c r="S1486"/>
  <c r="R1486"/>
  <c r="Q1486"/>
  <c r="P1486"/>
  <c r="O1486"/>
  <c r="N1486"/>
  <c r="M1486"/>
  <c r="L1486"/>
  <c r="L1488" s="1"/>
  <c r="L1490" s="1"/>
  <c r="K1486"/>
  <c r="J1486"/>
  <c r="I1486"/>
  <c r="H1486"/>
  <c r="G1486"/>
  <c r="F1486"/>
  <c r="E1486"/>
  <c r="E1488" s="1"/>
  <c r="D1486"/>
  <c r="C1486"/>
  <c r="B1486"/>
  <c r="Y1485"/>
  <c r="X1485"/>
  <c r="X1488" s="1"/>
  <c r="X1490" s="1"/>
  <c r="W1485"/>
  <c r="V1485"/>
  <c r="U1485"/>
  <c r="T1485"/>
  <c r="S1485"/>
  <c r="R1485"/>
  <c r="Q1485"/>
  <c r="P1485"/>
  <c r="P1488" s="1"/>
  <c r="P1490" s="1"/>
  <c r="O1485"/>
  <c r="N1485"/>
  <c r="M1485"/>
  <c r="Z1485" s="1"/>
  <c r="AB1485" s="1"/>
  <c r="L1485"/>
  <c r="K1485"/>
  <c r="J1485"/>
  <c r="I1485"/>
  <c r="H1485"/>
  <c r="H1488" s="1"/>
  <c r="H1490" s="1"/>
  <c r="G1485"/>
  <c r="F1485"/>
  <c r="E1485"/>
  <c r="D1485"/>
  <c r="C1485"/>
  <c r="B1485"/>
  <c r="Y1484"/>
  <c r="X1484"/>
  <c r="W1484"/>
  <c r="V1484"/>
  <c r="V1488" s="1"/>
  <c r="U1484"/>
  <c r="T1484"/>
  <c r="S1484"/>
  <c r="R1484"/>
  <c r="R1488" s="1"/>
  <c r="Q1484"/>
  <c r="P1484"/>
  <c r="O1484"/>
  <c r="N1484"/>
  <c r="N1488" s="1"/>
  <c r="M1484"/>
  <c r="L1484"/>
  <c r="K1484"/>
  <c r="J1484"/>
  <c r="J1488" s="1"/>
  <c r="I1484"/>
  <c r="H1484"/>
  <c r="G1484"/>
  <c r="F1484"/>
  <c r="F1488" s="1"/>
  <c r="E1484"/>
  <c r="D1484"/>
  <c r="C1484"/>
  <c r="B1484"/>
  <c r="X1480"/>
  <c r="U1480"/>
  <c r="Y1479"/>
  <c r="X1479"/>
  <c r="W1479"/>
  <c r="V1479"/>
  <c r="U1479"/>
  <c r="T1479"/>
  <c r="S1479"/>
  <c r="R1479"/>
  <c r="Q1479"/>
  <c r="P1479"/>
  <c r="O1479"/>
  <c r="N1479"/>
  <c r="M1479"/>
  <c r="L1479"/>
  <c r="K1479"/>
  <c r="J1479"/>
  <c r="I1479"/>
  <c r="H1479"/>
  <c r="G1479"/>
  <c r="F1479"/>
  <c r="E1479"/>
  <c r="D1479"/>
  <c r="C1479"/>
  <c r="B1479"/>
  <c r="U1478"/>
  <c r="R1478"/>
  <c r="J1478"/>
  <c r="E1478"/>
  <c r="E1480" s="1"/>
  <c r="B1478"/>
  <c r="Y1477"/>
  <c r="X1477"/>
  <c r="W1477"/>
  <c r="V1477"/>
  <c r="U1477"/>
  <c r="T1477"/>
  <c r="S1477"/>
  <c r="R1477"/>
  <c r="Q1477"/>
  <c r="P1477"/>
  <c r="O1477"/>
  <c r="N1477"/>
  <c r="M1477"/>
  <c r="L1477"/>
  <c r="K1477"/>
  <c r="J1477"/>
  <c r="I1477"/>
  <c r="H1477"/>
  <c r="G1477"/>
  <c r="F1477"/>
  <c r="E1477"/>
  <c r="D1477"/>
  <c r="C1477"/>
  <c r="B1477"/>
  <c r="Y1476"/>
  <c r="X1476"/>
  <c r="W1476"/>
  <c r="V1476"/>
  <c r="V1478" s="1"/>
  <c r="U1476"/>
  <c r="T1476"/>
  <c r="S1476"/>
  <c r="R1476"/>
  <c r="Q1476"/>
  <c r="P1476"/>
  <c r="O1476"/>
  <c r="N1476"/>
  <c r="N1478" s="1"/>
  <c r="M1476"/>
  <c r="Z1476" s="1"/>
  <c r="L1476"/>
  <c r="K1476"/>
  <c r="J1476"/>
  <c r="I1476"/>
  <c r="H1476"/>
  <c r="G1476"/>
  <c r="F1476"/>
  <c r="F1478" s="1"/>
  <c r="E1476"/>
  <c r="D1476"/>
  <c r="C1476"/>
  <c r="B1476"/>
  <c r="Y1475"/>
  <c r="Y1478" s="1"/>
  <c r="Y1480" s="1"/>
  <c r="X1475"/>
  <c r="W1475"/>
  <c r="V1475"/>
  <c r="U1475"/>
  <c r="T1475"/>
  <c r="S1475"/>
  <c r="R1475"/>
  <c r="Q1475"/>
  <c r="Q1478" s="1"/>
  <c r="Q1480" s="1"/>
  <c r="P1475"/>
  <c r="O1475"/>
  <c r="N1475"/>
  <c r="M1475"/>
  <c r="Z1475" s="1"/>
  <c r="AB1475" s="1"/>
  <c r="L1475"/>
  <c r="K1475"/>
  <c r="J1475"/>
  <c r="I1475"/>
  <c r="I1478" s="1"/>
  <c r="I1480" s="1"/>
  <c r="H1475"/>
  <c r="G1475"/>
  <c r="F1475"/>
  <c r="E1475"/>
  <c r="D1475"/>
  <c r="C1475"/>
  <c r="B1475"/>
  <c r="Y1474"/>
  <c r="X1474"/>
  <c r="X1478" s="1"/>
  <c r="W1474"/>
  <c r="V1474"/>
  <c r="U1474"/>
  <c r="T1474"/>
  <c r="T1478" s="1"/>
  <c r="T1480" s="1"/>
  <c r="S1474"/>
  <c r="R1474"/>
  <c r="Q1474"/>
  <c r="P1474"/>
  <c r="P1478" s="1"/>
  <c r="P1480" s="1"/>
  <c r="O1474"/>
  <c r="N1474"/>
  <c r="M1474"/>
  <c r="L1474"/>
  <c r="L1478" s="1"/>
  <c r="L1480" s="1"/>
  <c r="K1474"/>
  <c r="J1474"/>
  <c r="I1474"/>
  <c r="H1474"/>
  <c r="H1478" s="1"/>
  <c r="H1480" s="1"/>
  <c r="G1474"/>
  <c r="F1474"/>
  <c r="E1474"/>
  <c r="D1474"/>
  <c r="D1478" s="1"/>
  <c r="D1480" s="1"/>
  <c r="C1474"/>
  <c r="B1474"/>
  <c r="R1470"/>
  <c r="J1470"/>
  <c r="Y1469"/>
  <c r="X1469"/>
  <c r="W1469"/>
  <c r="V1469"/>
  <c r="U1469"/>
  <c r="T1469"/>
  <c r="S1469"/>
  <c r="R1469"/>
  <c r="Q1469"/>
  <c r="P1469"/>
  <c r="O1469"/>
  <c r="N1469"/>
  <c r="M1469"/>
  <c r="L1469"/>
  <c r="K1469"/>
  <c r="J1469"/>
  <c r="I1469"/>
  <c r="H1469"/>
  <c r="G1469"/>
  <c r="F1469"/>
  <c r="E1469"/>
  <c r="D1469"/>
  <c r="C1469"/>
  <c r="B1469"/>
  <c r="X1468"/>
  <c r="T1468"/>
  <c r="P1468"/>
  <c r="L1468"/>
  <c r="H1468"/>
  <c r="D1468"/>
  <c r="Y1467"/>
  <c r="X1467"/>
  <c r="W1467"/>
  <c r="V1467"/>
  <c r="U1467"/>
  <c r="T1467"/>
  <c r="S1467"/>
  <c r="R1467"/>
  <c r="Q1467"/>
  <c r="P1467"/>
  <c r="O1467"/>
  <c r="N1467"/>
  <c r="M1467"/>
  <c r="Z1467" s="1"/>
  <c r="L1467"/>
  <c r="K1467"/>
  <c r="J1467"/>
  <c r="I1467"/>
  <c r="H1467"/>
  <c r="G1467"/>
  <c r="F1467"/>
  <c r="E1467"/>
  <c r="D1467"/>
  <c r="C1467"/>
  <c r="B1467"/>
  <c r="AA1466"/>
  <c r="Y1466"/>
  <c r="X1466"/>
  <c r="W1466"/>
  <c r="V1466"/>
  <c r="U1466"/>
  <c r="T1466"/>
  <c r="S1466"/>
  <c r="R1466"/>
  <c r="Q1466"/>
  <c r="P1466"/>
  <c r="O1466"/>
  <c r="N1466"/>
  <c r="M1466"/>
  <c r="Z1466" s="1"/>
  <c r="L1466"/>
  <c r="K1466"/>
  <c r="J1466"/>
  <c r="I1466"/>
  <c r="H1466"/>
  <c r="G1466"/>
  <c r="F1466"/>
  <c r="E1466"/>
  <c r="D1466"/>
  <c r="C1466"/>
  <c r="B1466"/>
  <c r="Y1465"/>
  <c r="X1465"/>
  <c r="W1465"/>
  <c r="W1468" s="1"/>
  <c r="W1470" s="1"/>
  <c r="V1465"/>
  <c r="U1465"/>
  <c r="T1465"/>
  <c r="S1465"/>
  <c r="S1468" s="1"/>
  <c r="S1470" s="1"/>
  <c r="R1465"/>
  <c r="Q1465"/>
  <c r="P1465"/>
  <c r="O1465"/>
  <c r="O1468" s="1"/>
  <c r="O1470" s="1"/>
  <c r="N1465"/>
  <c r="M1465"/>
  <c r="L1465"/>
  <c r="K1465"/>
  <c r="K1468" s="1"/>
  <c r="K1470" s="1"/>
  <c r="J1465"/>
  <c r="I1465"/>
  <c r="H1465"/>
  <c r="G1465"/>
  <c r="G1468" s="1"/>
  <c r="G1470" s="1"/>
  <c r="F1465"/>
  <c r="E1465"/>
  <c r="D1465"/>
  <c r="C1465"/>
  <c r="C1468" s="1"/>
  <c r="C1470" s="1"/>
  <c r="B1465"/>
  <c r="Y1464"/>
  <c r="X1464"/>
  <c r="W1464"/>
  <c r="V1464"/>
  <c r="V1468" s="1"/>
  <c r="V1470" s="1"/>
  <c r="U1464"/>
  <c r="T1464"/>
  <c r="S1464"/>
  <c r="R1464"/>
  <c r="R1468" s="1"/>
  <c r="Q1464"/>
  <c r="P1464"/>
  <c r="O1464"/>
  <c r="N1464"/>
  <c r="N1468" s="1"/>
  <c r="N1470" s="1"/>
  <c r="M1464"/>
  <c r="L1464"/>
  <c r="K1464"/>
  <c r="J1464"/>
  <c r="J1468" s="1"/>
  <c r="I1464"/>
  <c r="H1464"/>
  <c r="G1464"/>
  <c r="F1464"/>
  <c r="F1468" s="1"/>
  <c r="F1470" s="1"/>
  <c r="E1464"/>
  <c r="D1464"/>
  <c r="C1464"/>
  <c r="B1464"/>
  <c r="Y1460"/>
  <c r="I1460"/>
  <c r="Y1459"/>
  <c r="X1459"/>
  <c r="W1459"/>
  <c r="W1460" s="1"/>
  <c r="V1459"/>
  <c r="U1459"/>
  <c r="T1459"/>
  <c r="S1459"/>
  <c r="S1460" s="1"/>
  <c r="R1459"/>
  <c r="Q1459"/>
  <c r="P1459"/>
  <c r="O1459"/>
  <c r="O1460" s="1"/>
  <c r="N1459"/>
  <c r="M1459"/>
  <c r="L1459"/>
  <c r="K1459"/>
  <c r="K1460" s="1"/>
  <c r="J1459"/>
  <c r="I1459"/>
  <c r="H1459"/>
  <c r="G1459"/>
  <c r="G1460" s="1"/>
  <c r="F1459"/>
  <c r="E1459"/>
  <c r="D1459"/>
  <c r="C1459"/>
  <c r="C1460" s="1"/>
  <c r="B1459"/>
  <c r="Y1458"/>
  <c r="V1458"/>
  <c r="Q1458"/>
  <c r="Q1460" s="1"/>
  <c r="I1458"/>
  <c r="F1458"/>
  <c r="AA1457"/>
  <c r="Y1457"/>
  <c r="X1457"/>
  <c r="W1457"/>
  <c r="V1457"/>
  <c r="U1457"/>
  <c r="T1457"/>
  <c r="S1457"/>
  <c r="R1457"/>
  <c r="Q1457"/>
  <c r="P1457"/>
  <c r="O1457"/>
  <c r="N1457"/>
  <c r="M1457"/>
  <c r="Z1457" s="1"/>
  <c r="L1457"/>
  <c r="K1457"/>
  <c r="J1457"/>
  <c r="I1457"/>
  <c r="H1457"/>
  <c r="G1457"/>
  <c r="F1457"/>
  <c r="E1457"/>
  <c r="D1457"/>
  <c r="C1457"/>
  <c r="B1457"/>
  <c r="Y1456"/>
  <c r="X1456"/>
  <c r="W1456"/>
  <c r="V1456"/>
  <c r="U1456"/>
  <c r="T1456"/>
  <c r="S1456"/>
  <c r="R1456"/>
  <c r="R1458" s="1"/>
  <c r="Q1456"/>
  <c r="P1456"/>
  <c r="O1456"/>
  <c r="N1456"/>
  <c r="N1458" s="1"/>
  <c r="M1456"/>
  <c r="L1456"/>
  <c r="K1456"/>
  <c r="J1456"/>
  <c r="J1458" s="1"/>
  <c r="I1456"/>
  <c r="H1456"/>
  <c r="G1456"/>
  <c r="F1456"/>
  <c r="E1456"/>
  <c r="D1456"/>
  <c r="C1456"/>
  <c r="B1456"/>
  <c r="Y1455"/>
  <c r="X1455"/>
  <c r="W1455"/>
  <c r="V1455"/>
  <c r="U1455"/>
  <c r="U1458" s="1"/>
  <c r="U1460" s="1"/>
  <c r="T1455"/>
  <c r="S1455"/>
  <c r="R1455"/>
  <c r="Q1455"/>
  <c r="P1455"/>
  <c r="O1455"/>
  <c r="N1455"/>
  <c r="M1455"/>
  <c r="L1455"/>
  <c r="K1455"/>
  <c r="J1455"/>
  <c r="I1455"/>
  <c r="H1455"/>
  <c r="G1455"/>
  <c r="F1455"/>
  <c r="E1455"/>
  <c r="E1458" s="1"/>
  <c r="E1460" s="1"/>
  <c r="D1455"/>
  <c r="C1455"/>
  <c r="B1455"/>
  <c r="Y1454"/>
  <c r="X1454"/>
  <c r="W1454"/>
  <c r="W1458" s="1"/>
  <c r="V1454"/>
  <c r="U1454"/>
  <c r="T1454"/>
  <c r="S1454"/>
  <c r="S1458" s="1"/>
  <c r="R1454"/>
  <c r="Q1454"/>
  <c r="P1454"/>
  <c r="O1454"/>
  <c r="O1458" s="1"/>
  <c r="N1454"/>
  <c r="M1454"/>
  <c r="Z1454" s="1"/>
  <c r="L1454"/>
  <c r="K1454"/>
  <c r="K1458" s="1"/>
  <c r="J1454"/>
  <c r="I1454"/>
  <c r="H1454"/>
  <c r="G1454"/>
  <c r="G1458" s="1"/>
  <c r="F1454"/>
  <c r="E1454"/>
  <c r="D1454"/>
  <c r="C1454"/>
  <c r="C1458" s="1"/>
  <c r="B1454"/>
  <c r="Y1449"/>
  <c r="Y1450" s="1"/>
  <c r="X1449"/>
  <c r="W1449"/>
  <c r="V1449"/>
  <c r="U1449"/>
  <c r="U1450" s="1"/>
  <c r="T1449"/>
  <c r="S1449"/>
  <c r="R1449"/>
  <c r="Q1449"/>
  <c r="Q1450" s="1"/>
  <c r="P1449"/>
  <c r="O1449"/>
  <c r="N1449"/>
  <c r="M1449"/>
  <c r="L1449"/>
  <c r="K1449"/>
  <c r="J1449"/>
  <c r="I1449"/>
  <c r="I1450" s="1"/>
  <c r="H1449"/>
  <c r="G1449"/>
  <c r="F1449"/>
  <c r="E1449"/>
  <c r="E1450" s="1"/>
  <c r="D1449"/>
  <c r="C1449"/>
  <c r="B1449"/>
  <c r="X1448"/>
  <c r="S1448"/>
  <c r="S1450" s="1"/>
  <c r="C1448"/>
  <c r="C1450" s="1"/>
  <c r="Y1447"/>
  <c r="X1447"/>
  <c r="W1447"/>
  <c r="V1447"/>
  <c r="U1447"/>
  <c r="T1447"/>
  <c r="S1447"/>
  <c r="R1447"/>
  <c r="Q1447"/>
  <c r="P1447"/>
  <c r="O1447"/>
  <c r="N1447"/>
  <c r="Z1447" s="1"/>
  <c r="M1447"/>
  <c r="L1447"/>
  <c r="K1447"/>
  <c r="J1447"/>
  <c r="I1447"/>
  <c r="H1447"/>
  <c r="G1447"/>
  <c r="F1447"/>
  <c r="E1447"/>
  <c r="D1447"/>
  <c r="C1447"/>
  <c r="B1447"/>
  <c r="Y1446"/>
  <c r="X1446"/>
  <c r="W1446"/>
  <c r="V1446"/>
  <c r="U1446"/>
  <c r="T1446"/>
  <c r="T1448" s="1"/>
  <c r="S1446"/>
  <c r="R1446"/>
  <c r="Q1446"/>
  <c r="P1446"/>
  <c r="P1448" s="1"/>
  <c r="O1446"/>
  <c r="N1446"/>
  <c r="M1446"/>
  <c r="L1446"/>
  <c r="L1448" s="1"/>
  <c r="K1446"/>
  <c r="K1448" s="1"/>
  <c r="K1450" s="1"/>
  <c r="J1446"/>
  <c r="I1446"/>
  <c r="H1446"/>
  <c r="H1448" s="1"/>
  <c r="G1446"/>
  <c r="F1446"/>
  <c r="E1446"/>
  <c r="D1446"/>
  <c r="D1448" s="1"/>
  <c r="C1446"/>
  <c r="B1446"/>
  <c r="Y1445"/>
  <c r="X1445"/>
  <c r="W1445"/>
  <c r="V1445"/>
  <c r="U1445"/>
  <c r="T1445"/>
  <c r="S1445"/>
  <c r="R1445"/>
  <c r="Q1445"/>
  <c r="P1445"/>
  <c r="O1445"/>
  <c r="N1445"/>
  <c r="Z1445" s="1"/>
  <c r="AB1445" s="1"/>
  <c r="M1445"/>
  <c r="L1445"/>
  <c r="K1445"/>
  <c r="J1445"/>
  <c r="I1445"/>
  <c r="H1445"/>
  <c r="G1445"/>
  <c r="F1445"/>
  <c r="E1445"/>
  <c r="D1445"/>
  <c r="C1445"/>
  <c r="B1445"/>
  <c r="Y1444"/>
  <c r="Y1448" s="1"/>
  <c r="X1444"/>
  <c r="W1444"/>
  <c r="V1444"/>
  <c r="V1448" s="1"/>
  <c r="V1450" s="1"/>
  <c r="U1444"/>
  <c r="U1448" s="1"/>
  <c r="T1444"/>
  <c r="S1444"/>
  <c r="R1444"/>
  <c r="R1448" s="1"/>
  <c r="R1450" s="1"/>
  <c r="Q1444"/>
  <c r="Q1448" s="1"/>
  <c r="P1444"/>
  <c r="O1444"/>
  <c r="N1444"/>
  <c r="N1448" s="1"/>
  <c r="N1450" s="1"/>
  <c r="M1444"/>
  <c r="M1448" s="1"/>
  <c r="L1444"/>
  <c r="K1444"/>
  <c r="J1444"/>
  <c r="J1448" s="1"/>
  <c r="J1450" s="1"/>
  <c r="I1444"/>
  <c r="I1448" s="1"/>
  <c r="H1444"/>
  <c r="G1444"/>
  <c r="F1444"/>
  <c r="F1448" s="1"/>
  <c r="F1450" s="1"/>
  <c r="E1444"/>
  <c r="E1448" s="1"/>
  <c r="D1444"/>
  <c r="C1444"/>
  <c r="B1444"/>
  <c r="Y1439"/>
  <c r="X1439"/>
  <c r="W1439"/>
  <c r="V1439"/>
  <c r="V1440" s="1"/>
  <c r="U1439"/>
  <c r="T1439"/>
  <c r="S1439"/>
  <c r="R1439"/>
  <c r="R1440" s="1"/>
  <c r="Q1439"/>
  <c r="P1439"/>
  <c r="O1439"/>
  <c r="N1439"/>
  <c r="N1440" s="1"/>
  <c r="M1439"/>
  <c r="L1439"/>
  <c r="K1439"/>
  <c r="J1439"/>
  <c r="I1439"/>
  <c r="H1439"/>
  <c r="G1439"/>
  <c r="F1439"/>
  <c r="F1440" s="1"/>
  <c r="E1439"/>
  <c r="D1439"/>
  <c r="C1439"/>
  <c r="B1439"/>
  <c r="U1438"/>
  <c r="U1440" s="1"/>
  <c r="R1438"/>
  <c r="J1438"/>
  <c r="E1438"/>
  <c r="E1440" s="1"/>
  <c r="B1438"/>
  <c r="Y1437"/>
  <c r="X1437"/>
  <c r="W1437"/>
  <c r="V1437"/>
  <c r="U1437"/>
  <c r="T1437"/>
  <c r="S1437"/>
  <c r="R1437"/>
  <c r="Q1437"/>
  <c r="P1437"/>
  <c r="O1437"/>
  <c r="N1437"/>
  <c r="M1437"/>
  <c r="L1437"/>
  <c r="K1437"/>
  <c r="J1437"/>
  <c r="I1437"/>
  <c r="H1437"/>
  <c r="G1437"/>
  <c r="F1437"/>
  <c r="E1437"/>
  <c r="D1437"/>
  <c r="C1437"/>
  <c r="B1437"/>
  <c r="Y1436"/>
  <c r="X1436"/>
  <c r="W1436"/>
  <c r="V1436"/>
  <c r="V1438" s="1"/>
  <c r="U1436"/>
  <c r="T1436"/>
  <c r="S1436"/>
  <c r="R1436"/>
  <c r="Q1436"/>
  <c r="P1436"/>
  <c r="O1436"/>
  <c r="N1436"/>
  <c r="N1438" s="1"/>
  <c r="M1436"/>
  <c r="Z1436" s="1"/>
  <c r="L1436"/>
  <c r="K1436"/>
  <c r="J1436"/>
  <c r="I1436"/>
  <c r="H1436"/>
  <c r="G1436"/>
  <c r="F1436"/>
  <c r="F1438" s="1"/>
  <c r="E1436"/>
  <c r="D1436"/>
  <c r="C1436"/>
  <c r="B1436"/>
  <c r="Y1435"/>
  <c r="Y1438" s="1"/>
  <c r="Y1440" s="1"/>
  <c r="X1435"/>
  <c r="W1435"/>
  <c r="V1435"/>
  <c r="U1435"/>
  <c r="T1435"/>
  <c r="S1435"/>
  <c r="R1435"/>
  <c r="Q1435"/>
  <c r="Q1438" s="1"/>
  <c r="Q1440" s="1"/>
  <c r="P1435"/>
  <c r="O1435"/>
  <c r="N1435"/>
  <c r="M1435"/>
  <c r="L1435"/>
  <c r="K1435"/>
  <c r="J1435"/>
  <c r="I1435"/>
  <c r="I1438" s="1"/>
  <c r="I1440" s="1"/>
  <c r="H1435"/>
  <c r="G1435"/>
  <c r="F1435"/>
  <c r="E1435"/>
  <c r="D1435"/>
  <c r="C1435"/>
  <c r="B1435"/>
  <c r="Y1434"/>
  <c r="X1434"/>
  <c r="W1434"/>
  <c r="V1434"/>
  <c r="U1434"/>
  <c r="T1434"/>
  <c r="S1434"/>
  <c r="R1434"/>
  <c r="Q1434"/>
  <c r="P1434"/>
  <c r="O1434"/>
  <c r="N1434"/>
  <c r="M1434"/>
  <c r="L1434"/>
  <c r="K1434"/>
  <c r="J1434"/>
  <c r="I1434"/>
  <c r="H1434"/>
  <c r="G1434"/>
  <c r="F1434"/>
  <c r="E1434"/>
  <c r="D1434"/>
  <c r="C1434"/>
  <c r="B1434"/>
  <c r="R1430"/>
  <c r="J1430"/>
  <c r="Y1429"/>
  <c r="X1429"/>
  <c r="W1429"/>
  <c r="V1429"/>
  <c r="U1429"/>
  <c r="T1429"/>
  <c r="S1429"/>
  <c r="R1429"/>
  <c r="Q1429"/>
  <c r="P1429"/>
  <c r="O1429"/>
  <c r="N1429"/>
  <c r="M1429"/>
  <c r="L1429"/>
  <c r="K1429"/>
  <c r="J1429"/>
  <c r="I1429"/>
  <c r="H1429"/>
  <c r="G1429"/>
  <c r="F1429"/>
  <c r="E1429"/>
  <c r="D1429"/>
  <c r="C1429"/>
  <c r="B1429"/>
  <c r="X1428"/>
  <c r="T1428"/>
  <c r="P1428"/>
  <c r="O1428"/>
  <c r="O1430" s="1"/>
  <c r="L1428"/>
  <c r="H1428"/>
  <c r="G1428"/>
  <c r="G1430" s="1"/>
  <c r="D1428"/>
  <c r="Y1427"/>
  <c r="X1427"/>
  <c r="W1427"/>
  <c r="V1427"/>
  <c r="U1427"/>
  <c r="T1427"/>
  <c r="S1427"/>
  <c r="R1427"/>
  <c r="Q1427"/>
  <c r="P1427"/>
  <c r="O1427"/>
  <c r="N1427"/>
  <c r="M1427"/>
  <c r="Z1427" s="1"/>
  <c r="L1427"/>
  <c r="K1427"/>
  <c r="J1427"/>
  <c r="I1427"/>
  <c r="H1427"/>
  <c r="G1427"/>
  <c r="F1427"/>
  <c r="E1427"/>
  <c r="D1427"/>
  <c r="C1427"/>
  <c r="B1427"/>
  <c r="Y1426"/>
  <c r="X1426"/>
  <c r="W1426"/>
  <c r="V1426"/>
  <c r="U1426"/>
  <c r="T1426"/>
  <c r="S1426"/>
  <c r="R1426"/>
  <c r="Q1426"/>
  <c r="P1426"/>
  <c r="O1426"/>
  <c r="N1426"/>
  <c r="M1426"/>
  <c r="Z1426" s="1"/>
  <c r="AA1426" s="1"/>
  <c r="L1426"/>
  <c r="K1426"/>
  <c r="J1426"/>
  <c r="I1426"/>
  <c r="H1426"/>
  <c r="G1426"/>
  <c r="F1426"/>
  <c r="E1426"/>
  <c r="D1426"/>
  <c r="C1426"/>
  <c r="B1426"/>
  <c r="Y1425"/>
  <c r="X1425"/>
  <c r="W1425"/>
  <c r="W1428" s="1"/>
  <c r="W1430" s="1"/>
  <c r="V1425"/>
  <c r="U1425"/>
  <c r="T1425"/>
  <c r="S1425"/>
  <c r="S1428" s="1"/>
  <c r="S1430" s="1"/>
  <c r="R1425"/>
  <c r="Q1425"/>
  <c r="P1425"/>
  <c r="O1425"/>
  <c r="N1425"/>
  <c r="Z1425" s="1"/>
  <c r="AB1425" s="1"/>
  <c r="M1425"/>
  <c r="L1425"/>
  <c r="K1425"/>
  <c r="K1428" s="1"/>
  <c r="K1430" s="1"/>
  <c r="J1425"/>
  <c r="I1425"/>
  <c r="H1425"/>
  <c r="G1425"/>
  <c r="F1425"/>
  <c r="E1425"/>
  <c r="D1425"/>
  <c r="C1425"/>
  <c r="C1428" s="1"/>
  <c r="C1430" s="1"/>
  <c r="B1425"/>
  <c r="Y1424"/>
  <c r="Y1428" s="1"/>
  <c r="X1424"/>
  <c r="W1424"/>
  <c r="V1424"/>
  <c r="V1428" s="1"/>
  <c r="V1430" s="1"/>
  <c r="U1424"/>
  <c r="U1428" s="1"/>
  <c r="T1424"/>
  <c r="S1424"/>
  <c r="R1424"/>
  <c r="R1428" s="1"/>
  <c r="Q1424"/>
  <c r="Q1428" s="1"/>
  <c r="P1424"/>
  <c r="O1424"/>
  <c r="N1424"/>
  <c r="N1428" s="1"/>
  <c r="N1430" s="1"/>
  <c r="M1424"/>
  <c r="L1424"/>
  <c r="K1424"/>
  <c r="J1424"/>
  <c r="J1428" s="1"/>
  <c r="I1424"/>
  <c r="I1428" s="1"/>
  <c r="H1424"/>
  <c r="G1424"/>
  <c r="F1424"/>
  <c r="F1428" s="1"/>
  <c r="F1430" s="1"/>
  <c r="E1424"/>
  <c r="E1428" s="1"/>
  <c r="D1424"/>
  <c r="C1424"/>
  <c r="B1424"/>
  <c r="Q1420"/>
  <c r="Y1419"/>
  <c r="X1419"/>
  <c r="W1419"/>
  <c r="W1420" s="1"/>
  <c r="V1419"/>
  <c r="U1419"/>
  <c r="T1419"/>
  <c r="S1419"/>
  <c r="S1420" s="1"/>
  <c r="R1419"/>
  <c r="Q1419"/>
  <c r="P1419"/>
  <c r="O1419"/>
  <c r="O1420" s="1"/>
  <c r="N1419"/>
  <c r="M1419"/>
  <c r="L1419"/>
  <c r="K1419"/>
  <c r="K1420" s="1"/>
  <c r="J1419"/>
  <c r="I1419"/>
  <c r="H1419"/>
  <c r="G1419"/>
  <c r="G1420" s="1"/>
  <c r="F1419"/>
  <c r="E1419"/>
  <c r="D1419"/>
  <c r="C1419"/>
  <c r="C1420" s="1"/>
  <c r="B1419"/>
  <c r="Y1418"/>
  <c r="Y1420" s="1"/>
  <c r="V1418"/>
  <c r="Q1418"/>
  <c r="I1418"/>
  <c r="I1420" s="1"/>
  <c r="F1418"/>
  <c r="Y1417"/>
  <c r="X1417"/>
  <c r="W1417"/>
  <c r="V1417"/>
  <c r="U1417"/>
  <c r="T1417"/>
  <c r="S1417"/>
  <c r="R1417"/>
  <c r="Q1417"/>
  <c r="P1417"/>
  <c r="O1417"/>
  <c r="N1417"/>
  <c r="M1417"/>
  <c r="Z1417" s="1"/>
  <c r="AA1417" s="1"/>
  <c r="L1417"/>
  <c r="K1417"/>
  <c r="J1417"/>
  <c r="I1417"/>
  <c r="H1417"/>
  <c r="G1417"/>
  <c r="F1417"/>
  <c r="E1417"/>
  <c r="D1417"/>
  <c r="C1417"/>
  <c r="B1417"/>
  <c r="Y1416"/>
  <c r="X1416"/>
  <c r="W1416"/>
  <c r="V1416"/>
  <c r="U1416"/>
  <c r="T1416"/>
  <c r="S1416"/>
  <c r="R1416"/>
  <c r="R1418" s="1"/>
  <c r="Q1416"/>
  <c r="P1416"/>
  <c r="O1416"/>
  <c r="N1416"/>
  <c r="N1418" s="1"/>
  <c r="M1416"/>
  <c r="L1416"/>
  <c r="K1416"/>
  <c r="J1416"/>
  <c r="J1418" s="1"/>
  <c r="I1416"/>
  <c r="H1416"/>
  <c r="G1416"/>
  <c r="F1416"/>
  <c r="E1416"/>
  <c r="D1416"/>
  <c r="C1416"/>
  <c r="B1416"/>
  <c r="Y1415"/>
  <c r="X1415"/>
  <c r="W1415"/>
  <c r="V1415"/>
  <c r="U1415"/>
  <c r="U1418" s="1"/>
  <c r="U1420" s="1"/>
  <c r="T1415"/>
  <c r="S1415"/>
  <c r="R1415"/>
  <c r="Q1415"/>
  <c r="P1415"/>
  <c r="O1415"/>
  <c r="N1415"/>
  <c r="M1415"/>
  <c r="L1415"/>
  <c r="K1415"/>
  <c r="J1415"/>
  <c r="I1415"/>
  <c r="H1415"/>
  <c r="G1415"/>
  <c r="F1415"/>
  <c r="E1415"/>
  <c r="E1418" s="1"/>
  <c r="E1420" s="1"/>
  <c r="D1415"/>
  <c r="C1415"/>
  <c r="B1415"/>
  <c r="Y1414"/>
  <c r="X1414"/>
  <c r="W1414"/>
  <c r="W1418" s="1"/>
  <c r="V1414"/>
  <c r="U1414"/>
  <c r="T1414"/>
  <c r="S1414"/>
  <c r="S1418" s="1"/>
  <c r="R1414"/>
  <c r="Q1414"/>
  <c r="P1414"/>
  <c r="O1414"/>
  <c r="O1418" s="1"/>
  <c r="N1414"/>
  <c r="M1414"/>
  <c r="Z1414" s="1"/>
  <c r="L1414"/>
  <c r="K1414"/>
  <c r="K1418" s="1"/>
  <c r="J1414"/>
  <c r="I1414"/>
  <c r="H1414"/>
  <c r="G1414"/>
  <c r="G1418" s="1"/>
  <c r="F1414"/>
  <c r="E1414"/>
  <c r="D1414"/>
  <c r="C1414"/>
  <c r="C1418" s="1"/>
  <c r="B1414"/>
  <c r="Y1409"/>
  <c r="X1409"/>
  <c r="X1410" s="1"/>
  <c r="W1409"/>
  <c r="V1409"/>
  <c r="U1409"/>
  <c r="T1409"/>
  <c r="S1409"/>
  <c r="R1409"/>
  <c r="Q1409"/>
  <c r="P1409"/>
  <c r="O1409"/>
  <c r="N1409"/>
  <c r="M1409"/>
  <c r="L1409"/>
  <c r="K1409"/>
  <c r="J1409"/>
  <c r="I1409"/>
  <c r="H1409"/>
  <c r="H1410" s="1"/>
  <c r="G1409"/>
  <c r="F1409"/>
  <c r="E1409"/>
  <c r="D1409"/>
  <c r="C1409"/>
  <c r="B1409"/>
  <c r="X1408"/>
  <c r="K1408"/>
  <c r="K1410" s="1"/>
  <c r="Y1407"/>
  <c r="X1407"/>
  <c r="W1407"/>
  <c r="V1407"/>
  <c r="U1407"/>
  <c r="T1407"/>
  <c r="S1407"/>
  <c r="R1407"/>
  <c r="Q1407"/>
  <c r="P1407"/>
  <c r="O1407"/>
  <c r="N1407"/>
  <c r="M1407"/>
  <c r="L1407"/>
  <c r="K1407"/>
  <c r="J1407"/>
  <c r="I1407"/>
  <c r="H1407"/>
  <c r="G1407"/>
  <c r="F1407"/>
  <c r="E1407"/>
  <c r="D1407"/>
  <c r="C1407"/>
  <c r="B1407"/>
  <c r="Y1406"/>
  <c r="X1406"/>
  <c r="W1406"/>
  <c r="V1406"/>
  <c r="U1406"/>
  <c r="T1406"/>
  <c r="S1406"/>
  <c r="S1408" s="1"/>
  <c r="S1410" s="1"/>
  <c r="R1406"/>
  <c r="Q1406"/>
  <c r="P1406"/>
  <c r="O1406"/>
  <c r="N1406"/>
  <c r="Z1406" s="1"/>
  <c r="M1406"/>
  <c r="L1406"/>
  <c r="K1406"/>
  <c r="J1406"/>
  <c r="I1406"/>
  <c r="H1406"/>
  <c r="G1406"/>
  <c r="F1406"/>
  <c r="E1406"/>
  <c r="D1406"/>
  <c r="C1406"/>
  <c r="C1408" s="1"/>
  <c r="C1410" s="1"/>
  <c r="B1406"/>
  <c r="Y1405"/>
  <c r="X1405"/>
  <c r="W1405"/>
  <c r="V1405"/>
  <c r="U1405"/>
  <c r="T1405"/>
  <c r="S1405"/>
  <c r="R1405"/>
  <c r="Q1405"/>
  <c r="P1405"/>
  <c r="O1405"/>
  <c r="N1405"/>
  <c r="M1405"/>
  <c r="Z1405" s="1"/>
  <c r="AB1405" s="1"/>
  <c r="L1405"/>
  <c r="K1405"/>
  <c r="J1405"/>
  <c r="I1405"/>
  <c r="H1405"/>
  <c r="G1405"/>
  <c r="F1405"/>
  <c r="E1405"/>
  <c r="D1405"/>
  <c r="C1405"/>
  <c r="B1405"/>
  <c r="Y1404"/>
  <c r="Y1408" s="1"/>
  <c r="X1404"/>
  <c r="W1404"/>
  <c r="V1404"/>
  <c r="U1404"/>
  <c r="U1408" s="1"/>
  <c r="T1404"/>
  <c r="S1404"/>
  <c r="R1404"/>
  <c r="Q1404"/>
  <c r="Q1408" s="1"/>
  <c r="P1404"/>
  <c r="O1404"/>
  <c r="N1404"/>
  <c r="M1404"/>
  <c r="L1404"/>
  <c r="K1404"/>
  <c r="J1404"/>
  <c r="I1404"/>
  <c r="I1408" s="1"/>
  <c r="H1404"/>
  <c r="H1408" s="1"/>
  <c r="G1404"/>
  <c r="F1404"/>
  <c r="E1404"/>
  <c r="E1408" s="1"/>
  <c r="D1404"/>
  <c r="C1404"/>
  <c r="B1404"/>
  <c r="S1400"/>
  <c r="L1400"/>
  <c r="C1400"/>
  <c r="Y1399"/>
  <c r="X1399"/>
  <c r="W1399"/>
  <c r="V1399"/>
  <c r="U1399"/>
  <c r="T1399"/>
  <c r="S1399"/>
  <c r="R1399"/>
  <c r="Q1399"/>
  <c r="P1399"/>
  <c r="O1399"/>
  <c r="N1399"/>
  <c r="M1399"/>
  <c r="Z1399" s="1"/>
  <c r="L1399"/>
  <c r="K1399"/>
  <c r="J1399"/>
  <c r="I1399"/>
  <c r="H1399"/>
  <c r="G1399"/>
  <c r="F1399"/>
  <c r="E1399"/>
  <c r="D1399"/>
  <c r="C1399"/>
  <c r="B1399"/>
  <c r="Y1398"/>
  <c r="Q1398"/>
  <c r="P1398"/>
  <c r="P1400" s="1"/>
  <c r="I1398"/>
  <c r="Y1397"/>
  <c r="X1397"/>
  <c r="W1397"/>
  <c r="V1397"/>
  <c r="U1397"/>
  <c r="T1397"/>
  <c r="S1397"/>
  <c r="R1397"/>
  <c r="Q1397"/>
  <c r="P1397"/>
  <c r="O1397"/>
  <c r="N1397"/>
  <c r="Z1397" s="1"/>
  <c r="M1397"/>
  <c r="L1397"/>
  <c r="K1397"/>
  <c r="J1397"/>
  <c r="I1397"/>
  <c r="H1397"/>
  <c r="G1397"/>
  <c r="F1397"/>
  <c r="E1397"/>
  <c r="D1397"/>
  <c r="C1397"/>
  <c r="B1397"/>
  <c r="Y1396"/>
  <c r="X1396"/>
  <c r="W1396"/>
  <c r="V1396"/>
  <c r="U1396"/>
  <c r="U1398" s="1"/>
  <c r="T1396"/>
  <c r="S1396"/>
  <c r="R1396"/>
  <c r="Q1396"/>
  <c r="P1396"/>
  <c r="O1396"/>
  <c r="N1396"/>
  <c r="M1396"/>
  <c r="L1396"/>
  <c r="K1396"/>
  <c r="J1396"/>
  <c r="I1396"/>
  <c r="H1396"/>
  <c r="G1396"/>
  <c r="F1396"/>
  <c r="E1396"/>
  <c r="E1398" s="1"/>
  <c r="D1396"/>
  <c r="C1396"/>
  <c r="B1396"/>
  <c r="Y1395"/>
  <c r="X1395"/>
  <c r="X1398" s="1"/>
  <c r="X1400" s="1"/>
  <c r="W1395"/>
  <c r="V1395"/>
  <c r="U1395"/>
  <c r="T1395"/>
  <c r="T1398" s="1"/>
  <c r="T1400" s="1"/>
  <c r="S1395"/>
  <c r="R1395"/>
  <c r="Q1395"/>
  <c r="P1395"/>
  <c r="O1395"/>
  <c r="N1395"/>
  <c r="M1395"/>
  <c r="Z1395" s="1"/>
  <c r="L1395"/>
  <c r="L1398" s="1"/>
  <c r="K1395"/>
  <c r="J1395"/>
  <c r="I1395"/>
  <c r="H1395"/>
  <c r="H1398" s="1"/>
  <c r="H1400" s="1"/>
  <c r="G1395"/>
  <c r="F1395"/>
  <c r="E1395"/>
  <c r="D1395"/>
  <c r="D1398" s="1"/>
  <c r="D1400" s="1"/>
  <c r="C1395"/>
  <c r="B1395"/>
  <c r="Y1394"/>
  <c r="X1394"/>
  <c r="W1394"/>
  <c r="W1398" s="1"/>
  <c r="W1400" s="1"/>
  <c r="V1394"/>
  <c r="U1394"/>
  <c r="T1394"/>
  <c r="S1394"/>
  <c r="S1398" s="1"/>
  <c r="R1394"/>
  <c r="Q1394"/>
  <c r="P1394"/>
  <c r="O1394"/>
  <c r="O1398" s="1"/>
  <c r="O1400" s="1"/>
  <c r="N1394"/>
  <c r="M1394"/>
  <c r="L1394"/>
  <c r="K1394"/>
  <c r="K1398" s="1"/>
  <c r="K1400" s="1"/>
  <c r="J1394"/>
  <c r="I1394"/>
  <c r="H1394"/>
  <c r="G1394"/>
  <c r="G1398" s="1"/>
  <c r="G1400" s="1"/>
  <c r="F1394"/>
  <c r="E1394"/>
  <c r="D1394"/>
  <c r="C1394"/>
  <c r="C1398" s="1"/>
  <c r="B1394"/>
  <c r="Y1389"/>
  <c r="X1389"/>
  <c r="X1390" s="1"/>
  <c r="W1389"/>
  <c r="V1389"/>
  <c r="U1389"/>
  <c r="T1389"/>
  <c r="T1390" s="1"/>
  <c r="S1389"/>
  <c r="R1389"/>
  <c r="Q1389"/>
  <c r="P1389"/>
  <c r="P1390" s="1"/>
  <c r="O1389"/>
  <c r="N1389"/>
  <c r="M1389"/>
  <c r="Z1389" s="1"/>
  <c r="L1389"/>
  <c r="L1390" s="1"/>
  <c r="K1389"/>
  <c r="J1389"/>
  <c r="I1389"/>
  <c r="H1389"/>
  <c r="H1390" s="1"/>
  <c r="G1389"/>
  <c r="F1389"/>
  <c r="E1389"/>
  <c r="D1389"/>
  <c r="D1390" s="1"/>
  <c r="C1389"/>
  <c r="B1389"/>
  <c r="S1388"/>
  <c r="K1388"/>
  <c r="C1388"/>
  <c r="Y1387"/>
  <c r="X1387"/>
  <c r="W1387"/>
  <c r="V1387"/>
  <c r="U1387"/>
  <c r="T1387"/>
  <c r="S1387"/>
  <c r="R1387"/>
  <c r="Q1387"/>
  <c r="P1387"/>
  <c r="O1387"/>
  <c r="N1387"/>
  <c r="M1387"/>
  <c r="L1387"/>
  <c r="K1387"/>
  <c r="J1387"/>
  <c r="I1387"/>
  <c r="H1387"/>
  <c r="G1387"/>
  <c r="F1387"/>
  <c r="E1387"/>
  <c r="D1387"/>
  <c r="C1387"/>
  <c r="B1387"/>
  <c r="Y1386"/>
  <c r="X1386"/>
  <c r="W1386"/>
  <c r="W1388" s="1"/>
  <c r="V1386"/>
  <c r="U1386"/>
  <c r="T1386"/>
  <c r="S1386"/>
  <c r="R1386"/>
  <c r="Q1386"/>
  <c r="P1386"/>
  <c r="O1386"/>
  <c r="O1388" s="1"/>
  <c r="N1386"/>
  <c r="Z1386" s="1"/>
  <c r="M1386"/>
  <c r="L1386"/>
  <c r="K1386"/>
  <c r="J1386"/>
  <c r="I1386"/>
  <c r="H1386"/>
  <c r="G1386"/>
  <c r="G1388" s="1"/>
  <c r="F1386"/>
  <c r="E1386"/>
  <c r="D1386"/>
  <c r="C1386"/>
  <c r="B1386"/>
  <c r="Y1385"/>
  <c r="X1385"/>
  <c r="W1385"/>
  <c r="V1385"/>
  <c r="V1388" s="1"/>
  <c r="V1390" s="1"/>
  <c r="U1385"/>
  <c r="T1385"/>
  <c r="S1385"/>
  <c r="R1385"/>
  <c r="R1305" s="1"/>
  <c r="R1295" s="1"/>
  <c r="Q1385"/>
  <c r="P1385"/>
  <c r="O1385"/>
  <c r="N1385"/>
  <c r="N1388" s="1"/>
  <c r="N1390" s="1"/>
  <c r="M1385"/>
  <c r="L1385"/>
  <c r="K1385"/>
  <c r="J1385"/>
  <c r="J1388" s="1"/>
  <c r="J1390" s="1"/>
  <c r="I1385"/>
  <c r="H1385"/>
  <c r="G1385"/>
  <c r="F1385"/>
  <c r="F1388" s="1"/>
  <c r="F1390" s="1"/>
  <c r="E1385"/>
  <c r="D1385"/>
  <c r="C1385"/>
  <c r="B1385"/>
  <c r="Y1384"/>
  <c r="X1384"/>
  <c r="X1388" s="1"/>
  <c r="W1384"/>
  <c r="V1384"/>
  <c r="U1384"/>
  <c r="T1384"/>
  <c r="T1388" s="1"/>
  <c r="S1384"/>
  <c r="R1384"/>
  <c r="Q1384"/>
  <c r="P1384"/>
  <c r="P1388" s="1"/>
  <c r="O1384"/>
  <c r="N1384"/>
  <c r="M1384"/>
  <c r="L1384"/>
  <c r="L1388" s="1"/>
  <c r="K1384"/>
  <c r="J1384"/>
  <c r="I1384"/>
  <c r="H1384"/>
  <c r="H1388" s="1"/>
  <c r="G1384"/>
  <c r="F1384"/>
  <c r="E1384"/>
  <c r="D1384"/>
  <c r="D1388" s="1"/>
  <c r="C1384"/>
  <c r="B1384"/>
  <c r="Y1379"/>
  <c r="X1379"/>
  <c r="W1379"/>
  <c r="V1379"/>
  <c r="V1380" s="1"/>
  <c r="U1379"/>
  <c r="T1379"/>
  <c r="S1379"/>
  <c r="R1379"/>
  <c r="R1380" s="1"/>
  <c r="Q1379"/>
  <c r="P1379"/>
  <c r="O1379"/>
  <c r="N1379"/>
  <c r="N1380" s="1"/>
  <c r="M1379"/>
  <c r="L1379"/>
  <c r="K1379"/>
  <c r="J1379"/>
  <c r="J1380" s="1"/>
  <c r="I1379"/>
  <c r="H1379"/>
  <c r="G1379"/>
  <c r="F1379"/>
  <c r="F1380" s="1"/>
  <c r="E1379"/>
  <c r="D1379"/>
  <c r="C1379"/>
  <c r="B1379"/>
  <c r="T1378"/>
  <c r="T1380" s="1"/>
  <c r="D1378"/>
  <c r="D1380" s="1"/>
  <c r="Y1377"/>
  <c r="X1377"/>
  <c r="W1377"/>
  <c r="V1377"/>
  <c r="U1377"/>
  <c r="T1377"/>
  <c r="S1377"/>
  <c r="R1377"/>
  <c r="Q1377"/>
  <c r="P1377"/>
  <c r="O1377"/>
  <c r="N1377"/>
  <c r="Z1377" s="1"/>
  <c r="M1377"/>
  <c r="L1377"/>
  <c r="K1377"/>
  <c r="J1377"/>
  <c r="I1377"/>
  <c r="H1377"/>
  <c r="G1377"/>
  <c r="F1377"/>
  <c r="E1377"/>
  <c r="D1377"/>
  <c r="C1377"/>
  <c r="B1377"/>
  <c r="AA1377" s="1"/>
  <c r="Y1376"/>
  <c r="Y1378" s="1"/>
  <c r="X1376"/>
  <c r="W1376"/>
  <c r="V1376"/>
  <c r="U1376"/>
  <c r="U1378" s="1"/>
  <c r="T1376"/>
  <c r="S1376"/>
  <c r="R1376"/>
  <c r="Q1376"/>
  <c r="Q1378" s="1"/>
  <c r="P1376"/>
  <c r="O1376"/>
  <c r="N1376"/>
  <c r="M1376"/>
  <c r="L1376"/>
  <c r="L1378" s="1"/>
  <c r="L1380" s="1"/>
  <c r="K1376"/>
  <c r="J1376"/>
  <c r="I1376"/>
  <c r="I1378" s="1"/>
  <c r="H1376"/>
  <c r="G1376"/>
  <c r="F1376"/>
  <c r="E1376"/>
  <c r="E1378" s="1"/>
  <c r="D1376"/>
  <c r="C1376"/>
  <c r="B1376"/>
  <c r="Y1375"/>
  <c r="X1375"/>
  <c r="X1378" s="1"/>
  <c r="X1380" s="1"/>
  <c r="W1375"/>
  <c r="V1375"/>
  <c r="U1375"/>
  <c r="T1375"/>
  <c r="S1375"/>
  <c r="R1375"/>
  <c r="Q1375"/>
  <c r="P1375"/>
  <c r="P1378" s="1"/>
  <c r="P1380" s="1"/>
  <c r="O1375"/>
  <c r="N1375"/>
  <c r="M1375"/>
  <c r="L1375"/>
  <c r="K1375"/>
  <c r="J1375"/>
  <c r="I1375"/>
  <c r="H1375"/>
  <c r="H1378" s="1"/>
  <c r="H1380" s="1"/>
  <c r="G1375"/>
  <c r="F1375"/>
  <c r="E1375"/>
  <c r="D1375"/>
  <c r="C1375"/>
  <c r="B1375"/>
  <c r="Y1374"/>
  <c r="X1374"/>
  <c r="W1374"/>
  <c r="V1374"/>
  <c r="V1378" s="1"/>
  <c r="U1374"/>
  <c r="T1374"/>
  <c r="S1374"/>
  <c r="R1374"/>
  <c r="R1378" s="1"/>
  <c r="Q1374"/>
  <c r="P1374"/>
  <c r="O1374"/>
  <c r="N1374"/>
  <c r="N1378" s="1"/>
  <c r="M1374"/>
  <c r="L1374"/>
  <c r="K1374"/>
  <c r="J1374"/>
  <c r="J1378" s="1"/>
  <c r="I1374"/>
  <c r="H1374"/>
  <c r="G1374"/>
  <c r="F1374"/>
  <c r="F1378" s="1"/>
  <c r="E1374"/>
  <c r="D1374"/>
  <c r="C1374"/>
  <c r="B1374"/>
  <c r="B1378" s="1"/>
  <c r="R1370"/>
  <c r="B1370"/>
  <c r="Y1369"/>
  <c r="X1369"/>
  <c r="W1369"/>
  <c r="V1369"/>
  <c r="U1369"/>
  <c r="T1369"/>
  <c r="S1369"/>
  <c r="S1370" s="1"/>
  <c r="R1369"/>
  <c r="Q1369"/>
  <c r="P1369"/>
  <c r="O1369"/>
  <c r="O1370" s="1"/>
  <c r="N1369"/>
  <c r="M1369"/>
  <c r="L1369"/>
  <c r="K1369"/>
  <c r="K1370" s="1"/>
  <c r="J1369"/>
  <c r="I1369"/>
  <c r="H1369"/>
  <c r="G1369"/>
  <c r="F1369"/>
  <c r="E1369"/>
  <c r="D1369"/>
  <c r="C1369"/>
  <c r="C1370" s="1"/>
  <c r="B1369"/>
  <c r="V1368"/>
  <c r="V1370" s="1"/>
  <c r="F1368"/>
  <c r="F1370" s="1"/>
  <c r="Y1367"/>
  <c r="X1367"/>
  <c r="W1367"/>
  <c r="V1367"/>
  <c r="U1367"/>
  <c r="T1367"/>
  <c r="S1367"/>
  <c r="R1367"/>
  <c r="Q1367"/>
  <c r="P1367"/>
  <c r="O1367"/>
  <c r="N1367"/>
  <c r="M1367"/>
  <c r="L1367"/>
  <c r="K1367"/>
  <c r="J1367"/>
  <c r="I1367"/>
  <c r="H1367"/>
  <c r="G1367"/>
  <c r="F1367"/>
  <c r="E1367"/>
  <c r="E1307" s="1"/>
  <c r="E1297" s="1"/>
  <c r="D1367"/>
  <c r="C1367"/>
  <c r="B1367"/>
  <c r="Y1366"/>
  <c r="X1366"/>
  <c r="W1366"/>
  <c r="V1366"/>
  <c r="U1366"/>
  <c r="T1366"/>
  <c r="S1366"/>
  <c r="S1368" s="1"/>
  <c r="R1366"/>
  <c r="R1368" s="1"/>
  <c r="Q1366"/>
  <c r="P1366"/>
  <c r="O1366"/>
  <c r="O1368" s="1"/>
  <c r="N1366"/>
  <c r="N1368" s="1"/>
  <c r="N1370" s="1"/>
  <c r="M1366"/>
  <c r="L1366"/>
  <c r="K1366"/>
  <c r="K1368" s="1"/>
  <c r="J1366"/>
  <c r="J1368" s="1"/>
  <c r="J1370" s="1"/>
  <c r="I1366"/>
  <c r="H1366"/>
  <c r="G1366"/>
  <c r="F1366"/>
  <c r="E1366"/>
  <c r="D1366"/>
  <c r="C1366"/>
  <c r="C1368" s="1"/>
  <c r="B1366"/>
  <c r="B1368" s="1"/>
  <c r="Y1365"/>
  <c r="X1365"/>
  <c r="W1365"/>
  <c r="V1365"/>
  <c r="U1365"/>
  <c r="T1365"/>
  <c r="S1365"/>
  <c r="R1365"/>
  <c r="Q1365"/>
  <c r="P1365"/>
  <c r="O1365"/>
  <c r="N1365"/>
  <c r="M1365"/>
  <c r="Z1365" s="1"/>
  <c r="AB1365" s="1"/>
  <c r="L1365"/>
  <c r="K1365"/>
  <c r="J1365"/>
  <c r="I1365"/>
  <c r="H1365"/>
  <c r="G1365"/>
  <c r="F1365"/>
  <c r="E1365"/>
  <c r="D1365"/>
  <c r="C1365"/>
  <c r="B1365"/>
  <c r="Y1364"/>
  <c r="X1364"/>
  <c r="X1368" s="1"/>
  <c r="W1364"/>
  <c r="V1364"/>
  <c r="U1364"/>
  <c r="T1364"/>
  <c r="S1364"/>
  <c r="R1364"/>
  <c r="Q1364"/>
  <c r="P1364"/>
  <c r="P1368" s="1"/>
  <c r="O1364"/>
  <c r="N1364"/>
  <c r="M1364"/>
  <c r="L1364"/>
  <c r="L1368" s="1"/>
  <c r="K1364"/>
  <c r="J1364"/>
  <c r="I1364"/>
  <c r="H1364"/>
  <c r="H1368" s="1"/>
  <c r="G1364"/>
  <c r="F1364"/>
  <c r="E1364"/>
  <c r="D1364"/>
  <c r="C1364"/>
  <c r="B1364"/>
  <c r="Y1359"/>
  <c r="X1359"/>
  <c r="W1359"/>
  <c r="V1359"/>
  <c r="U1359"/>
  <c r="T1359"/>
  <c r="S1359"/>
  <c r="R1359"/>
  <c r="Q1359"/>
  <c r="P1359"/>
  <c r="O1359"/>
  <c r="N1359"/>
  <c r="M1359"/>
  <c r="Z1359" s="1"/>
  <c r="L1359"/>
  <c r="K1359"/>
  <c r="J1359"/>
  <c r="I1359"/>
  <c r="H1359"/>
  <c r="G1359"/>
  <c r="F1359"/>
  <c r="E1359"/>
  <c r="D1359"/>
  <c r="C1359"/>
  <c r="B1359"/>
  <c r="Y1358"/>
  <c r="Q1358"/>
  <c r="I1358"/>
  <c r="Y1357"/>
  <c r="X1357"/>
  <c r="W1357"/>
  <c r="V1357"/>
  <c r="U1357"/>
  <c r="T1357"/>
  <c r="S1357"/>
  <c r="R1357"/>
  <c r="Q1357"/>
  <c r="P1357"/>
  <c r="O1357"/>
  <c r="N1357"/>
  <c r="Z1357" s="1"/>
  <c r="AA1357" s="1"/>
  <c r="M1357"/>
  <c r="L1357"/>
  <c r="K1357"/>
  <c r="J1357"/>
  <c r="I1357"/>
  <c r="H1357"/>
  <c r="G1357"/>
  <c r="F1357"/>
  <c r="E1357"/>
  <c r="D1357"/>
  <c r="C1357"/>
  <c r="B1357"/>
  <c r="Y1356"/>
  <c r="X1356"/>
  <c r="W1356"/>
  <c r="V1356"/>
  <c r="U1356"/>
  <c r="U1358" s="1"/>
  <c r="T1356"/>
  <c r="S1356"/>
  <c r="R1356"/>
  <c r="Q1356"/>
  <c r="P1356"/>
  <c r="O1356"/>
  <c r="N1356"/>
  <c r="M1356"/>
  <c r="L1356"/>
  <c r="K1356"/>
  <c r="J1356"/>
  <c r="I1356"/>
  <c r="H1356"/>
  <c r="G1356"/>
  <c r="F1356"/>
  <c r="E1356"/>
  <c r="E1358" s="1"/>
  <c r="D1356"/>
  <c r="C1356"/>
  <c r="B1356"/>
  <c r="Y1355"/>
  <c r="X1355"/>
  <c r="X1358" s="1"/>
  <c r="X1360" s="1"/>
  <c r="W1355"/>
  <c r="V1355"/>
  <c r="U1355"/>
  <c r="T1355"/>
  <c r="T1358" s="1"/>
  <c r="T1360" s="1"/>
  <c r="S1355"/>
  <c r="R1355"/>
  <c r="Q1355"/>
  <c r="P1355"/>
  <c r="P1358" s="1"/>
  <c r="P1360" s="1"/>
  <c r="O1355"/>
  <c r="N1355"/>
  <c r="M1355"/>
  <c r="L1355"/>
  <c r="L1358" s="1"/>
  <c r="L1360" s="1"/>
  <c r="K1355"/>
  <c r="J1355"/>
  <c r="I1355"/>
  <c r="H1355"/>
  <c r="H1358" s="1"/>
  <c r="H1360" s="1"/>
  <c r="G1355"/>
  <c r="F1355"/>
  <c r="E1355"/>
  <c r="D1355"/>
  <c r="D1358" s="1"/>
  <c r="D1360" s="1"/>
  <c r="C1355"/>
  <c r="B1355"/>
  <c r="Y1354"/>
  <c r="X1354"/>
  <c r="W1354"/>
  <c r="V1354"/>
  <c r="V1358" s="1"/>
  <c r="U1354"/>
  <c r="T1354"/>
  <c r="S1354"/>
  <c r="R1354"/>
  <c r="R1358" s="1"/>
  <c r="Q1354"/>
  <c r="P1354"/>
  <c r="O1354"/>
  <c r="N1354"/>
  <c r="N1358" s="1"/>
  <c r="M1354"/>
  <c r="L1354"/>
  <c r="K1354"/>
  <c r="J1354"/>
  <c r="J1358" s="1"/>
  <c r="I1354"/>
  <c r="H1354"/>
  <c r="G1354"/>
  <c r="F1354"/>
  <c r="F1358" s="1"/>
  <c r="E1354"/>
  <c r="D1354"/>
  <c r="C1354"/>
  <c r="B1354"/>
  <c r="Y1349"/>
  <c r="X1349"/>
  <c r="X1350" s="1"/>
  <c r="W1349"/>
  <c r="V1349"/>
  <c r="U1349"/>
  <c r="T1349"/>
  <c r="T1350" s="1"/>
  <c r="S1349"/>
  <c r="R1349"/>
  <c r="Q1349"/>
  <c r="P1349"/>
  <c r="P1350" s="1"/>
  <c r="O1349"/>
  <c r="N1349"/>
  <c r="M1349"/>
  <c r="L1349"/>
  <c r="L1350" s="1"/>
  <c r="K1349"/>
  <c r="J1349"/>
  <c r="I1349"/>
  <c r="H1349"/>
  <c r="H1350" s="1"/>
  <c r="G1349"/>
  <c r="F1349"/>
  <c r="E1349"/>
  <c r="D1349"/>
  <c r="D1350" s="1"/>
  <c r="C1349"/>
  <c r="B1349"/>
  <c r="S1348"/>
  <c r="R1348"/>
  <c r="R1350" s="1"/>
  <c r="K1348"/>
  <c r="J1348"/>
  <c r="J1350" s="1"/>
  <c r="C1348"/>
  <c r="B1348"/>
  <c r="B1350" s="1"/>
  <c r="Y1347"/>
  <c r="X1347"/>
  <c r="W1347"/>
  <c r="V1347"/>
  <c r="U1347"/>
  <c r="T1347"/>
  <c r="S1347"/>
  <c r="R1347"/>
  <c r="Q1347"/>
  <c r="P1347"/>
  <c r="O1347"/>
  <c r="N1347"/>
  <c r="M1347"/>
  <c r="L1347"/>
  <c r="K1347"/>
  <c r="J1347"/>
  <c r="I1347"/>
  <c r="H1347"/>
  <c r="G1347"/>
  <c r="F1347"/>
  <c r="E1347"/>
  <c r="D1347"/>
  <c r="C1347"/>
  <c r="B1347"/>
  <c r="Y1346"/>
  <c r="X1346"/>
  <c r="W1346"/>
  <c r="W1348" s="1"/>
  <c r="V1346"/>
  <c r="U1346"/>
  <c r="T1346"/>
  <c r="S1346"/>
  <c r="R1346"/>
  <c r="Q1346"/>
  <c r="P1346"/>
  <c r="O1346"/>
  <c r="O1348" s="1"/>
  <c r="N1346"/>
  <c r="Z1346" s="1"/>
  <c r="M1346"/>
  <c r="L1346"/>
  <c r="K1346"/>
  <c r="J1346"/>
  <c r="I1346"/>
  <c r="H1346"/>
  <c r="G1346"/>
  <c r="G1348" s="1"/>
  <c r="F1346"/>
  <c r="E1346"/>
  <c r="D1346"/>
  <c r="C1346"/>
  <c r="B1346"/>
  <c r="AA1346" s="1"/>
  <c r="Y1345"/>
  <c r="Y1305" s="1"/>
  <c r="Y1295" s="1"/>
  <c r="X1345"/>
  <c r="W1345"/>
  <c r="V1345"/>
  <c r="U1345"/>
  <c r="U1305" s="1"/>
  <c r="U1295" s="1"/>
  <c r="T1345"/>
  <c r="S1345"/>
  <c r="R1345"/>
  <c r="Q1345"/>
  <c r="P1345"/>
  <c r="O1345"/>
  <c r="N1345"/>
  <c r="M1345"/>
  <c r="L1345"/>
  <c r="K1345"/>
  <c r="J1345"/>
  <c r="I1345"/>
  <c r="I1305" s="1"/>
  <c r="I1295" s="1"/>
  <c r="H1345"/>
  <c r="G1345"/>
  <c r="F1345"/>
  <c r="E1345"/>
  <c r="E1305" s="1"/>
  <c r="E1295" s="1"/>
  <c r="D1345"/>
  <c r="C1345"/>
  <c r="B1345"/>
  <c r="Y1344"/>
  <c r="X1344"/>
  <c r="X1348" s="1"/>
  <c r="W1344"/>
  <c r="V1344"/>
  <c r="U1344"/>
  <c r="T1344"/>
  <c r="T1348" s="1"/>
  <c r="S1344"/>
  <c r="R1344"/>
  <c r="Q1344"/>
  <c r="P1344"/>
  <c r="P1348" s="1"/>
  <c r="O1344"/>
  <c r="N1344"/>
  <c r="M1344"/>
  <c r="L1344"/>
  <c r="L1348" s="1"/>
  <c r="K1344"/>
  <c r="J1344"/>
  <c r="I1344"/>
  <c r="H1344"/>
  <c r="H1348" s="1"/>
  <c r="G1344"/>
  <c r="F1344"/>
  <c r="E1344"/>
  <c r="D1344"/>
  <c r="D1348" s="1"/>
  <c r="C1344"/>
  <c r="B1344"/>
  <c r="Y1339"/>
  <c r="Y1340" s="1"/>
  <c r="X1339"/>
  <c r="W1339"/>
  <c r="V1339"/>
  <c r="V1340" s="1"/>
  <c r="U1339"/>
  <c r="T1339"/>
  <c r="S1339"/>
  <c r="R1339"/>
  <c r="R1340" s="1"/>
  <c r="Q1339"/>
  <c r="Q1340" s="1"/>
  <c r="P1339"/>
  <c r="O1339"/>
  <c r="N1339"/>
  <c r="N1340" s="1"/>
  <c r="M1339"/>
  <c r="L1339"/>
  <c r="K1339"/>
  <c r="J1339"/>
  <c r="J1340" s="1"/>
  <c r="I1339"/>
  <c r="I1340" s="1"/>
  <c r="H1339"/>
  <c r="G1339"/>
  <c r="F1339"/>
  <c r="F1340" s="1"/>
  <c r="E1339"/>
  <c r="E1340" s="1"/>
  <c r="D1339"/>
  <c r="C1339"/>
  <c r="B1339"/>
  <c r="U1338"/>
  <c r="E1338"/>
  <c r="Y1337"/>
  <c r="X1337"/>
  <c r="W1337"/>
  <c r="V1337"/>
  <c r="U1337"/>
  <c r="T1337"/>
  <c r="S1337"/>
  <c r="R1337"/>
  <c r="Q1337"/>
  <c r="P1337"/>
  <c r="O1337"/>
  <c r="N1337"/>
  <c r="Z1337" s="1"/>
  <c r="M1337"/>
  <c r="L1337"/>
  <c r="K1337"/>
  <c r="J1337"/>
  <c r="I1337"/>
  <c r="H1337"/>
  <c r="G1337"/>
  <c r="F1337"/>
  <c r="E1337"/>
  <c r="D1337"/>
  <c r="C1337"/>
  <c r="B1337"/>
  <c r="AA1337" s="1"/>
  <c r="Y1336"/>
  <c r="Y1338" s="1"/>
  <c r="X1336"/>
  <c r="W1336"/>
  <c r="V1336"/>
  <c r="U1336"/>
  <c r="T1336"/>
  <c r="T1338" s="1"/>
  <c r="T1340" s="1"/>
  <c r="S1336"/>
  <c r="R1336"/>
  <c r="Q1336"/>
  <c r="Q1338" s="1"/>
  <c r="P1336"/>
  <c r="O1336"/>
  <c r="N1336"/>
  <c r="M1336"/>
  <c r="L1336"/>
  <c r="L1338" s="1"/>
  <c r="L1340" s="1"/>
  <c r="K1336"/>
  <c r="J1336"/>
  <c r="I1336"/>
  <c r="I1338" s="1"/>
  <c r="H1336"/>
  <c r="G1336"/>
  <c r="F1336"/>
  <c r="E1336"/>
  <c r="D1336"/>
  <c r="D1338" s="1"/>
  <c r="D1340" s="1"/>
  <c r="C1336"/>
  <c r="B1336"/>
  <c r="Y1335"/>
  <c r="X1335"/>
  <c r="W1335"/>
  <c r="V1335"/>
  <c r="U1335"/>
  <c r="T1335"/>
  <c r="S1335"/>
  <c r="R1335"/>
  <c r="Q1335"/>
  <c r="P1335"/>
  <c r="O1335"/>
  <c r="N1335"/>
  <c r="M1335"/>
  <c r="L1335"/>
  <c r="K1335"/>
  <c r="J1335"/>
  <c r="I1335"/>
  <c r="H1335"/>
  <c r="G1335"/>
  <c r="F1335"/>
  <c r="E1335"/>
  <c r="D1335"/>
  <c r="C1335"/>
  <c r="B1335"/>
  <c r="Y1334"/>
  <c r="X1334"/>
  <c r="W1334"/>
  <c r="V1334"/>
  <c r="V1338" s="1"/>
  <c r="U1334"/>
  <c r="T1334"/>
  <c r="S1334"/>
  <c r="R1334"/>
  <c r="R1338" s="1"/>
  <c r="Q1334"/>
  <c r="P1334"/>
  <c r="O1334"/>
  <c r="N1334"/>
  <c r="N1338" s="1"/>
  <c r="M1334"/>
  <c r="L1334"/>
  <c r="K1334"/>
  <c r="J1334"/>
  <c r="J1338" s="1"/>
  <c r="I1334"/>
  <c r="H1334"/>
  <c r="G1334"/>
  <c r="F1334"/>
  <c r="F1338" s="1"/>
  <c r="E1334"/>
  <c r="D1334"/>
  <c r="C1334"/>
  <c r="B1334"/>
  <c r="B1338" s="1"/>
  <c r="Y1329"/>
  <c r="X1329"/>
  <c r="W1329"/>
  <c r="V1329"/>
  <c r="U1329"/>
  <c r="T1329"/>
  <c r="S1329"/>
  <c r="R1329"/>
  <c r="Q1329"/>
  <c r="P1329"/>
  <c r="O1329"/>
  <c r="N1329"/>
  <c r="M1329"/>
  <c r="L1329"/>
  <c r="K1329"/>
  <c r="J1329"/>
  <c r="I1329"/>
  <c r="H1329"/>
  <c r="G1329"/>
  <c r="F1329"/>
  <c r="E1329"/>
  <c r="D1329"/>
  <c r="C1329"/>
  <c r="B1329"/>
  <c r="W1328"/>
  <c r="N1328"/>
  <c r="N1330" s="1"/>
  <c r="G1328"/>
  <c r="Y1327"/>
  <c r="X1327"/>
  <c r="X1307" s="1"/>
  <c r="X1297" s="1"/>
  <c r="W1327"/>
  <c r="V1327"/>
  <c r="U1327"/>
  <c r="T1327"/>
  <c r="T1307" s="1"/>
  <c r="T1297" s="1"/>
  <c r="T1707" s="1"/>
  <c r="S1327"/>
  <c r="R1327"/>
  <c r="Q1327"/>
  <c r="P1327"/>
  <c r="P1307" s="1"/>
  <c r="P1297" s="1"/>
  <c r="O1327"/>
  <c r="N1327"/>
  <c r="M1327"/>
  <c r="L1327"/>
  <c r="L1307" s="1"/>
  <c r="L1297" s="1"/>
  <c r="K1327"/>
  <c r="J1327"/>
  <c r="I1327"/>
  <c r="H1327"/>
  <c r="H1307" s="1"/>
  <c r="H1297" s="1"/>
  <c r="H1707" s="1"/>
  <c r="G1327"/>
  <c r="F1327"/>
  <c r="E1327"/>
  <c r="D1327"/>
  <c r="D1307" s="1"/>
  <c r="D1297" s="1"/>
  <c r="C1327"/>
  <c r="B1327"/>
  <c r="Y1326"/>
  <c r="X1326"/>
  <c r="W1326"/>
  <c r="V1326"/>
  <c r="V1328" s="1"/>
  <c r="V1330" s="1"/>
  <c r="U1326"/>
  <c r="T1326"/>
  <c r="S1326"/>
  <c r="R1326"/>
  <c r="Q1326"/>
  <c r="P1326"/>
  <c r="O1326"/>
  <c r="O1328" s="1"/>
  <c r="N1326"/>
  <c r="M1326"/>
  <c r="L1326"/>
  <c r="K1326"/>
  <c r="J1326"/>
  <c r="I1326"/>
  <c r="H1326"/>
  <c r="G1326"/>
  <c r="F1326"/>
  <c r="F1328" s="1"/>
  <c r="F1330" s="1"/>
  <c r="E1326"/>
  <c r="D1326"/>
  <c r="C1326"/>
  <c r="B1326"/>
  <c r="Y1325"/>
  <c r="X1325"/>
  <c r="W1325"/>
  <c r="V1325"/>
  <c r="U1325"/>
  <c r="T1325"/>
  <c r="S1325"/>
  <c r="R1325"/>
  <c r="Q1325"/>
  <c r="P1325"/>
  <c r="O1325"/>
  <c r="N1325"/>
  <c r="M1325"/>
  <c r="Z1325" s="1"/>
  <c r="AB1325" s="1"/>
  <c r="L1325"/>
  <c r="K1325"/>
  <c r="J1325"/>
  <c r="I1325"/>
  <c r="H1325"/>
  <c r="G1325"/>
  <c r="F1325"/>
  <c r="E1325"/>
  <c r="D1325"/>
  <c r="C1325"/>
  <c r="B1325"/>
  <c r="Y1324"/>
  <c r="X1324"/>
  <c r="W1324"/>
  <c r="V1324"/>
  <c r="U1324"/>
  <c r="T1324"/>
  <c r="S1324"/>
  <c r="R1324"/>
  <c r="Q1324"/>
  <c r="P1324"/>
  <c r="O1324"/>
  <c r="N1324"/>
  <c r="M1324"/>
  <c r="L1324"/>
  <c r="K1324"/>
  <c r="J1324"/>
  <c r="I1324"/>
  <c r="H1324"/>
  <c r="G1324"/>
  <c r="F1324"/>
  <c r="E1324"/>
  <c r="E1328" s="1"/>
  <c r="E1330" s="1"/>
  <c r="D1324"/>
  <c r="C1324"/>
  <c r="B1324"/>
  <c r="Y1319"/>
  <c r="X1319"/>
  <c r="W1319"/>
  <c r="V1319"/>
  <c r="U1319"/>
  <c r="T1319"/>
  <c r="S1319"/>
  <c r="R1319"/>
  <c r="Q1319"/>
  <c r="P1319"/>
  <c r="O1319"/>
  <c r="N1319"/>
  <c r="M1319"/>
  <c r="Z1319" s="1"/>
  <c r="L1319"/>
  <c r="K1319"/>
  <c r="J1319"/>
  <c r="I1319"/>
  <c r="H1319"/>
  <c r="G1319"/>
  <c r="F1319"/>
  <c r="E1319"/>
  <c r="D1319"/>
  <c r="C1319"/>
  <c r="B1319"/>
  <c r="Y1318"/>
  <c r="Q1318"/>
  <c r="P1318"/>
  <c r="P1320" s="1"/>
  <c r="I1318"/>
  <c r="Y1317"/>
  <c r="X1317"/>
  <c r="W1317"/>
  <c r="V1317"/>
  <c r="V1307" s="1"/>
  <c r="V1297" s="1"/>
  <c r="U1317"/>
  <c r="T1317"/>
  <c r="S1317"/>
  <c r="R1317"/>
  <c r="R1307" s="1"/>
  <c r="R1297" s="1"/>
  <c r="Q1317"/>
  <c r="P1317"/>
  <c r="O1317"/>
  <c r="N1317"/>
  <c r="N1307" s="1"/>
  <c r="N1297" s="1"/>
  <c r="M1317"/>
  <c r="L1317"/>
  <c r="K1317"/>
  <c r="J1317"/>
  <c r="J1307" s="1"/>
  <c r="J1297" s="1"/>
  <c r="I1317"/>
  <c r="H1317"/>
  <c r="G1317"/>
  <c r="F1317"/>
  <c r="F1307" s="1"/>
  <c r="F1297" s="1"/>
  <c r="E1317"/>
  <c r="D1317"/>
  <c r="C1317"/>
  <c r="B1317"/>
  <c r="Y1316"/>
  <c r="X1316"/>
  <c r="W1316"/>
  <c r="V1316"/>
  <c r="U1316"/>
  <c r="T1316"/>
  <c r="S1316"/>
  <c r="R1316"/>
  <c r="Q1316"/>
  <c r="P1316"/>
  <c r="O1316"/>
  <c r="N1316"/>
  <c r="M1316"/>
  <c r="L1316"/>
  <c r="K1316"/>
  <c r="J1316"/>
  <c r="I1316"/>
  <c r="H1316"/>
  <c r="G1316"/>
  <c r="F1316"/>
  <c r="E1316"/>
  <c r="D1316"/>
  <c r="C1316"/>
  <c r="B1316"/>
  <c r="Y1315"/>
  <c r="X1315"/>
  <c r="W1315"/>
  <c r="V1315"/>
  <c r="U1315"/>
  <c r="T1315"/>
  <c r="S1315"/>
  <c r="R1315"/>
  <c r="Q1315"/>
  <c r="P1315"/>
  <c r="O1315"/>
  <c r="N1315"/>
  <c r="M1315"/>
  <c r="Z1315" s="1"/>
  <c r="L1315"/>
  <c r="K1315"/>
  <c r="J1315"/>
  <c r="I1315"/>
  <c r="H1315"/>
  <c r="G1315"/>
  <c r="F1315"/>
  <c r="E1315"/>
  <c r="D1315"/>
  <c r="C1315"/>
  <c r="B1315"/>
  <c r="Y1314"/>
  <c r="X1314"/>
  <c r="W1314"/>
  <c r="V1314"/>
  <c r="U1314"/>
  <c r="T1314"/>
  <c r="S1314"/>
  <c r="R1314"/>
  <c r="Q1314"/>
  <c r="P1314"/>
  <c r="O1314"/>
  <c r="N1314"/>
  <c r="M1314"/>
  <c r="L1314"/>
  <c r="K1314"/>
  <c r="J1314"/>
  <c r="I1314"/>
  <c r="H1314"/>
  <c r="G1314"/>
  <c r="F1314"/>
  <c r="E1314"/>
  <c r="D1314"/>
  <c r="C1314"/>
  <c r="B1314"/>
  <c r="Y1309"/>
  <c r="X1309"/>
  <c r="W1309"/>
  <c r="V1309"/>
  <c r="U1309"/>
  <c r="T1309"/>
  <c r="S1309"/>
  <c r="R1309"/>
  <c r="Q1309"/>
  <c r="P1309"/>
  <c r="O1309"/>
  <c r="N1309"/>
  <c r="M1309"/>
  <c r="Z1309" s="1"/>
  <c r="L1309"/>
  <c r="K1309"/>
  <c r="J1309"/>
  <c r="I1309"/>
  <c r="H1309"/>
  <c r="G1309"/>
  <c r="F1309"/>
  <c r="E1309"/>
  <c r="D1309"/>
  <c r="C1309"/>
  <c r="B1309"/>
  <c r="U1307"/>
  <c r="U1297" s="1"/>
  <c r="V1306"/>
  <c r="V1296" s="1"/>
  <c r="Q1305"/>
  <c r="Q1295" s="1"/>
  <c r="L1304"/>
  <c r="Y1299"/>
  <c r="V1299"/>
  <c r="U1299"/>
  <c r="R1299"/>
  <c r="Q1299"/>
  <c r="N1299"/>
  <c r="M1299"/>
  <c r="J1299"/>
  <c r="I1299"/>
  <c r="F1299"/>
  <c r="E1299"/>
  <c r="B1299"/>
  <c r="R1290"/>
  <c r="B1290"/>
  <c r="Y1289"/>
  <c r="X1289"/>
  <c r="W1289"/>
  <c r="V1289"/>
  <c r="U1289"/>
  <c r="T1289"/>
  <c r="S1289"/>
  <c r="R1289"/>
  <c r="Q1289"/>
  <c r="P1289"/>
  <c r="O1289"/>
  <c r="N1289"/>
  <c r="M1289"/>
  <c r="L1289"/>
  <c r="K1289"/>
  <c r="J1289"/>
  <c r="I1289"/>
  <c r="H1289"/>
  <c r="G1289"/>
  <c r="F1289"/>
  <c r="E1289"/>
  <c r="D1289"/>
  <c r="C1289"/>
  <c r="B1289"/>
  <c r="V1288"/>
  <c r="V1290" s="1"/>
  <c r="F1288"/>
  <c r="F1290" s="1"/>
  <c r="Y1287"/>
  <c r="X1287"/>
  <c r="W1287"/>
  <c r="V1287"/>
  <c r="U1287"/>
  <c r="T1287"/>
  <c r="S1287"/>
  <c r="R1287"/>
  <c r="Q1287"/>
  <c r="P1287"/>
  <c r="O1287"/>
  <c r="N1287"/>
  <c r="M1287"/>
  <c r="Z1287" s="1"/>
  <c r="L1287"/>
  <c r="K1287"/>
  <c r="J1287"/>
  <c r="I1287"/>
  <c r="H1287"/>
  <c r="G1287"/>
  <c r="F1287"/>
  <c r="E1287"/>
  <c r="D1287"/>
  <c r="C1287"/>
  <c r="B1287"/>
  <c r="Y1286"/>
  <c r="X1286"/>
  <c r="W1286"/>
  <c r="W1288" s="1"/>
  <c r="V1286"/>
  <c r="U1286"/>
  <c r="T1286"/>
  <c r="S1286"/>
  <c r="R1286"/>
  <c r="R1288" s="1"/>
  <c r="Q1286"/>
  <c r="P1286"/>
  <c r="O1286"/>
  <c r="O1288" s="1"/>
  <c r="N1286"/>
  <c r="N1288" s="1"/>
  <c r="N1290" s="1"/>
  <c r="M1286"/>
  <c r="L1286"/>
  <c r="K1286"/>
  <c r="J1286"/>
  <c r="J1288" s="1"/>
  <c r="J1290" s="1"/>
  <c r="I1286"/>
  <c r="H1286"/>
  <c r="G1286"/>
  <c r="G1288" s="1"/>
  <c r="F1286"/>
  <c r="E1286"/>
  <c r="D1286"/>
  <c r="C1286"/>
  <c r="B1286"/>
  <c r="B1288" s="1"/>
  <c r="Y1285"/>
  <c r="X1285"/>
  <c r="W1285"/>
  <c r="V1285"/>
  <c r="U1285"/>
  <c r="T1285"/>
  <c r="S1285"/>
  <c r="R1285"/>
  <c r="Q1285"/>
  <c r="P1285"/>
  <c r="O1285"/>
  <c r="N1285"/>
  <c r="M1285"/>
  <c r="Z1285" s="1"/>
  <c r="AB1285" s="1"/>
  <c r="L1285"/>
  <c r="K1285"/>
  <c r="J1285"/>
  <c r="I1285"/>
  <c r="H1285"/>
  <c r="G1285"/>
  <c r="F1285"/>
  <c r="E1285"/>
  <c r="D1285"/>
  <c r="C1285"/>
  <c r="B1285"/>
  <c r="Y1284"/>
  <c r="X1284"/>
  <c r="X1288" s="1"/>
  <c r="W1284"/>
  <c r="V1284"/>
  <c r="U1284"/>
  <c r="T1284"/>
  <c r="T1288" s="1"/>
  <c r="S1284"/>
  <c r="S1288" s="1"/>
  <c r="R1284"/>
  <c r="Q1284"/>
  <c r="P1284"/>
  <c r="P1288" s="1"/>
  <c r="O1284"/>
  <c r="N1284"/>
  <c r="M1284"/>
  <c r="L1284"/>
  <c r="L1288" s="1"/>
  <c r="K1284"/>
  <c r="K1288" s="1"/>
  <c r="J1284"/>
  <c r="I1284"/>
  <c r="H1284"/>
  <c r="H1288" s="1"/>
  <c r="G1284"/>
  <c r="F1284"/>
  <c r="E1284"/>
  <c r="D1284"/>
  <c r="D1288" s="1"/>
  <c r="C1284"/>
  <c r="C1288" s="1"/>
  <c r="B1284"/>
  <c r="Z1275"/>
  <c r="Y1253"/>
  <c r="Y1243" s="1"/>
  <c r="X1253"/>
  <c r="X1243" s="1"/>
  <c r="W1253"/>
  <c r="V1253"/>
  <c r="V1243" s="1"/>
  <c r="U1253"/>
  <c r="T1253"/>
  <c r="S1253"/>
  <c r="R1253"/>
  <c r="R1243" s="1"/>
  <c r="Q1253"/>
  <c r="Q1243" s="1"/>
  <c r="P1253"/>
  <c r="P1243" s="1"/>
  <c r="O1253"/>
  <c r="N1253"/>
  <c r="N1243" s="1"/>
  <c r="M1253"/>
  <c r="L1253"/>
  <c r="K1253"/>
  <c r="J1253"/>
  <c r="J1243" s="1"/>
  <c r="I1253"/>
  <c r="I1243" s="1"/>
  <c r="H1253"/>
  <c r="H1243" s="1"/>
  <c r="G1253"/>
  <c r="F1253"/>
  <c r="F1243" s="1"/>
  <c r="E1253"/>
  <c r="D1253"/>
  <c r="C1253"/>
  <c r="B1253"/>
  <c r="T1252"/>
  <c r="L1252"/>
  <c r="D1252"/>
  <c r="Y1251"/>
  <c r="Y1241" s="1"/>
  <c r="X1251"/>
  <c r="W1251"/>
  <c r="W1241" s="1"/>
  <c r="V1251"/>
  <c r="V1241" s="1"/>
  <c r="U1251"/>
  <c r="U1241" s="1"/>
  <c r="T1251"/>
  <c r="S1251"/>
  <c r="S1241" s="1"/>
  <c r="R1251"/>
  <c r="R1241" s="1"/>
  <c r="Q1251"/>
  <c r="Q1241" s="1"/>
  <c r="P1251"/>
  <c r="O1251"/>
  <c r="O1241" s="1"/>
  <c r="N1251"/>
  <c r="N1241" s="1"/>
  <c r="M1251"/>
  <c r="L1251"/>
  <c r="K1251"/>
  <c r="K1241" s="1"/>
  <c r="J1251"/>
  <c r="J1241" s="1"/>
  <c r="I1251"/>
  <c r="H1251"/>
  <c r="G1251"/>
  <c r="G1241" s="1"/>
  <c r="F1251"/>
  <c r="F1241" s="1"/>
  <c r="E1251"/>
  <c r="E1241" s="1"/>
  <c r="D1251"/>
  <c r="C1251"/>
  <c r="C1241" s="1"/>
  <c r="B1251"/>
  <c r="AA1250"/>
  <c r="Y1250"/>
  <c r="Y1240" s="1"/>
  <c r="X1250"/>
  <c r="X1240" s="1"/>
  <c r="W1250"/>
  <c r="V1250"/>
  <c r="U1250"/>
  <c r="U1240" s="1"/>
  <c r="T1250"/>
  <c r="T1240" s="1"/>
  <c r="S1250"/>
  <c r="R1250"/>
  <c r="Q1250"/>
  <c r="Q1240" s="1"/>
  <c r="P1250"/>
  <c r="P1240" s="1"/>
  <c r="O1250"/>
  <c r="N1250"/>
  <c r="M1250"/>
  <c r="Z1250" s="1"/>
  <c r="L1250"/>
  <c r="L1240" s="1"/>
  <c r="K1250"/>
  <c r="J1250"/>
  <c r="I1250"/>
  <c r="I1240" s="1"/>
  <c r="H1250"/>
  <c r="H1240" s="1"/>
  <c r="G1250"/>
  <c r="F1250"/>
  <c r="E1250"/>
  <c r="E1240" s="1"/>
  <c r="D1250"/>
  <c r="D1240" s="1"/>
  <c r="C1250"/>
  <c r="B1250"/>
  <c r="Y1249"/>
  <c r="X1249"/>
  <c r="X1239" s="1"/>
  <c r="W1249"/>
  <c r="V1249"/>
  <c r="U1249"/>
  <c r="T1249"/>
  <c r="T1239" s="1"/>
  <c r="S1249"/>
  <c r="R1249"/>
  <c r="R1239" s="1"/>
  <c r="Q1249"/>
  <c r="P1249"/>
  <c r="P1239" s="1"/>
  <c r="O1249"/>
  <c r="O1239" s="1"/>
  <c r="N1249"/>
  <c r="M1249"/>
  <c r="L1249"/>
  <c r="L1239" s="1"/>
  <c r="K1249"/>
  <c r="J1249"/>
  <c r="J1239" s="1"/>
  <c r="I1249"/>
  <c r="H1249"/>
  <c r="H1239" s="1"/>
  <c r="G1249"/>
  <c r="F1249"/>
  <c r="E1249"/>
  <c r="D1249"/>
  <c r="D1239" s="1"/>
  <c r="C1249"/>
  <c r="B1249"/>
  <c r="B1239" s="1"/>
  <c r="Y1248"/>
  <c r="X1248"/>
  <c r="W1248"/>
  <c r="W1238" s="1"/>
  <c r="V1248"/>
  <c r="U1248"/>
  <c r="T1248"/>
  <c r="S1248"/>
  <c r="S1238" s="1"/>
  <c r="R1248"/>
  <c r="Q1248"/>
  <c r="Q1238" s="1"/>
  <c r="P1248"/>
  <c r="O1248"/>
  <c r="O1238" s="1"/>
  <c r="N1248"/>
  <c r="M1248"/>
  <c r="L1248"/>
  <c r="K1248"/>
  <c r="K1238" s="1"/>
  <c r="J1248"/>
  <c r="I1248"/>
  <c r="H1248"/>
  <c r="G1248"/>
  <c r="G1238" s="1"/>
  <c r="F1248"/>
  <c r="E1248"/>
  <c r="D1248"/>
  <c r="C1248"/>
  <c r="C1238" s="1"/>
  <c r="B1248"/>
  <c r="W1243"/>
  <c r="T1243"/>
  <c r="S1243"/>
  <c r="O1243"/>
  <c r="L1243"/>
  <c r="K1243"/>
  <c r="G1243"/>
  <c r="D1243"/>
  <c r="C1243"/>
  <c r="X1241"/>
  <c r="T1241"/>
  <c r="P1241"/>
  <c r="L1241"/>
  <c r="I1241"/>
  <c r="H1241"/>
  <c r="D1241"/>
  <c r="W1240"/>
  <c r="V1240"/>
  <c r="S1240"/>
  <c r="R1240"/>
  <c r="O1240"/>
  <c r="N1240"/>
  <c r="K1240"/>
  <c r="J1240"/>
  <c r="G1240"/>
  <c r="F1240"/>
  <c r="C1240"/>
  <c r="B1240"/>
  <c r="Y1239"/>
  <c r="V1239"/>
  <c r="U1239"/>
  <c r="Q1239"/>
  <c r="N1239"/>
  <c r="M1239"/>
  <c r="I1239"/>
  <c r="F1239"/>
  <c r="E1239"/>
  <c r="Y1238"/>
  <c r="X1238"/>
  <c r="T1238"/>
  <c r="P1238"/>
  <c r="L1238"/>
  <c r="I1238"/>
  <c r="H1238"/>
  <c r="D1238"/>
  <c r="Y1233"/>
  <c r="X1233"/>
  <c r="W1233"/>
  <c r="V1233"/>
  <c r="V1234" s="1"/>
  <c r="U1233"/>
  <c r="T1233"/>
  <c r="S1233"/>
  <c r="R1233"/>
  <c r="R1234" s="1"/>
  <c r="Q1233"/>
  <c r="P1233"/>
  <c r="O1233"/>
  <c r="N1233"/>
  <c r="N1234" s="1"/>
  <c r="M1233"/>
  <c r="L1233"/>
  <c r="K1233"/>
  <c r="J1233"/>
  <c r="I1233"/>
  <c r="H1233"/>
  <c r="G1233"/>
  <c r="F1233"/>
  <c r="F1234" s="1"/>
  <c r="E1233"/>
  <c r="D1233"/>
  <c r="C1233"/>
  <c r="B1233"/>
  <c r="R1232"/>
  <c r="J1232"/>
  <c r="E1232"/>
  <c r="E1234" s="1"/>
  <c r="B1232"/>
  <c r="Y1231"/>
  <c r="X1231"/>
  <c r="W1231"/>
  <c r="V1231"/>
  <c r="U1231"/>
  <c r="T1231"/>
  <c r="S1231"/>
  <c r="R1231"/>
  <c r="Q1231"/>
  <c r="P1231"/>
  <c r="O1231"/>
  <c r="N1231"/>
  <c r="M1231"/>
  <c r="L1231"/>
  <c r="K1231"/>
  <c r="J1231"/>
  <c r="I1231"/>
  <c r="H1231"/>
  <c r="G1231"/>
  <c r="F1231"/>
  <c r="E1231"/>
  <c r="D1231"/>
  <c r="C1231"/>
  <c r="B1231"/>
  <c r="Y1230"/>
  <c r="X1230"/>
  <c r="W1230"/>
  <c r="V1230"/>
  <c r="V1232" s="1"/>
  <c r="U1230"/>
  <c r="T1230"/>
  <c r="S1230"/>
  <c r="R1230"/>
  <c r="Q1230"/>
  <c r="P1230"/>
  <c r="O1230"/>
  <c r="N1230"/>
  <c r="N1232" s="1"/>
  <c r="M1230"/>
  <c r="Z1230" s="1"/>
  <c r="L1230"/>
  <c r="K1230"/>
  <c r="J1230"/>
  <c r="I1230"/>
  <c r="H1230"/>
  <c r="G1230"/>
  <c r="F1230"/>
  <c r="F1232" s="1"/>
  <c r="E1230"/>
  <c r="D1230"/>
  <c r="C1230"/>
  <c r="B1230"/>
  <c r="Y1229"/>
  <c r="Y1232" s="1"/>
  <c r="Y1234" s="1"/>
  <c r="X1229"/>
  <c r="W1229"/>
  <c r="V1229"/>
  <c r="U1229"/>
  <c r="U1232" s="1"/>
  <c r="U1234" s="1"/>
  <c r="T1229"/>
  <c r="S1229"/>
  <c r="R1229"/>
  <c r="Q1229"/>
  <c r="Q1232" s="1"/>
  <c r="Q1234" s="1"/>
  <c r="P1229"/>
  <c r="O1229"/>
  <c r="N1229"/>
  <c r="M1229"/>
  <c r="L1229"/>
  <c r="K1229"/>
  <c r="J1229"/>
  <c r="I1229"/>
  <c r="I1232" s="1"/>
  <c r="I1234" s="1"/>
  <c r="H1229"/>
  <c r="G1229"/>
  <c r="F1229"/>
  <c r="E1229"/>
  <c r="D1229"/>
  <c r="C1229"/>
  <c r="B1229"/>
  <c r="Y1228"/>
  <c r="X1228"/>
  <c r="W1228"/>
  <c r="V1228"/>
  <c r="U1228"/>
  <c r="T1228"/>
  <c r="S1228"/>
  <c r="R1228"/>
  <c r="Q1228"/>
  <c r="P1228"/>
  <c r="O1228"/>
  <c r="N1228"/>
  <c r="M1228"/>
  <c r="L1228"/>
  <c r="K1228"/>
  <c r="J1228"/>
  <c r="I1228"/>
  <c r="H1228"/>
  <c r="G1228"/>
  <c r="F1228"/>
  <c r="E1228"/>
  <c r="D1228"/>
  <c r="C1228"/>
  <c r="B1228"/>
  <c r="Y1223"/>
  <c r="X1223"/>
  <c r="W1223"/>
  <c r="V1223"/>
  <c r="U1223"/>
  <c r="T1223"/>
  <c r="S1223"/>
  <c r="R1223"/>
  <c r="Q1223"/>
  <c r="P1223"/>
  <c r="O1223"/>
  <c r="N1223"/>
  <c r="M1223"/>
  <c r="L1223"/>
  <c r="K1223"/>
  <c r="J1223"/>
  <c r="J1224" s="1"/>
  <c r="I1223"/>
  <c r="H1223"/>
  <c r="G1223"/>
  <c r="F1223"/>
  <c r="E1223"/>
  <c r="D1223"/>
  <c r="C1223"/>
  <c r="B1223"/>
  <c r="X1222"/>
  <c r="X1224" s="1"/>
  <c r="P1222"/>
  <c r="P1224" s="1"/>
  <c r="H1222"/>
  <c r="H1224" s="1"/>
  <c r="Y1221"/>
  <c r="X1221"/>
  <c r="W1221"/>
  <c r="V1221"/>
  <c r="U1221"/>
  <c r="T1221"/>
  <c r="S1221"/>
  <c r="R1221"/>
  <c r="Q1221"/>
  <c r="P1221"/>
  <c r="O1221"/>
  <c r="N1221"/>
  <c r="Z1221" s="1"/>
  <c r="M1221"/>
  <c r="L1221"/>
  <c r="K1221"/>
  <c r="J1221"/>
  <c r="I1221"/>
  <c r="H1221"/>
  <c r="G1221"/>
  <c r="F1221"/>
  <c r="E1221"/>
  <c r="D1221"/>
  <c r="C1221"/>
  <c r="B1221"/>
  <c r="Y1220"/>
  <c r="Y1222" s="1"/>
  <c r="X1220"/>
  <c r="W1220"/>
  <c r="V1220"/>
  <c r="U1220"/>
  <c r="U1222" s="1"/>
  <c r="T1220"/>
  <c r="S1220"/>
  <c r="R1220"/>
  <c r="Q1220"/>
  <c r="Q1222" s="1"/>
  <c r="P1220"/>
  <c r="O1220"/>
  <c r="N1220"/>
  <c r="M1220"/>
  <c r="Z1220" s="1"/>
  <c r="L1220"/>
  <c r="K1220"/>
  <c r="J1220"/>
  <c r="I1220"/>
  <c r="I1222" s="1"/>
  <c r="H1220"/>
  <c r="G1220"/>
  <c r="F1220"/>
  <c r="E1220"/>
  <c r="E1222" s="1"/>
  <c r="D1220"/>
  <c r="C1220"/>
  <c r="B1220"/>
  <c r="Y1219"/>
  <c r="X1219"/>
  <c r="W1219"/>
  <c r="V1219"/>
  <c r="U1219"/>
  <c r="T1219"/>
  <c r="T1222" s="1"/>
  <c r="T1224" s="1"/>
  <c r="S1219"/>
  <c r="R1219"/>
  <c r="Q1219"/>
  <c r="P1219"/>
  <c r="O1219"/>
  <c r="N1219"/>
  <c r="M1219"/>
  <c r="L1219"/>
  <c r="L1222" s="1"/>
  <c r="L1224" s="1"/>
  <c r="K1219"/>
  <c r="J1219"/>
  <c r="I1219"/>
  <c r="H1219"/>
  <c r="G1219"/>
  <c r="F1219"/>
  <c r="E1219"/>
  <c r="D1219"/>
  <c r="D1222" s="1"/>
  <c r="D1224" s="1"/>
  <c r="C1219"/>
  <c r="B1219"/>
  <c r="Y1218"/>
  <c r="X1218"/>
  <c r="W1218"/>
  <c r="V1218"/>
  <c r="V1222" s="1"/>
  <c r="U1218"/>
  <c r="T1218"/>
  <c r="S1218"/>
  <c r="R1218"/>
  <c r="R1222" s="1"/>
  <c r="Q1218"/>
  <c r="P1218"/>
  <c r="O1218"/>
  <c r="N1218"/>
  <c r="N1222" s="1"/>
  <c r="M1218"/>
  <c r="L1218"/>
  <c r="K1218"/>
  <c r="J1218"/>
  <c r="J1222" s="1"/>
  <c r="I1218"/>
  <c r="H1218"/>
  <c r="G1218"/>
  <c r="F1218"/>
  <c r="F1222" s="1"/>
  <c r="E1218"/>
  <c r="D1218"/>
  <c r="C1218"/>
  <c r="B1218"/>
  <c r="U1214"/>
  <c r="M1214"/>
  <c r="E1214"/>
  <c r="Y1213"/>
  <c r="X1213"/>
  <c r="W1213"/>
  <c r="V1213"/>
  <c r="U1213"/>
  <c r="T1213"/>
  <c r="S1213"/>
  <c r="R1213"/>
  <c r="Q1213"/>
  <c r="P1213"/>
  <c r="O1213"/>
  <c r="N1213"/>
  <c r="M1213"/>
  <c r="L1213"/>
  <c r="K1213"/>
  <c r="J1213"/>
  <c r="I1213"/>
  <c r="H1213"/>
  <c r="G1213"/>
  <c r="F1213"/>
  <c r="E1213"/>
  <c r="D1213"/>
  <c r="C1213"/>
  <c r="B1213"/>
  <c r="P1212"/>
  <c r="K1212"/>
  <c r="K1214" s="1"/>
  <c r="Y1211"/>
  <c r="X1211"/>
  <c r="W1211"/>
  <c r="V1211"/>
  <c r="U1211"/>
  <c r="T1211"/>
  <c r="S1211"/>
  <c r="R1211"/>
  <c r="Q1211"/>
  <c r="P1211"/>
  <c r="O1211"/>
  <c r="N1211"/>
  <c r="Z1211" s="1"/>
  <c r="M1211"/>
  <c r="L1211"/>
  <c r="K1211"/>
  <c r="J1211"/>
  <c r="I1211"/>
  <c r="H1211"/>
  <c r="G1211"/>
  <c r="F1211"/>
  <c r="E1211"/>
  <c r="D1211"/>
  <c r="C1211"/>
  <c r="B1211"/>
  <c r="Y1210"/>
  <c r="X1210"/>
  <c r="X1212" s="1"/>
  <c r="W1210"/>
  <c r="W1212" s="1"/>
  <c r="W1214" s="1"/>
  <c r="V1210"/>
  <c r="U1210"/>
  <c r="T1210"/>
  <c r="T1212" s="1"/>
  <c r="S1210"/>
  <c r="S1212" s="1"/>
  <c r="S1214" s="1"/>
  <c r="R1210"/>
  <c r="Q1210"/>
  <c r="P1210"/>
  <c r="O1210"/>
  <c r="O1212" s="1"/>
  <c r="O1214" s="1"/>
  <c r="N1210"/>
  <c r="M1210"/>
  <c r="L1210"/>
  <c r="L1212" s="1"/>
  <c r="K1210"/>
  <c r="J1210"/>
  <c r="I1210"/>
  <c r="H1210"/>
  <c r="H1212" s="1"/>
  <c r="G1210"/>
  <c r="G1212" s="1"/>
  <c r="G1214" s="1"/>
  <c r="F1210"/>
  <c r="E1210"/>
  <c r="D1210"/>
  <c r="D1212" s="1"/>
  <c r="C1210"/>
  <c r="C1212" s="1"/>
  <c r="C1214" s="1"/>
  <c r="B1210"/>
  <c r="Y1209"/>
  <c r="X1209"/>
  <c r="W1209"/>
  <c r="V1209"/>
  <c r="U1209"/>
  <c r="T1209"/>
  <c r="S1209"/>
  <c r="R1209"/>
  <c r="Q1209"/>
  <c r="P1209"/>
  <c r="O1209"/>
  <c r="N1209"/>
  <c r="Z1209" s="1"/>
  <c r="AB1209" s="1"/>
  <c r="M1209"/>
  <c r="L1209"/>
  <c r="K1209"/>
  <c r="J1209"/>
  <c r="I1209"/>
  <c r="H1209"/>
  <c r="G1209"/>
  <c r="F1209"/>
  <c r="E1209"/>
  <c r="D1209"/>
  <c r="C1209"/>
  <c r="B1209"/>
  <c r="Y1208"/>
  <c r="Y1212" s="1"/>
  <c r="Y1214" s="1"/>
  <c r="X1208"/>
  <c r="W1208"/>
  <c r="V1208"/>
  <c r="U1208"/>
  <c r="U1212" s="1"/>
  <c r="T1208"/>
  <c r="S1208"/>
  <c r="R1208"/>
  <c r="Q1208"/>
  <c r="Q1212" s="1"/>
  <c r="Q1214" s="1"/>
  <c r="P1208"/>
  <c r="O1208"/>
  <c r="N1208"/>
  <c r="M1208"/>
  <c r="M1212" s="1"/>
  <c r="L1208"/>
  <c r="K1208"/>
  <c r="J1208"/>
  <c r="I1208"/>
  <c r="I1212" s="1"/>
  <c r="I1214" s="1"/>
  <c r="H1208"/>
  <c r="G1208"/>
  <c r="F1208"/>
  <c r="E1208"/>
  <c r="E1212" s="1"/>
  <c r="D1208"/>
  <c r="C1208"/>
  <c r="B1208"/>
  <c r="P1204"/>
  <c r="AA1203"/>
  <c r="Y1203"/>
  <c r="X1203"/>
  <c r="W1203"/>
  <c r="V1203"/>
  <c r="U1203"/>
  <c r="T1203"/>
  <c r="S1203"/>
  <c r="R1203"/>
  <c r="Q1203"/>
  <c r="P1203"/>
  <c r="O1203"/>
  <c r="N1203"/>
  <c r="M1203"/>
  <c r="Z1203" s="1"/>
  <c r="L1203"/>
  <c r="K1203"/>
  <c r="J1203"/>
  <c r="I1203"/>
  <c r="H1203"/>
  <c r="G1203"/>
  <c r="F1203"/>
  <c r="E1203"/>
  <c r="D1203"/>
  <c r="C1203"/>
  <c r="B1203"/>
  <c r="S1202"/>
  <c r="N1202"/>
  <c r="N1204" s="1"/>
  <c r="K1202"/>
  <c r="C1202"/>
  <c r="Y1201"/>
  <c r="X1201"/>
  <c r="W1201"/>
  <c r="V1201"/>
  <c r="U1201"/>
  <c r="T1201"/>
  <c r="S1201"/>
  <c r="R1201"/>
  <c r="Q1201"/>
  <c r="P1201"/>
  <c r="O1201"/>
  <c r="N1201"/>
  <c r="M1201"/>
  <c r="L1201"/>
  <c r="K1201"/>
  <c r="J1201"/>
  <c r="I1201"/>
  <c r="H1201"/>
  <c r="G1201"/>
  <c r="F1201"/>
  <c r="E1201"/>
  <c r="D1201"/>
  <c r="C1201"/>
  <c r="B1201"/>
  <c r="Y1200"/>
  <c r="X1200"/>
  <c r="W1200"/>
  <c r="W1202" s="1"/>
  <c r="V1200"/>
  <c r="V1202" s="1"/>
  <c r="V1204" s="1"/>
  <c r="U1200"/>
  <c r="T1200"/>
  <c r="S1200"/>
  <c r="R1200"/>
  <c r="Q1200"/>
  <c r="P1200"/>
  <c r="O1200"/>
  <c r="O1202" s="1"/>
  <c r="N1200"/>
  <c r="Z1200" s="1"/>
  <c r="M1200"/>
  <c r="L1200"/>
  <c r="K1200"/>
  <c r="J1200"/>
  <c r="I1200"/>
  <c r="H1200"/>
  <c r="G1200"/>
  <c r="G1202" s="1"/>
  <c r="F1200"/>
  <c r="F1202" s="1"/>
  <c r="F1204" s="1"/>
  <c r="E1200"/>
  <c r="D1200"/>
  <c r="C1200"/>
  <c r="B1200"/>
  <c r="Y1199"/>
  <c r="X1199"/>
  <c r="W1199"/>
  <c r="V1199"/>
  <c r="U1199"/>
  <c r="T1199"/>
  <c r="S1199"/>
  <c r="R1199"/>
  <c r="Q1199"/>
  <c r="P1199"/>
  <c r="O1199"/>
  <c r="N1199"/>
  <c r="Z1199" s="1"/>
  <c r="AB1199" s="1"/>
  <c r="M1199"/>
  <c r="L1199"/>
  <c r="K1199"/>
  <c r="J1199"/>
  <c r="I1199"/>
  <c r="H1199"/>
  <c r="G1199"/>
  <c r="F1199"/>
  <c r="E1199"/>
  <c r="D1199"/>
  <c r="C1199"/>
  <c r="B1199"/>
  <c r="Y1198"/>
  <c r="X1198"/>
  <c r="X1202" s="1"/>
  <c r="X1204" s="1"/>
  <c r="W1198"/>
  <c r="V1198"/>
  <c r="U1198"/>
  <c r="T1198"/>
  <c r="T1202" s="1"/>
  <c r="S1198"/>
  <c r="R1198"/>
  <c r="Q1198"/>
  <c r="P1198"/>
  <c r="P1202" s="1"/>
  <c r="O1198"/>
  <c r="N1198"/>
  <c r="M1198"/>
  <c r="L1198"/>
  <c r="L1202" s="1"/>
  <c r="K1198"/>
  <c r="J1198"/>
  <c r="I1198"/>
  <c r="H1198"/>
  <c r="H1202" s="1"/>
  <c r="H1204" s="1"/>
  <c r="G1198"/>
  <c r="F1198"/>
  <c r="E1198"/>
  <c r="D1198"/>
  <c r="D1202" s="1"/>
  <c r="C1198"/>
  <c r="B1198"/>
  <c r="C1194"/>
  <c r="Y1193"/>
  <c r="X1193"/>
  <c r="W1193"/>
  <c r="W1194" s="1"/>
  <c r="V1193"/>
  <c r="U1193"/>
  <c r="T1193"/>
  <c r="S1193"/>
  <c r="S1194" s="1"/>
  <c r="R1193"/>
  <c r="Q1193"/>
  <c r="P1193"/>
  <c r="O1193"/>
  <c r="O1194" s="1"/>
  <c r="N1193"/>
  <c r="M1193"/>
  <c r="L1193"/>
  <c r="K1193"/>
  <c r="K1194" s="1"/>
  <c r="J1193"/>
  <c r="I1193"/>
  <c r="H1193"/>
  <c r="G1193"/>
  <c r="G1194" s="1"/>
  <c r="F1193"/>
  <c r="E1193"/>
  <c r="D1193"/>
  <c r="C1193"/>
  <c r="B1193"/>
  <c r="Y1192"/>
  <c r="Y1194" s="1"/>
  <c r="V1192"/>
  <c r="Q1192"/>
  <c r="Q1194" s="1"/>
  <c r="I1192"/>
  <c r="I1194" s="1"/>
  <c r="F1192"/>
  <c r="AA1191"/>
  <c r="Y1191"/>
  <c r="X1191"/>
  <c r="W1191"/>
  <c r="V1191"/>
  <c r="U1191"/>
  <c r="T1191"/>
  <c r="S1191"/>
  <c r="R1191"/>
  <c r="Q1191"/>
  <c r="P1191"/>
  <c r="O1191"/>
  <c r="N1191"/>
  <c r="M1191"/>
  <c r="Z1191" s="1"/>
  <c r="L1191"/>
  <c r="K1191"/>
  <c r="J1191"/>
  <c r="I1191"/>
  <c r="H1191"/>
  <c r="G1191"/>
  <c r="F1191"/>
  <c r="E1191"/>
  <c r="D1191"/>
  <c r="C1191"/>
  <c r="B1191"/>
  <c r="Y1190"/>
  <c r="X1190"/>
  <c r="W1190"/>
  <c r="V1190"/>
  <c r="U1190"/>
  <c r="U1192" s="1"/>
  <c r="U1194" s="1"/>
  <c r="T1190"/>
  <c r="S1190"/>
  <c r="R1190"/>
  <c r="R1192" s="1"/>
  <c r="Q1190"/>
  <c r="P1190"/>
  <c r="O1190"/>
  <c r="N1190"/>
  <c r="N1192" s="1"/>
  <c r="M1190"/>
  <c r="M1192" s="1"/>
  <c r="M1194" s="1"/>
  <c r="L1190"/>
  <c r="K1190"/>
  <c r="J1190"/>
  <c r="J1192" s="1"/>
  <c r="I1190"/>
  <c r="H1190"/>
  <c r="G1190"/>
  <c r="F1190"/>
  <c r="E1190"/>
  <c r="E1192" s="1"/>
  <c r="E1194" s="1"/>
  <c r="D1190"/>
  <c r="C1190"/>
  <c r="B1190"/>
  <c r="Y1189"/>
  <c r="X1189"/>
  <c r="W1189"/>
  <c r="V1189"/>
  <c r="U1189"/>
  <c r="T1189"/>
  <c r="S1189"/>
  <c r="R1189"/>
  <c r="Q1189"/>
  <c r="P1189"/>
  <c r="O1189"/>
  <c r="N1189"/>
  <c r="M1189"/>
  <c r="L1189"/>
  <c r="K1189"/>
  <c r="J1189"/>
  <c r="I1189"/>
  <c r="H1189"/>
  <c r="G1189"/>
  <c r="F1189"/>
  <c r="E1189"/>
  <c r="D1189"/>
  <c r="C1189"/>
  <c r="B1189"/>
  <c r="Y1188"/>
  <c r="X1188"/>
  <c r="W1188"/>
  <c r="W1192" s="1"/>
  <c r="V1188"/>
  <c r="U1188"/>
  <c r="T1188"/>
  <c r="S1188"/>
  <c r="S1192" s="1"/>
  <c r="R1188"/>
  <c r="Q1188"/>
  <c r="P1188"/>
  <c r="O1188"/>
  <c r="O1192" s="1"/>
  <c r="N1188"/>
  <c r="M1188"/>
  <c r="Z1188" s="1"/>
  <c r="L1188"/>
  <c r="K1188"/>
  <c r="K1192" s="1"/>
  <c r="J1188"/>
  <c r="I1188"/>
  <c r="H1188"/>
  <c r="G1188"/>
  <c r="G1192" s="1"/>
  <c r="F1188"/>
  <c r="E1188"/>
  <c r="D1188"/>
  <c r="C1188"/>
  <c r="C1192" s="1"/>
  <c r="B1188"/>
  <c r="V1184"/>
  <c r="N1184"/>
  <c r="F1184"/>
  <c r="Y1183"/>
  <c r="X1183"/>
  <c r="W1183"/>
  <c r="V1183"/>
  <c r="U1183"/>
  <c r="T1183"/>
  <c r="S1183"/>
  <c r="R1183"/>
  <c r="Q1183"/>
  <c r="Q1184" s="1"/>
  <c r="P1183"/>
  <c r="O1183"/>
  <c r="N1183"/>
  <c r="M1183"/>
  <c r="L1183"/>
  <c r="K1183"/>
  <c r="J1183"/>
  <c r="I1183"/>
  <c r="H1183"/>
  <c r="G1183"/>
  <c r="F1183"/>
  <c r="E1183"/>
  <c r="D1183"/>
  <c r="C1183"/>
  <c r="B1183"/>
  <c r="Y1182"/>
  <c r="T1182"/>
  <c r="T1184" s="1"/>
  <c r="Q1182"/>
  <c r="I1182"/>
  <c r="D1182"/>
  <c r="D1184" s="1"/>
  <c r="Y1181"/>
  <c r="X1181"/>
  <c r="W1181"/>
  <c r="V1181"/>
  <c r="U1181"/>
  <c r="T1181"/>
  <c r="S1181"/>
  <c r="R1181"/>
  <c r="Q1181"/>
  <c r="P1181"/>
  <c r="O1181"/>
  <c r="N1181"/>
  <c r="M1181"/>
  <c r="L1181"/>
  <c r="K1181"/>
  <c r="J1181"/>
  <c r="I1181"/>
  <c r="H1181"/>
  <c r="G1181"/>
  <c r="F1181"/>
  <c r="E1181"/>
  <c r="D1181"/>
  <c r="C1181"/>
  <c r="B1181"/>
  <c r="Y1180"/>
  <c r="X1180"/>
  <c r="W1180"/>
  <c r="V1180"/>
  <c r="U1180"/>
  <c r="U1182" s="1"/>
  <c r="T1180"/>
  <c r="S1180"/>
  <c r="R1180"/>
  <c r="Q1180"/>
  <c r="P1180"/>
  <c r="O1180"/>
  <c r="N1180"/>
  <c r="M1180"/>
  <c r="L1180"/>
  <c r="L1182" s="1"/>
  <c r="L1184" s="1"/>
  <c r="K1180"/>
  <c r="J1180"/>
  <c r="I1180"/>
  <c r="H1180"/>
  <c r="G1180"/>
  <c r="F1180"/>
  <c r="E1180"/>
  <c r="E1182" s="1"/>
  <c r="D1180"/>
  <c r="C1180"/>
  <c r="B1180"/>
  <c r="Y1179"/>
  <c r="X1179"/>
  <c r="X1182" s="1"/>
  <c r="X1184" s="1"/>
  <c r="W1179"/>
  <c r="V1179"/>
  <c r="U1179"/>
  <c r="T1179"/>
  <c r="S1179"/>
  <c r="R1179"/>
  <c r="Q1179"/>
  <c r="P1179"/>
  <c r="P1182" s="1"/>
  <c r="P1184" s="1"/>
  <c r="O1179"/>
  <c r="N1179"/>
  <c r="M1179"/>
  <c r="Z1179" s="1"/>
  <c r="L1179"/>
  <c r="K1179"/>
  <c r="J1179"/>
  <c r="I1179"/>
  <c r="H1179"/>
  <c r="H1182" s="1"/>
  <c r="H1184" s="1"/>
  <c r="G1179"/>
  <c r="F1179"/>
  <c r="E1179"/>
  <c r="D1179"/>
  <c r="C1179"/>
  <c r="B1179"/>
  <c r="Y1178"/>
  <c r="X1178"/>
  <c r="W1178"/>
  <c r="V1178"/>
  <c r="V1182" s="1"/>
  <c r="U1178"/>
  <c r="T1178"/>
  <c r="S1178"/>
  <c r="R1178"/>
  <c r="R1182" s="1"/>
  <c r="R1184" s="1"/>
  <c r="Q1178"/>
  <c r="P1178"/>
  <c r="O1178"/>
  <c r="N1178"/>
  <c r="N1182" s="1"/>
  <c r="M1178"/>
  <c r="L1178"/>
  <c r="K1178"/>
  <c r="J1178"/>
  <c r="J1182" s="1"/>
  <c r="J1184" s="1"/>
  <c r="I1178"/>
  <c r="H1178"/>
  <c r="G1178"/>
  <c r="F1178"/>
  <c r="F1182" s="1"/>
  <c r="E1178"/>
  <c r="D1178"/>
  <c r="C1178"/>
  <c r="B1178"/>
  <c r="B1182" s="1"/>
  <c r="B1184" s="1"/>
  <c r="Y1173"/>
  <c r="Y1174" s="1"/>
  <c r="X1173"/>
  <c r="W1173"/>
  <c r="V1173"/>
  <c r="U1173"/>
  <c r="U1174" s="1"/>
  <c r="T1173"/>
  <c r="S1173"/>
  <c r="R1173"/>
  <c r="Q1173"/>
  <c r="Q1174" s="1"/>
  <c r="P1173"/>
  <c r="O1173"/>
  <c r="N1173"/>
  <c r="M1173"/>
  <c r="L1173"/>
  <c r="K1173"/>
  <c r="J1173"/>
  <c r="I1173"/>
  <c r="I1174" s="1"/>
  <c r="H1173"/>
  <c r="G1173"/>
  <c r="F1173"/>
  <c r="E1173"/>
  <c r="E1174" s="1"/>
  <c r="D1173"/>
  <c r="C1173"/>
  <c r="B1173"/>
  <c r="W1172"/>
  <c r="W1174" s="1"/>
  <c r="T1172"/>
  <c r="L1172"/>
  <c r="G1172"/>
  <c r="G1174" s="1"/>
  <c r="D1172"/>
  <c r="Y1171"/>
  <c r="X1171"/>
  <c r="W1171"/>
  <c r="V1171"/>
  <c r="U1171"/>
  <c r="T1171"/>
  <c r="S1171"/>
  <c r="R1171"/>
  <c r="Q1171"/>
  <c r="P1171"/>
  <c r="O1171"/>
  <c r="N1171"/>
  <c r="M1171"/>
  <c r="Z1171" s="1"/>
  <c r="L1171"/>
  <c r="K1171"/>
  <c r="J1171"/>
  <c r="I1171"/>
  <c r="H1171"/>
  <c r="G1171"/>
  <c r="F1171"/>
  <c r="E1171"/>
  <c r="D1171"/>
  <c r="C1171"/>
  <c r="B1171"/>
  <c r="Y1170"/>
  <c r="X1170"/>
  <c r="X1172" s="1"/>
  <c r="W1170"/>
  <c r="V1170"/>
  <c r="U1170"/>
  <c r="T1170"/>
  <c r="S1170"/>
  <c r="R1170"/>
  <c r="Q1170"/>
  <c r="P1170"/>
  <c r="P1172" s="1"/>
  <c r="O1170"/>
  <c r="N1170"/>
  <c r="M1170"/>
  <c r="Z1170" s="1"/>
  <c r="AA1170" s="1"/>
  <c r="L1170"/>
  <c r="K1170"/>
  <c r="J1170"/>
  <c r="I1170"/>
  <c r="H1170"/>
  <c r="H1172" s="1"/>
  <c r="G1170"/>
  <c r="F1170"/>
  <c r="E1170"/>
  <c r="D1170"/>
  <c r="C1170"/>
  <c r="B1170"/>
  <c r="Y1169"/>
  <c r="X1169"/>
  <c r="W1169"/>
  <c r="V1169"/>
  <c r="U1169"/>
  <c r="T1169"/>
  <c r="S1169"/>
  <c r="S1172" s="1"/>
  <c r="S1174" s="1"/>
  <c r="R1169"/>
  <c r="Q1169"/>
  <c r="P1169"/>
  <c r="O1169"/>
  <c r="O1172" s="1"/>
  <c r="O1174" s="1"/>
  <c r="N1169"/>
  <c r="Z1169" s="1"/>
  <c r="AB1169" s="1"/>
  <c r="M1169"/>
  <c r="L1169"/>
  <c r="K1169"/>
  <c r="K1172" s="1"/>
  <c r="K1174" s="1"/>
  <c r="J1169"/>
  <c r="I1169"/>
  <c r="H1169"/>
  <c r="G1169"/>
  <c r="F1169"/>
  <c r="E1169"/>
  <c r="D1169"/>
  <c r="C1169"/>
  <c r="C1172" s="1"/>
  <c r="C1174" s="1"/>
  <c r="B1169"/>
  <c r="Y1168"/>
  <c r="Y1172" s="1"/>
  <c r="X1168"/>
  <c r="W1168"/>
  <c r="V1168"/>
  <c r="U1168"/>
  <c r="U1172" s="1"/>
  <c r="T1168"/>
  <c r="S1168"/>
  <c r="R1168"/>
  <c r="Q1168"/>
  <c r="Q1172" s="1"/>
  <c r="P1168"/>
  <c r="O1168"/>
  <c r="N1168"/>
  <c r="M1168"/>
  <c r="L1168"/>
  <c r="K1168"/>
  <c r="J1168"/>
  <c r="I1168"/>
  <c r="I1172" s="1"/>
  <c r="H1168"/>
  <c r="G1168"/>
  <c r="F1168"/>
  <c r="E1168"/>
  <c r="E1172" s="1"/>
  <c r="D1168"/>
  <c r="C1168"/>
  <c r="B1168"/>
  <c r="T1164"/>
  <c r="L1164"/>
  <c r="D1164"/>
  <c r="Y1163"/>
  <c r="X1163"/>
  <c r="X1164" s="1"/>
  <c r="W1163"/>
  <c r="V1163"/>
  <c r="U1163"/>
  <c r="T1163"/>
  <c r="S1163"/>
  <c r="R1163"/>
  <c r="Q1163"/>
  <c r="P1163"/>
  <c r="P1164" s="1"/>
  <c r="O1163"/>
  <c r="N1163"/>
  <c r="M1163"/>
  <c r="L1163"/>
  <c r="K1163"/>
  <c r="J1163"/>
  <c r="I1163"/>
  <c r="H1163"/>
  <c r="H1164" s="1"/>
  <c r="G1163"/>
  <c r="F1163"/>
  <c r="E1163"/>
  <c r="D1163"/>
  <c r="C1163"/>
  <c r="B1163"/>
  <c r="R1162"/>
  <c r="O1162"/>
  <c r="J1162"/>
  <c r="B1162"/>
  <c r="Y1161"/>
  <c r="X1161"/>
  <c r="W1161"/>
  <c r="V1161"/>
  <c r="U1161"/>
  <c r="T1161"/>
  <c r="S1161"/>
  <c r="R1161"/>
  <c r="Q1161"/>
  <c r="P1161"/>
  <c r="O1161"/>
  <c r="N1161"/>
  <c r="M1161"/>
  <c r="Z1161" s="1"/>
  <c r="L1161"/>
  <c r="K1161"/>
  <c r="J1161"/>
  <c r="I1161"/>
  <c r="H1161"/>
  <c r="G1161"/>
  <c r="F1161"/>
  <c r="E1161"/>
  <c r="D1161"/>
  <c r="C1161"/>
  <c r="B1161"/>
  <c r="Y1160"/>
  <c r="X1160"/>
  <c r="W1160"/>
  <c r="W1162" s="1"/>
  <c r="V1160"/>
  <c r="V1162" s="1"/>
  <c r="U1160"/>
  <c r="T1160"/>
  <c r="S1160"/>
  <c r="S1162" s="1"/>
  <c r="R1160"/>
  <c r="Q1160"/>
  <c r="P1160"/>
  <c r="O1160"/>
  <c r="N1160"/>
  <c r="N1162" s="1"/>
  <c r="M1160"/>
  <c r="L1160"/>
  <c r="K1160"/>
  <c r="K1162" s="1"/>
  <c r="J1160"/>
  <c r="I1160"/>
  <c r="H1160"/>
  <c r="G1160"/>
  <c r="G1162" s="1"/>
  <c r="F1160"/>
  <c r="F1162" s="1"/>
  <c r="E1160"/>
  <c r="D1160"/>
  <c r="C1160"/>
  <c r="C1162" s="1"/>
  <c r="B1160"/>
  <c r="Y1159"/>
  <c r="X1159"/>
  <c r="W1159"/>
  <c r="V1159"/>
  <c r="U1159"/>
  <c r="T1159"/>
  <c r="S1159"/>
  <c r="R1159"/>
  <c r="Q1159"/>
  <c r="P1159"/>
  <c r="O1159"/>
  <c r="N1159"/>
  <c r="M1159"/>
  <c r="Z1159" s="1"/>
  <c r="AB1159" s="1"/>
  <c r="L1159"/>
  <c r="K1159"/>
  <c r="J1159"/>
  <c r="I1159"/>
  <c r="H1159"/>
  <c r="G1159"/>
  <c r="F1159"/>
  <c r="E1159"/>
  <c r="D1159"/>
  <c r="C1159"/>
  <c r="B1159"/>
  <c r="Y1158"/>
  <c r="X1158"/>
  <c r="X1162" s="1"/>
  <c r="W1158"/>
  <c r="V1158"/>
  <c r="U1158"/>
  <c r="T1158"/>
  <c r="T1162" s="1"/>
  <c r="S1158"/>
  <c r="R1158"/>
  <c r="Q1158"/>
  <c r="P1158"/>
  <c r="P1162" s="1"/>
  <c r="O1158"/>
  <c r="N1158"/>
  <c r="M1158"/>
  <c r="L1158"/>
  <c r="L1162" s="1"/>
  <c r="K1158"/>
  <c r="J1158"/>
  <c r="I1158"/>
  <c r="H1158"/>
  <c r="H1162" s="1"/>
  <c r="G1158"/>
  <c r="F1158"/>
  <c r="E1158"/>
  <c r="D1158"/>
  <c r="D1162" s="1"/>
  <c r="C1158"/>
  <c r="B1158"/>
  <c r="T1154"/>
  <c r="Y1153"/>
  <c r="X1153"/>
  <c r="W1153"/>
  <c r="V1153"/>
  <c r="U1153"/>
  <c r="T1153"/>
  <c r="S1153"/>
  <c r="R1153"/>
  <c r="Q1153"/>
  <c r="P1153"/>
  <c r="O1153"/>
  <c r="N1153"/>
  <c r="M1153"/>
  <c r="L1153"/>
  <c r="K1153"/>
  <c r="J1153"/>
  <c r="J1154" s="1"/>
  <c r="I1153"/>
  <c r="H1153"/>
  <c r="G1153"/>
  <c r="F1153"/>
  <c r="E1153"/>
  <c r="D1153"/>
  <c r="C1153"/>
  <c r="B1153"/>
  <c r="R1152"/>
  <c r="J1152"/>
  <c r="B1152"/>
  <c r="Y1151"/>
  <c r="X1151"/>
  <c r="W1151"/>
  <c r="V1151"/>
  <c r="U1151"/>
  <c r="T1151"/>
  <c r="S1151"/>
  <c r="R1151"/>
  <c r="Q1151"/>
  <c r="P1151"/>
  <c r="O1151"/>
  <c r="N1151"/>
  <c r="M1151"/>
  <c r="L1151"/>
  <c r="K1151"/>
  <c r="J1151"/>
  <c r="I1151"/>
  <c r="H1151"/>
  <c r="G1151"/>
  <c r="F1151"/>
  <c r="E1151"/>
  <c r="D1151"/>
  <c r="C1151"/>
  <c r="B1151"/>
  <c r="Y1150"/>
  <c r="Y1060" s="1"/>
  <c r="Y1050" s="1"/>
  <c r="X1150"/>
  <c r="W1150"/>
  <c r="V1150"/>
  <c r="V1152" s="1"/>
  <c r="U1150"/>
  <c r="U1152" s="1"/>
  <c r="T1150"/>
  <c r="S1150"/>
  <c r="R1150"/>
  <c r="Q1150"/>
  <c r="P1150"/>
  <c r="O1150"/>
  <c r="N1150"/>
  <c r="N1152" s="1"/>
  <c r="M1150"/>
  <c r="Z1150" s="1"/>
  <c r="L1150"/>
  <c r="K1150"/>
  <c r="J1150"/>
  <c r="I1150"/>
  <c r="I1060" s="1"/>
  <c r="I1050" s="1"/>
  <c r="H1150"/>
  <c r="G1150"/>
  <c r="F1150"/>
  <c r="F1152" s="1"/>
  <c r="E1150"/>
  <c r="E1152" s="1"/>
  <c r="D1150"/>
  <c r="C1150"/>
  <c r="B1150"/>
  <c r="AB1149"/>
  <c r="Y1149"/>
  <c r="X1149"/>
  <c r="W1149"/>
  <c r="V1149"/>
  <c r="U1149"/>
  <c r="T1149"/>
  <c r="S1149"/>
  <c r="R1149"/>
  <c r="Q1149"/>
  <c r="P1149"/>
  <c r="O1149"/>
  <c r="N1149"/>
  <c r="M1149"/>
  <c r="Z1149" s="1"/>
  <c r="L1149"/>
  <c r="K1149"/>
  <c r="J1149"/>
  <c r="I1149"/>
  <c r="H1149"/>
  <c r="G1149"/>
  <c r="F1149"/>
  <c r="E1149"/>
  <c r="D1149"/>
  <c r="C1149"/>
  <c r="B1149"/>
  <c r="AA1149" s="1"/>
  <c r="Y1148"/>
  <c r="X1148"/>
  <c r="X1152" s="1"/>
  <c r="X1154" s="1"/>
  <c r="W1148"/>
  <c r="W1152" s="1"/>
  <c r="W1154" s="1"/>
  <c r="V1148"/>
  <c r="U1148"/>
  <c r="T1148"/>
  <c r="T1152" s="1"/>
  <c r="S1148"/>
  <c r="S1152" s="1"/>
  <c r="S1154" s="1"/>
  <c r="R1148"/>
  <c r="Q1148"/>
  <c r="P1148"/>
  <c r="P1152" s="1"/>
  <c r="P1154" s="1"/>
  <c r="O1148"/>
  <c r="O1152" s="1"/>
  <c r="O1154" s="1"/>
  <c r="N1148"/>
  <c r="M1148"/>
  <c r="L1148"/>
  <c r="L1152" s="1"/>
  <c r="L1154" s="1"/>
  <c r="K1148"/>
  <c r="K1152" s="1"/>
  <c r="K1154" s="1"/>
  <c r="J1148"/>
  <c r="I1148"/>
  <c r="H1148"/>
  <c r="H1152" s="1"/>
  <c r="H1154" s="1"/>
  <c r="G1148"/>
  <c r="G1152" s="1"/>
  <c r="G1154" s="1"/>
  <c r="F1148"/>
  <c r="E1148"/>
  <c r="D1148"/>
  <c r="D1152" s="1"/>
  <c r="D1154" s="1"/>
  <c r="C1148"/>
  <c r="C1152" s="1"/>
  <c r="C1154" s="1"/>
  <c r="B1148"/>
  <c r="Y1143"/>
  <c r="X1143"/>
  <c r="W1143"/>
  <c r="V1143"/>
  <c r="U1143"/>
  <c r="T1143"/>
  <c r="S1143"/>
  <c r="R1143"/>
  <c r="Q1143"/>
  <c r="P1143"/>
  <c r="O1143"/>
  <c r="N1143"/>
  <c r="M1143"/>
  <c r="L1143"/>
  <c r="K1143"/>
  <c r="J1143"/>
  <c r="I1143"/>
  <c r="H1143"/>
  <c r="G1143"/>
  <c r="F1143"/>
  <c r="E1143"/>
  <c r="D1143"/>
  <c r="C1143"/>
  <c r="B1143"/>
  <c r="U1142"/>
  <c r="E1142"/>
  <c r="Y1141"/>
  <c r="X1141"/>
  <c r="W1141"/>
  <c r="V1141"/>
  <c r="U1141"/>
  <c r="T1141"/>
  <c r="S1141"/>
  <c r="R1141"/>
  <c r="R1061" s="1"/>
  <c r="R1051" s="1"/>
  <c r="Q1141"/>
  <c r="P1141"/>
  <c r="O1141"/>
  <c r="N1141"/>
  <c r="Z1141" s="1"/>
  <c r="M1141"/>
  <c r="L1141"/>
  <c r="K1141"/>
  <c r="J1141"/>
  <c r="J1061" s="1"/>
  <c r="J1051" s="1"/>
  <c r="I1141"/>
  <c r="H1141"/>
  <c r="G1141"/>
  <c r="F1141"/>
  <c r="E1141"/>
  <c r="D1141"/>
  <c r="C1141"/>
  <c r="B1141"/>
  <c r="Y1140"/>
  <c r="Y1142" s="1"/>
  <c r="X1140"/>
  <c r="W1140"/>
  <c r="V1140"/>
  <c r="U1140"/>
  <c r="T1140"/>
  <c r="S1140"/>
  <c r="R1140"/>
  <c r="Q1140"/>
  <c r="Q1142" s="1"/>
  <c r="P1140"/>
  <c r="O1140"/>
  <c r="N1140"/>
  <c r="M1140"/>
  <c r="Z1140" s="1"/>
  <c r="L1140"/>
  <c r="K1140"/>
  <c r="J1140"/>
  <c r="I1140"/>
  <c r="I1142" s="1"/>
  <c r="H1140"/>
  <c r="G1140"/>
  <c r="F1140"/>
  <c r="E1140"/>
  <c r="D1140"/>
  <c r="C1140"/>
  <c r="B1140"/>
  <c r="AA1140" s="1"/>
  <c r="Y1139"/>
  <c r="X1139"/>
  <c r="X1142" s="1"/>
  <c r="W1139"/>
  <c r="V1139"/>
  <c r="U1139"/>
  <c r="T1139"/>
  <c r="T1142" s="1"/>
  <c r="S1139"/>
  <c r="R1139"/>
  <c r="Q1139"/>
  <c r="P1139"/>
  <c r="P1142" s="1"/>
  <c r="O1139"/>
  <c r="N1139"/>
  <c r="M1139"/>
  <c r="L1139"/>
  <c r="K1139"/>
  <c r="J1139"/>
  <c r="I1139"/>
  <c r="H1139"/>
  <c r="H1142" s="1"/>
  <c r="G1139"/>
  <c r="F1139"/>
  <c r="E1139"/>
  <c r="D1139"/>
  <c r="D1142" s="1"/>
  <c r="C1139"/>
  <c r="B1139"/>
  <c r="Y1138"/>
  <c r="X1138"/>
  <c r="W1138"/>
  <c r="V1138"/>
  <c r="U1138"/>
  <c r="T1138"/>
  <c r="S1138"/>
  <c r="R1138"/>
  <c r="Q1138"/>
  <c r="P1138"/>
  <c r="O1138"/>
  <c r="N1138"/>
  <c r="M1138"/>
  <c r="L1138"/>
  <c r="K1138"/>
  <c r="J1138"/>
  <c r="I1138"/>
  <c r="H1138"/>
  <c r="G1138"/>
  <c r="F1138"/>
  <c r="E1138"/>
  <c r="D1138"/>
  <c r="C1138"/>
  <c r="B1138"/>
  <c r="U1134"/>
  <c r="M1134"/>
  <c r="J1134"/>
  <c r="E1134"/>
  <c r="Y1133"/>
  <c r="X1133"/>
  <c r="W1133"/>
  <c r="V1133"/>
  <c r="U1133"/>
  <c r="T1133"/>
  <c r="S1133"/>
  <c r="R1133"/>
  <c r="Q1133"/>
  <c r="P1133"/>
  <c r="O1133"/>
  <c r="N1133"/>
  <c r="M1133"/>
  <c r="L1133"/>
  <c r="K1133"/>
  <c r="J1133"/>
  <c r="I1133"/>
  <c r="H1133"/>
  <c r="G1133"/>
  <c r="F1133"/>
  <c r="E1133"/>
  <c r="D1133"/>
  <c r="C1133"/>
  <c r="B1133"/>
  <c r="H1132"/>
  <c r="Y1131"/>
  <c r="X1131"/>
  <c r="W1131"/>
  <c r="V1131"/>
  <c r="U1131"/>
  <c r="T1131"/>
  <c r="S1131"/>
  <c r="R1131"/>
  <c r="Q1131"/>
  <c r="P1131"/>
  <c r="O1131"/>
  <c r="N1131"/>
  <c r="M1131"/>
  <c r="L1131"/>
  <c r="K1131"/>
  <c r="J1131"/>
  <c r="I1131"/>
  <c r="H1131"/>
  <c r="G1131"/>
  <c r="F1131"/>
  <c r="E1131"/>
  <c r="D1131"/>
  <c r="C1131"/>
  <c r="B1131"/>
  <c r="Y1130"/>
  <c r="X1130"/>
  <c r="X1132" s="1"/>
  <c r="W1130"/>
  <c r="W1132" s="1"/>
  <c r="V1130"/>
  <c r="U1130"/>
  <c r="T1130"/>
  <c r="T1132" s="1"/>
  <c r="S1130"/>
  <c r="S1132" s="1"/>
  <c r="R1130"/>
  <c r="Q1130"/>
  <c r="P1130"/>
  <c r="P1132" s="1"/>
  <c r="O1130"/>
  <c r="O1132" s="1"/>
  <c r="N1130"/>
  <c r="M1130"/>
  <c r="L1130"/>
  <c r="K1130"/>
  <c r="K1132" s="1"/>
  <c r="J1130"/>
  <c r="I1130"/>
  <c r="H1130"/>
  <c r="G1130"/>
  <c r="G1132" s="1"/>
  <c r="F1130"/>
  <c r="E1130"/>
  <c r="D1130"/>
  <c r="D1132" s="1"/>
  <c r="C1130"/>
  <c r="C1132" s="1"/>
  <c r="B1130"/>
  <c r="Y1129"/>
  <c r="X1129"/>
  <c r="W1129"/>
  <c r="V1129"/>
  <c r="U1129"/>
  <c r="T1129"/>
  <c r="S1129"/>
  <c r="R1129"/>
  <c r="Q1129"/>
  <c r="P1129"/>
  <c r="O1129"/>
  <c r="N1129"/>
  <c r="Z1129" s="1"/>
  <c r="AB1129" s="1"/>
  <c r="M1129"/>
  <c r="L1129"/>
  <c r="K1129"/>
  <c r="J1129"/>
  <c r="I1129"/>
  <c r="H1129"/>
  <c r="G1129"/>
  <c r="F1129"/>
  <c r="E1129"/>
  <c r="D1129"/>
  <c r="C1129"/>
  <c r="B1129"/>
  <c r="Y1128"/>
  <c r="Y1132" s="1"/>
  <c r="Y1134" s="1"/>
  <c r="X1128"/>
  <c r="W1128"/>
  <c r="V1128"/>
  <c r="U1128"/>
  <c r="U1132" s="1"/>
  <c r="T1128"/>
  <c r="S1128"/>
  <c r="R1128"/>
  <c r="Q1128"/>
  <c r="Q1132" s="1"/>
  <c r="Q1134" s="1"/>
  <c r="P1128"/>
  <c r="O1128"/>
  <c r="N1128"/>
  <c r="M1128"/>
  <c r="M1132" s="1"/>
  <c r="L1128"/>
  <c r="K1128"/>
  <c r="J1128"/>
  <c r="J1132" s="1"/>
  <c r="I1128"/>
  <c r="I1132" s="1"/>
  <c r="I1134" s="1"/>
  <c r="H1128"/>
  <c r="G1128"/>
  <c r="F1128"/>
  <c r="E1128"/>
  <c r="E1132" s="1"/>
  <c r="D1128"/>
  <c r="C1128"/>
  <c r="B1128"/>
  <c r="Y1123"/>
  <c r="X1123"/>
  <c r="W1123"/>
  <c r="V1123"/>
  <c r="U1123"/>
  <c r="T1123"/>
  <c r="S1123"/>
  <c r="R1123"/>
  <c r="Q1123"/>
  <c r="P1123"/>
  <c r="O1123"/>
  <c r="N1123"/>
  <c r="M1123"/>
  <c r="Z1123" s="1"/>
  <c r="L1123"/>
  <c r="K1123"/>
  <c r="J1123"/>
  <c r="I1123"/>
  <c r="H1123"/>
  <c r="G1123"/>
  <c r="F1123"/>
  <c r="E1123"/>
  <c r="D1123"/>
  <c r="C1123"/>
  <c r="B1123"/>
  <c r="S1122"/>
  <c r="K1122"/>
  <c r="C1122"/>
  <c r="Y1121"/>
  <c r="X1121"/>
  <c r="W1121"/>
  <c r="V1121"/>
  <c r="U1121"/>
  <c r="T1121"/>
  <c r="S1121"/>
  <c r="R1121"/>
  <c r="Q1121"/>
  <c r="P1121"/>
  <c r="O1121"/>
  <c r="N1121"/>
  <c r="M1121"/>
  <c r="L1121"/>
  <c r="K1121"/>
  <c r="J1121"/>
  <c r="I1121"/>
  <c r="H1121"/>
  <c r="G1121"/>
  <c r="F1121"/>
  <c r="E1121"/>
  <c r="D1121"/>
  <c r="C1121"/>
  <c r="B1121"/>
  <c r="Y1120"/>
  <c r="X1120"/>
  <c r="W1120"/>
  <c r="W1122" s="1"/>
  <c r="V1120"/>
  <c r="U1120"/>
  <c r="T1120"/>
  <c r="S1120"/>
  <c r="R1120"/>
  <c r="Q1120"/>
  <c r="P1120"/>
  <c r="O1120"/>
  <c r="O1122" s="1"/>
  <c r="N1120"/>
  <c r="Z1120" s="1"/>
  <c r="M1120"/>
  <c r="L1120"/>
  <c r="K1120"/>
  <c r="J1120"/>
  <c r="I1120"/>
  <c r="H1120"/>
  <c r="G1120"/>
  <c r="G1122" s="1"/>
  <c r="F1120"/>
  <c r="E1120"/>
  <c r="D1120"/>
  <c r="C1120"/>
  <c r="B1120"/>
  <c r="Y1119"/>
  <c r="X1119"/>
  <c r="W1119"/>
  <c r="V1119"/>
  <c r="V1122" s="1"/>
  <c r="U1119"/>
  <c r="T1119"/>
  <c r="S1119"/>
  <c r="R1119"/>
  <c r="R1122" s="1"/>
  <c r="Q1119"/>
  <c r="P1119"/>
  <c r="O1119"/>
  <c r="N1119"/>
  <c r="N1122" s="1"/>
  <c r="M1119"/>
  <c r="L1119"/>
  <c r="K1119"/>
  <c r="J1119"/>
  <c r="J1122" s="1"/>
  <c r="I1119"/>
  <c r="H1119"/>
  <c r="G1119"/>
  <c r="F1119"/>
  <c r="F1122" s="1"/>
  <c r="E1119"/>
  <c r="D1119"/>
  <c r="C1119"/>
  <c r="B1119"/>
  <c r="Y1118"/>
  <c r="X1118"/>
  <c r="W1118"/>
  <c r="V1118"/>
  <c r="U1118"/>
  <c r="T1118"/>
  <c r="S1118"/>
  <c r="R1118"/>
  <c r="Q1118"/>
  <c r="P1118"/>
  <c r="O1118"/>
  <c r="N1118"/>
  <c r="M1118"/>
  <c r="L1118"/>
  <c r="K1118"/>
  <c r="J1118"/>
  <c r="I1118"/>
  <c r="H1118"/>
  <c r="G1118"/>
  <c r="F1118"/>
  <c r="E1118"/>
  <c r="D1118"/>
  <c r="C1118"/>
  <c r="B1118"/>
  <c r="K1114"/>
  <c r="Y1113"/>
  <c r="X1113"/>
  <c r="W1113"/>
  <c r="W1114" s="1"/>
  <c r="V1113"/>
  <c r="U1113"/>
  <c r="T1113"/>
  <c r="S1113"/>
  <c r="S1114" s="1"/>
  <c r="R1113"/>
  <c r="Q1113"/>
  <c r="P1113"/>
  <c r="O1113"/>
  <c r="O1114" s="1"/>
  <c r="N1113"/>
  <c r="M1113"/>
  <c r="L1113"/>
  <c r="K1113"/>
  <c r="J1113"/>
  <c r="I1113"/>
  <c r="H1113"/>
  <c r="G1113"/>
  <c r="G1114" s="1"/>
  <c r="F1113"/>
  <c r="E1113"/>
  <c r="D1113"/>
  <c r="C1113"/>
  <c r="C1114" s="1"/>
  <c r="B1113"/>
  <c r="Y1112"/>
  <c r="Q1112"/>
  <c r="N1112"/>
  <c r="I1112"/>
  <c r="Y1111"/>
  <c r="X1111"/>
  <c r="W1111"/>
  <c r="V1111"/>
  <c r="U1111"/>
  <c r="T1111"/>
  <c r="S1111"/>
  <c r="R1111"/>
  <c r="Q1111"/>
  <c r="P1111"/>
  <c r="O1111"/>
  <c r="N1111"/>
  <c r="M1111"/>
  <c r="Z1111" s="1"/>
  <c r="AA1111" s="1"/>
  <c r="L1111"/>
  <c r="K1111"/>
  <c r="J1111"/>
  <c r="I1111"/>
  <c r="H1111"/>
  <c r="G1111"/>
  <c r="F1111"/>
  <c r="E1111"/>
  <c r="D1111"/>
  <c r="C1111"/>
  <c r="B1111"/>
  <c r="Y1110"/>
  <c r="X1110"/>
  <c r="W1110"/>
  <c r="V1110"/>
  <c r="V1112" s="1"/>
  <c r="U1110"/>
  <c r="U1112" s="1"/>
  <c r="T1110"/>
  <c r="S1110"/>
  <c r="R1110"/>
  <c r="R1112" s="1"/>
  <c r="Q1110"/>
  <c r="P1110"/>
  <c r="O1110"/>
  <c r="N1110"/>
  <c r="Z1110" s="1"/>
  <c r="M1110"/>
  <c r="M1112" s="1"/>
  <c r="L1110"/>
  <c r="K1110"/>
  <c r="J1110"/>
  <c r="J1112" s="1"/>
  <c r="I1110"/>
  <c r="H1110"/>
  <c r="G1110"/>
  <c r="F1110"/>
  <c r="F1112" s="1"/>
  <c r="E1110"/>
  <c r="E1112" s="1"/>
  <c r="D1110"/>
  <c r="C1110"/>
  <c r="B1110"/>
  <c r="Y1109"/>
  <c r="X1109"/>
  <c r="W1109"/>
  <c r="V1109"/>
  <c r="U1109"/>
  <c r="T1109"/>
  <c r="S1109"/>
  <c r="R1109"/>
  <c r="Q1109"/>
  <c r="P1109"/>
  <c r="O1109"/>
  <c r="N1109"/>
  <c r="M1109"/>
  <c r="L1109"/>
  <c r="K1109"/>
  <c r="J1109"/>
  <c r="I1109"/>
  <c r="H1109"/>
  <c r="G1109"/>
  <c r="F1109"/>
  <c r="E1109"/>
  <c r="D1109"/>
  <c r="C1109"/>
  <c r="B1109"/>
  <c r="AA1108"/>
  <c r="Y1108"/>
  <c r="X1108"/>
  <c r="W1108"/>
  <c r="W1112" s="1"/>
  <c r="V1108"/>
  <c r="U1108"/>
  <c r="T1108"/>
  <c r="S1108"/>
  <c r="S1112" s="1"/>
  <c r="R1108"/>
  <c r="Q1108"/>
  <c r="P1108"/>
  <c r="O1108"/>
  <c r="O1112" s="1"/>
  <c r="N1108"/>
  <c r="M1108"/>
  <c r="Z1108" s="1"/>
  <c r="L1108"/>
  <c r="K1108"/>
  <c r="K1112" s="1"/>
  <c r="J1108"/>
  <c r="I1108"/>
  <c r="H1108"/>
  <c r="G1108"/>
  <c r="G1112" s="1"/>
  <c r="F1108"/>
  <c r="E1108"/>
  <c r="D1108"/>
  <c r="C1108"/>
  <c r="C1112" s="1"/>
  <c r="B1108"/>
  <c r="V1104"/>
  <c r="S1104"/>
  <c r="N1104"/>
  <c r="F1104"/>
  <c r="Y1103"/>
  <c r="Y1104" s="1"/>
  <c r="X1103"/>
  <c r="W1103"/>
  <c r="V1103"/>
  <c r="U1103"/>
  <c r="T1103"/>
  <c r="S1103"/>
  <c r="R1103"/>
  <c r="Q1103"/>
  <c r="Q1104" s="1"/>
  <c r="P1103"/>
  <c r="O1103"/>
  <c r="N1103"/>
  <c r="M1103"/>
  <c r="L1103"/>
  <c r="K1103"/>
  <c r="J1103"/>
  <c r="I1103"/>
  <c r="I1104" s="1"/>
  <c r="H1103"/>
  <c r="G1103"/>
  <c r="F1103"/>
  <c r="E1103"/>
  <c r="D1103"/>
  <c r="C1103"/>
  <c r="B1103"/>
  <c r="Y1102"/>
  <c r="T1102"/>
  <c r="Q1102"/>
  <c r="L1102"/>
  <c r="I1102"/>
  <c r="D1102"/>
  <c r="Y1101"/>
  <c r="X1101"/>
  <c r="W1101"/>
  <c r="V1101"/>
  <c r="U1101"/>
  <c r="T1101"/>
  <c r="S1101"/>
  <c r="R1101"/>
  <c r="Q1101"/>
  <c r="P1101"/>
  <c r="O1101"/>
  <c r="N1101"/>
  <c r="Z1101" s="1"/>
  <c r="AA1101" s="1"/>
  <c r="M1101"/>
  <c r="L1101"/>
  <c r="K1101"/>
  <c r="J1101"/>
  <c r="I1101"/>
  <c r="H1101"/>
  <c r="G1101"/>
  <c r="F1101"/>
  <c r="E1101"/>
  <c r="D1101"/>
  <c r="C1101"/>
  <c r="B1101"/>
  <c r="Y1100"/>
  <c r="X1100"/>
  <c r="W1100"/>
  <c r="V1100"/>
  <c r="U1100"/>
  <c r="U1102" s="1"/>
  <c r="T1100"/>
  <c r="S1100"/>
  <c r="R1100"/>
  <c r="Q1100"/>
  <c r="P1100"/>
  <c r="O1100"/>
  <c r="N1100"/>
  <c r="M1100"/>
  <c r="L1100"/>
  <c r="K1100"/>
  <c r="J1100"/>
  <c r="I1100"/>
  <c r="H1100"/>
  <c r="G1100"/>
  <c r="F1100"/>
  <c r="E1100"/>
  <c r="E1102" s="1"/>
  <c r="D1100"/>
  <c r="C1100"/>
  <c r="B1100"/>
  <c r="AA1099"/>
  <c r="Y1099"/>
  <c r="X1099"/>
  <c r="X1102" s="1"/>
  <c r="W1099"/>
  <c r="V1099"/>
  <c r="U1099"/>
  <c r="T1099"/>
  <c r="S1099"/>
  <c r="R1099"/>
  <c r="Q1099"/>
  <c r="P1099"/>
  <c r="P1102" s="1"/>
  <c r="O1099"/>
  <c r="N1099"/>
  <c r="M1099"/>
  <c r="Z1099" s="1"/>
  <c r="AB1099" s="1"/>
  <c r="L1099"/>
  <c r="K1099"/>
  <c r="J1099"/>
  <c r="I1099"/>
  <c r="H1099"/>
  <c r="H1102" s="1"/>
  <c r="G1099"/>
  <c r="F1099"/>
  <c r="E1099"/>
  <c r="D1099"/>
  <c r="C1099"/>
  <c r="B1099"/>
  <c r="Y1098"/>
  <c r="X1098"/>
  <c r="W1098"/>
  <c r="W1102" s="1"/>
  <c r="W1104" s="1"/>
  <c r="V1098"/>
  <c r="V1102" s="1"/>
  <c r="U1098"/>
  <c r="T1098"/>
  <c r="S1098"/>
  <c r="S1102" s="1"/>
  <c r="R1098"/>
  <c r="R1102" s="1"/>
  <c r="R1104" s="1"/>
  <c r="Q1098"/>
  <c r="P1098"/>
  <c r="O1098"/>
  <c r="O1102" s="1"/>
  <c r="O1104" s="1"/>
  <c r="N1098"/>
  <c r="N1102" s="1"/>
  <c r="M1098"/>
  <c r="L1098"/>
  <c r="K1098"/>
  <c r="K1102" s="1"/>
  <c r="K1104" s="1"/>
  <c r="J1098"/>
  <c r="J1102" s="1"/>
  <c r="J1104" s="1"/>
  <c r="I1098"/>
  <c r="H1098"/>
  <c r="G1098"/>
  <c r="G1102" s="1"/>
  <c r="G1104" s="1"/>
  <c r="F1098"/>
  <c r="F1102" s="1"/>
  <c r="E1098"/>
  <c r="D1098"/>
  <c r="C1098"/>
  <c r="C1102" s="1"/>
  <c r="C1104" s="1"/>
  <c r="B1098"/>
  <c r="B1102" s="1"/>
  <c r="B1104" s="1"/>
  <c r="Y1093"/>
  <c r="X1093"/>
  <c r="W1093"/>
  <c r="V1093"/>
  <c r="U1093"/>
  <c r="T1093"/>
  <c r="S1093"/>
  <c r="R1093"/>
  <c r="Q1093"/>
  <c r="P1093"/>
  <c r="O1093"/>
  <c r="N1093"/>
  <c r="M1093"/>
  <c r="L1093"/>
  <c r="K1093"/>
  <c r="J1093"/>
  <c r="I1093"/>
  <c r="H1093"/>
  <c r="G1093"/>
  <c r="F1093"/>
  <c r="E1093"/>
  <c r="D1093"/>
  <c r="C1093"/>
  <c r="B1093"/>
  <c r="T1092"/>
  <c r="L1092"/>
  <c r="D1092"/>
  <c r="Y1091"/>
  <c r="X1091"/>
  <c r="W1091"/>
  <c r="V1091"/>
  <c r="U1091"/>
  <c r="T1091"/>
  <c r="S1091"/>
  <c r="R1091"/>
  <c r="Q1091"/>
  <c r="P1091"/>
  <c r="O1091"/>
  <c r="N1091"/>
  <c r="M1091"/>
  <c r="Z1091" s="1"/>
  <c r="L1091"/>
  <c r="K1091"/>
  <c r="J1091"/>
  <c r="I1091"/>
  <c r="H1091"/>
  <c r="G1091"/>
  <c r="F1091"/>
  <c r="E1091"/>
  <c r="D1091"/>
  <c r="C1091"/>
  <c r="B1091"/>
  <c r="AA1090"/>
  <c r="Y1090"/>
  <c r="X1090"/>
  <c r="X1092" s="1"/>
  <c r="W1090"/>
  <c r="V1090"/>
  <c r="U1090"/>
  <c r="T1090"/>
  <c r="S1090"/>
  <c r="R1090"/>
  <c r="Q1090"/>
  <c r="P1090"/>
  <c r="P1092" s="1"/>
  <c r="O1090"/>
  <c r="N1090"/>
  <c r="M1090"/>
  <c r="Z1090" s="1"/>
  <c r="L1090"/>
  <c r="K1090"/>
  <c r="J1090"/>
  <c r="I1090"/>
  <c r="H1090"/>
  <c r="H1092" s="1"/>
  <c r="G1090"/>
  <c r="F1090"/>
  <c r="E1090"/>
  <c r="D1090"/>
  <c r="C1090"/>
  <c r="B1090"/>
  <c r="Y1089"/>
  <c r="X1089"/>
  <c r="W1089"/>
  <c r="V1089"/>
  <c r="U1089"/>
  <c r="T1089"/>
  <c r="S1089"/>
  <c r="R1089"/>
  <c r="Q1089"/>
  <c r="P1089"/>
  <c r="O1089"/>
  <c r="O1092" s="1"/>
  <c r="N1089"/>
  <c r="M1089"/>
  <c r="L1089"/>
  <c r="K1089"/>
  <c r="J1089"/>
  <c r="I1089"/>
  <c r="H1089"/>
  <c r="G1089"/>
  <c r="F1089"/>
  <c r="E1089"/>
  <c r="D1089"/>
  <c r="C1089"/>
  <c r="B1089"/>
  <c r="Y1088"/>
  <c r="X1088"/>
  <c r="W1088"/>
  <c r="V1088"/>
  <c r="U1088"/>
  <c r="T1088"/>
  <c r="S1088"/>
  <c r="R1088"/>
  <c r="Q1088"/>
  <c r="P1088"/>
  <c r="O1088"/>
  <c r="N1088"/>
  <c r="M1088"/>
  <c r="L1088"/>
  <c r="K1088"/>
  <c r="J1088"/>
  <c r="I1088"/>
  <c r="H1088"/>
  <c r="G1088"/>
  <c r="F1088"/>
  <c r="E1088"/>
  <c r="D1088"/>
  <c r="C1088"/>
  <c r="B1088"/>
  <c r="Y1083"/>
  <c r="X1083"/>
  <c r="W1083"/>
  <c r="W1084" s="1"/>
  <c r="V1083"/>
  <c r="U1083"/>
  <c r="T1083"/>
  <c r="T1063" s="1"/>
  <c r="S1083"/>
  <c r="R1083"/>
  <c r="Q1083"/>
  <c r="P1083"/>
  <c r="O1083"/>
  <c r="N1083"/>
  <c r="M1083"/>
  <c r="L1083"/>
  <c r="K1083"/>
  <c r="J1083"/>
  <c r="I1083"/>
  <c r="H1083"/>
  <c r="G1083"/>
  <c r="F1083"/>
  <c r="E1083"/>
  <c r="D1083"/>
  <c r="D1063" s="1"/>
  <c r="C1083"/>
  <c r="B1083"/>
  <c r="W1082"/>
  <c r="R1082"/>
  <c r="J1082"/>
  <c r="B1082"/>
  <c r="Y1081"/>
  <c r="X1081"/>
  <c r="W1081"/>
  <c r="V1081"/>
  <c r="U1081"/>
  <c r="T1081"/>
  <c r="S1081"/>
  <c r="R1081"/>
  <c r="Q1081"/>
  <c r="P1081"/>
  <c r="O1081"/>
  <c r="N1081"/>
  <c r="M1081"/>
  <c r="L1081"/>
  <c r="K1081"/>
  <c r="J1081"/>
  <c r="I1081"/>
  <c r="H1081"/>
  <c r="G1081"/>
  <c r="F1081"/>
  <c r="E1081"/>
  <c r="D1081"/>
  <c r="C1081"/>
  <c r="B1081"/>
  <c r="Y1080"/>
  <c r="X1080"/>
  <c r="W1080"/>
  <c r="V1080"/>
  <c r="V1082" s="1"/>
  <c r="U1080"/>
  <c r="T1080"/>
  <c r="S1080"/>
  <c r="R1080"/>
  <c r="Q1080"/>
  <c r="P1080"/>
  <c r="O1080"/>
  <c r="N1080"/>
  <c r="N1082" s="1"/>
  <c r="M1080"/>
  <c r="L1080"/>
  <c r="K1080"/>
  <c r="J1080"/>
  <c r="I1080"/>
  <c r="H1080"/>
  <c r="G1080"/>
  <c r="F1080"/>
  <c r="F1082" s="1"/>
  <c r="E1080"/>
  <c r="D1080"/>
  <c r="C1080"/>
  <c r="B1080"/>
  <c r="Y1079"/>
  <c r="X1079"/>
  <c r="W1079"/>
  <c r="V1079"/>
  <c r="U1079"/>
  <c r="T1079"/>
  <c r="S1079"/>
  <c r="R1079"/>
  <c r="Q1079"/>
  <c r="P1079"/>
  <c r="O1079"/>
  <c r="N1079"/>
  <c r="M1079"/>
  <c r="Z1079" s="1"/>
  <c r="AB1079" s="1"/>
  <c r="L1079"/>
  <c r="K1079"/>
  <c r="J1079"/>
  <c r="I1079"/>
  <c r="H1079"/>
  <c r="G1079"/>
  <c r="F1079"/>
  <c r="E1079"/>
  <c r="D1079"/>
  <c r="C1079"/>
  <c r="B1079"/>
  <c r="Y1078"/>
  <c r="X1078"/>
  <c r="X1082" s="1"/>
  <c r="W1078"/>
  <c r="V1078"/>
  <c r="U1078"/>
  <c r="T1078"/>
  <c r="T1082" s="1"/>
  <c r="S1078"/>
  <c r="R1078"/>
  <c r="Q1078"/>
  <c r="P1078"/>
  <c r="P1082" s="1"/>
  <c r="O1078"/>
  <c r="N1078"/>
  <c r="M1078"/>
  <c r="L1078"/>
  <c r="L1082" s="1"/>
  <c r="K1078"/>
  <c r="J1078"/>
  <c r="I1078"/>
  <c r="H1078"/>
  <c r="H1082" s="1"/>
  <c r="G1078"/>
  <c r="F1078"/>
  <c r="E1078"/>
  <c r="D1078"/>
  <c r="D1082" s="1"/>
  <c r="C1078"/>
  <c r="B1078"/>
  <c r="Y1073"/>
  <c r="X1073"/>
  <c r="W1073"/>
  <c r="V1073"/>
  <c r="U1073"/>
  <c r="T1073"/>
  <c r="S1073"/>
  <c r="R1073"/>
  <c r="R1074" s="1"/>
  <c r="Q1073"/>
  <c r="P1073"/>
  <c r="O1073"/>
  <c r="N1073"/>
  <c r="M1073"/>
  <c r="L1073"/>
  <c r="K1073"/>
  <c r="J1073"/>
  <c r="I1073"/>
  <c r="H1073"/>
  <c r="G1073"/>
  <c r="F1073"/>
  <c r="E1073"/>
  <c r="D1073"/>
  <c r="C1073"/>
  <c r="B1073"/>
  <c r="U1072"/>
  <c r="R1072"/>
  <c r="J1072"/>
  <c r="E1072"/>
  <c r="B1072"/>
  <c r="Y1071"/>
  <c r="X1071"/>
  <c r="X1061" s="1"/>
  <c r="W1071"/>
  <c r="W1061" s="1"/>
  <c r="V1071"/>
  <c r="U1071"/>
  <c r="T1071"/>
  <c r="T1061" s="1"/>
  <c r="S1071"/>
  <c r="S1061" s="1"/>
  <c r="R1071"/>
  <c r="Q1071"/>
  <c r="P1071"/>
  <c r="P1061" s="1"/>
  <c r="O1071"/>
  <c r="O1061" s="1"/>
  <c r="O1051" s="1"/>
  <c r="N1071"/>
  <c r="M1071"/>
  <c r="L1071"/>
  <c r="L1061" s="1"/>
  <c r="K1071"/>
  <c r="K1061" s="1"/>
  <c r="J1071"/>
  <c r="I1071"/>
  <c r="H1071"/>
  <c r="H1061" s="1"/>
  <c r="G1071"/>
  <c r="G1061" s="1"/>
  <c r="F1071"/>
  <c r="E1071"/>
  <c r="D1071"/>
  <c r="D1061" s="1"/>
  <c r="C1071"/>
  <c r="C1061" s="1"/>
  <c r="B1071"/>
  <c r="Y1070"/>
  <c r="X1070"/>
  <c r="W1070"/>
  <c r="V1070"/>
  <c r="U1070"/>
  <c r="T1070"/>
  <c r="S1070"/>
  <c r="R1070"/>
  <c r="Q1070"/>
  <c r="P1070"/>
  <c r="O1070"/>
  <c r="N1070"/>
  <c r="M1070"/>
  <c r="L1070"/>
  <c r="K1070"/>
  <c r="J1070"/>
  <c r="I1070"/>
  <c r="H1070"/>
  <c r="G1070"/>
  <c r="F1070"/>
  <c r="E1070"/>
  <c r="D1070"/>
  <c r="C1070"/>
  <c r="B1070"/>
  <c r="Y1069"/>
  <c r="X1069"/>
  <c r="W1069"/>
  <c r="V1069"/>
  <c r="U1069"/>
  <c r="T1069"/>
  <c r="S1069"/>
  <c r="R1069"/>
  <c r="Q1069"/>
  <c r="P1069"/>
  <c r="O1069"/>
  <c r="N1069"/>
  <c r="M1069"/>
  <c r="L1069"/>
  <c r="K1069"/>
  <c r="J1069"/>
  <c r="I1069"/>
  <c r="H1069"/>
  <c r="G1069"/>
  <c r="F1069"/>
  <c r="E1069"/>
  <c r="D1069"/>
  <c r="C1069"/>
  <c r="B1069"/>
  <c r="Y1068"/>
  <c r="X1068"/>
  <c r="W1068"/>
  <c r="W1058" s="1"/>
  <c r="V1068"/>
  <c r="U1068"/>
  <c r="T1068"/>
  <c r="S1068"/>
  <c r="R1068"/>
  <c r="Q1068"/>
  <c r="P1068"/>
  <c r="O1068"/>
  <c r="N1068"/>
  <c r="M1068"/>
  <c r="L1068"/>
  <c r="K1068"/>
  <c r="J1068"/>
  <c r="I1068"/>
  <c r="H1068"/>
  <c r="G1068"/>
  <c r="G1058" s="1"/>
  <c r="F1068"/>
  <c r="E1068"/>
  <c r="D1068"/>
  <c r="C1068"/>
  <c r="B1068"/>
  <c r="J1063"/>
  <c r="J1053" s="1"/>
  <c r="E1063"/>
  <c r="T1060"/>
  <c r="T1050" s="1"/>
  <c r="T1059"/>
  <c r="T1049" s="1"/>
  <c r="O1059"/>
  <c r="O1049" s="1"/>
  <c r="O1058"/>
  <c r="J1058"/>
  <c r="J1048" s="1"/>
  <c r="E1044"/>
  <c r="Y1043"/>
  <c r="X1043"/>
  <c r="W1043"/>
  <c r="V1043"/>
  <c r="U1043"/>
  <c r="T1043"/>
  <c r="S1043"/>
  <c r="R1043"/>
  <c r="R1044" s="1"/>
  <c r="Q1043"/>
  <c r="P1043"/>
  <c r="O1043"/>
  <c r="N1043"/>
  <c r="Z1043" s="1"/>
  <c r="M1043"/>
  <c r="L1043"/>
  <c r="K1043"/>
  <c r="J1043"/>
  <c r="J1044" s="1"/>
  <c r="I1043"/>
  <c r="H1043"/>
  <c r="G1043"/>
  <c r="F1043"/>
  <c r="E1043"/>
  <c r="D1043"/>
  <c r="C1043"/>
  <c r="B1043"/>
  <c r="R1042"/>
  <c r="M1042"/>
  <c r="M1044" s="1"/>
  <c r="J1042"/>
  <c r="B1042"/>
  <c r="Y1041"/>
  <c r="X1041"/>
  <c r="W1041"/>
  <c r="V1041"/>
  <c r="U1041"/>
  <c r="T1041"/>
  <c r="S1041"/>
  <c r="R1041"/>
  <c r="Q1041"/>
  <c r="P1041"/>
  <c r="O1041"/>
  <c r="N1041"/>
  <c r="M1041"/>
  <c r="L1041"/>
  <c r="K1041"/>
  <c r="J1041"/>
  <c r="I1041"/>
  <c r="H1041"/>
  <c r="G1041"/>
  <c r="F1041"/>
  <c r="E1041"/>
  <c r="D1041"/>
  <c r="C1041"/>
  <c r="B1041"/>
  <c r="Y1040"/>
  <c r="X1040"/>
  <c r="W1040"/>
  <c r="V1040"/>
  <c r="V1042" s="1"/>
  <c r="U1040"/>
  <c r="U1042" s="1"/>
  <c r="U1044" s="1"/>
  <c r="T1040"/>
  <c r="S1040"/>
  <c r="R1040"/>
  <c r="Q1040"/>
  <c r="P1040"/>
  <c r="O1040"/>
  <c r="N1040"/>
  <c r="N1042" s="1"/>
  <c r="M1040"/>
  <c r="Z1040" s="1"/>
  <c r="L1040"/>
  <c r="K1040"/>
  <c r="J1040"/>
  <c r="I1040"/>
  <c r="H1040"/>
  <c r="G1040"/>
  <c r="F1040"/>
  <c r="F1042" s="1"/>
  <c r="E1040"/>
  <c r="E1042" s="1"/>
  <c r="D1040"/>
  <c r="C1040"/>
  <c r="B1040"/>
  <c r="AB1039"/>
  <c r="Y1039"/>
  <c r="X1039"/>
  <c r="W1039"/>
  <c r="V1039"/>
  <c r="U1039"/>
  <c r="T1039"/>
  <c r="S1039"/>
  <c r="R1039"/>
  <c r="Q1039"/>
  <c r="P1039"/>
  <c r="O1039"/>
  <c r="N1039"/>
  <c r="M1039"/>
  <c r="Z1039" s="1"/>
  <c r="L1039"/>
  <c r="K1039"/>
  <c r="J1039"/>
  <c r="I1039"/>
  <c r="H1039"/>
  <c r="G1039"/>
  <c r="F1039"/>
  <c r="E1039"/>
  <c r="D1039"/>
  <c r="C1039"/>
  <c r="B1039"/>
  <c r="AA1039" s="1"/>
  <c r="Y1038"/>
  <c r="X1038"/>
  <c r="X1042" s="1"/>
  <c r="X1044" s="1"/>
  <c r="W1038"/>
  <c r="W1042" s="1"/>
  <c r="V1038"/>
  <c r="U1038"/>
  <c r="T1038"/>
  <c r="T1042" s="1"/>
  <c r="T1044" s="1"/>
  <c r="S1038"/>
  <c r="S1042" s="1"/>
  <c r="R1038"/>
  <c r="Q1038"/>
  <c r="P1038"/>
  <c r="P1042" s="1"/>
  <c r="P1044" s="1"/>
  <c r="O1038"/>
  <c r="O1042" s="1"/>
  <c r="N1038"/>
  <c r="M1038"/>
  <c r="L1038"/>
  <c r="L1042" s="1"/>
  <c r="L1044" s="1"/>
  <c r="K1038"/>
  <c r="K1042" s="1"/>
  <c r="J1038"/>
  <c r="I1038"/>
  <c r="H1038"/>
  <c r="H1042" s="1"/>
  <c r="H1044" s="1"/>
  <c r="G1038"/>
  <c r="G1042" s="1"/>
  <c r="F1038"/>
  <c r="E1038"/>
  <c r="D1038"/>
  <c r="D1042" s="1"/>
  <c r="D1044" s="1"/>
  <c r="C1038"/>
  <c r="C1042" s="1"/>
  <c r="B1038"/>
  <c r="W1034"/>
  <c r="G1034"/>
  <c r="Y1033"/>
  <c r="X1033"/>
  <c r="W1033"/>
  <c r="V1033"/>
  <c r="U1033"/>
  <c r="T1033"/>
  <c r="S1033"/>
  <c r="R1033"/>
  <c r="Q1033"/>
  <c r="P1033"/>
  <c r="O1033"/>
  <c r="N1033"/>
  <c r="M1033"/>
  <c r="L1033"/>
  <c r="K1033"/>
  <c r="J1033"/>
  <c r="I1033"/>
  <c r="H1033"/>
  <c r="G1033"/>
  <c r="F1033"/>
  <c r="E1033"/>
  <c r="D1033"/>
  <c r="C1033"/>
  <c r="B1033"/>
  <c r="T1032"/>
  <c r="O1032"/>
  <c r="O1034" s="1"/>
  <c r="L1032"/>
  <c r="D1032"/>
  <c r="Y1031"/>
  <c r="X1031"/>
  <c r="W1031"/>
  <c r="V1031"/>
  <c r="U1031"/>
  <c r="T1031"/>
  <c r="S1031"/>
  <c r="R1031"/>
  <c r="Q1031"/>
  <c r="P1031"/>
  <c r="O1031"/>
  <c r="N1031"/>
  <c r="M1031"/>
  <c r="Z1031" s="1"/>
  <c r="L1031"/>
  <c r="K1031"/>
  <c r="J1031"/>
  <c r="I1031"/>
  <c r="H1031"/>
  <c r="G1031"/>
  <c r="F1031"/>
  <c r="E1031"/>
  <c r="D1031"/>
  <c r="C1031"/>
  <c r="B1031"/>
  <c r="AA1030"/>
  <c r="Y1030"/>
  <c r="X1030"/>
  <c r="X1032" s="1"/>
  <c r="W1030"/>
  <c r="V1030"/>
  <c r="U1030"/>
  <c r="T1030"/>
  <c r="S1030"/>
  <c r="R1030"/>
  <c r="Q1030"/>
  <c r="P1030"/>
  <c r="P1032" s="1"/>
  <c r="O1030"/>
  <c r="N1030"/>
  <c r="M1030"/>
  <c r="Z1030" s="1"/>
  <c r="L1030"/>
  <c r="K1030"/>
  <c r="J1030"/>
  <c r="I1030"/>
  <c r="H1030"/>
  <c r="H1032" s="1"/>
  <c r="G1030"/>
  <c r="F1030"/>
  <c r="E1030"/>
  <c r="D1030"/>
  <c r="C1030"/>
  <c r="B1030"/>
  <c r="Y1029"/>
  <c r="X1029"/>
  <c r="W1029"/>
  <c r="W1032" s="1"/>
  <c r="V1029"/>
  <c r="U1029"/>
  <c r="T1029"/>
  <c r="S1029"/>
  <c r="S1032" s="1"/>
  <c r="S1034" s="1"/>
  <c r="R1029"/>
  <c r="Q1029"/>
  <c r="P1029"/>
  <c r="O1029"/>
  <c r="N1029"/>
  <c r="M1029"/>
  <c r="L1029"/>
  <c r="K1029"/>
  <c r="K1032" s="1"/>
  <c r="K1034" s="1"/>
  <c r="J1029"/>
  <c r="I1029"/>
  <c r="H1029"/>
  <c r="G1029"/>
  <c r="G1032" s="1"/>
  <c r="F1029"/>
  <c r="E1029"/>
  <c r="D1029"/>
  <c r="C1029"/>
  <c r="C1032" s="1"/>
  <c r="C1034" s="1"/>
  <c r="B1029"/>
  <c r="Y1028"/>
  <c r="X1028"/>
  <c r="W1028"/>
  <c r="V1028"/>
  <c r="U1028"/>
  <c r="T1028"/>
  <c r="S1028"/>
  <c r="R1028"/>
  <c r="Q1028"/>
  <c r="P1028"/>
  <c r="O1028"/>
  <c r="N1028"/>
  <c r="M1028"/>
  <c r="L1028"/>
  <c r="K1028"/>
  <c r="J1028"/>
  <c r="I1028"/>
  <c r="H1028"/>
  <c r="G1028"/>
  <c r="F1028"/>
  <c r="E1028"/>
  <c r="D1028"/>
  <c r="C1028"/>
  <c r="B1028"/>
  <c r="Y1024"/>
  <c r="I1024"/>
  <c r="Y1023"/>
  <c r="X1023"/>
  <c r="W1023"/>
  <c r="W1024" s="1"/>
  <c r="V1023"/>
  <c r="U1023"/>
  <c r="T1023"/>
  <c r="S1023"/>
  <c r="S1024" s="1"/>
  <c r="R1023"/>
  <c r="Q1023"/>
  <c r="P1023"/>
  <c r="O1023"/>
  <c r="O1024" s="1"/>
  <c r="N1023"/>
  <c r="M1023"/>
  <c r="L1023"/>
  <c r="K1023"/>
  <c r="K1024" s="1"/>
  <c r="J1023"/>
  <c r="I1023"/>
  <c r="H1023"/>
  <c r="G1023"/>
  <c r="G1024" s="1"/>
  <c r="F1023"/>
  <c r="E1023"/>
  <c r="D1023"/>
  <c r="C1023"/>
  <c r="C1024" s="1"/>
  <c r="B1023"/>
  <c r="Y1022"/>
  <c r="V1022"/>
  <c r="Q1022"/>
  <c r="Q1024" s="1"/>
  <c r="I1022"/>
  <c r="F1022"/>
  <c r="AA1021"/>
  <c r="Y1021"/>
  <c r="X1021"/>
  <c r="W1021"/>
  <c r="V1021"/>
  <c r="U1021"/>
  <c r="T1021"/>
  <c r="S1021"/>
  <c r="R1021"/>
  <c r="Q1021"/>
  <c r="P1021"/>
  <c r="O1021"/>
  <c r="N1021"/>
  <c r="M1021"/>
  <c r="Z1021" s="1"/>
  <c r="L1021"/>
  <c r="K1021"/>
  <c r="J1021"/>
  <c r="I1021"/>
  <c r="H1021"/>
  <c r="G1021"/>
  <c r="F1021"/>
  <c r="E1021"/>
  <c r="D1021"/>
  <c r="C1021"/>
  <c r="B1021"/>
  <c r="Y1020"/>
  <c r="X1020"/>
  <c r="W1020"/>
  <c r="V1020"/>
  <c r="U1020"/>
  <c r="U1022" s="1"/>
  <c r="U1024" s="1"/>
  <c r="T1020"/>
  <c r="S1020"/>
  <c r="R1020"/>
  <c r="R1022" s="1"/>
  <c r="Q1020"/>
  <c r="P1020"/>
  <c r="O1020"/>
  <c r="N1020"/>
  <c r="N1022" s="1"/>
  <c r="M1020"/>
  <c r="M1022" s="1"/>
  <c r="M1024" s="1"/>
  <c r="L1020"/>
  <c r="K1020"/>
  <c r="J1020"/>
  <c r="J1022" s="1"/>
  <c r="I1020"/>
  <c r="H1020"/>
  <c r="G1020"/>
  <c r="F1020"/>
  <c r="E1020"/>
  <c r="E1022" s="1"/>
  <c r="E1024" s="1"/>
  <c r="D1020"/>
  <c r="C1020"/>
  <c r="B1020"/>
  <c r="Y1019"/>
  <c r="X1019"/>
  <c r="W1019"/>
  <c r="V1019"/>
  <c r="U1019"/>
  <c r="T1019"/>
  <c r="S1019"/>
  <c r="R1019"/>
  <c r="Q1019"/>
  <c r="P1019"/>
  <c r="O1019"/>
  <c r="N1019"/>
  <c r="M1019"/>
  <c r="L1019"/>
  <c r="K1019"/>
  <c r="J1019"/>
  <c r="I1019"/>
  <c r="H1019"/>
  <c r="G1019"/>
  <c r="F1019"/>
  <c r="E1019"/>
  <c r="D1019"/>
  <c r="C1019"/>
  <c r="B1019"/>
  <c r="Y1018"/>
  <c r="X1018"/>
  <c r="W1018"/>
  <c r="W1022" s="1"/>
  <c r="V1018"/>
  <c r="U1018"/>
  <c r="T1018"/>
  <c r="S1018"/>
  <c r="S1022" s="1"/>
  <c r="R1018"/>
  <c r="Q1018"/>
  <c r="P1018"/>
  <c r="O1018"/>
  <c r="O1022" s="1"/>
  <c r="N1018"/>
  <c r="M1018"/>
  <c r="Z1018" s="1"/>
  <c r="L1018"/>
  <c r="K1018"/>
  <c r="K1022" s="1"/>
  <c r="J1018"/>
  <c r="I1018"/>
  <c r="H1018"/>
  <c r="G1018"/>
  <c r="G1022" s="1"/>
  <c r="F1018"/>
  <c r="E1018"/>
  <c r="D1018"/>
  <c r="C1018"/>
  <c r="C1022" s="1"/>
  <c r="B1018"/>
  <c r="V1014"/>
  <c r="F1014"/>
  <c r="Y1013"/>
  <c r="X1013"/>
  <c r="W1013"/>
  <c r="V1013"/>
  <c r="U1013"/>
  <c r="T1013"/>
  <c r="S1013"/>
  <c r="R1013"/>
  <c r="Q1013"/>
  <c r="P1013"/>
  <c r="O1013"/>
  <c r="N1013"/>
  <c r="M1013"/>
  <c r="L1013"/>
  <c r="K1013"/>
  <c r="J1013"/>
  <c r="I1013"/>
  <c r="H1013"/>
  <c r="G1013"/>
  <c r="F1013"/>
  <c r="E1013"/>
  <c r="D1013"/>
  <c r="C1013"/>
  <c r="B1013"/>
  <c r="H1012"/>
  <c r="C1012"/>
  <c r="C1014" s="1"/>
  <c r="Y1011"/>
  <c r="X1011"/>
  <c r="W1011"/>
  <c r="V1011"/>
  <c r="U1011"/>
  <c r="T1011"/>
  <c r="S1011"/>
  <c r="R1011"/>
  <c r="Q1011"/>
  <c r="P1011"/>
  <c r="O1011"/>
  <c r="N1011"/>
  <c r="Z1011" s="1"/>
  <c r="M1011"/>
  <c r="L1011"/>
  <c r="K1011"/>
  <c r="J1011"/>
  <c r="I1011"/>
  <c r="H1011"/>
  <c r="G1011"/>
  <c r="F1011"/>
  <c r="E1011"/>
  <c r="D1011"/>
  <c r="C1011"/>
  <c r="B1011"/>
  <c r="Y1010"/>
  <c r="X1010"/>
  <c r="X1012" s="1"/>
  <c r="W1010"/>
  <c r="W1012" s="1"/>
  <c r="W1014" s="1"/>
  <c r="V1010"/>
  <c r="U1010"/>
  <c r="T1010"/>
  <c r="T1012" s="1"/>
  <c r="S1010"/>
  <c r="S1012" s="1"/>
  <c r="S1014" s="1"/>
  <c r="R1010"/>
  <c r="Q1010"/>
  <c r="P1010"/>
  <c r="P1012" s="1"/>
  <c r="O1010"/>
  <c r="O1012" s="1"/>
  <c r="O1014" s="1"/>
  <c r="N1010"/>
  <c r="M1010"/>
  <c r="L1010"/>
  <c r="L1012" s="1"/>
  <c r="K1010"/>
  <c r="K1012" s="1"/>
  <c r="K1014" s="1"/>
  <c r="J1010"/>
  <c r="I1010"/>
  <c r="H1010"/>
  <c r="G1010"/>
  <c r="G1012" s="1"/>
  <c r="G1014" s="1"/>
  <c r="F1010"/>
  <c r="E1010"/>
  <c r="D1010"/>
  <c r="D1012" s="1"/>
  <c r="C1010"/>
  <c r="B1010"/>
  <c r="Y1009"/>
  <c r="X1009"/>
  <c r="W1009"/>
  <c r="V1009"/>
  <c r="U1009"/>
  <c r="T1009"/>
  <c r="S1009"/>
  <c r="R1009"/>
  <c r="Q1009"/>
  <c r="P1009"/>
  <c r="O1009"/>
  <c r="N1009"/>
  <c r="Z1009" s="1"/>
  <c r="AB1009" s="1"/>
  <c r="M1009"/>
  <c r="L1009"/>
  <c r="K1009"/>
  <c r="J1009"/>
  <c r="I1009"/>
  <c r="H1009"/>
  <c r="G1009"/>
  <c r="F1009"/>
  <c r="E1009"/>
  <c r="D1009"/>
  <c r="C1009"/>
  <c r="B1009"/>
  <c r="Y1008"/>
  <c r="Y1012" s="1"/>
  <c r="X1008"/>
  <c r="W1008"/>
  <c r="V1008"/>
  <c r="V1012" s="1"/>
  <c r="U1008"/>
  <c r="U1012" s="1"/>
  <c r="T1008"/>
  <c r="S1008"/>
  <c r="R1008"/>
  <c r="R1012" s="1"/>
  <c r="R1014" s="1"/>
  <c r="Q1008"/>
  <c r="Q1012" s="1"/>
  <c r="P1008"/>
  <c r="O1008"/>
  <c r="N1008"/>
  <c r="N1012" s="1"/>
  <c r="N1014" s="1"/>
  <c r="M1008"/>
  <c r="M1012" s="1"/>
  <c r="L1008"/>
  <c r="K1008"/>
  <c r="J1008"/>
  <c r="J1012" s="1"/>
  <c r="J1014" s="1"/>
  <c r="I1008"/>
  <c r="I1012" s="1"/>
  <c r="H1008"/>
  <c r="G1008"/>
  <c r="F1008"/>
  <c r="F1012" s="1"/>
  <c r="E1008"/>
  <c r="E1012" s="1"/>
  <c r="D1008"/>
  <c r="C1008"/>
  <c r="B1008"/>
  <c r="Y1003"/>
  <c r="X1003"/>
  <c r="W1003"/>
  <c r="V1003"/>
  <c r="V1004" s="1"/>
  <c r="U1003"/>
  <c r="T1003"/>
  <c r="S1003"/>
  <c r="R1003"/>
  <c r="R1004" s="1"/>
  <c r="Q1003"/>
  <c r="P1003"/>
  <c r="O1003"/>
  <c r="N1003"/>
  <c r="N1004" s="1"/>
  <c r="M1003"/>
  <c r="L1003"/>
  <c r="K1003"/>
  <c r="J1003"/>
  <c r="I1003"/>
  <c r="H1003"/>
  <c r="G1003"/>
  <c r="F1003"/>
  <c r="F1004" s="1"/>
  <c r="E1003"/>
  <c r="D1003"/>
  <c r="C1003"/>
  <c r="B1003"/>
  <c r="R1002"/>
  <c r="J1002"/>
  <c r="B1002"/>
  <c r="Y1001"/>
  <c r="X1001"/>
  <c r="W1001"/>
  <c r="V1001"/>
  <c r="U1001"/>
  <c r="T1001"/>
  <c r="S1001"/>
  <c r="R1001"/>
  <c r="Q1001"/>
  <c r="P1001"/>
  <c r="O1001"/>
  <c r="N1001"/>
  <c r="M1001"/>
  <c r="L1001"/>
  <c r="K1001"/>
  <c r="J1001"/>
  <c r="I1001"/>
  <c r="H1001"/>
  <c r="G1001"/>
  <c r="F1001"/>
  <c r="E1001"/>
  <c r="D1001"/>
  <c r="C1001"/>
  <c r="B1001"/>
  <c r="Y1000"/>
  <c r="X1000"/>
  <c r="W1000"/>
  <c r="V1000"/>
  <c r="V1002" s="1"/>
  <c r="U1000"/>
  <c r="T1000"/>
  <c r="S1000"/>
  <c r="R1000"/>
  <c r="Q1000"/>
  <c r="P1000"/>
  <c r="O1000"/>
  <c r="N1000"/>
  <c r="N1002" s="1"/>
  <c r="M1000"/>
  <c r="Z1000" s="1"/>
  <c r="L1000"/>
  <c r="K1000"/>
  <c r="J1000"/>
  <c r="I1000"/>
  <c r="H1000"/>
  <c r="G1000"/>
  <c r="F1000"/>
  <c r="F1002" s="1"/>
  <c r="E1000"/>
  <c r="D1000"/>
  <c r="C1000"/>
  <c r="B1000"/>
  <c r="Y999"/>
  <c r="Y1002" s="1"/>
  <c r="Y1004" s="1"/>
  <c r="X999"/>
  <c r="W999"/>
  <c r="V999"/>
  <c r="U999"/>
  <c r="U1002" s="1"/>
  <c r="U1004" s="1"/>
  <c r="T999"/>
  <c r="S999"/>
  <c r="R999"/>
  <c r="Q999"/>
  <c r="Q1002" s="1"/>
  <c r="Q1004" s="1"/>
  <c r="P999"/>
  <c r="O999"/>
  <c r="N999"/>
  <c r="M999"/>
  <c r="L999"/>
  <c r="K999"/>
  <c r="J999"/>
  <c r="I999"/>
  <c r="I1002" s="1"/>
  <c r="I1004" s="1"/>
  <c r="H999"/>
  <c r="G999"/>
  <c r="F999"/>
  <c r="E999"/>
  <c r="E1002" s="1"/>
  <c r="E1004" s="1"/>
  <c r="D999"/>
  <c r="C999"/>
  <c r="B999"/>
  <c r="Y998"/>
  <c r="X998"/>
  <c r="W998"/>
  <c r="V998"/>
  <c r="U998"/>
  <c r="T998"/>
  <c r="S998"/>
  <c r="R998"/>
  <c r="Q998"/>
  <c r="P998"/>
  <c r="O998"/>
  <c r="N998"/>
  <c r="M998"/>
  <c r="L998"/>
  <c r="K998"/>
  <c r="J998"/>
  <c r="I998"/>
  <c r="H998"/>
  <c r="G998"/>
  <c r="F998"/>
  <c r="E998"/>
  <c r="D998"/>
  <c r="C998"/>
  <c r="B998"/>
  <c r="Y993"/>
  <c r="Y994" s="1"/>
  <c r="X993"/>
  <c r="W993"/>
  <c r="V993"/>
  <c r="U993"/>
  <c r="U994" s="1"/>
  <c r="T993"/>
  <c r="S993"/>
  <c r="R993"/>
  <c r="Q993"/>
  <c r="Q994" s="1"/>
  <c r="P993"/>
  <c r="O993"/>
  <c r="N993"/>
  <c r="M993"/>
  <c r="L993"/>
  <c r="K993"/>
  <c r="J993"/>
  <c r="I993"/>
  <c r="I994" s="1"/>
  <c r="H993"/>
  <c r="G993"/>
  <c r="F993"/>
  <c r="E993"/>
  <c r="E994" s="1"/>
  <c r="D993"/>
  <c r="C993"/>
  <c r="B993"/>
  <c r="W992"/>
  <c r="W994" s="1"/>
  <c r="T992"/>
  <c r="L992"/>
  <c r="G992"/>
  <c r="G994" s="1"/>
  <c r="D992"/>
  <c r="Y991"/>
  <c r="X991"/>
  <c r="W991"/>
  <c r="V991"/>
  <c r="U991"/>
  <c r="T991"/>
  <c r="S991"/>
  <c r="R991"/>
  <c r="Q991"/>
  <c r="P991"/>
  <c r="O991"/>
  <c r="N991"/>
  <c r="M991"/>
  <c r="Z991" s="1"/>
  <c r="L991"/>
  <c r="K991"/>
  <c r="J991"/>
  <c r="I991"/>
  <c r="H991"/>
  <c r="G991"/>
  <c r="F991"/>
  <c r="E991"/>
  <c r="D991"/>
  <c r="C991"/>
  <c r="B991"/>
  <c r="Y990"/>
  <c r="X990"/>
  <c r="X992" s="1"/>
  <c r="W990"/>
  <c r="V990"/>
  <c r="U990"/>
  <c r="T990"/>
  <c r="S990"/>
  <c r="R990"/>
  <c r="Q990"/>
  <c r="P990"/>
  <c r="P992" s="1"/>
  <c r="O990"/>
  <c r="N990"/>
  <c r="M990"/>
  <c r="Z990" s="1"/>
  <c r="AA990" s="1"/>
  <c r="L990"/>
  <c r="K990"/>
  <c r="J990"/>
  <c r="I990"/>
  <c r="H990"/>
  <c r="H992" s="1"/>
  <c r="G990"/>
  <c r="F990"/>
  <c r="E990"/>
  <c r="D990"/>
  <c r="C990"/>
  <c r="B990"/>
  <c r="Y989"/>
  <c r="X989"/>
  <c r="W989"/>
  <c r="V989"/>
  <c r="U989"/>
  <c r="T989"/>
  <c r="S989"/>
  <c r="S992" s="1"/>
  <c r="S994" s="1"/>
  <c r="R989"/>
  <c r="Q989"/>
  <c r="P989"/>
  <c r="O989"/>
  <c r="O992" s="1"/>
  <c r="O994" s="1"/>
  <c r="N989"/>
  <c r="Z989" s="1"/>
  <c r="AB989" s="1"/>
  <c r="M989"/>
  <c r="L989"/>
  <c r="K989"/>
  <c r="K992" s="1"/>
  <c r="K994" s="1"/>
  <c r="J989"/>
  <c r="I989"/>
  <c r="H989"/>
  <c r="G989"/>
  <c r="F989"/>
  <c r="E989"/>
  <c r="D989"/>
  <c r="C989"/>
  <c r="C992" s="1"/>
  <c r="C994" s="1"/>
  <c r="B989"/>
  <c r="Y988"/>
  <c r="Y992" s="1"/>
  <c r="X988"/>
  <c r="W988"/>
  <c r="V988"/>
  <c r="U988"/>
  <c r="U992" s="1"/>
  <c r="T988"/>
  <c r="S988"/>
  <c r="R988"/>
  <c r="Q988"/>
  <c r="Q992" s="1"/>
  <c r="P988"/>
  <c r="O988"/>
  <c r="N988"/>
  <c r="M988"/>
  <c r="L988"/>
  <c r="K988"/>
  <c r="J988"/>
  <c r="I988"/>
  <c r="I992" s="1"/>
  <c r="H988"/>
  <c r="G988"/>
  <c r="F988"/>
  <c r="E988"/>
  <c r="E992" s="1"/>
  <c r="D988"/>
  <c r="C988"/>
  <c r="B988"/>
  <c r="Q984"/>
  <c r="Y983"/>
  <c r="X983"/>
  <c r="W983"/>
  <c r="W984" s="1"/>
  <c r="V983"/>
  <c r="U983"/>
  <c r="T983"/>
  <c r="S983"/>
  <c r="S984" s="1"/>
  <c r="R983"/>
  <c r="Q983"/>
  <c r="P983"/>
  <c r="O983"/>
  <c r="O984" s="1"/>
  <c r="N983"/>
  <c r="M983"/>
  <c r="L983"/>
  <c r="K983"/>
  <c r="K984" s="1"/>
  <c r="J983"/>
  <c r="I983"/>
  <c r="H983"/>
  <c r="G983"/>
  <c r="G984" s="1"/>
  <c r="F983"/>
  <c r="E983"/>
  <c r="D983"/>
  <c r="C983"/>
  <c r="C984" s="1"/>
  <c r="B983"/>
  <c r="N982"/>
  <c r="I982"/>
  <c r="I984" s="1"/>
  <c r="Y981"/>
  <c r="X981"/>
  <c r="W981"/>
  <c r="V981"/>
  <c r="U981"/>
  <c r="T981"/>
  <c r="S981"/>
  <c r="R981"/>
  <c r="Q981"/>
  <c r="P981"/>
  <c r="O981"/>
  <c r="N981"/>
  <c r="M981"/>
  <c r="L981"/>
  <c r="K981"/>
  <c r="J981"/>
  <c r="I981"/>
  <c r="H981"/>
  <c r="G981"/>
  <c r="F981"/>
  <c r="E981"/>
  <c r="D981"/>
  <c r="C981"/>
  <c r="B981"/>
  <c r="Y980"/>
  <c r="Y982" s="1"/>
  <c r="Y984" s="1"/>
  <c r="X980"/>
  <c r="W980"/>
  <c r="V980"/>
  <c r="V982" s="1"/>
  <c r="U980"/>
  <c r="U982" s="1"/>
  <c r="U984" s="1"/>
  <c r="T980"/>
  <c r="S980"/>
  <c r="R980"/>
  <c r="R982" s="1"/>
  <c r="Q980"/>
  <c r="Q982" s="1"/>
  <c r="P980"/>
  <c r="O980"/>
  <c r="N980"/>
  <c r="M980"/>
  <c r="M982" s="1"/>
  <c r="M984" s="1"/>
  <c r="L980"/>
  <c r="K980"/>
  <c r="J980"/>
  <c r="J982" s="1"/>
  <c r="I980"/>
  <c r="H980"/>
  <c r="G980"/>
  <c r="F980"/>
  <c r="F982" s="1"/>
  <c r="E980"/>
  <c r="E982" s="1"/>
  <c r="E984" s="1"/>
  <c r="D980"/>
  <c r="C980"/>
  <c r="B980"/>
  <c r="Y979"/>
  <c r="X979"/>
  <c r="W979"/>
  <c r="V979"/>
  <c r="U979"/>
  <c r="T979"/>
  <c r="S979"/>
  <c r="R979"/>
  <c r="Q979"/>
  <c r="P979"/>
  <c r="O979"/>
  <c r="N979"/>
  <c r="M979"/>
  <c r="L979"/>
  <c r="K979"/>
  <c r="J979"/>
  <c r="I979"/>
  <c r="H979"/>
  <c r="G979"/>
  <c r="F979"/>
  <c r="E979"/>
  <c r="D979"/>
  <c r="C979"/>
  <c r="B979"/>
  <c r="Y978"/>
  <c r="X978"/>
  <c r="X982" s="1"/>
  <c r="X984" s="1"/>
  <c r="W978"/>
  <c r="W982" s="1"/>
  <c r="V978"/>
  <c r="U978"/>
  <c r="T978"/>
  <c r="T982" s="1"/>
  <c r="T984" s="1"/>
  <c r="S978"/>
  <c r="S982" s="1"/>
  <c r="R978"/>
  <c r="Q978"/>
  <c r="P978"/>
  <c r="P982" s="1"/>
  <c r="P984" s="1"/>
  <c r="O978"/>
  <c r="O982" s="1"/>
  <c r="N978"/>
  <c r="M978"/>
  <c r="L978"/>
  <c r="L982" s="1"/>
  <c r="L984" s="1"/>
  <c r="K978"/>
  <c r="K982" s="1"/>
  <c r="J978"/>
  <c r="I978"/>
  <c r="H978"/>
  <c r="H982" s="1"/>
  <c r="H984" s="1"/>
  <c r="G978"/>
  <c r="G982" s="1"/>
  <c r="F978"/>
  <c r="E978"/>
  <c r="D978"/>
  <c r="D982" s="1"/>
  <c r="D984" s="1"/>
  <c r="C978"/>
  <c r="C982" s="1"/>
  <c r="B978"/>
  <c r="C974"/>
  <c r="Y973"/>
  <c r="X973"/>
  <c r="W973"/>
  <c r="V973"/>
  <c r="U973"/>
  <c r="T973"/>
  <c r="S973"/>
  <c r="R973"/>
  <c r="Q973"/>
  <c r="P973"/>
  <c r="O973"/>
  <c r="N973"/>
  <c r="M973"/>
  <c r="L973"/>
  <c r="K973"/>
  <c r="J973"/>
  <c r="I973"/>
  <c r="H973"/>
  <c r="G973"/>
  <c r="F973"/>
  <c r="E973"/>
  <c r="D973"/>
  <c r="C973"/>
  <c r="B973"/>
  <c r="S972"/>
  <c r="S974" s="1"/>
  <c r="K972"/>
  <c r="K974" s="1"/>
  <c r="H972"/>
  <c r="Y971"/>
  <c r="X971"/>
  <c r="W971"/>
  <c r="V971"/>
  <c r="U971"/>
  <c r="T971"/>
  <c r="S971"/>
  <c r="R971"/>
  <c r="Q971"/>
  <c r="P971"/>
  <c r="O971"/>
  <c r="N971"/>
  <c r="M971"/>
  <c r="Z971" s="1"/>
  <c r="L971"/>
  <c r="K971"/>
  <c r="J971"/>
  <c r="I971"/>
  <c r="H971"/>
  <c r="G971"/>
  <c r="F971"/>
  <c r="E971"/>
  <c r="D971"/>
  <c r="C971"/>
  <c r="B971"/>
  <c r="Y970"/>
  <c r="X970"/>
  <c r="X972" s="1"/>
  <c r="W970"/>
  <c r="W972" s="1"/>
  <c r="W974" s="1"/>
  <c r="V970"/>
  <c r="U970"/>
  <c r="T970"/>
  <c r="T972" s="1"/>
  <c r="S970"/>
  <c r="R970"/>
  <c r="Q970"/>
  <c r="P970"/>
  <c r="P972" s="1"/>
  <c r="O970"/>
  <c r="O972" s="1"/>
  <c r="O974" s="1"/>
  <c r="N970"/>
  <c r="M970"/>
  <c r="L970"/>
  <c r="L972" s="1"/>
  <c r="K970"/>
  <c r="J970"/>
  <c r="I970"/>
  <c r="H970"/>
  <c r="G970"/>
  <c r="G972" s="1"/>
  <c r="G974" s="1"/>
  <c r="F970"/>
  <c r="E970"/>
  <c r="D970"/>
  <c r="D972" s="1"/>
  <c r="C970"/>
  <c r="C972" s="1"/>
  <c r="B970"/>
  <c r="Y969"/>
  <c r="X969"/>
  <c r="W969"/>
  <c r="V969"/>
  <c r="U969"/>
  <c r="T969"/>
  <c r="S969"/>
  <c r="R969"/>
  <c r="Q969"/>
  <c r="P969"/>
  <c r="O969"/>
  <c r="N969"/>
  <c r="Z969" s="1"/>
  <c r="AB969" s="1"/>
  <c r="M969"/>
  <c r="L969"/>
  <c r="K969"/>
  <c r="J969"/>
  <c r="I969"/>
  <c r="H969"/>
  <c r="G969"/>
  <c r="F969"/>
  <c r="E969"/>
  <c r="D969"/>
  <c r="C969"/>
  <c r="B969"/>
  <c r="Y968"/>
  <c r="Y972" s="1"/>
  <c r="X968"/>
  <c r="W968"/>
  <c r="V968"/>
  <c r="U968"/>
  <c r="U972" s="1"/>
  <c r="T968"/>
  <c r="S968"/>
  <c r="R968"/>
  <c r="Q968"/>
  <c r="Q972" s="1"/>
  <c r="P968"/>
  <c r="O968"/>
  <c r="N968"/>
  <c r="M968"/>
  <c r="L968"/>
  <c r="K968"/>
  <c r="J968"/>
  <c r="I968"/>
  <c r="I972" s="1"/>
  <c r="H968"/>
  <c r="G968"/>
  <c r="F968"/>
  <c r="E968"/>
  <c r="E972" s="1"/>
  <c r="D968"/>
  <c r="C968"/>
  <c r="B968"/>
  <c r="Y963"/>
  <c r="X963"/>
  <c r="W963"/>
  <c r="V963"/>
  <c r="U963"/>
  <c r="T963"/>
  <c r="S963"/>
  <c r="R963"/>
  <c r="Q963"/>
  <c r="P963"/>
  <c r="O963"/>
  <c r="N963"/>
  <c r="M963"/>
  <c r="L963"/>
  <c r="K963"/>
  <c r="J963"/>
  <c r="I963"/>
  <c r="H963"/>
  <c r="G963"/>
  <c r="F963"/>
  <c r="E963"/>
  <c r="D963"/>
  <c r="C963"/>
  <c r="B963"/>
  <c r="Y962"/>
  <c r="Y964" s="1"/>
  <c r="U962"/>
  <c r="U964" s="1"/>
  <c r="R962"/>
  <c r="M962"/>
  <c r="M964" s="1"/>
  <c r="J962"/>
  <c r="B962"/>
  <c r="Y961"/>
  <c r="X961"/>
  <c r="W961"/>
  <c r="V961"/>
  <c r="U961"/>
  <c r="T961"/>
  <c r="S961"/>
  <c r="R961"/>
  <c r="Q961"/>
  <c r="P961"/>
  <c r="O961"/>
  <c r="N961"/>
  <c r="M961"/>
  <c r="L961"/>
  <c r="K961"/>
  <c r="J961"/>
  <c r="I961"/>
  <c r="H961"/>
  <c r="G961"/>
  <c r="F961"/>
  <c r="E961"/>
  <c r="D961"/>
  <c r="C961"/>
  <c r="B961"/>
  <c r="Y960"/>
  <c r="X960"/>
  <c r="W960"/>
  <c r="V960"/>
  <c r="V962" s="1"/>
  <c r="U960"/>
  <c r="T960"/>
  <c r="S960"/>
  <c r="R960"/>
  <c r="Q960"/>
  <c r="P960"/>
  <c r="O960"/>
  <c r="N960"/>
  <c r="N962" s="1"/>
  <c r="M960"/>
  <c r="Z960" s="1"/>
  <c r="L960"/>
  <c r="K960"/>
  <c r="J960"/>
  <c r="I960"/>
  <c r="H960"/>
  <c r="G960"/>
  <c r="F960"/>
  <c r="F962" s="1"/>
  <c r="E960"/>
  <c r="D960"/>
  <c r="C960"/>
  <c r="B960"/>
  <c r="Y959"/>
  <c r="X959"/>
  <c r="W959"/>
  <c r="V959"/>
  <c r="U959"/>
  <c r="T959"/>
  <c r="S959"/>
  <c r="R959"/>
  <c r="Q959"/>
  <c r="Q962" s="1"/>
  <c r="Q964" s="1"/>
  <c r="P959"/>
  <c r="O959"/>
  <c r="N959"/>
  <c r="M959"/>
  <c r="L959"/>
  <c r="K959"/>
  <c r="J959"/>
  <c r="I959"/>
  <c r="I962" s="1"/>
  <c r="I964" s="1"/>
  <c r="H959"/>
  <c r="G959"/>
  <c r="F959"/>
  <c r="E959"/>
  <c r="E962" s="1"/>
  <c r="E964" s="1"/>
  <c r="D959"/>
  <c r="C959"/>
  <c r="B959"/>
  <c r="Y958"/>
  <c r="X958"/>
  <c r="W958"/>
  <c r="V958"/>
  <c r="U958"/>
  <c r="T958"/>
  <c r="S958"/>
  <c r="R958"/>
  <c r="Q958"/>
  <c r="P958"/>
  <c r="O958"/>
  <c r="N958"/>
  <c r="M958"/>
  <c r="L958"/>
  <c r="K958"/>
  <c r="J958"/>
  <c r="I958"/>
  <c r="H958"/>
  <c r="G958"/>
  <c r="F958"/>
  <c r="E958"/>
  <c r="D958"/>
  <c r="C958"/>
  <c r="B958"/>
  <c r="G954"/>
  <c r="Y953"/>
  <c r="X953"/>
  <c r="X954" s="1"/>
  <c r="W953"/>
  <c r="V953"/>
  <c r="U953"/>
  <c r="T953"/>
  <c r="T954" s="1"/>
  <c r="S953"/>
  <c r="R953"/>
  <c r="Q953"/>
  <c r="P953"/>
  <c r="P954" s="1"/>
  <c r="O953"/>
  <c r="N953"/>
  <c r="M953"/>
  <c r="L953"/>
  <c r="K953"/>
  <c r="J953"/>
  <c r="I953"/>
  <c r="H953"/>
  <c r="H954" s="1"/>
  <c r="G953"/>
  <c r="F953"/>
  <c r="E953"/>
  <c r="D953"/>
  <c r="D954" s="1"/>
  <c r="C953"/>
  <c r="B953"/>
  <c r="W952"/>
  <c r="W954" s="1"/>
  <c r="O952"/>
  <c r="O954" s="1"/>
  <c r="D952"/>
  <c r="C952"/>
  <c r="C954" s="1"/>
  <c r="Y951"/>
  <c r="X951"/>
  <c r="W951"/>
  <c r="V951"/>
  <c r="U951"/>
  <c r="T951"/>
  <c r="S951"/>
  <c r="R951"/>
  <c r="Q951"/>
  <c r="P951"/>
  <c r="O951"/>
  <c r="N951"/>
  <c r="M951"/>
  <c r="Z951" s="1"/>
  <c r="L951"/>
  <c r="K951"/>
  <c r="J951"/>
  <c r="I951"/>
  <c r="H951"/>
  <c r="G951"/>
  <c r="F951"/>
  <c r="E951"/>
  <c r="D951"/>
  <c r="C951"/>
  <c r="B951"/>
  <c r="Y950"/>
  <c r="X950"/>
  <c r="X952" s="1"/>
  <c r="W950"/>
  <c r="V950"/>
  <c r="U950"/>
  <c r="T950"/>
  <c r="T952" s="1"/>
  <c r="S950"/>
  <c r="R950"/>
  <c r="Q950"/>
  <c r="P950"/>
  <c r="P952" s="1"/>
  <c r="O950"/>
  <c r="N950"/>
  <c r="M950"/>
  <c r="L950"/>
  <c r="L952" s="1"/>
  <c r="K950"/>
  <c r="J950"/>
  <c r="I950"/>
  <c r="H950"/>
  <c r="H952" s="1"/>
  <c r="G950"/>
  <c r="F950"/>
  <c r="E950"/>
  <c r="D950"/>
  <c r="C950"/>
  <c r="B950"/>
  <c r="Y949"/>
  <c r="X949"/>
  <c r="W949"/>
  <c r="V949"/>
  <c r="U949"/>
  <c r="T949"/>
  <c r="S949"/>
  <c r="S952" s="1"/>
  <c r="S954" s="1"/>
  <c r="R949"/>
  <c r="Q949"/>
  <c r="P949"/>
  <c r="O949"/>
  <c r="N949"/>
  <c r="Z949" s="1"/>
  <c r="AB949" s="1"/>
  <c r="M949"/>
  <c r="L949"/>
  <c r="K949"/>
  <c r="K952" s="1"/>
  <c r="K954" s="1"/>
  <c r="J949"/>
  <c r="I949"/>
  <c r="H949"/>
  <c r="G949"/>
  <c r="G952" s="1"/>
  <c r="F949"/>
  <c r="E949"/>
  <c r="D949"/>
  <c r="C949"/>
  <c r="B949"/>
  <c r="Y948"/>
  <c r="Y952" s="1"/>
  <c r="X948"/>
  <c r="W948"/>
  <c r="V948"/>
  <c r="U948"/>
  <c r="U952" s="1"/>
  <c r="T948"/>
  <c r="S948"/>
  <c r="R948"/>
  <c r="Q948"/>
  <c r="Q952" s="1"/>
  <c r="P948"/>
  <c r="O948"/>
  <c r="N948"/>
  <c r="M948"/>
  <c r="L948"/>
  <c r="K948"/>
  <c r="J948"/>
  <c r="I948"/>
  <c r="I952" s="1"/>
  <c r="H948"/>
  <c r="G948"/>
  <c r="F948"/>
  <c r="E948"/>
  <c r="E952" s="1"/>
  <c r="D948"/>
  <c r="C948"/>
  <c r="B948"/>
  <c r="Y943"/>
  <c r="X943"/>
  <c r="W943"/>
  <c r="W944" s="1"/>
  <c r="V943"/>
  <c r="U943"/>
  <c r="T943"/>
  <c r="S943"/>
  <c r="S944" s="1"/>
  <c r="R943"/>
  <c r="R944" s="1"/>
  <c r="Q943"/>
  <c r="P943"/>
  <c r="O943"/>
  <c r="O944" s="1"/>
  <c r="N943"/>
  <c r="N944" s="1"/>
  <c r="M943"/>
  <c r="L943"/>
  <c r="K943"/>
  <c r="K944" s="1"/>
  <c r="J943"/>
  <c r="J944" s="1"/>
  <c r="I943"/>
  <c r="H943"/>
  <c r="G943"/>
  <c r="G944" s="1"/>
  <c r="F943"/>
  <c r="E943"/>
  <c r="D943"/>
  <c r="C943"/>
  <c r="C944" s="1"/>
  <c r="B943"/>
  <c r="N942"/>
  <c r="F942"/>
  <c r="Y941"/>
  <c r="X941"/>
  <c r="W941"/>
  <c r="V941"/>
  <c r="U941"/>
  <c r="T941"/>
  <c r="S941"/>
  <c r="R941"/>
  <c r="Q941"/>
  <c r="P941"/>
  <c r="O941"/>
  <c r="N941"/>
  <c r="M941"/>
  <c r="L941"/>
  <c r="K941"/>
  <c r="J941"/>
  <c r="I941"/>
  <c r="H941"/>
  <c r="G941"/>
  <c r="F941"/>
  <c r="E941"/>
  <c r="D941"/>
  <c r="C941"/>
  <c r="B941"/>
  <c r="Y940"/>
  <c r="Y942" s="1"/>
  <c r="Y944" s="1"/>
  <c r="X940"/>
  <c r="W940"/>
  <c r="V940"/>
  <c r="V942" s="1"/>
  <c r="U940"/>
  <c r="U942" s="1"/>
  <c r="U944" s="1"/>
  <c r="T940"/>
  <c r="S940"/>
  <c r="R940"/>
  <c r="R942" s="1"/>
  <c r="Q940"/>
  <c r="Q942" s="1"/>
  <c r="Q944" s="1"/>
  <c r="P940"/>
  <c r="O940"/>
  <c r="N940"/>
  <c r="M940"/>
  <c r="L940"/>
  <c r="K940"/>
  <c r="J940"/>
  <c r="J942" s="1"/>
  <c r="I940"/>
  <c r="I942" s="1"/>
  <c r="I944" s="1"/>
  <c r="H940"/>
  <c r="G940"/>
  <c r="F940"/>
  <c r="E940"/>
  <c r="E942" s="1"/>
  <c r="E944" s="1"/>
  <c r="D940"/>
  <c r="C940"/>
  <c r="B940"/>
  <c r="Y939"/>
  <c r="X939"/>
  <c r="W939"/>
  <c r="V939"/>
  <c r="U939"/>
  <c r="T939"/>
  <c r="S939"/>
  <c r="R939"/>
  <c r="Q939"/>
  <c r="P939"/>
  <c r="O939"/>
  <c r="N939"/>
  <c r="M939"/>
  <c r="L939"/>
  <c r="K939"/>
  <c r="J939"/>
  <c r="I939"/>
  <c r="H939"/>
  <c r="G939"/>
  <c r="F939"/>
  <c r="E939"/>
  <c r="D939"/>
  <c r="C939"/>
  <c r="B939"/>
  <c r="Y938"/>
  <c r="X938"/>
  <c r="W938"/>
  <c r="W942" s="1"/>
  <c r="V938"/>
  <c r="U938"/>
  <c r="T938"/>
  <c r="S938"/>
  <c r="S942" s="1"/>
  <c r="R938"/>
  <c r="Q938"/>
  <c r="P938"/>
  <c r="O938"/>
  <c r="O942" s="1"/>
  <c r="N938"/>
  <c r="M938"/>
  <c r="L938"/>
  <c r="K938"/>
  <c r="K942" s="1"/>
  <c r="J938"/>
  <c r="I938"/>
  <c r="H938"/>
  <c r="G938"/>
  <c r="G942" s="1"/>
  <c r="F938"/>
  <c r="E938"/>
  <c r="D938"/>
  <c r="C938"/>
  <c r="C942" s="1"/>
  <c r="B938"/>
  <c r="V934"/>
  <c r="S934"/>
  <c r="K934"/>
  <c r="J934"/>
  <c r="Y933"/>
  <c r="X933"/>
  <c r="W933"/>
  <c r="V933"/>
  <c r="U933"/>
  <c r="T933"/>
  <c r="S933"/>
  <c r="R933"/>
  <c r="Q933"/>
  <c r="P933"/>
  <c r="O933"/>
  <c r="N933"/>
  <c r="M933"/>
  <c r="L933"/>
  <c r="K933"/>
  <c r="J933"/>
  <c r="I933"/>
  <c r="H933"/>
  <c r="G933"/>
  <c r="F933"/>
  <c r="E933"/>
  <c r="D933"/>
  <c r="C933"/>
  <c r="B933"/>
  <c r="X932"/>
  <c r="T932"/>
  <c r="P932"/>
  <c r="O932"/>
  <c r="O934" s="1"/>
  <c r="L932"/>
  <c r="H932"/>
  <c r="G932"/>
  <c r="G934" s="1"/>
  <c r="D932"/>
  <c r="Y931"/>
  <c r="X931"/>
  <c r="W931"/>
  <c r="V931"/>
  <c r="U931"/>
  <c r="T931"/>
  <c r="S931"/>
  <c r="R931"/>
  <c r="Q931"/>
  <c r="P931"/>
  <c r="O931"/>
  <c r="N931"/>
  <c r="M931"/>
  <c r="Z931" s="1"/>
  <c r="L931"/>
  <c r="K931"/>
  <c r="J931"/>
  <c r="I931"/>
  <c r="H931"/>
  <c r="G931"/>
  <c r="F931"/>
  <c r="E931"/>
  <c r="D931"/>
  <c r="C931"/>
  <c r="B931"/>
  <c r="Y930"/>
  <c r="X930"/>
  <c r="W930"/>
  <c r="V930"/>
  <c r="U930"/>
  <c r="T930"/>
  <c r="S930"/>
  <c r="R930"/>
  <c r="Q930"/>
  <c r="P930"/>
  <c r="O930"/>
  <c r="N930"/>
  <c r="M930"/>
  <c r="Z930" s="1"/>
  <c r="AA930" s="1"/>
  <c r="L930"/>
  <c r="K930"/>
  <c r="J930"/>
  <c r="I930"/>
  <c r="H930"/>
  <c r="G930"/>
  <c r="F930"/>
  <c r="E930"/>
  <c r="D930"/>
  <c r="C930"/>
  <c r="B930"/>
  <c r="Y929"/>
  <c r="X929"/>
  <c r="W929"/>
  <c r="W932" s="1"/>
  <c r="W934" s="1"/>
  <c r="V929"/>
  <c r="U929"/>
  <c r="T929"/>
  <c r="S929"/>
  <c r="S932" s="1"/>
  <c r="R929"/>
  <c r="Q929"/>
  <c r="P929"/>
  <c r="O929"/>
  <c r="N929"/>
  <c r="Z929" s="1"/>
  <c r="AB929" s="1"/>
  <c r="M929"/>
  <c r="L929"/>
  <c r="K929"/>
  <c r="K932" s="1"/>
  <c r="J929"/>
  <c r="I929"/>
  <c r="H929"/>
  <c r="G929"/>
  <c r="F929"/>
  <c r="E929"/>
  <c r="D929"/>
  <c r="C929"/>
  <c r="C932" s="1"/>
  <c r="C934" s="1"/>
  <c r="B929"/>
  <c r="Y928"/>
  <c r="Y932" s="1"/>
  <c r="X928"/>
  <c r="W928"/>
  <c r="V928"/>
  <c r="V932" s="1"/>
  <c r="U928"/>
  <c r="U932" s="1"/>
  <c r="T928"/>
  <c r="S928"/>
  <c r="R928"/>
  <c r="R932" s="1"/>
  <c r="R934" s="1"/>
  <c r="Q928"/>
  <c r="Q932" s="1"/>
  <c r="P928"/>
  <c r="O928"/>
  <c r="N928"/>
  <c r="N932" s="1"/>
  <c r="N934" s="1"/>
  <c r="M928"/>
  <c r="L928"/>
  <c r="K928"/>
  <c r="J928"/>
  <c r="J932" s="1"/>
  <c r="I928"/>
  <c r="I932" s="1"/>
  <c r="H928"/>
  <c r="G928"/>
  <c r="F928"/>
  <c r="F932" s="1"/>
  <c r="F934" s="1"/>
  <c r="E928"/>
  <c r="E932" s="1"/>
  <c r="D928"/>
  <c r="C928"/>
  <c r="B928"/>
  <c r="Y924"/>
  <c r="Q924"/>
  <c r="I924"/>
  <c r="Y923"/>
  <c r="X923"/>
  <c r="W923"/>
  <c r="W924" s="1"/>
  <c r="V923"/>
  <c r="U923"/>
  <c r="T923"/>
  <c r="S923"/>
  <c r="S924" s="1"/>
  <c r="R923"/>
  <c r="Q923"/>
  <c r="P923"/>
  <c r="O923"/>
  <c r="O924" s="1"/>
  <c r="N923"/>
  <c r="M923"/>
  <c r="L923"/>
  <c r="K923"/>
  <c r="K924" s="1"/>
  <c r="J923"/>
  <c r="I923"/>
  <c r="H923"/>
  <c r="G923"/>
  <c r="G924" s="1"/>
  <c r="F923"/>
  <c r="E923"/>
  <c r="D923"/>
  <c r="C923"/>
  <c r="C924" s="1"/>
  <c r="B923"/>
  <c r="Y922"/>
  <c r="V922"/>
  <c r="Q922"/>
  <c r="I922"/>
  <c r="F922"/>
  <c r="Y921"/>
  <c r="X921"/>
  <c r="W921"/>
  <c r="V921"/>
  <c r="U921"/>
  <c r="T921"/>
  <c r="S921"/>
  <c r="R921"/>
  <c r="Q921"/>
  <c r="P921"/>
  <c r="O921"/>
  <c r="N921"/>
  <c r="M921"/>
  <c r="Z921" s="1"/>
  <c r="AA921" s="1"/>
  <c r="L921"/>
  <c r="K921"/>
  <c r="J921"/>
  <c r="I921"/>
  <c r="H921"/>
  <c r="G921"/>
  <c r="F921"/>
  <c r="E921"/>
  <c r="D921"/>
  <c r="C921"/>
  <c r="B921"/>
  <c r="Y920"/>
  <c r="X920"/>
  <c r="W920"/>
  <c r="V920"/>
  <c r="U920"/>
  <c r="T920"/>
  <c r="S920"/>
  <c r="R920"/>
  <c r="R922" s="1"/>
  <c r="Q920"/>
  <c r="P920"/>
  <c r="O920"/>
  <c r="N920"/>
  <c r="N922" s="1"/>
  <c r="M920"/>
  <c r="L920"/>
  <c r="K920"/>
  <c r="J920"/>
  <c r="J922" s="1"/>
  <c r="I920"/>
  <c r="H920"/>
  <c r="G920"/>
  <c r="F920"/>
  <c r="E920"/>
  <c r="D920"/>
  <c r="C920"/>
  <c r="B920"/>
  <c r="Y919"/>
  <c r="X919"/>
  <c r="W919"/>
  <c r="V919"/>
  <c r="U919"/>
  <c r="U922" s="1"/>
  <c r="U924" s="1"/>
  <c r="T919"/>
  <c r="S919"/>
  <c r="R919"/>
  <c r="Q919"/>
  <c r="P919"/>
  <c r="O919"/>
  <c r="N919"/>
  <c r="M919"/>
  <c r="M922" s="1"/>
  <c r="M924" s="1"/>
  <c r="L919"/>
  <c r="K919"/>
  <c r="J919"/>
  <c r="I919"/>
  <c r="H919"/>
  <c r="G919"/>
  <c r="F919"/>
  <c r="E919"/>
  <c r="E922" s="1"/>
  <c r="E924" s="1"/>
  <c r="D919"/>
  <c r="C919"/>
  <c r="B919"/>
  <c r="Y918"/>
  <c r="X918"/>
  <c r="W918"/>
  <c r="W922" s="1"/>
  <c r="V918"/>
  <c r="U918"/>
  <c r="T918"/>
  <c r="S918"/>
  <c r="S922" s="1"/>
  <c r="R918"/>
  <c r="Q918"/>
  <c r="P918"/>
  <c r="O918"/>
  <c r="O922" s="1"/>
  <c r="N918"/>
  <c r="M918"/>
  <c r="Z918" s="1"/>
  <c r="AA918" s="1"/>
  <c r="L918"/>
  <c r="K918"/>
  <c r="K922" s="1"/>
  <c r="J918"/>
  <c r="I918"/>
  <c r="H918"/>
  <c r="G918"/>
  <c r="G922" s="1"/>
  <c r="F918"/>
  <c r="E918"/>
  <c r="D918"/>
  <c r="C918"/>
  <c r="C922" s="1"/>
  <c r="B918"/>
  <c r="K914"/>
  <c r="Y913"/>
  <c r="Y914" s="1"/>
  <c r="X913"/>
  <c r="W913"/>
  <c r="V913"/>
  <c r="U913"/>
  <c r="U914" s="1"/>
  <c r="T913"/>
  <c r="S913"/>
  <c r="R913"/>
  <c r="Q913"/>
  <c r="Q914" s="1"/>
  <c r="P913"/>
  <c r="O913"/>
  <c r="N913"/>
  <c r="M913"/>
  <c r="L913"/>
  <c r="K913"/>
  <c r="J913"/>
  <c r="I913"/>
  <c r="I914" s="1"/>
  <c r="H913"/>
  <c r="G913"/>
  <c r="F913"/>
  <c r="E913"/>
  <c r="E914" s="1"/>
  <c r="D913"/>
  <c r="C913"/>
  <c r="B913"/>
  <c r="K912"/>
  <c r="Y911"/>
  <c r="X911"/>
  <c r="W911"/>
  <c r="V911"/>
  <c r="V871" s="1"/>
  <c r="U911"/>
  <c r="T911"/>
  <c r="S911"/>
  <c r="R911"/>
  <c r="R871" s="1"/>
  <c r="Q911"/>
  <c r="P911"/>
  <c r="O911"/>
  <c r="N911"/>
  <c r="N871" s="1"/>
  <c r="M911"/>
  <c r="L911"/>
  <c r="K911"/>
  <c r="J911"/>
  <c r="I911"/>
  <c r="H911"/>
  <c r="G911"/>
  <c r="F911"/>
  <c r="F871" s="1"/>
  <c r="E911"/>
  <c r="D911"/>
  <c r="C911"/>
  <c r="B911"/>
  <c r="B871" s="1"/>
  <c r="Y910"/>
  <c r="X910"/>
  <c r="X870" s="1"/>
  <c r="W910"/>
  <c r="V910"/>
  <c r="U910"/>
  <c r="T910"/>
  <c r="T912" s="1"/>
  <c r="S910"/>
  <c r="S912" s="1"/>
  <c r="S914" s="1"/>
  <c r="R910"/>
  <c r="Q910"/>
  <c r="P910"/>
  <c r="P870" s="1"/>
  <c r="O910"/>
  <c r="N910"/>
  <c r="M910"/>
  <c r="L910"/>
  <c r="L912" s="1"/>
  <c r="K910"/>
  <c r="J910"/>
  <c r="I910"/>
  <c r="H910"/>
  <c r="H870" s="1"/>
  <c r="G910"/>
  <c r="F910"/>
  <c r="E910"/>
  <c r="D910"/>
  <c r="D912" s="1"/>
  <c r="C910"/>
  <c r="C912" s="1"/>
  <c r="C914" s="1"/>
  <c r="B910"/>
  <c r="Y909"/>
  <c r="X909"/>
  <c r="W909"/>
  <c r="W912" s="1"/>
  <c r="W914" s="1"/>
  <c r="V909"/>
  <c r="U909"/>
  <c r="T909"/>
  <c r="S909"/>
  <c r="R909"/>
  <c r="R869" s="1"/>
  <c r="Q909"/>
  <c r="P909"/>
  <c r="O909"/>
  <c r="O912" s="1"/>
  <c r="O914" s="1"/>
  <c r="N909"/>
  <c r="M909"/>
  <c r="L909"/>
  <c r="K909"/>
  <c r="J909"/>
  <c r="I909"/>
  <c r="H909"/>
  <c r="G909"/>
  <c r="G912" s="1"/>
  <c r="G914" s="1"/>
  <c r="F909"/>
  <c r="E909"/>
  <c r="D909"/>
  <c r="C909"/>
  <c r="B909"/>
  <c r="Y908"/>
  <c r="Y912" s="1"/>
  <c r="X908"/>
  <c r="W908"/>
  <c r="V908"/>
  <c r="U908"/>
  <c r="U912" s="1"/>
  <c r="T908"/>
  <c r="S908"/>
  <c r="R908"/>
  <c r="R912" s="1"/>
  <c r="R914" s="1"/>
  <c r="Q908"/>
  <c r="Q912" s="1"/>
  <c r="P908"/>
  <c r="O908"/>
  <c r="N908"/>
  <c r="M908"/>
  <c r="M912" s="1"/>
  <c r="L908"/>
  <c r="K908"/>
  <c r="J908"/>
  <c r="J912" s="1"/>
  <c r="J914" s="1"/>
  <c r="I908"/>
  <c r="I912" s="1"/>
  <c r="H908"/>
  <c r="G908"/>
  <c r="F908"/>
  <c r="E908"/>
  <c r="E912" s="1"/>
  <c r="D908"/>
  <c r="C908"/>
  <c r="B908"/>
  <c r="B868" s="1"/>
  <c r="Y903"/>
  <c r="X903"/>
  <c r="W903"/>
  <c r="V903"/>
  <c r="V904" s="1"/>
  <c r="U903"/>
  <c r="T903"/>
  <c r="S903"/>
  <c r="R903"/>
  <c r="R904" s="1"/>
  <c r="Q903"/>
  <c r="P903"/>
  <c r="O903"/>
  <c r="N903"/>
  <c r="N904" s="1"/>
  <c r="M903"/>
  <c r="L903"/>
  <c r="K903"/>
  <c r="J903"/>
  <c r="I903"/>
  <c r="H903"/>
  <c r="G903"/>
  <c r="F903"/>
  <c r="F904" s="1"/>
  <c r="E903"/>
  <c r="D903"/>
  <c r="C903"/>
  <c r="B903"/>
  <c r="R902"/>
  <c r="J902"/>
  <c r="B902"/>
  <c r="Y901"/>
  <c r="X901"/>
  <c r="W901"/>
  <c r="V901"/>
  <c r="U901"/>
  <c r="T901"/>
  <c r="S901"/>
  <c r="R901"/>
  <c r="Q901"/>
  <c r="P901"/>
  <c r="O901"/>
  <c r="N901"/>
  <c r="M901"/>
  <c r="L901"/>
  <c r="K901"/>
  <c r="J901"/>
  <c r="I901"/>
  <c r="H901"/>
  <c r="G901"/>
  <c r="F901"/>
  <c r="E901"/>
  <c r="D901"/>
  <c r="C901"/>
  <c r="B901"/>
  <c r="Y900"/>
  <c r="X900"/>
  <c r="W900"/>
  <c r="V900"/>
  <c r="V902" s="1"/>
  <c r="U900"/>
  <c r="T900"/>
  <c r="S900"/>
  <c r="R900"/>
  <c r="Q900"/>
  <c r="P900"/>
  <c r="O900"/>
  <c r="N900"/>
  <c r="N902" s="1"/>
  <c r="M900"/>
  <c r="Z900" s="1"/>
  <c r="L900"/>
  <c r="K900"/>
  <c r="J900"/>
  <c r="I900"/>
  <c r="H900"/>
  <c r="G900"/>
  <c r="F900"/>
  <c r="F902" s="1"/>
  <c r="E900"/>
  <c r="D900"/>
  <c r="C900"/>
  <c r="B900"/>
  <c r="Y899"/>
  <c r="Y902" s="1"/>
  <c r="Y904" s="1"/>
  <c r="X899"/>
  <c r="W899"/>
  <c r="V899"/>
  <c r="U899"/>
  <c r="U902" s="1"/>
  <c r="U904" s="1"/>
  <c r="T899"/>
  <c r="S899"/>
  <c r="R899"/>
  <c r="Q899"/>
  <c r="Q902" s="1"/>
  <c r="Q904" s="1"/>
  <c r="P899"/>
  <c r="O899"/>
  <c r="N899"/>
  <c r="M899"/>
  <c r="Z899" s="1"/>
  <c r="AB899" s="1"/>
  <c r="L899"/>
  <c r="K899"/>
  <c r="J899"/>
  <c r="I899"/>
  <c r="I902" s="1"/>
  <c r="I904" s="1"/>
  <c r="H899"/>
  <c r="G899"/>
  <c r="F899"/>
  <c r="E899"/>
  <c r="E902" s="1"/>
  <c r="E904" s="1"/>
  <c r="D899"/>
  <c r="C899"/>
  <c r="B899"/>
  <c r="Y898"/>
  <c r="X898"/>
  <c r="W898"/>
  <c r="W902" s="1"/>
  <c r="V898"/>
  <c r="U898"/>
  <c r="T898"/>
  <c r="S898"/>
  <c r="S902" s="1"/>
  <c r="R898"/>
  <c r="Q898"/>
  <c r="P898"/>
  <c r="O898"/>
  <c r="O902" s="1"/>
  <c r="N898"/>
  <c r="M898"/>
  <c r="L898"/>
  <c r="K898"/>
  <c r="K902" s="1"/>
  <c r="J898"/>
  <c r="I898"/>
  <c r="H898"/>
  <c r="G898"/>
  <c r="G902" s="1"/>
  <c r="F898"/>
  <c r="E898"/>
  <c r="D898"/>
  <c r="C898"/>
  <c r="C902" s="1"/>
  <c r="B898"/>
  <c r="R894"/>
  <c r="J894"/>
  <c r="Y893"/>
  <c r="X893"/>
  <c r="W893"/>
  <c r="V893"/>
  <c r="U893"/>
  <c r="T893"/>
  <c r="S893"/>
  <c r="R893"/>
  <c r="Q893"/>
  <c r="P893"/>
  <c r="O893"/>
  <c r="N893"/>
  <c r="M893"/>
  <c r="L893"/>
  <c r="K893"/>
  <c r="J893"/>
  <c r="I893"/>
  <c r="H893"/>
  <c r="G893"/>
  <c r="F893"/>
  <c r="E893"/>
  <c r="D893"/>
  <c r="C893"/>
  <c r="B893"/>
  <c r="X892"/>
  <c r="T892"/>
  <c r="P892"/>
  <c r="L892"/>
  <c r="H892"/>
  <c r="G892"/>
  <c r="G894" s="1"/>
  <c r="D892"/>
  <c r="Y891"/>
  <c r="Y871" s="1"/>
  <c r="X891"/>
  <c r="W891"/>
  <c r="V891"/>
  <c r="U891"/>
  <c r="T891"/>
  <c r="S891"/>
  <c r="R891"/>
  <c r="Q891"/>
  <c r="Q871" s="1"/>
  <c r="P891"/>
  <c r="O891"/>
  <c r="N891"/>
  <c r="M891"/>
  <c r="Z891" s="1"/>
  <c r="L891"/>
  <c r="K891"/>
  <c r="J891"/>
  <c r="I891"/>
  <c r="I871" s="1"/>
  <c r="H891"/>
  <c r="G891"/>
  <c r="F891"/>
  <c r="E891"/>
  <c r="D891"/>
  <c r="C891"/>
  <c r="B891"/>
  <c r="Y890"/>
  <c r="X890"/>
  <c r="W890"/>
  <c r="V890"/>
  <c r="U890"/>
  <c r="T890"/>
  <c r="S890"/>
  <c r="R890"/>
  <c r="Q890"/>
  <c r="P890"/>
  <c r="O890"/>
  <c r="N890"/>
  <c r="M890"/>
  <c r="Z890" s="1"/>
  <c r="AA890" s="1"/>
  <c r="L890"/>
  <c r="K890"/>
  <c r="J890"/>
  <c r="I890"/>
  <c r="H890"/>
  <c r="G890"/>
  <c r="F890"/>
  <c r="E890"/>
  <c r="D890"/>
  <c r="C890"/>
  <c r="B890"/>
  <c r="Y889"/>
  <c r="X889"/>
  <c r="W889"/>
  <c r="W892" s="1"/>
  <c r="W894" s="1"/>
  <c r="V889"/>
  <c r="U889"/>
  <c r="T889"/>
  <c r="S889"/>
  <c r="R889"/>
  <c r="Q889"/>
  <c r="P889"/>
  <c r="O889"/>
  <c r="O892" s="1"/>
  <c r="O894" s="1"/>
  <c r="N889"/>
  <c r="Z889" s="1"/>
  <c r="AB889" s="1"/>
  <c r="M889"/>
  <c r="L889"/>
  <c r="K889"/>
  <c r="J889"/>
  <c r="I889"/>
  <c r="H889"/>
  <c r="G889"/>
  <c r="G869" s="1"/>
  <c r="F889"/>
  <c r="E889"/>
  <c r="D889"/>
  <c r="C889"/>
  <c r="B889"/>
  <c r="Y888"/>
  <c r="X888"/>
  <c r="W888"/>
  <c r="V888"/>
  <c r="V892" s="1"/>
  <c r="V894" s="1"/>
  <c r="U888"/>
  <c r="U892" s="1"/>
  <c r="T888"/>
  <c r="S888"/>
  <c r="R888"/>
  <c r="R892" s="1"/>
  <c r="Q888"/>
  <c r="P888"/>
  <c r="O888"/>
  <c r="N888"/>
  <c r="N892" s="1"/>
  <c r="N894" s="1"/>
  <c r="M888"/>
  <c r="L888"/>
  <c r="K888"/>
  <c r="J888"/>
  <c r="J892" s="1"/>
  <c r="I888"/>
  <c r="H888"/>
  <c r="G888"/>
  <c r="F888"/>
  <c r="F892" s="1"/>
  <c r="F894" s="1"/>
  <c r="E888"/>
  <c r="E892" s="1"/>
  <c r="D888"/>
  <c r="C888"/>
  <c r="B888"/>
  <c r="Q884"/>
  <c r="Y883"/>
  <c r="X883"/>
  <c r="W883"/>
  <c r="V883"/>
  <c r="U883"/>
  <c r="T883"/>
  <c r="S883"/>
  <c r="R883"/>
  <c r="Q883"/>
  <c r="P883"/>
  <c r="O883"/>
  <c r="N883"/>
  <c r="M883"/>
  <c r="L883"/>
  <c r="K883"/>
  <c r="J883"/>
  <c r="I883"/>
  <c r="H883"/>
  <c r="G883"/>
  <c r="F883"/>
  <c r="E883"/>
  <c r="D883"/>
  <c r="C883"/>
  <c r="B883"/>
  <c r="Y882"/>
  <c r="Y884" s="1"/>
  <c r="Q882"/>
  <c r="I882"/>
  <c r="I884" s="1"/>
  <c r="Y881"/>
  <c r="X881"/>
  <c r="W881"/>
  <c r="V881"/>
  <c r="U881"/>
  <c r="T881"/>
  <c r="S881"/>
  <c r="R881"/>
  <c r="Q881"/>
  <c r="P881"/>
  <c r="O881"/>
  <c r="N881"/>
  <c r="M881"/>
  <c r="Z881" s="1"/>
  <c r="AA881" s="1"/>
  <c r="L881"/>
  <c r="K881"/>
  <c r="J881"/>
  <c r="I881"/>
  <c r="H881"/>
  <c r="G881"/>
  <c r="F881"/>
  <c r="E881"/>
  <c r="D881"/>
  <c r="C881"/>
  <c r="B881"/>
  <c r="Y880"/>
  <c r="X880"/>
  <c r="W880"/>
  <c r="V880"/>
  <c r="V870" s="1"/>
  <c r="U880"/>
  <c r="T880"/>
  <c r="S880"/>
  <c r="R880"/>
  <c r="Q880"/>
  <c r="P880"/>
  <c r="O880"/>
  <c r="N880"/>
  <c r="N870" s="1"/>
  <c r="M880"/>
  <c r="L880"/>
  <c r="K880"/>
  <c r="J880"/>
  <c r="I880"/>
  <c r="H880"/>
  <c r="G880"/>
  <c r="F880"/>
  <c r="F870" s="1"/>
  <c r="E880"/>
  <c r="D880"/>
  <c r="C880"/>
  <c r="B880"/>
  <c r="Y879"/>
  <c r="X879"/>
  <c r="W879"/>
  <c r="V879"/>
  <c r="U879"/>
  <c r="U882" s="1"/>
  <c r="U884" s="1"/>
  <c r="T879"/>
  <c r="S879"/>
  <c r="R879"/>
  <c r="Q879"/>
  <c r="P879"/>
  <c r="O879"/>
  <c r="N879"/>
  <c r="M879"/>
  <c r="M882" s="1"/>
  <c r="M884" s="1"/>
  <c r="L879"/>
  <c r="K879"/>
  <c r="J879"/>
  <c r="I879"/>
  <c r="H879"/>
  <c r="G879"/>
  <c r="F879"/>
  <c r="E879"/>
  <c r="E882" s="1"/>
  <c r="E884" s="1"/>
  <c r="D879"/>
  <c r="C879"/>
  <c r="B879"/>
  <c r="AA878"/>
  <c r="Y878"/>
  <c r="X878"/>
  <c r="W878"/>
  <c r="V878"/>
  <c r="U878"/>
  <c r="T878"/>
  <c r="S878"/>
  <c r="R878"/>
  <c r="Q878"/>
  <c r="P878"/>
  <c r="O878"/>
  <c r="N878"/>
  <c r="M878"/>
  <c r="Z878" s="1"/>
  <c r="L878"/>
  <c r="K878"/>
  <c r="J878"/>
  <c r="I878"/>
  <c r="H878"/>
  <c r="G878"/>
  <c r="F878"/>
  <c r="E878"/>
  <c r="D878"/>
  <c r="C878"/>
  <c r="B878"/>
  <c r="Y873"/>
  <c r="X873"/>
  <c r="W873"/>
  <c r="V873"/>
  <c r="U873"/>
  <c r="T873"/>
  <c r="S873"/>
  <c r="R873"/>
  <c r="Q873"/>
  <c r="P873"/>
  <c r="O873"/>
  <c r="N873"/>
  <c r="M873"/>
  <c r="L873"/>
  <c r="K873"/>
  <c r="J873"/>
  <c r="I873"/>
  <c r="H873"/>
  <c r="G873"/>
  <c r="F873"/>
  <c r="E873"/>
  <c r="D873"/>
  <c r="C873"/>
  <c r="B873"/>
  <c r="U871"/>
  <c r="M871"/>
  <c r="J871"/>
  <c r="E871"/>
  <c r="O870"/>
  <c r="O869"/>
  <c r="J869"/>
  <c r="U868"/>
  <c r="E868"/>
  <c r="P864"/>
  <c r="Y863"/>
  <c r="X863"/>
  <c r="W863"/>
  <c r="V863"/>
  <c r="V864" s="1"/>
  <c r="U863"/>
  <c r="T863"/>
  <c r="S863"/>
  <c r="R863"/>
  <c r="R864" s="1"/>
  <c r="Q863"/>
  <c r="P863"/>
  <c r="O863"/>
  <c r="N863"/>
  <c r="N864" s="1"/>
  <c r="M863"/>
  <c r="L863"/>
  <c r="K863"/>
  <c r="J863"/>
  <c r="J864" s="1"/>
  <c r="I863"/>
  <c r="H863"/>
  <c r="G863"/>
  <c r="F863"/>
  <c r="F864" s="1"/>
  <c r="E863"/>
  <c r="D863"/>
  <c r="C863"/>
  <c r="B863"/>
  <c r="R862"/>
  <c r="J862"/>
  <c r="B862"/>
  <c r="Y861"/>
  <c r="X861"/>
  <c r="W861"/>
  <c r="V861"/>
  <c r="U861"/>
  <c r="T861"/>
  <c r="S861"/>
  <c r="R861"/>
  <c r="Q861"/>
  <c r="P861"/>
  <c r="O861"/>
  <c r="N861"/>
  <c r="M861"/>
  <c r="L861"/>
  <c r="K861"/>
  <c r="J861"/>
  <c r="I861"/>
  <c r="H861"/>
  <c r="G861"/>
  <c r="F861"/>
  <c r="E861"/>
  <c r="D861"/>
  <c r="C861"/>
  <c r="B861"/>
  <c r="Y860"/>
  <c r="Y690" s="1"/>
  <c r="X860"/>
  <c r="W860"/>
  <c r="V860"/>
  <c r="V862" s="1"/>
  <c r="U860"/>
  <c r="U862" s="1"/>
  <c r="U864" s="1"/>
  <c r="T860"/>
  <c r="S860"/>
  <c r="R860"/>
  <c r="Q860"/>
  <c r="Q690" s="1"/>
  <c r="P860"/>
  <c r="O860"/>
  <c r="N860"/>
  <c r="N862" s="1"/>
  <c r="M860"/>
  <c r="Z860" s="1"/>
  <c r="L860"/>
  <c r="K860"/>
  <c r="J860"/>
  <c r="I860"/>
  <c r="I690" s="1"/>
  <c r="H860"/>
  <c r="G860"/>
  <c r="F860"/>
  <c r="F862" s="1"/>
  <c r="E860"/>
  <c r="E862" s="1"/>
  <c r="E864" s="1"/>
  <c r="D860"/>
  <c r="C860"/>
  <c r="B860"/>
  <c r="AB859"/>
  <c r="Y859"/>
  <c r="X859"/>
  <c r="W859"/>
  <c r="V859"/>
  <c r="U859"/>
  <c r="T859"/>
  <c r="S859"/>
  <c r="R859"/>
  <c r="Q859"/>
  <c r="P859"/>
  <c r="O859"/>
  <c r="N859"/>
  <c r="M859"/>
  <c r="Z859" s="1"/>
  <c r="L859"/>
  <c r="K859"/>
  <c r="J859"/>
  <c r="I859"/>
  <c r="H859"/>
  <c r="G859"/>
  <c r="F859"/>
  <c r="E859"/>
  <c r="D859"/>
  <c r="C859"/>
  <c r="B859"/>
  <c r="AA859" s="1"/>
  <c r="Y858"/>
  <c r="X858"/>
  <c r="X862" s="1"/>
  <c r="X864" s="1"/>
  <c r="W858"/>
  <c r="W862" s="1"/>
  <c r="V858"/>
  <c r="U858"/>
  <c r="T858"/>
  <c r="T862" s="1"/>
  <c r="T864" s="1"/>
  <c r="S858"/>
  <c r="S862" s="1"/>
  <c r="R858"/>
  <c r="Q858"/>
  <c r="P858"/>
  <c r="P862" s="1"/>
  <c r="O858"/>
  <c r="O862" s="1"/>
  <c r="N858"/>
  <c r="M858"/>
  <c r="L858"/>
  <c r="L862" s="1"/>
  <c r="L864" s="1"/>
  <c r="K858"/>
  <c r="K862" s="1"/>
  <c r="J858"/>
  <c r="I858"/>
  <c r="H858"/>
  <c r="H862" s="1"/>
  <c r="H864" s="1"/>
  <c r="G858"/>
  <c r="G862" s="1"/>
  <c r="F858"/>
  <c r="E858"/>
  <c r="D858"/>
  <c r="D862" s="1"/>
  <c r="D864" s="1"/>
  <c r="C858"/>
  <c r="C862" s="1"/>
  <c r="B858"/>
  <c r="R854"/>
  <c r="J854"/>
  <c r="Y853"/>
  <c r="X853"/>
  <c r="W853"/>
  <c r="V853"/>
  <c r="U853"/>
  <c r="T853"/>
  <c r="S853"/>
  <c r="R853"/>
  <c r="Q853"/>
  <c r="P853"/>
  <c r="O853"/>
  <c r="N853"/>
  <c r="M853"/>
  <c r="L853"/>
  <c r="K853"/>
  <c r="J853"/>
  <c r="I853"/>
  <c r="H853"/>
  <c r="G853"/>
  <c r="F853"/>
  <c r="E853"/>
  <c r="D853"/>
  <c r="C853"/>
  <c r="B853"/>
  <c r="X852"/>
  <c r="T852"/>
  <c r="P852"/>
  <c r="L852"/>
  <c r="H852"/>
  <c r="D852"/>
  <c r="Y851"/>
  <c r="X851"/>
  <c r="W851"/>
  <c r="V851"/>
  <c r="U851"/>
  <c r="T851"/>
  <c r="S851"/>
  <c r="R851"/>
  <c r="Q851"/>
  <c r="P851"/>
  <c r="O851"/>
  <c r="N851"/>
  <c r="M851"/>
  <c r="Z851" s="1"/>
  <c r="L851"/>
  <c r="K851"/>
  <c r="J851"/>
  <c r="I851"/>
  <c r="H851"/>
  <c r="G851"/>
  <c r="F851"/>
  <c r="E851"/>
  <c r="D851"/>
  <c r="C851"/>
  <c r="B851"/>
  <c r="Y850"/>
  <c r="X850"/>
  <c r="W850"/>
  <c r="V850"/>
  <c r="U850"/>
  <c r="T850"/>
  <c r="S850"/>
  <c r="R850"/>
  <c r="Q850"/>
  <c r="P850"/>
  <c r="O850"/>
  <c r="N850"/>
  <c r="M850"/>
  <c r="Z850" s="1"/>
  <c r="AA850" s="1"/>
  <c r="L850"/>
  <c r="K850"/>
  <c r="J850"/>
  <c r="I850"/>
  <c r="H850"/>
  <c r="G850"/>
  <c r="F850"/>
  <c r="E850"/>
  <c r="D850"/>
  <c r="C850"/>
  <c r="B850"/>
  <c r="Y849"/>
  <c r="X849"/>
  <c r="W849"/>
  <c r="W852" s="1"/>
  <c r="W854" s="1"/>
  <c r="V849"/>
  <c r="U849"/>
  <c r="T849"/>
  <c r="S849"/>
  <c r="S852" s="1"/>
  <c r="S854" s="1"/>
  <c r="R849"/>
  <c r="Q849"/>
  <c r="P849"/>
  <c r="O849"/>
  <c r="O852" s="1"/>
  <c r="O854" s="1"/>
  <c r="N849"/>
  <c r="Z849" s="1"/>
  <c r="AB849" s="1"/>
  <c r="M849"/>
  <c r="L849"/>
  <c r="K849"/>
  <c r="K852" s="1"/>
  <c r="K854" s="1"/>
  <c r="J849"/>
  <c r="I849"/>
  <c r="H849"/>
  <c r="G849"/>
  <c r="G852" s="1"/>
  <c r="G854" s="1"/>
  <c r="F849"/>
  <c r="E849"/>
  <c r="D849"/>
  <c r="C849"/>
  <c r="C852" s="1"/>
  <c r="C854" s="1"/>
  <c r="B849"/>
  <c r="Y848"/>
  <c r="X848"/>
  <c r="W848"/>
  <c r="V848"/>
  <c r="V852" s="1"/>
  <c r="V854" s="1"/>
  <c r="U848"/>
  <c r="T848"/>
  <c r="S848"/>
  <c r="R848"/>
  <c r="R852" s="1"/>
  <c r="Q848"/>
  <c r="P848"/>
  <c r="O848"/>
  <c r="N848"/>
  <c r="N852" s="1"/>
  <c r="N854" s="1"/>
  <c r="M848"/>
  <c r="L848"/>
  <c r="K848"/>
  <c r="J848"/>
  <c r="J852" s="1"/>
  <c r="I848"/>
  <c r="H848"/>
  <c r="G848"/>
  <c r="F848"/>
  <c r="F852" s="1"/>
  <c r="F854" s="1"/>
  <c r="E848"/>
  <c r="D848"/>
  <c r="C848"/>
  <c r="B848"/>
  <c r="Y844"/>
  <c r="Q844"/>
  <c r="I844"/>
  <c r="Y843"/>
  <c r="X843"/>
  <c r="W843"/>
  <c r="W844" s="1"/>
  <c r="V843"/>
  <c r="U843"/>
  <c r="T843"/>
  <c r="S843"/>
  <c r="S844" s="1"/>
  <c r="R843"/>
  <c r="Q843"/>
  <c r="P843"/>
  <c r="O843"/>
  <c r="O844" s="1"/>
  <c r="N843"/>
  <c r="M843"/>
  <c r="L843"/>
  <c r="K843"/>
  <c r="K844" s="1"/>
  <c r="J843"/>
  <c r="I843"/>
  <c r="H843"/>
  <c r="G843"/>
  <c r="G844" s="1"/>
  <c r="F843"/>
  <c r="E843"/>
  <c r="D843"/>
  <c r="C843"/>
  <c r="C844" s="1"/>
  <c r="B843"/>
  <c r="Y842"/>
  <c r="Q842"/>
  <c r="I842"/>
  <c r="Y841"/>
  <c r="X841"/>
  <c r="W841"/>
  <c r="V841"/>
  <c r="U841"/>
  <c r="T841"/>
  <c r="S841"/>
  <c r="R841"/>
  <c r="Q841"/>
  <c r="P841"/>
  <c r="O841"/>
  <c r="N841"/>
  <c r="M841"/>
  <c r="Z841" s="1"/>
  <c r="AA841" s="1"/>
  <c r="L841"/>
  <c r="K841"/>
  <c r="J841"/>
  <c r="I841"/>
  <c r="H841"/>
  <c r="G841"/>
  <c r="F841"/>
  <c r="E841"/>
  <c r="D841"/>
  <c r="C841"/>
  <c r="B841"/>
  <c r="Y840"/>
  <c r="X840"/>
  <c r="W840"/>
  <c r="V840"/>
  <c r="V842" s="1"/>
  <c r="U840"/>
  <c r="T840"/>
  <c r="S840"/>
  <c r="R840"/>
  <c r="R842" s="1"/>
  <c r="Q840"/>
  <c r="P840"/>
  <c r="O840"/>
  <c r="N840"/>
  <c r="N842" s="1"/>
  <c r="M840"/>
  <c r="L840"/>
  <c r="K840"/>
  <c r="J840"/>
  <c r="J842" s="1"/>
  <c r="I840"/>
  <c r="H840"/>
  <c r="G840"/>
  <c r="F840"/>
  <c r="F842" s="1"/>
  <c r="E840"/>
  <c r="D840"/>
  <c r="C840"/>
  <c r="B840"/>
  <c r="Y839"/>
  <c r="X839"/>
  <c r="W839"/>
  <c r="V839"/>
  <c r="U839"/>
  <c r="U842" s="1"/>
  <c r="U844" s="1"/>
  <c r="T839"/>
  <c r="S839"/>
  <c r="R839"/>
  <c r="Q839"/>
  <c r="P839"/>
  <c r="O839"/>
  <c r="N839"/>
  <c r="M839"/>
  <c r="M842" s="1"/>
  <c r="M844" s="1"/>
  <c r="L839"/>
  <c r="K839"/>
  <c r="J839"/>
  <c r="I839"/>
  <c r="H839"/>
  <c r="G839"/>
  <c r="F839"/>
  <c r="E839"/>
  <c r="E842" s="1"/>
  <c r="E844" s="1"/>
  <c r="D839"/>
  <c r="C839"/>
  <c r="B839"/>
  <c r="Y838"/>
  <c r="X838"/>
  <c r="W838"/>
  <c r="W842" s="1"/>
  <c r="V838"/>
  <c r="U838"/>
  <c r="T838"/>
  <c r="S838"/>
  <c r="S842" s="1"/>
  <c r="R838"/>
  <c r="Q838"/>
  <c r="P838"/>
  <c r="O838"/>
  <c r="O842" s="1"/>
  <c r="N838"/>
  <c r="M838"/>
  <c r="Z838" s="1"/>
  <c r="AA838" s="1"/>
  <c r="L838"/>
  <c r="K838"/>
  <c r="K842" s="1"/>
  <c r="J838"/>
  <c r="I838"/>
  <c r="H838"/>
  <c r="G838"/>
  <c r="G842" s="1"/>
  <c r="F838"/>
  <c r="E838"/>
  <c r="D838"/>
  <c r="C838"/>
  <c r="C842" s="1"/>
  <c r="B838"/>
  <c r="Y833"/>
  <c r="Y834" s="1"/>
  <c r="X833"/>
  <c r="W833"/>
  <c r="V833"/>
  <c r="U833"/>
  <c r="U834" s="1"/>
  <c r="T833"/>
  <c r="S833"/>
  <c r="R833"/>
  <c r="Q833"/>
  <c r="Q834" s="1"/>
  <c r="P833"/>
  <c r="O833"/>
  <c r="N833"/>
  <c r="M833"/>
  <c r="L833"/>
  <c r="K833"/>
  <c r="J833"/>
  <c r="I833"/>
  <c r="I834" s="1"/>
  <c r="H833"/>
  <c r="G833"/>
  <c r="F833"/>
  <c r="E833"/>
  <c r="E834" s="1"/>
  <c r="D833"/>
  <c r="C833"/>
  <c r="B833"/>
  <c r="P832"/>
  <c r="Y831"/>
  <c r="X831"/>
  <c r="W831"/>
  <c r="V831"/>
  <c r="U831"/>
  <c r="T831"/>
  <c r="S831"/>
  <c r="R831"/>
  <c r="Q831"/>
  <c r="P831"/>
  <c r="O831"/>
  <c r="N831"/>
  <c r="Z831" s="1"/>
  <c r="M831"/>
  <c r="L831"/>
  <c r="K831"/>
  <c r="J831"/>
  <c r="I831"/>
  <c r="H831"/>
  <c r="G831"/>
  <c r="F831"/>
  <c r="E831"/>
  <c r="D831"/>
  <c r="C831"/>
  <c r="B831"/>
  <c r="Y830"/>
  <c r="X830"/>
  <c r="X832" s="1"/>
  <c r="W830"/>
  <c r="V830"/>
  <c r="U830"/>
  <c r="T830"/>
  <c r="T832" s="1"/>
  <c r="S830"/>
  <c r="S832" s="1"/>
  <c r="S834" s="1"/>
  <c r="R830"/>
  <c r="Q830"/>
  <c r="P830"/>
  <c r="O830"/>
  <c r="N830"/>
  <c r="M830"/>
  <c r="L830"/>
  <c r="L832" s="1"/>
  <c r="K830"/>
  <c r="K832" s="1"/>
  <c r="K834" s="1"/>
  <c r="J830"/>
  <c r="I830"/>
  <c r="H830"/>
  <c r="H832" s="1"/>
  <c r="G830"/>
  <c r="F830"/>
  <c r="E830"/>
  <c r="D830"/>
  <c r="D832" s="1"/>
  <c r="C830"/>
  <c r="C832" s="1"/>
  <c r="C834" s="1"/>
  <c r="B830"/>
  <c r="Y829"/>
  <c r="X829"/>
  <c r="W829"/>
  <c r="W832" s="1"/>
  <c r="W834" s="1"/>
  <c r="V829"/>
  <c r="U829"/>
  <c r="T829"/>
  <c r="S829"/>
  <c r="R829"/>
  <c r="Q829"/>
  <c r="P829"/>
  <c r="O829"/>
  <c r="O832" s="1"/>
  <c r="O834" s="1"/>
  <c r="N829"/>
  <c r="Z829" s="1"/>
  <c r="AB829" s="1"/>
  <c r="M829"/>
  <c r="L829"/>
  <c r="K829"/>
  <c r="J829"/>
  <c r="I829"/>
  <c r="H829"/>
  <c r="G829"/>
  <c r="G832" s="1"/>
  <c r="G834" s="1"/>
  <c r="F829"/>
  <c r="E829"/>
  <c r="D829"/>
  <c r="C829"/>
  <c r="B829"/>
  <c r="Y828"/>
  <c r="Y832" s="1"/>
  <c r="X828"/>
  <c r="W828"/>
  <c r="V828"/>
  <c r="U828"/>
  <c r="U832" s="1"/>
  <c r="T828"/>
  <c r="S828"/>
  <c r="R828"/>
  <c r="Q828"/>
  <c r="Q832" s="1"/>
  <c r="P828"/>
  <c r="O828"/>
  <c r="N828"/>
  <c r="M828"/>
  <c r="M832" s="1"/>
  <c r="L828"/>
  <c r="K828"/>
  <c r="J828"/>
  <c r="I828"/>
  <c r="I832" s="1"/>
  <c r="H828"/>
  <c r="G828"/>
  <c r="F828"/>
  <c r="E828"/>
  <c r="E832" s="1"/>
  <c r="D828"/>
  <c r="C828"/>
  <c r="B828"/>
  <c r="U824"/>
  <c r="E824"/>
  <c r="Y823"/>
  <c r="X823"/>
  <c r="W823"/>
  <c r="V823"/>
  <c r="U823"/>
  <c r="T823"/>
  <c r="S823"/>
  <c r="R823"/>
  <c r="Q823"/>
  <c r="P823"/>
  <c r="O823"/>
  <c r="N823"/>
  <c r="M823"/>
  <c r="L823"/>
  <c r="K823"/>
  <c r="J823"/>
  <c r="I823"/>
  <c r="H823"/>
  <c r="G823"/>
  <c r="F823"/>
  <c r="E823"/>
  <c r="D823"/>
  <c r="C823"/>
  <c r="B823"/>
  <c r="U822"/>
  <c r="R822"/>
  <c r="J822"/>
  <c r="E822"/>
  <c r="B822"/>
  <c r="Y821"/>
  <c r="X821"/>
  <c r="W821"/>
  <c r="V821"/>
  <c r="U821"/>
  <c r="T821"/>
  <c r="S821"/>
  <c r="R821"/>
  <c r="Q821"/>
  <c r="P821"/>
  <c r="O821"/>
  <c r="N821"/>
  <c r="M821"/>
  <c r="L821"/>
  <c r="K821"/>
  <c r="J821"/>
  <c r="I821"/>
  <c r="H821"/>
  <c r="G821"/>
  <c r="F821"/>
  <c r="E821"/>
  <c r="D821"/>
  <c r="C821"/>
  <c r="B821"/>
  <c r="Y820"/>
  <c r="X820"/>
  <c r="W820"/>
  <c r="V820"/>
  <c r="V822" s="1"/>
  <c r="U820"/>
  <c r="T820"/>
  <c r="S820"/>
  <c r="R820"/>
  <c r="Q820"/>
  <c r="P820"/>
  <c r="O820"/>
  <c r="N820"/>
  <c r="N822" s="1"/>
  <c r="M820"/>
  <c r="Z820" s="1"/>
  <c r="L820"/>
  <c r="K820"/>
  <c r="J820"/>
  <c r="I820"/>
  <c r="H820"/>
  <c r="G820"/>
  <c r="F820"/>
  <c r="F822" s="1"/>
  <c r="E820"/>
  <c r="D820"/>
  <c r="C820"/>
  <c r="B820"/>
  <c r="Y819"/>
  <c r="Y822" s="1"/>
  <c r="Y824" s="1"/>
  <c r="X819"/>
  <c r="W819"/>
  <c r="V819"/>
  <c r="U819"/>
  <c r="T819"/>
  <c r="S819"/>
  <c r="R819"/>
  <c r="Q819"/>
  <c r="Q822" s="1"/>
  <c r="Q824" s="1"/>
  <c r="P819"/>
  <c r="O819"/>
  <c r="N819"/>
  <c r="M819"/>
  <c r="Z819" s="1"/>
  <c r="AB819" s="1"/>
  <c r="L819"/>
  <c r="K819"/>
  <c r="J819"/>
  <c r="I819"/>
  <c r="I822" s="1"/>
  <c r="I824" s="1"/>
  <c r="H819"/>
  <c r="G819"/>
  <c r="F819"/>
  <c r="E819"/>
  <c r="D819"/>
  <c r="C819"/>
  <c r="B819"/>
  <c r="Y818"/>
  <c r="X818"/>
  <c r="X822" s="1"/>
  <c r="X824" s="1"/>
  <c r="W818"/>
  <c r="V818"/>
  <c r="U818"/>
  <c r="T818"/>
  <c r="T822" s="1"/>
  <c r="T824" s="1"/>
  <c r="S818"/>
  <c r="R818"/>
  <c r="Q818"/>
  <c r="P818"/>
  <c r="P822" s="1"/>
  <c r="P824" s="1"/>
  <c r="O818"/>
  <c r="N818"/>
  <c r="M818"/>
  <c r="L818"/>
  <c r="L822" s="1"/>
  <c r="L824" s="1"/>
  <c r="K818"/>
  <c r="J818"/>
  <c r="I818"/>
  <c r="H818"/>
  <c r="H822" s="1"/>
  <c r="H824" s="1"/>
  <c r="G818"/>
  <c r="F818"/>
  <c r="E818"/>
  <c r="D818"/>
  <c r="D822" s="1"/>
  <c r="D824" s="1"/>
  <c r="C818"/>
  <c r="B818"/>
  <c r="R814"/>
  <c r="J814"/>
  <c r="Y813"/>
  <c r="X813"/>
  <c r="W813"/>
  <c r="V813"/>
  <c r="U813"/>
  <c r="T813"/>
  <c r="S813"/>
  <c r="R813"/>
  <c r="Q813"/>
  <c r="P813"/>
  <c r="O813"/>
  <c r="N813"/>
  <c r="M813"/>
  <c r="L813"/>
  <c r="K813"/>
  <c r="J813"/>
  <c r="I813"/>
  <c r="H813"/>
  <c r="G813"/>
  <c r="F813"/>
  <c r="E813"/>
  <c r="D813"/>
  <c r="C813"/>
  <c r="B813"/>
  <c r="X812"/>
  <c r="T812"/>
  <c r="P812"/>
  <c r="L812"/>
  <c r="H812"/>
  <c r="D812"/>
  <c r="Y811"/>
  <c r="X811"/>
  <c r="W811"/>
  <c r="V811"/>
  <c r="U811"/>
  <c r="T811"/>
  <c r="S811"/>
  <c r="R811"/>
  <c r="Q811"/>
  <c r="P811"/>
  <c r="O811"/>
  <c r="N811"/>
  <c r="M811"/>
  <c r="Z811" s="1"/>
  <c r="L811"/>
  <c r="K811"/>
  <c r="J811"/>
  <c r="I811"/>
  <c r="H811"/>
  <c r="G811"/>
  <c r="F811"/>
  <c r="E811"/>
  <c r="D811"/>
  <c r="C811"/>
  <c r="B811"/>
  <c r="AA810"/>
  <c r="Y810"/>
  <c r="X810"/>
  <c r="W810"/>
  <c r="V810"/>
  <c r="U810"/>
  <c r="T810"/>
  <c r="S810"/>
  <c r="R810"/>
  <c r="Q810"/>
  <c r="P810"/>
  <c r="O810"/>
  <c r="N810"/>
  <c r="M810"/>
  <c r="Z810" s="1"/>
  <c r="L810"/>
  <c r="K810"/>
  <c r="J810"/>
  <c r="I810"/>
  <c r="H810"/>
  <c r="G810"/>
  <c r="F810"/>
  <c r="E810"/>
  <c r="D810"/>
  <c r="C810"/>
  <c r="B810"/>
  <c r="Y809"/>
  <c r="X809"/>
  <c r="W809"/>
  <c r="W812" s="1"/>
  <c r="W814" s="1"/>
  <c r="V809"/>
  <c r="U809"/>
  <c r="T809"/>
  <c r="S809"/>
  <c r="S812" s="1"/>
  <c r="S814" s="1"/>
  <c r="R809"/>
  <c r="Q809"/>
  <c r="P809"/>
  <c r="O809"/>
  <c r="O812" s="1"/>
  <c r="O814" s="1"/>
  <c r="N809"/>
  <c r="M809"/>
  <c r="L809"/>
  <c r="K809"/>
  <c r="K812" s="1"/>
  <c r="K814" s="1"/>
  <c r="J809"/>
  <c r="I809"/>
  <c r="H809"/>
  <c r="G809"/>
  <c r="G812" s="1"/>
  <c r="G814" s="1"/>
  <c r="F809"/>
  <c r="E809"/>
  <c r="D809"/>
  <c r="C809"/>
  <c r="C812" s="1"/>
  <c r="C814" s="1"/>
  <c r="B809"/>
  <c r="Y808"/>
  <c r="X808"/>
  <c r="W808"/>
  <c r="V808"/>
  <c r="V812" s="1"/>
  <c r="V814" s="1"/>
  <c r="U808"/>
  <c r="T808"/>
  <c r="S808"/>
  <c r="R808"/>
  <c r="R812" s="1"/>
  <c r="Q808"/>
  <c r="P808"/>
  <c r="O808"/>
  <c r="N808"/>
  <c r="N812" s="1"/>
  <c r="N814" s="1"/>
  <c r="M808"/>
  <c r="L808"/>
  <c r="K808"/>
  <c r="J808"/>
  <c r="J812" s="1"/>
  <c r="I808"/>
  <c r="H808"/>
  <c r="G808"/>
  <c r="F808"/>
  <c r="F812" s="1"/>
  <c r="F814" s="1"/>
  <c r="E808"/>
  <c r="D808"/>
  <c r="C808"/>
  <c r="B808"/>
  <c r="Y804"/>
  <c r="I804"/>
  <c r="Y803"/>
  <c r="X803"/>
  <c r="W803"/>
  <c r="W804" s="1"/>
  <c r="V803"/>
  <c r="U803"/>
  <c r="T803"/>
  <c r="S803"/>
  <c r="S804" s="1"/>
  <c r="R803"/>
  <c r="Q803"/>
  <c r="P803"/>
  <c r="O803"/>
  <c r="O804" s="1"/>
  <c r="N803"/>
  <c r="M803"/>
  <c r="L803"/>
  <c r="K803"/>
  <c r="K804" s="1"/>
  <c r="J803"/>
  <c r="I803"/>
  <c r="H803"/>
  <c r="G803"/>
  <c r="G804" s="1"/>
  <c r="F803"/>
  <c r="E803"/>
  <c r="D803"/>
  <c r="C803"/>
  <c r="C804" s="1"/>
  <c r="B803"/>
  <c r="Y802"/>
  <c r="V802"/>
  <c r="Q802"/>
  <c r="Q804" s="1"/>
  <c r="I802"/>
  <c r="F802"/>
  <c r="AA801"/>
  <c r="Y801"/>
  <c r="X801"/>
  <c r="W801"/>
  <c r="V801"/>
  <c r="U801"/>
  <c r="T801"/>
  <c r="S801"/>
  <c r="R801"/>
  <c r="Q801"/>
  <c r="P801"/>
  <c r="O801"/>
  <c r="N801"/>
  <c r="M801"/>
  <c r="Z801" s="1"/>
  <c r="L801"/>
  <c r="K801"/>
  <c r="J801"/>
  <c r="I801"/>
  <c r="H801"/>
  <c r="G801"/>
  <c r="F801"/>
  <c r="E801"/>
  <c r="D801"/>
  <c r="C801"/>
  <c r="B801"/>
  <c r="Y800"/>
  <c r="X800"/>
  <c r="W800"/>
  <c r="V800"/>
  <c r="U800"/>
  <c r="T800"/>
  <c r="S800"/>
  <c r="R800"/>
  <c r="R802" s="1"/>
  <c r="Q800"/>
  <c r="P800"/>
  <c r="O800"/>
  <c r="N800"/>
  <c r="N802" s="1"/>
  <c r="M800"/>
  <c r="L800"/>
  <c r="K800"/>
  <c r="J800"/>
  <c r="J802" s="1"/>
  <c r="I800"/>
  <c r="H800"/>
  <c r="G800"/>
  <c r="F800"/>
  <c r="E800"/>
  <c r="D800"/>
  <c r="C800"/>
  <c r="B800"/>
  <c r="Y799"/>
  <c r="X799"/>
  <c r="W799"/>
  <c r="V799"/>
  <c r="U799"/>
  <c r="U802" s="1"/>
  <c r="U804" s="1"/>
  <c r="T799"/>
  <c r="S799"/>
  <c r="R799"/>
  <c r="Q799"/>
  <c r="P799"/>
  <c r="O799"/>
  <c r="N799"/>
  <c r="M799"/>
  <c r="M802" s="1"/>
  <c r="M804" s="1"/>
  <c r="L799"/>
  <c r="K799"/>
  <c r="J799"/>
  <c r="I799"/>
  <c r="H799"/>
  <c r="G799"/>
  <c r="F799"/>
  <c r="E799"/>
  <c r="E802" s="1"/>
  <c r="E804" s="1"/>
  <c r="D799"/>
  <c r="C799"/>
  <c r="B799"/>
  <c r="Y798"/>
  <c r="X798"/>
  <c r="W798"/>
  <c r="W802" s="1"/>
  <c r="V798"/>
  <c r="U798"/>
  <c r="T798"/>
  <c r="S798"/>
  <c r="S802" s="1"/>
  <c r="R798"/>
  <c r="Q798"/>
  <c r="P798"/>
  <c r="O798"/>
  <c r="O802" s="1"/>
  <c r="N798"/>
  <c r="M798"/>
  <c r="Z798" s="1"/>
  <c r="L798"/>
  <c r="K798"/>
  <c r="K802" s="1"/>
  <c r="J798"/>
  <c r="I798"/>
  <c r="H798"/>
  <c r="G798"/>
  <c r="G802" s="1"/>
  <c r="F798"/>
  <c r="E798"/>
  <c r="D798"/>
  <c r="C798"/>
  <c r="C802" s="1"/>
  <c r="B798"/>
  <c r="V794"/>
  <c r="F794"/>
  <c r="Y793"/>
  <c r="Y794" s="1"/>
  <c r="X793"/>
  <c r="W793"/>
  <c r="V793"/>
  <c r="U793"/>
  <c r="U794" s="1"/>
  <c r="T793"/>
  <c r="S793"/>
  <c r="R793"/>
  <c r="Q793"/>
  <c r="Q794" s="1"/>
  <c r="P793"/>
  <c r="O793"/>
  <c r="N793"/>
  <c r="M793"/>
  <c r="L793"/>
  <c r="K793"/>
  <c r="J793"/>
  <c r="I793"/>
  <c r="I794" s="1"/>
  <c r="H793"/>
  <c r="G793"/>
  <c r="F793"/>
  <c r="E793"/>
  <c r="E794" s="1"/>
  <c r="D793"/>
  <c r="C793"/>
  <c r="B793"/>
  <c r="Y791"/>
  <c r="X791"/>
  <c r="W791"/>
  <c r="V791"/>
  <c r="U791"/>
  <c r="T791"/>
  <c r="S791"/>
  <c r="R791"/>
  <c r="Q791"/>
  <c r="P791"/>
  <c r="O791"/>
  <c r="N791"/>
  <c r="Z791" s="1"/>
  <c r="M791"/>
  <c r="L791"/>
  <c r="K791"/>
  <c r="J791"/>
  <c r="I791"/>
  <c r="H791"/>
  <c r="G791"/>
  <c r="F791"/>
  <c r="E791"/>
  <c r="D791"/>
  <c r="C791"/>
  <c r="B791"/>
  <c r="Y790"/>
  <c r="X790"/>
  <c r="X792" s="1"/>
  <c r="W790"/>
  <c r="V790"/>
  <c r="U790"/>
  <c r="T790"/>
  <c r="T792" s="1"/>
  <c r="S790"/>
  <c r="S792" s="1"/>
  <c r="S794" s="1"/>
  <c r="R790"/>
  <c r="Q790"/>
  <c r="P790"/>
  <c r="P792" s="1"/>
  <c r="O790"/>
  <c r="N790"/>
  <c r="M790"/>
  <c r="L790"/>
  <c r="L792" s="1"/>
  <c r="K790"/>
  <c r="K792" s="1"/>
  <c r="K794" s="1"/>
  <c r="J790"/>
  <c r="I790"/>
  <c r="H790"/>
  <c r="H792" s="1"/>
  <c r="G790"/>
  <c r="F790"/>
  <c r="E790"/>
  <c r="D790"/>
  <c r="D792" s="1"/>
  <c r="C790"/>
  <c r="C792" s="1"/>
  <c r="C794" s="1"/>
  <c r="B790"/>
  <c r="Y789"/>
  <c r="X789"/>
  <c r="W789"/>
  <c r="V789"/>
  <c r="U789"/>
  <c r="T789"/>
  <c r="S789"/>
  <c r="R789"/>
  <c r="Q789"/>
  <c r="P789"/>
  <c r="O789"/>
  <c r="N789"/>
  <c r="Z789" s="1"/>
  <c r="AB789" s="1"/>
  <c r="M789"/>
  <c r="L789"/>
  <c r="K789"/>
  <c r="J789"/>
  <c r="I789"/>
  <c r="H789"/>
  <c r="G789"/>
  <c r="F789"/>
  <c r="E789"/>
  <c r="D789"/>
  <c r="C789"/>
  <c r="B789"/>
  <c r="Y788"/>
  <c r="Y792" s="1"/>
  <c r="X788"/>
  <c r="W788"/>
  <c r="V788"/>
  <c r="V792" s="1"/>
  <c r="U788"/>
  <c r="U792" s="1"/>
  <c r="T788"/>
  <c r="S788"/>
  <c r="R788"/>
  <c r="R792" s="1"/>
  <c r="R794" s="1"/>
  <c r="Q788"/>
  <c r="Q792" s="1"/>
  <c r="P788"/>
  <c r="O788"/>
  <c r="N788"/>
  <c r="N792" s="1"/>
  <c r="N794" s="1"/>
  <c r="M788"/>
  <c r="M792" s="1"/>
  <c r="L788"/>
  <c r="K788"/>
  <c r="J788"/>
  <c r="J792" s="1"/>
  <c r="J794" s="1"/>
  <c r="I788"/>
  <c r="I792" s="1"/>
  <c r="H788"/>
  <c r="G788"/>
  <c r="F788"/>
  <c r="F792" s="1"/>
  <c r="E788"/>
  <c r="E792" s="1"/>
  <c r="D788"/>
  <c r="C788"/>
  <c r="B788"/>
  <c r="Y783"/>
  <c r="X783"/>
  <c r="W783"/>
  <c r="V783"/>
  <c r="V784" s="1"/>
  <c r="U783"/>
  <c r="T783"/>
  <c r="S783"/>
  <c r="R783"/>
  <c r="R784" s="1"/>
  <c r="Q783"/>
  <c r="P783"/>
  <c r="O783"/>
  <c r="N783"/>
  <c r="N784" s="1"/>
  <c r="M783"/>
  <c r="L783"/>
  <c r="K783"/>
  <c r="J783"/>
  <c r="I783"/>
  <c r="H783"/>
  <c r="G783"/>
  <c r="F783"/>
  <c r="F784" s="1"/>
  <c r="E783"/>
  <c r="D783"/>
  <c r="C783"/>
  <c r="B783"/>
  <c r="U782"/>
  <c r="U784" s="1"/>
  <c r="R782"/>
  <c r="J782"/>
  <c r="E782"/>
  <c r="E784" s="1"/>
  <c r="B782"/>
  <c r="Y781"/>
  <c r="X781"/>
  <c r="W781"/>
  <c r="V781"/>
  <c r="U781"/>
  <c r="T781"/>
  <c r="S781"/>
  <c r="R781"/>
  <c r="Q781"/>
  <c r="P781"/>
  <c r="O781"/>
  <c r="N781"/>
  <c r="M781"/>
  <c r="L781"/>
  <c r="K781"/>
  <c r="J781"/>
  <c r="I781"/>
  <c r="H781"/>
  <c r="G781"/>
  <c r="F781"/>
  <c r="E781"/>
  <c r="D781"/>
  <c r="C781"/>
  <c r="B781"/>
  <c r="Y780"/>
  <c r="X780"/>
  <c r="W780"/>
  <c r="V780"/>
  <c r="V782" s="1"/>
  <c r="U780"/>
  <c r="T780"/>
  <c r="S780"/>
  <c r="R780"/>
  <c r="Q780"/>
  <c r="P780"/>
  <c r="O780"/>
  <c r="N780"/>
  <c r="N782" s="1"/>
  <c r="M780"/>
  <c r="Z780" s="1"/>
  <c r="L780"/>
  <c r="K780"/>
  <c r="J780"/>
  <c r="I780"/>
  <c r="H780"/>
  <c r="G780"/>
  <c r="F780"/>
  <c r="F782" s="1"/>
  <c r="E780"/>
  <c r="D780"/>
  <c r="C780"/>
  <c r="B780"/>
  <c r="Y779"/>
  <c r="Y782" s="1"/>
  <c r="Y784" s="1"/>
  <c r="X779"/>
  <c r="W779"/>
  <c r="V779"/>
  <c r="U779"/>
  <c r="T779"/>
  <c r="S779"/>
  <c r="R779"/>
  <c r="Q779"/>
  <c r="Q782" s="1"/>
  <c r="Q784" s="1"/>
  <c r="P779"/>
  <c r="O779"/>
  <c r="N779"/>
  <c r="M779"/>
  <c r="Z779" s="1"/>
  <c r="AB779" s="1"/>
  <c r="L779"/>
  <c r="K779"/>
  <c r="J779"/>
  <c r="I779"/>
  <c r="I782" s="1"/>
  <c r="I784" s="1"/>
  <c r="H779"/>
  <c r="G779"/>
  <c r="F779"/>
  <c r="E779"/>
  <c r="D779"/>
  <c r="C779"/>
  <c r="B779"/>
  <c r="Y778"/>
  <c r="X778"/>
  <c r="W778"/>
  <c r="V778"/>
  <c r="U778"/>
  <c r="T778"/>
  <c r="S778"/>
  <c r="R778"/>
  <c r="Q778"/>
  <c r="P778"/>
  <c r="O778"/>
  <c r="N778"/>
  <c r="M778"/>
  <c r="L778"/>
  <c r="K778"/>
  <c r="J778"/>
  <c r="I778"/>
  <c r="H778"/>
  <c r="G778"/>
  <c r="F778"/>
  <c r="E778"/>
  <c r="D778"/>
  <c r="C778"/>
  <c r="B778"/>
  <c r="Y773"/>
  <c r="X773"/>
  <c r="W773"/>
  <c r="V773"/>
  <c r="U773"/>
  <c r="T773"/>
  <c r="S773"/>
  <c r="R773"/>
  <c r="Q773"/>
  <c r="P773"/>
  <c r="O773"/>
  <c r="N773"/>
  <c r="M773"/>
  <c r="L773"/>
  <c r="K773"/>
  <c r="J773"/>
  <c r="I773"/>
  <c r="H773"/>
  <c r="G773"/>
  <c r="F773"/>
  <c r="E773"/>
  <c r="D773"/>
  <c r="C773"/>
  <c r="B773"/>
  <c r="N772"/>
  <c r="N774" s="1"/>
  <c r="J772"/>
  <c r="J774" s="1"/>
  <c r="B772"/>
  <c r="B774" s="1"/>
  <c r="Y771"/>
  <c r="X771"/>
  <c r="W771"/>
  <c r="V771"/>
  <c r="U771"/>
  <c r="T771"/>
  <c r="S771"/>
  <c r="R771"/>
  <c r="Q771"/>
  <c r="P771"/>
  <c r="O771"/>
  <c r="N771"/>
  <c r="M771"/>
  <c r="L771"/>
  <c r="K771"/>
  <c r="J771"/>
  <c r="I771"/>
  <c r="H771"/>
  <c r="G771"/>
  <c r="F771"/>
  <c r="E771"/>
  <c r="D771"/>
  <c r="C771"/>
  <c r="B771"/>
  <c r="Y770"/>
  <c r="X770"/>
  <c r="W770"/>
  <c r="V770"/>
  <c r="U770"/>
  <c r="T770"/>
  <c r="S770"/>
  <c r="R770"/>
  <c r="Q770"/>
  <c r="P770"/>
  <c r="O770"/>
  <c r="N770"/>
  <c r="M770"/>
  <c r="Z770" s="1"/>
  <c r="L770"/>
  <c r="K770"/>
  <c r="J770"/>
  <c r="I770"/>
  <c r="H770"/>
  <c r="G770"/>
  <c r="F770"/>
  <c r="F772" s="1"/>
  <c r="F774" s="1"/>
  <c r="E770"/>
  <c r="D770"/>
  <c r="C770"/>
  <c r="B770"/>
  <c r="Y769"/>
  <c r="X769"/>
  <c r="W769"/>
  <c r="V769"/>
  <c r="U769"/>
  <c r="T769"/>
  <c r="S769"/>
  <c r="R769"/>
  <c r="Q769"/>
  <c r="P769"/>
  <c r="O769"/>
  <c r="N769"/>
  <c r="M769"/>
  <c r="Z769" s="1"/>
  <c r="AB769" s="1"/>
  <c r="L769"/>
  <c r="K769"/>
  <c r="J769"/>
  <c r="I769"/>
  <c r="I772" s="1"/>
  <c r="H769"/>
  <c r="G769"/>
  <c r="F769"/>
  <c r="E769"/>
  <c r="E772" s="1"/>
  <c r="D769"/>
  <c r="C769"/>
  <c r="B769"/>
  <c r="Y768"/>
  <c r="X768"/>
  <c r="X772" s="1"/>
  <c r="W768"/>
  <c r="W772" s="1"/>
  <c r="W774" s="1"/>
  <c r="V768"/>
  <c r="U768"/>
  <c r="T768"/>
  <c r="T772" s="1"/>
  <c r="S768"/>
  <c r="S772" s="1"/>
  <c r="S774" s="1"/>
  <c r="R768"/>
  <c r="Q768"/>
  <c r="P768"/>
  <c r="P772" s="1"/>
  <c r="O768"/>
  <c r="O772" s="1"/>
  <c r="O774" s="1"/>
  <c r="N768"/>
  <c r="M768"/>
  <c r="L768"/>
  <c r="L772" s="1"/>
  <c r="K768"/>
  <c r="K772" s="1"/>
  <c r="K774" s="1"/>
  <c r="J768"/>
  <c r="I768"/>
  <c r="H768"/>
  <c r="H772" s="1"/>
  <c r="G768"/>
  <c r="G772" s="1"/>
  <c r="G774" s="1"/>
  <c r="F768"/>
  <c r="E768"/>
  <c r="D768"/>
  <c r="D772" s="1"/>
  <c r="C768"/>
  <c r="C772" s="1"/>
  <c r="C774" s="1"/>
  <c r="B768"/>
  <c r="R764"/>
  <c r="J764"/>
  <c r="Y763"/>
  <c r="Y764" s="1"/>
  <c r="X763"/>
  <c r="W763"/>
  <c r="V763"/>
  <c r="U763"/>
  <c r="U764" s="1"/>
  <c r="T763"/>
  <c r="S763"/>
  <c r="R763"/>
  <c r="Q763"/>
  <c r="Q764" s="1"/>
  <c r="P763"/>
  <c r="O763"/>
  <c r="N763"/>
  <c r="M763"/>
  <c r="L763"/>
  <c r="K763"/>
  <c r="J763"/>
  <c r="I763"/>
  <c r="I764" s="1"/>
  <c r="H763"/>
  <c r="G763"/>
  <c r="F763"/>
  <c r="E763"/>
  <c r="E764" s="1"/>
  <c r="D763"/>
  <c r="C763"/>
  <c r="B763"/>
  <c r="X762"/>
  <c r="T762"/>
  <c r="P762"/>
  <c r="L762"/>
  <c r="H762"/>
  <c r="D762"/>
  <c r="Y761"/>
  <c r="X761"/>
  <c r="W761"/>
  <c r="V761"/>
  <c r="U761"/>
  <c r="T761"/>
  <c r="S761"/>
  <c r="R761"/>
  <c r="Q761"/>
  <c r="P761"/>
  <c r="O761"/>
  <c r="N761"/>
  <c r="M761"/>
  <c r="Z761" s="1"/>
  <c r="L761"/>
  <c r="K761"/>
  <c r="J761"/>
  <c r="I761"/>
  <c r="H761"/>
  <c r="G761"/>
  <c r="F761"/>
  <c r="E761"/>
  <c r="D761"/>
  <c r="C761"/>
  <c r="B761"/>
  <c r="Y760"/>
  <c r="X760"/>
  <c r="W760"/>
  <c r="V760"/>
  <c r="U760"/>
  <c r="T760"/>
  <c r="S760"/>
  <c r="R760"/>
  <c r="Q760"/>
  <c r="P760"/>
  <c r="O760"/>
  <c r="N760"/>
  <c r="M760"/>
  <c r="Z760" s="1"/>
  <c r="AA760" s="1"/>
  <c r="L760"/>
  <c r="K760"/>
  <c r="J760"/>
  <c r="I760"/>
  <c r="H760"/>
  <c r="G760"/>
  <c r="F760"/>
  <c r="E760"/>
  <c r="D760"/>
  <c r="C760"/>
  <c r="B760"/>
  <c r="Y759"/>
  <c r="X759"/>
  <c r="W759"/>
  <c r="W762" s="1"/>
  <c r="W764" s="1"/>
  <c r="V759"/>
  <c r="U759"/>
  <c r="T759"/>
  <c r="S759"/>
  <c r="S762" s="1"/>
  <c r="S764" s="1"/>
  <c r="R759"/>
  <c r="Q759"/>
  <c r="P759"/>
  <c r="O759"/>
  <c r="O762" s="1"/>
  <c r="O764" s="1"/>
  <c r="N759"/>
  <c r="Z759" s="1"/>
  <c r="M759"/>
  <c r="L759"/>
  <c r="K759"/>
  <c r="K762" s="1"/>
  <c r="K764" s="1"/>
  <c r="J759"/>
  <c r="I759"/>
  <c r="H759"/>
  <c r="G759"/>
  <c r="G762" s="1"/>
  <c r="G764" s="1"/>
  <c r="F759"/>
  <c r="E759"/>
  <c r="D759"/>
  <c r="C759"/>
  <c r="C762" s="1"/>
  <c r="C764" s="1"/>
  <c r="B759"/>
  <c r="Y758"/>
  <c r="Y762" s="1"/>
  <c r="X758"/>
  <c r="W758"/>
  <c r="V758"/>
  <c r="V762" s="1"/>
  <c r="V764" s="1"/>
  <c r="U758"/>
  <c r="U762" s="1"/>
  <c r="T758"/>
  <c r="S758"/>
  <c r="R758"/>
  <c r="R762" s="1"/>
  <c r="Q758"/>
  <c r="Q762" s="1"/>
  <c r="P758"/>
  <c r="O758"/>
  <c r="N758"/>
  <c r="N762" s="1"/>
  <c r="N764" s="1"/>
  <c r="M758"/>
  <c r="M762" s="1"/>
  <c r="L758"/>
  <c r="K758"/>
  <c r="J758"/>
  <c r="J762" s="1"/>
  <c r="I758"/>
  <c r="I762" s="1"/>
  <c r="H758"/>
  <c r="G758"/>
  <c r="F758"/>
  <c r="F762" s="1"/>
  <c r="F764" s="1"/>
  <c r="E758"/>
  <c r="E762" s="1"/>
  <c r="D758"/>
  <c r="C758"/>
  <c r="B758"/>
  <c r="Y754"/>
  <c r="Q754"/>
  <c r="I754"/>
  <c r="Y753"/>
  <c r="X753"/>
  <c r="W753"/>
  <c r="W754" s="1"/>
  <c r="V753"/>
  <c r="U753"/>
  <c r="T753"/>
  <c r="S753"/>
  <c r="S754" s="1"/>
  <c r="R753"/>
  <c r="Q753"/>
  <c r="P753"/>
  <c r="O753"/>
  <c r="O754" s="1"/>
  <c r="N753"/>
  <c r="M753"/>
  <c r="L753"/>
  <c r="K753"/>
  <c r="K754" s="1"/>
  <c r="J753"/>
  <c r="I753"/>
  <c r="H753"/>
  <c r="G753"/>
  <c r="G754" s="1"/>
  <c r="F753"/>
  <c r="E753"/>
  <c r="D753"/>
  <c r="C753"/>
  <c r="C754" s="1"/>
  <c r="B753"/>
  <c r="Y752"/>
  <c r="Q752"/>
  <c r="I752"/>
  <c r="Y751"/>
  <c r="X751"/>
  <c r="W751"/>
  <c r="V751"/>
  <c r="U751"/>
  <c r="T751"/>
  <c r="S751"/>
  <c r="R751"/>
  <c r="Q751"/>
  <c r="P751"/>
  <c r="O751"/>
  <c r="N751"/>
  <c r="M751"/>
  <c r="Z751" s="1"/>
  <c r="AA751" s="1"/>
  <c r="L751"/>
  <c r="K751"/>
  <c r="J751"/>
  <c r="I751"/>
  <c r="H751"/>
  <c r="G751"/>
  <c r="F751"/>
  <c r="E751"/>
  <c r="D751"/>
  <c r="C751"/>
  <c r="B751"/>
  <c r="Y750"/>
  <c r="X750"/>
  <c r="W750"/>
  <c r="V750"/>
  <c r="V752" s="1"/>
  <c r="U750"/>
  <c r="T750"/>
  <c r="S750"/>
  <c r="R750"/>
  <c r="R752" s="1"/>
  <c r="Q750"/>
  <c r="P750"/>
  <c r="O750"/>
  <c r="N750"/>
  <c r="Z750" s="1"/>
  <c r="M750"/>
  <c r="L750"/>
  <c r="K750"/>
  <c r="J750"/>
  <c r="J752" s="1"/>
  <c r="I750"/>
  <c r="H750"/>
  <c r="G750"/>
  <c r="F750"/>
  <c r="F752" s="1"/>
  <c r="E750"/>
  <c r="D750"/>
  <c r="C750"/>
  <c r="B750"/>
  <c r="Y749"/>
  <c r="X749"/>
  <c r="W749"/>
  <c r="V749"/>
  <c r="U749"/>
  <c r="U752" s="1"/>
  <c r="U754" s="1"/>
  <c r="T749"/>
  <c r="S749"/>
  <c r="R749"/>
  <c r="Q749"/>
  <c r="P749"/>
  <c r="O749"/>
  <c r="N749"/>
  <c r="M749"/>
  <c r="M752" s="1"/>
  <c r="M754" s="1"/>
  <c r="L749"/>
  <c r="K749"/>
  <c r="J749"/>
  <c r="I749"/>
  <c r="H749"/>
  <c r="G749"/>
  <c r="F749"/>
  <c r="E749"/>
  <c r="E752" s="1"/>
  <c r="E754" s="1"/>
  <c r="D749"/>
  <c r="C749"/>
  <c r="B749"/>
  <c r="Y748"/>
  <c r="X748"/>
  <c r="W748"/>
  <c r="W752" s="1"/>
  <c r="V748"/>
  <c r="U748"/>
  <c r="T748"/>
  <c r="S748"/>
  <c r="S752" s="1"/>
  <c r="R748"/>
  <c r="Q748"/>
  <c r="P748"/>
  <c r="O748"/>
  <c r="O752" s="1"/>
  <c r="N748"/>
  <c r="M748"/>
  <c r="Z748" s="1"/>
  <c r="L748"/>
  <c r="K748"/>
  <c r="K752" s="1"/>
  <c r="J748"/>
  <c r="I748"/>
  <c r="H748"/>
  <c r="G748"/>
  <c r="G752" s="1"/>
  <c r="F748"/>
  <c r="E748"/>
  <c r="D748"/>
  <c r="C748"/>
  <c r="C752" s="1"/>
  <c r="B748"/>
  <c r="Y743"/>
  <c r="Y744" s="1"/>
  <c r="X743"/>
  <c r="W743"/>
  <c r="V743"/>
  <c r="U743"/>
  <c r="U744" s="1"/>
  <c r="T743"/>
  <c r="S743"/>
  <c r="R743"/>
  <c r="Q743"/>
  <c r="Q744" s="1"/>
  <c r="P743"/>
  <c r="O743"/>
  <c r="N743"/>
  <c r="M743"/>
  <c r="L743"/>
  <c r="K743"/>
  <c r="J743"/>
  <c r="I743"/>
  <c r="I744" s="1"/>
  <c r="H743"/>
  <c r="G743"/>
  <c r="F743"/>
  <c r="E743"/>
  <c r="E744" s="1"/>
  <c r="D743"/>
  <c r="C743"/>
  <c r="B743"/>
  <c r="X742"/>
  <c r="P742"/>
  <c r="H742"/>
  <c r="Y741"/>
  <c r="X741"/>
  <c r="W741"/>
  <c r="V741"/>
  <c r="U741"/>
  <c r="T741"/>
  <c r="S741"/>
  <c r="R741"/>
  <c r="Q741"/>
  <c r="P741"/>
  <c r="O741"/>
  <c r="N741"/>
  <c r="Z741" s="1"/>
  <c r="M741"/>
  <c r="L741"/>
  <c r="K741"/>
  <c r="J741"/>
  <c r="I741"/>
  <c r="H741"/>
  <c r="G741"/>
  <c r="F741"/>
  <c r="E741"/>
  <c r="D741"/>
  <c r="C741"/>
  <c r="B741"/>
  <c r="Y740"/>
  <c r="X740"/>
  <c r="W740"/>
  <c r="V740"/>
  <c r="U740"/>
  <c r="T740"/>
  <c r="T742" s="1"/>
  <c r="S740"/>
  <c r="S742" s="1"/>
  <c r="S744" s="1"/>
  <c r="R740"/>
  <c r="Q740"/>
  <c r="P740"/>
  <c r="O740"/>
  <c r="N740"/>
  <c r="M740"/>
  <c r="L740"/>
  <c r="L742" s="1"/>
  <c r="K740"/>
  <c r="K742" s="1"/>
  <c r="K744" s="1"/>
  <c r="J740"/>
  <c r="I740"/>
  <c r="H740"/>
  <c r="G740"/>
  <c r="F740"/>
  <c r="E740"/>
  <c r="D740"/>
  <c r="D742" s="1"/>
  <c r="C740"/>
  <c r="C742" s="1"/>
  <c r="C744" s="1"/>
  <c r="B740"/>
  <c r="Y739"/>
  <c r="X739"/>
  <c r="W739"/>
  <c r="W742" s="1"/>
  <c r="W744" s="1"/>
  <c r="V739"/>
  <c r="U739"/>
  <c r="T739"/>
  <c r="S739"/>
  <c r="R739"/>
  <c r="Q739"/>
  <c r="P739"/>
  <c r="O739"/>
  <c r="O742" s="1"/>
  <c r="O744" s="1"/>
  <c r="N739"/>
  <c r="Z739" s="1"/>
  <c r="AB739" s="1"/>
  <c r="M739"/>
  <c r="L739"/>
  <c r="K739"/>
  <c r="J739"/>
  <c r="I739"/>
  <c r="H739"/>
  <c r="G739"/>
  <c r="G742" s="1"/>
  <c r="G744" s="1"/>
  <c r="F739"/>
  <c r="E739"/>
  <c r="D739"/>
  <c r="C739"/>
  <c r="B739"/>
  <c r="AA739" s="1"/>
  <c r="Y738"/>
  <c r="Y742" s="1"/>
  <c r="X738"/>
  <c r="W738"/>
  <c r="V738"/>
  <c r="V742" s="1"/>
  <c r="V744" s="1"/>
  <c r="U738"/>
  <c r="U742" s="1"/>
  <c r="T738"/>
  <c r="S738"/>
  <c r="R738"/>
  <c r="R742" s="1"/>
  <c r="R744" s="1"/>
  <c r="Q738"/>
  <c r="Q742" s="1"/>
  <c r="P738"/>
  <c r="O738"/>
  <c r="N738"/>
  <c r="N742" s="1"/>
  <c r="N744" s="1"/>
  <c r="M738"/>
  <c r="M742" s="1"/>
  <c r="L738"/>
  <c r="K738"/>
  <c r="J738"/>
  <c r="J742" s="1"/>
  <c r="J744" s="1"/>
  <c r="I738"/>
  <c r="I742" s="1"/>
  <c r="H738"/>
  <c r="G738"/>
  <c r="F738"/>
  <c r="F742" s="1"/>
  <c r="F744" s="1"/>
  <c r="E738"/>
  <c r="E742" s="1"/>
  <c r="D738"/>
  <c r="C738"/>
  <c r="B738"/>
  <c r="Y733"/>
  <c r="X733"/>
  <c r="W733"/>
  <c r="V733"/>
  <c r="U733"/>
  <c r="T733"/>
  <c r="S733"/>
  <c r="R733"/>
  <c r="Q733"/>
  <c r="P733"/>
  <c r="O733"/>
  <c r="N733"/>
  <c r="M733"/>
  <c r="L733"/>
  <c r="K733"/>
  <c r="J733"/>
  <c r="I733"/>
  <c r="H733"/>
  <c r="G733"/>
  <c r="F733"/>
  <c r="E733"/>
  <c r="D733"/>
  <c r="C733"/>
  <c r="B733"/>
  <c r="R732"/>
  <c r="J732"/>
  <c r="B732"/>
  <c r="Y731"/>
  <c r="X731"/>
  <c r="X691" s="1"/>
  <c r="W731"/>
  <c r="W691" s="1"/>
  <c r="V731"/>
  <c r="U731"/>
  <c r="T731"/>
  <c r="S731"/>
  <c r="R731"/>
  <c r="Q731"/>
  <c r="P731"/>
  <c r="P691" s="1"/>
  <c r="O731"/>
  <c r="O691" s="1"/>
  <c r="N731"/>
  <c r="M731"/>
  <c r="L731"/>
  <c r="K731"/>
  <c r="J731"/>
  <c r="I731"/>
  <c r="H731"/>
  <c r="H691" s="1"/>
  <c r="G731"/>
  <c r="G691" s="1"/>
  <c r="F731"/>
  <c r="E731"/>
  <c r="D731"/>
  <c r="C731"/>
  <c r="B731"/>
  <c r="Y730"/>
  <c r="X730"/>
  <c r="W730"/>
  <c r="V730"/>
  <c r="V732" s="1"/>
  <c r="U730"/>
  <c r="U690" s="1"/>
  <c r="T730"/>
  <c r="S730"/>
  <c r="R730"/>
  <c r="Q730"/>
  <c r="P730"/>
  <c r="O730"/>
  <c r="N730"/>
  <c r="N732" s="1"/>
  <c r="M730"/>
  <c r="Z730" s="1"/>
  <c r="L730"/>
  <c r="K730"/>
  <c r="J730"/>
  <c r="I730"/>
  <c r="H730"/>
  <c r="G730"/>
  <c r="F730"/>
  <c r="F732" s="1"/>
  <c r="E730"/>
  <c r="E690" s="1"/>
  <c r="D730"/>
  <c r="C730"/>
  <c r="B730"/>
  <c r="Y729"/>
  <c r="Y732" s="1"/>
  <c r="Y734" s="1"/>
  <c r="X729"/>
  <c r="W729"/>
  <c r="V729"/>
  <c r="U729"/>
  <c r="U689" s="1"/>
  <c r="T729"/>
  <c r="S729"/>
  <c r="R729"/>
  <c r="Q729"/>
  <c r="Q732" s="1"/>
  <c r="Q734" s="1"/>
  <c r="P729"/>
  <c r="O729"/>
  <c r="N729"/>
  <c r="M729"/>
  <c r="Z729" s="1"/>
  <c r="AB729" s="1"/>
  <c r="L729"/>
  <c r="K729"/>
  <c r="J729"/>
  <c r="I729"/>
  <c r="I732" s="1"/>
  <c r="I734" s="1"/>
  <c r="H729"/>
  <c r="G729"/>
  <c r="F729"/>
  <c r="E729"/>
  <c r="E689" s="1"/>
  <c r="D729"/>
  <c r="C729"/>
  <c r="B729"/>
  <c r="Y728"/>
  <c r="X728"/>
  <c r="X732" s="1"/>
  <c r="X734" s="1"/>
  <c r="W728"/>
  <c r="W732" s="1"/>
  <c r="V728"/>
  <c r="U728"/>
  <c r="T728"/>
  <c r="T732" s="1"/>
  <c r="T734" s="1"/>
  <c r="S728"/>
  <c r="S732" s="1"/>
  <c r="R728"/>
  <c r="Q728"/>
  <c r="P728"/>
  <c r="P732" s="1"/>
  <c r="P734" s="1"/>
  <c r="O728"/>
  <c r="O732" s="1"/>
  <c r="N728"/>
  <c r="M728"/>
  <c r="L728"/>
  <c r="L732" s="1"/>
  <c r="L734" s="1"/>
  <c r="K728"/>
  <c r="K732" s="1"/>
  <c r="J728"/>
  <c r="I728"/>
  <c r="H728"/>
  <c r="H732" s="1"/>
  <c r="H734" s="1"/>
  <c r="G728"/>
  <c r="G732" s="1"/>
  <c r="F728"/>
  <c r="E728"/>
  <c r="D728"/>
  <c r="D732" s="1"/>
  <c r="D734" s="1"/>
  <c r="C728"/>
  <c r="C732" s="1"/>
  <c r="B728"/>
  <c r="R724"/>
  <c r="J724"/>
  <c r="Y723"/>
  <c r="Y724" s="1"/>
  <c r="X723"/>
  <c r="W723"/>
  <c r="V723"/>
  <c r="U723"/>
  <c r="U724" s="1"/>
  <c r="T723"/>
  <c r="S723"/>
  <c r="R723"/>
  <c r="Q723"/>
  <c r="Q724" s="1"/>
  <c r="P723"/>
  <c r="O723"/>
  <c r="N723"/>
  <c r="M723"/>
  <c r="L723"/>
  <c r="K723"/>
  <c r="J723"/>
  <c r="I723"/>
  <c r="I724" s="1"/>
  <c r="H723"/>
  <c r="G723"/>
  <c r="F723"/>
  <c r="E723"/>
  <c r="E724" s="1"/>
  <c r="D723"/>
  <c r="C723"/>
  <c r="B723"/>
  <c r="X722"/>
  <c r="T722"/>
  <c r="P722"/>
  <c r="L722"/>
  <c r="H722"/>
  <c r="D722"/>
  <c r="Y721"/>
  <c r="X721"/>
  <c r="W721"/>
  <c r="V721"/>
  <c r="U721"/>
  <c r="T721"/>
  <c r="S721"/>
  <c r="R721"/>
  <c r="Q721"/>
  <c r="P721"/>
  <c r="O721"/>
  <c r="N721"/>
  <c r="M721"/>
  <c r="Z721" s="1"/>
  <c r="L721"/>
  <c r="K721"/>
  <c r="J721"/>
  <c r="I721"/>
  <c r="H721"/>
  <c r="G721"/>
  <c r="F721"/>
  <c r="E721"/>
  <c r="D721"/>
  <c r="C721"/>
  <c r="B721"/>
  <c r="Y720"/>
  <c r="X720"/>
  <c r="W720"/>
  <c r="V720"/>
  <c r="U720"/>
  <c r="T720"/>
  <c r="S720"/>
  <c r="R720"/>
  <c r="Q720"/>
  <c r="P720"/>
  <c r="O720"/>
  <c r="N720"/>
  <c r="M720"/>
  <c r="Z720" s="1"/>
  <c r="AA720" s="1"/>
  <c r="L720"/>
  <c r="K720"/>
  <c r="J720"/>
  <c r="I720"/>
  <c r="H720"/>
  <c r="G720"/>
  <c r="F720"/>
  <c r="E720"/>
  <c r="D720"/>
  <c r="C720"/>
  <c r="B720"/>
  <c r="Y719"/>
  <c r="X719"/>
  <c r="W719"/>
  <c r="W722" s="1"/>
  <c r="W724" s="1"/>
  <c r="V719"/>
  <c r="U719"/>
  <c r="T719"/>
  <c r="S719"/>
  <c r="S722" s="1"/>
  <c r="S724" s="1"/>
  <c r="R719"/>
  <c r="Q719"/>
  <c r="P719"/>
  <c r="O719"/>
  <c r="O722" s="1"/>
  <c r="O724" s="1"/>
  <c r="N719"/>
  <c r="Z719" s="1"/>
  <c r="M719"/>
  <c r="L719"/>
  <c r="K719"/>
  <c r="K722" s="1"/>
  <c r="K724" s="1"/>
  <c r="J719"/>
  <c r="I719"/>
  <c r="H719"/>
  <c r="G719"/>
  <c r="G722" s="1"/>
  <c r="G724" s="1"/>
  <c r="F719"/>
  <c r="E719"/>
  <c r="D719"/>
  <c r="C719"/>
  <c r="C722" s="1"/>
  <c r="C724" s="1"/>
  <c r="B719"/>
  <c r="Y718"/>
  <c r="Y722" s="1"/>
  <c r="X718"/>
  <c r="W718"/>
  <c r="V718"/>
  <c r="V722" s="1"/>
  <c r="V724" s="1"/>
  <c r="U718"/>
  <c r="U722" s="1"/>
  <c r="T718"/>
  <c r="S718"/>
  <c r="R718"/>
  <c r="R722" s="1"/>
  <c r="Q718"/>
  <c r="Q722" s="1"/>
  <c r="P718"/>
  <c r="O718"/>
  <c r="N718"/>
  <c r="N722" s="1"/>
  <c r="N724" s="1"/>
  <c r="M718"/>
  <c r="M722" s="1"/>
  <c r="L718"/>
  <c r="K718"/>
  <c r="J718"/>
  <c r="J722" s="1"/>
  <c r="I718"/>
  <c r="I722" s="1"/>
  <c r="H718"/>
  <c r="G718"/>
  <c r="F718"/>
  <c r="F722" s="1"/>
  <c r="F724" s="1"/>
  <c r="E718"/>
  <c r="E722" s="1"/>
  <c r="D718"/>
  <c r="C718"/>
  <c r="B718"/>
  <c r="Y714"/>
  <c r="Q714"/>
  <c r="I714"/>
  <c r="Y713"/>
  <c r="X713"/>
  <c r="W713"/>
  <c r="W714" s="1"/>
  <c r="V713"/>
  <c r="U713"/>
  <c r="T713"/>
  <c r="S713"/>
  <c r="S714" s="1"/>
  <c r="R713"/>
  <c r="Q713"/>
  <c r="P713"/>
  <c r="O713"/>
  <c r="O714" s="1"/>
  <c r="N713"/>
  <c r="M713"/>
  <c r="L713"/>
  <c r="K713"/>
  <c r="K714" s="1"/>
  <c r="J713"/>
  <c r="I713"/>
  <c r="H713"/>
  <c r="G713"/>
  <c r="G714" s="1"/>
  <c r="F713"/>
  <c r="E713"/>
  <c r="D713"/>
  <c r="C713"/>
  <c r="C714" s="1"/>
  <c r="B713"/>
  <c r="Y712"/>
  <c r="Q712"/>
  <c r="I712"/>
  <c r="Y711"/>
  <c r="X711"/>
  <c r="W711"/>
  <c r="V711"/>
  <c r="U711"/>
  <c r="T711"/>
  <c r="S711"/>
  <c r="S691" s="1"/>
  <c r="R711"/>
  <c r="Q711"/>
  <c r="P711"/>
  <c r="O711"/>
  <c r="N711"/>
  <c r="M711"/>
  <c r="Z711" s="1"/>
  <c r="AA711" s="1"/>
  <c r="L711"/>
  <c r="K711"/>
  <c r="K691" s="1"/>
  <c r="J711"/>
  <c r="I711"/>
  <c r="H711"/>
  <c r="G711"/>
  <c r="F711"/>
  <c r="E711"/>
  <c r="D711"/>
  <c r="C711"/>
  <c r="C691" s="1"/>
  <c r="B711"/>
  <c r="Y710"/>
  <c r="X710"/>
  <c r="W710"/>
  <c r="V710"/>
  <c r="V712" s="1"/>
  <c r="U710"/>
  <c r="T710"/>
  <c r="S710"/>
  <c r="R710"/>
  <c r="R712" s="1"/>
  <c r="Q710"/>
  <c r="P710"/>
  <c r="O710"/>
  <c r="N710"/>
  <c r="N712" s="1"/>
  <c r="M710"/>
  <c r="L710"/>
  <c r="K710"/>
  <c r="J710"/>
  <c r="J712" s="1"/>
  <c r="I710"/>
  <c r="H710"/>
  <c r="G710"/>
  <c r="F710"/>
  <c r="F712" s="1"/>
  <c r="E710"/>
  <c r="D710"/>
  <c r="C710"/>
  <c r="B710"/>
  <c r="Y709"/>
  <c r="X709"/>
  <c r="X689" s="1"/>
  <c r="W709"/>
  <c r="V709"/>
  <c r="U709"/>
  <c r="U712" s="1"/>
  <c r="U714" s="1"/>
  <c r="T709"/>
  <c r="S709"/>
  <c r="R709"/>
  <c r="Q709"/>
  <c r="P709"/>
  <c r="P689" s="1"/>
  <c r="O709"/>
  <c r="N709"/>
  <c r="M709"/>
  <c r="M712" s="1"/>
  <c r="M714" s="1"/>
  <c r="L709"/>
  <c r="K709"/>
  <c r="J709"/>
  <c r="I709"/>
  <c r="H709"/>
  <c r="H689" s="1"/>
  <c r="G709"/>
  <c r="F709"/>
  <c r="E709"/>
  <c r="E712" s="1"/>
  <c r="E714" s="1"/>
  <c r="D709"/>
  <c r="C709"/>
  <c r="B709"/>
  <c r="Y708"/>
  <c r="X708"/>
  <c r="W708"/>
  <c r="W712" s="1"/>
  <c r="V708"/>
  <c r="U708"/>
  <c r="T708"/>
  <c r="S708"/>
  <c r="S712" s="1"/>
  <c r="R708"/>
  <c r="Q708"/>
  <c r="P708"/>
  <c r="O708"/>
  <c r="O712" s="1"/>
  <c r="N708"/>
  <c r="M708"/>
  <c r="Z708" s="1"/>
  <c r="L708"/>
  <c r="K708"/>
  <c r="K712" s="1"/>
  <c r="J708"/>
  <c r="I708"/>
  <c r="H708"/>
  <c r="G708"/>
  <c r="G712" s="1"/>
  <c r="F708"/>
  <c r="E708"/>
  <c r="D708"/>
  <c r="C708"/>
  <c r="C712" s="1"/>
  <c r="B708"/>
  <c r="Y703"/>
  <c r="X703"/>
  <c r="W703"/>
  <c r="V703"/>
  <c r="U703"/>
  <c r="T703"/>
  <c r="S703"/>
  <c r="R703"/>
  <c r="Q703"/>
  <c r="P703"/>
  <c r="O703"/>
  <c r="N703"/>
  <c r="M703"/>
  <c r="L703"/>
  <c r="K703"/>
  <c r="J703"/>
  <c r="I703"/>
  <c r="H703"/>
  <c r="G703"/>
  <c r="F703"/>
  <c r="E703"/>
  <c r="D703"/>
  <c r="C703"/>
  <c r="B703"/>
  <c r="X702"/>
  <c r="P702"/>
  <c r="H702"/>
  <c r="Y701"/>
  <c r="X701"/>
  <c r="W701"/>
  <c r="V701"/>
  <c r="V691" s="1"/>
  <c r="U701"/>
  <c r="T701"/>
  <c r="S701"/>
  <c r="R701"/>
  <c r="R691" s="1"/>
  <c r="Q701"/>
  <c r="P701"/>
  <c r="O701"/>
  <c r="N701"/>
  <c r="N691" s="1"/>
  <c r="M701"/>
  <c r="L701"/>
  <c r="K701"/>
  <c r="J701"/>
  <c r="J691" s="1"/>
  <c r="I701"/>
  <c r="H701"/>
  <c r="G701"/>
  <c r="F701"/>
  <c r="F691" s="1"/>
  <c r="E701"/>
  <c r="D701"/>
  <c r="C701"/>
  <c r="B701"/>
  <c r="Y700"/>
  <c r="X700"/>
  <c r="X690" s="1"/>
  <c r="W700"/>
  <c r="W690" s="1"/>
  <c r="V700"/>
  <c r="U700"/>
  <c r="T700"/>
  <c r="T690" s="1"/>
  <c r="S700"/>
  <c r="S690" s="1"/>
  <c r="R700"/>
  <c r="Q700"/>
  <c r="P700"/>
  <c r="P690" s="1"/>
  <c r="O700"/>
  <c r="O690" s="1"/>
  <c r="N700"/>
  <c r="M700"/>
  <c r="L700"/>
  <c r="L690" s="1"/>
  <c r="K700"/>
  <c r="K690" s="1"/>
  <c r="J700"/>
  <c r="I700"/>
  <c r="H700"/>
  <c r="H690" s="1"/>
  <c r="G700"/>
  <c r="G690" s="1"/>
  <c r="F700"/>
  <c r="E700"/>
  <c r="D700"/>
  <c r="D690" s="1"/>
  <c r="C700"/>
  <c r="C690" s="1"/>
  <c r="B700"/>
  <c r="Y699"/>
  <c r="X699"/>
  <c r="W699"/>
  <c r="W702" s="1"/>
  <c r="W704" s="1"/>
  <c r="V699"/>
  <c r="V689" s="1"/>
  <c r="U699"/>
  <c r="T699"/>
  <c r="S699"/>
  <c r="R699"/>
  <c r="R689" s="1"/>
  <c r="Q699"/>
  <c r="P699"/>
  <c r="O699"/>
  <c r="O702" s="1"/>
  <c r="O704" s="1"/>
  <c r="N699"/>
  <c r="N689" s="1"/>
  <c r="M699"/>
  <c r="L699"/>
  <c r="K699"/>
  <c r="J699"/>
  <c r="J689" s="1"/>
  <c r="I699"/>
  <c r="H699"/>
  <c r="G699"/>
  <c r="G702" s="1"/>
  <c r="G704" s="1"/>
  <c r="F699"/>
  <c r="F689" s="1"/>
  <c r="E699"/>
  <c r="D699"/>
  <c r="C699"/>
  <c r="B699"/>
  <c r="B689" s="1"/>
  <c r="Y698"/>
  <c r="X698"/>
  <c r="W698"/>
  <c r="V698"/>
  <c r="U698"/>
  <c r="T698"/>
  <c r="S698"/>
  <c r="R698"/>
  <c r="Q698"/>
  <c r="P698"/>
  <c r="O698"/>
  <c r="N698"/>
  <c r="M698"/>
  <c r="L698"/>
  <c r="K698"/>
  <c r="J698"/>
  <c r="I698"/>
  <c r="H698"/>
  <c r="G698"/>
  <c r="F698"/>
  <c r="E698"/>
  <c r="D698"/>
  <c r="C698"/>
  <c r="B698"/>
  <c r="Y693"/>
  <c r="X693"/>
  <c r="W693"/>
  <c r="V693"/>
  <c r="U693"/>
  <c r="T693"/>
  <c r="S693"/>
  <c r="R693"/>
  <c r="Q693"/>
  <c r="P693"/>
  <c r="O693"/>
  <c r="N693"/>
  <c r="Z693" s="1"/>
  <c r="M693"/>
  <c r="L693"/>
  <c r="K693"/>
  <c r="J693"/>
  <c r="I693"/>
  <c r="H693"/>
  <c r="G693"/>
  <c r="F693"/>
  <c r="E693"/>
  <c r="D693"/>
  <c r="C693"/>
  <c r="B693"/>
  <c r="T691"/>
  <c r="L691"/>
  <c r="D691"/>
  <c r="V690"/>
  <c r="N690"/>
  <c r="F690"/>
  <c r="Y689"/>
  <c r="T689"/>
  <c r="Q689"/>
  <c r="L689"/>
  <c r="I689"/>
  <c r="D689"/>
  <c r="T688"/>
  <c r="T692" s="1"/>
  <c r="T694" s="1"/>
  <c r="L688"/>
  <c r="L692" s="1"/>
  <c r="L694" s="1"/>
  <c r="D688"/>
  <c r="D692" s="1"/>
  <c r="D694" s="1"/>
  <c r="Y683"/>
  <c r="X683"/>
  <c r="W683"/>
  <c r="V683"/>
  <c r="U683"/>
  <c r="T683"/>
  <c r="S683"/>
  <c r="R683"/>
  <c r="Q683"/>
  <c r="P683"/>
  <c r="O683"/>
  <c r="N683"/>
  <c r="M683"/>
  <c r="L683"/>
  <c r="K683"/>
  <c r="J683"/>
  <c r="I683"/>
  <c r="H683"/>
  <c r="G683"/>
  <c r="F683"/>
  <c r="E683"/>
  <c r="D683"/>
  <c r="C683"/>
  <c r="B683"/>
  <c r="T682"/>
  <c r="L682"/>
  <c r="D682"/>
  <c r="Y681"/>
  <c r="X681"/>
  <c r="W681"/>
  <c r="V681"/>
  <c r="U681"/>
  <c r="T681"/>
  <c r="S681"/>
  <c r="R681"/>
  <c r="Q681"/>
  <c r="P681"/>
  <c r="O681"/>
  <c r="N681"/>
  <c r="M681"/>
  <c r="Z681" s="1"/>
  <c r="L681"/>
  <c r="K681"/>
  <c r="J681"/>
  <c r="I681"/>
  <c r="H681"/>
  <c r="G681"/>
  <c r="F681"/>
  <c r="E681"/>
  <c r="D681"/>
  <c r="C681"/>
  <c r="B681"/>
  <c r="Y680"/>
  <c r="X680"/>
  <c r="W680"/>
  <c r="V680"/>
  <c r="U680"/>
  <c r="T680"/>
  <c r="S680"/>
  <c r="R680"/>
  <c r="Q680"/>
  <c r="P680"/>
  <c r="O680"/>
  <c r="N680"/>
  <c r="M680"/>
  <c r="Z680" s="1"/>
  <c r="AA680" s="1"/>
  <c r="L680"/>
  <c r="K680"/>
  <c r="J680"/>
  <c r="I680"/>
  <c r="H680"/>
  <c r="G680"/>
  <c r="F680"/>
  <c r="E680"/>
  <c r="D680"/>
  <c r="C680"/>
  <c r="B680"/>
  <c r="Y679"/>
  <c r="X679"/>
  <c r="W679"/>
  <c r="W682" s="1"/>
  <c r="W684" s="1"/>
  <c r="V679"/>
  <c r="U679"/>
  <c r="T679"/>
  <c r="S679"/>
  <c r="S682" s="1"/>
  <c r="S684" s="1"/>
  <c r="R679"/>
  <c r="Q679"/>
  <c r="P679"/>
  <c r="O679"/>
  <c r="O682" s="1"/>
  <c r="O684" s="1"/>
  <c r="N679"/>
  <c r="Z679" s="1"/>
  <c r="M679"/>
  <c r="L679"/>
  <c r="K679"/>
  <c r="K682" s="1"/>
  <c r="K684" s="1"/>
  <c r="J679"/>
  <c r="I679"/>
  <c r="H679"/>
  <c r="G679"/>
  <c r="G682" s="1"/>
  <c r="G684" s="1"/>
  <c r="F679"/>
  <c r="E679"/>
  <c r="D679"/>
  <c r="C679"/>
  <c r="C682" s="1"/>
  <c r="C684" s="1"/>
  <c r="B679"/>
  <c r="Y678"/>
  <c r="X678"/>
  <c r="X682" s="1"/>
  <c r="W678"/>
  <c r="V678"/>
  <c r="U678"/>
  <c r="T678"/>
  <c r="S678"/>
  <c r="R678"/>
  <c r="Q678"/>
  <c r="P678"/>
  <c r="P682" s="1"/>
  <c r="O678"/>
  <c r="N678"/>
  <c r="M678"/>
  <c r="L678"/>
  <c r="K678"/>
  <c r="J678"/>
  <c r="I678"/>
  <c r="H678"/>
  <c r="H682" s="1"/>
  <c r="G678"/>
  <c r="F678"/>
  <c r="E678"/>
  <c r="D678"/>
  <c r="C678"/>
  <c r="B678"/>
  <c r="Y673"/>
  <c r="X673"/>
  <c r="W673"/>
  <c r="V673"/>
  <c r="U673"/>
  <c r="T673"/>
  <c r="S673"/>
  <c r="R673"/>
  <c r="Q673"/>
  <c r="P673"/>
  <c r="O673"/>
  <c r="N673"/>
  <c r="M673"/>
  <c r="L673"/>
  <c r="K673"/>
  <c r="J673"/>
  <c r="I673"/>
  <c r="H673"/>
  <c r="G673"/>
  <c r="F673"/>
  <c r="E673"/>
  <c r="D673"/>
  <c r="C673"/>
  <c r="B673"/>
  <c r="Y671"/>
  <c r="X671"/>
  <c r="W671"/>
  <c r="V671"/>
  <c r="U671"/>
  <c r="T671"/>
  <c r="S671"/>
  <c r="R671"/>
  <c r="Q671"/>
  <c r="P671"/>
  <c r="O671"/>
  <c r="N671"/>
  <c r="Z671" s="1"/>
  <c r="M671"/>
  <c r="L671"/>
  <c r="K671"/>
  <c r="J671"/>
  <c r="I671"/>
  <c r="H671"/>
  <c r="G671"/>
  <c r="F671"/>
  <c r="E671"/>
  <c r="D671"/>
  <c r="C671"/>
  <c r="B671"/>
  <c r="AA671" s="1"/>
  <c r="Y670"/>
  <c r="X670"/>
  <c r="W670"/>
  <c r="V670"/>
  <c r="U670"/>
  <c r="U672" s="1"/>
  <c r="T670"/>
  <c r="S670"/>
  <c r="R670"/>
  <c r="Q670"/>
  <c r="P670"/>
  <c r="O670"/>
  <c r="N670"/>
  <c r="M670"/>
  <c r="Z670" s="1"/>
  <c r="L670"/>
  <c r="K670"/>
  <c r="J670"/>
  <c r="I670"/>
  <c r="H670"/>
  <c r="G670"/>
  <c r="F670"/>
  <c r="E670"/>
  <c r="E672" s="1"/>
  <c r="D670"/>
  <c r="C670"/>
  <c r="B670"/>
  <c r="Y669"/>
  <c r="X669"/>
  <c r="X672" s="1"/>
  <c r="X674" s="1"/>
  <c r="W669"/>
  <c r="V669"/>
  <c r="U669"/>
  <c r="T669"/>
  <c r="T672" s="1"/>
  <c r="T674" s="1"/>
  <c r="S669"/>
  <c r="R669"/>
  <c r="Q669"/>
  <c r="P669"/>
  <c r="P672" s="1"/>
  <c r="P674" s="1"/>
  <c r="O669"/>
  <c r="N669"/>
  <c r="M669"/>
  <c r="L669"/>
  <c r="L672" s="1"/>
  <c r="L674" s="1"/>
  <c r="K669"/>
  <c r="J669"/>
  <c r="I669"/>
  <c r="H669"/>
  <c r="H672" s="1"/>
  <c r="H674" s="1"/>
  <c r="G669"/>
  <c r="F669"/>
  <c r="E669"/>
  <c r="D669"/>
  <c r="D672" s="1"/>
  <c r="D674" s="1"/>
  <c r="C669"/>
  <c r="B669"/>
  <c r="Y668"/>
  <c r="Y672" s="1"/>
  <c r="X668"/>
  <c r="W668"/>
  <c r="V668"/>
  <c r="U668"/>
  <c r="T668"/>
  <c r="S668"/>
  <c r="R668"/>
  <c r="Q668"/>
  <c r="Q672" s="1"/>
  <c r="P668"/>
  <c r="O668"/>
  <c r="N668"/>
  <c r="M668"/>
  <c r="Z668" s="1"/>
  <c r="L668"/>
  <c r="K668"/>
  <c r="J668"/>
  <c r="I668"/>
  <c r="I672" s="1"/>
  <c r="H668"/>
  <c r="G668"/>
  <c r="F668"/>
  <c r="E668"/>
  <c r="D668"/>
  <c r="C668"/>
  <c r="B668"/>
  <c r="Y664"/>
  <c r="Q664"/>
  <c r="I664"/>
  <c r="Y663"/>
  <c r="X663"/>
  <c r="W663"/>
  <c r="W664" s="1"/>
  <c r="V663"/>
  <c r="U663"/>
  <c r="T663"/>
  <c r="S663"/>
  <c r="S664" s="1"/>
  <c r="R663"/>
  <c r="Q663"/>
  <c r="P663"/>
  <c r="O663"/>
  <c r="O664" s="1"/>
  <c r="N663"/>
  <c r="M663"/>
  <c r="L663"/>
  <c r="K663"/>
  <c r="K664" s="1"/>
  <c r="J663"/>
  <c r="I663"/>
  <c r="H663"/>
  <c r="G663"/>
  <c r="G664" s="1"/>
  <c r="F663"/>
  <c r="E663"/>
  <c r="D663"/>
  <c r="C663"/>
  <c r="C664" s="1"/>
  <c r="B663"/>
  <c r="Y662"/>
  <c r="Q662"/>
  <c r="I662"/>
  <c r="Y661"/>
  <c r="X661"/>
  <c r="W661"/>
  <c r="V661"/>
  <c r="U661"/>
  <c r="T661"/>
  <c r="S661"/>
  <c r="R661"/>
  <c r="Q661"/>
  <c r="P661"/>
  <c r="O661"/>
  <c r="N661"/>
  <c r="M661"/>
  <c r="Z661" s="1"/>
  <c r="AA661" s="1"/>
  <c r="L661"/>
  <c r="K661"/>
  <c r="J661"/>
  <c r="I661"/>
  <c r="H661"/>
  <c r="G661"/>
  <c r="F661"/>
  <c r="E661"/>
  <c r="D661"/>
  <c r="C661"/>
  <c r="B661"/>
  <c r="Y660"/>
  <c r="X660"/>
  <c r="W660"/>
  <c r="V660"/>
  <c r="V662" s="1"/>
  <c r="U660"/>
  <c r="T660"/>
  <c r="S660"/>
  <c r="R660"/>
  <c r="Q660"/>
  <c r="P660"/>
  <c r="O660"/>
  <c r="N660"/>
  <c r="Z660" s="1"/>
  <c r="M660"/>
  <c r="L660"/>
  <c r="K660"/>
  <c r="J660"/>
  <c r="I660"/>
  <c r="H660"/>
  <c r="G660"/>
  <c r="F660"/>
  <c r="F662" s="1"/>
  <c r="E660"/>
  <c r="D660"/>
  <c r="C660"/>
  <c r="B660"/>
  <c r="Y659"/>
  <c r="X659"/>
  <c r="W659"/>
  <c r="V659"/>
  <c r="U659"/>
  <c r="U662" s="1"/>
  <c r="U664" s="1"/>
  <c r="T659"/>
  <c r="S659"/>
  <c r="R659"/>
  <c r="Q659"/>
  <c r="P659"/>
  <c r="O659"/>
  <c r="N659"/>
  <c r="M659"/>
  <c r="M662" s="1"/>
  <c r="M664" s="1"/>
  <c r="L659"/>
  <c r="K659"/>
  <c r="J659"/>
  <c r="I659"/>
  <c r="H659"/>
  <c r="G659"/>
  <c r="F659"/>
  <c r="E659"/>
  <c r="E662" s="1"/>
  <c r="E664" s="1"/>
  <c r="D659"/>
  <c r="C659"/>
  <c r="B659"/>
  <c r="Y658"/>
  <c r="X658"/>
  <c r="W658"/>
  <c r="W662" s="1"/>
  <c r="V658"/>
  <c r="U658"/>
  <c r="T658"/>
  <c r="S658"/>
  <c r="S662" s="1"/>
  <c r="R658"/>
  <c r="R662" s="1"/>
  <c r="Q658"/>
  <c r="P658"/>
  <c r="O658"/>
  <c r="O662" s="1"/>
  <c r="N658"/>
  <c r="Z658" s="1"/>
  <c r="M658"/>
  <c r="L658"/>
  <c r="K658"/>
  <c r="K662" s="1"/>
  <c r="J658"/>
  <c r="J662" s="1"/>
  <c r="I658"/>
  <c r="H658"/>
  <c r="G658"/>
  <c r="G662" s="1"/>
  <c r="F658"/>
  <c r="E658"/>
  <c r="D658"/>
  <c r="C658"/>
  <c r="C662" s="1"/>
  <c r="B658"/>
  <c r="B662" s="1"/>
  <c r="R654"/>
  <c r="J654"/>
  <c r="B654"/>
  <c r="Y653"/>
  <c r="X653"/>
  <c r="X654" s="1"/>
  <c r="W653"/>
  <c r="V653"/>
  <c r="U653"/>
  <c r="T653"/>
  <c r="T654" s="1"/>
  <c r="S653"/>
  <c r="R653"/>
  <c r="Q653"/>
  <c r="P653"/>
  <c r="P654" s="1"/>
  <c r="O653"/>
  <c r="N653"/>
  <c r="M653"/>
  <c r="L653"/>
  <c r="L654" s="1"/>
  <c r="K653"/>
  <c r="J653"/>
  <c r="I653"/>
  <c r="H653"/>
  <c r="H654" s="1"/>
  <c r="G653"/>
  <c r="F653"/>
  <c r="E653"/>
  <c r="D653"/>
  <c r="D654" s="1"/>
  <c r="C653"/>
  <c r="B653"/>
  <c r="R652"/>
  <c r="J652"/>
  <c r="B652"/>
  <c r="Y651"/>
  <c r="X651"/>
  <c r="W651"/>
  <c r="V651"/>
  <c r="U651"/>
  <c r="T651"/>
  <c r="S651"/>
  <c r="R651"/>
  <c r="Q651"/>
  <c r="P651"/>
  <c r="O651"/>
  <c r="N651"/>
  <c r="M651"/>
  <c r="Z651" s="1"/>
  <c r="L651"/>
  <c r="K651"/>
  <c r="J651"/>
  <c r="I651"/>
  <c r="H651"/>
  <c r="G651"/>
  <c r="F651"/>
  <c r="E651"/>
  <c r="D651"/>
  <c r="C651"/>
  <c r="B651"/>
  <c r="Y650"/>
  <c r="X650"/>
  <c r="W650"/>
  <c r="W652" s="1"/>
  <c r="V650"/>
  <c r="U650"/>
  <c r="T650"/>
  <c r="S650"/>
  <c r="R650"/>
  <c r="Q650"/>
  <c r="P650"/>
  <c r="O650"/>
  <c r="O652" s="1"/>
  <c r="N650"/>
  <c r="Z650" s="1"/>
  <c r="AA650" s="1"/>
  <c r="M650"/>
  <c r="L650"/>
  <c r="K650"/>
  <c r="J650"/>
  <c r="I650"/>
  <c r="H650"/>
  <c r="G650"/>
  <c r="G652" s="1"/>
  <c r="F650"/>
  <c r="E650"/>
  <c r="D650"/>
  <c r="C650"/>
  <c r="B650"/>
  <c r="Y649"/>
  <c r="X649"/>
  <c r="W649"/>
  <c r="V649"/>
  <c r="V652" s="1"/>
  <c r="V654" s="1"/>
  <c r="U649"/>
  <c r="T649"/>
  <c r="S649"/>
  <c r="R649"/>
  <c r="Q649"/>
  <c r="P649"/>
  <c r="O649"/>
  <c r="N649"/>
  <c r="N652" s="1"/>
  <c r="N654" s="1"/>
  <c r="M649"/>
  <c r="Z649" s="1"/>
  <c r="AB649" s="1"/>
  <c r="L649"/>
  <c r="K649"/>
  <c r="J649"/>
  <c r="I649"/>
  <c r="H649"/>
  <c r="G649"/>
  <c r="F649"/>
  <c r="F652" s="1"/>
  <c r="F654" s="1"/>
  <c r="E649"/>
  <c r="D649"/>
  <c r="C649"/>
  <c r="B649"/>
  <c r="Y648"/>
  <c r="Y652" s="1"/>
  <c r="Y654" s="1"/>
  <c r="X648"/>
  <c r="X652" s="1"/>
  <c r="W648"/>
  <c r="V648"/>
  <c r="U648"/>
  <c r="U652" s="1"/>
  <c r="U654" s="1"/>
  <c r="T648"/>
  <c r="T652" s="1"/>
  <c r="S648"/>
  <c r="S652" s="1"/>
  <c r="R648"/>
  <c r="Q648"/>
  <c r="Q652" s="1"/>
  <c r="Q654" s="1"/>
  <c r="P648"/>
  <c r="P652" s="1"/>
  <c r="O648"/>
  <c r="N648"/>
  <c r="M648"/>
  <c r="M652" s="1"/>
  <c r="M654" s="1"/>
  <c r="L648"/>
  <c r="L652" s="1"/>
  <c r="K648"/>
  <c r="K652" s="1"/>
  <c r="J648"/>
  <c r="I648"/>
  <c r="I652" s="1"/>
  <c r="I654" s="1"/>
  <c r="H648"/>
  <c r="H652" s="1"/>
  <c r="G648"/>
  <c r="F648"/>
  <c r="E648"/>
  <c r="E652" s="1"/>
  <c r="E654" s="1"/>
  <c r="D648"/>
  <c r="D652" s="1"/>
  <c r="C648"/>
  <c r="C652" s="1"/>
  <c r="B648"/>
  <c r="Y643"/>
  <c r="X643"/>
  <c r="W643"/>
  <c r="V643"/>
  <c r="U643"/>
  <c r="T643"/>
  <c r="S643"/>
  <c r="R643"/>
  <c r="Q643"/>
  <c r="P643"/>
  <c r="O643"/>
  <c r="N643"/>
  <c r="M643"/>
  <c r="L643"/>
  <c r="K643"/>
  <c r="J643"/>
  <c r="I643"/>
  <c r="H643"/>
  <c r="G643"/>
  <c r="F643"/>
  <c r="E643"/>
  <c r="D643"/>
  <c r="C643"/>
  <c r="B643"/>
  <c r="X642"/>
  <c r="P642"/>
  <c r="H642"/>
  <c r="Y641"/>
  <c r="X641"/>
  <c r="W641"/>
  <c r="V641"/>
  <c r="U641"/>
  <c r="T641"/>
  <c r="S641"/>
  <c r="R641"/>
  <c r="Q641"/>
  <c r="P641"/>
  <c r="O641"/>
  <c r="N641"/>
  <c r="Z641" s="1"/>
  <c r="M641"/>
  <c r="L641"/>
  <c r="K641"/>
  <c r="J641"/>
  <c r="I641"/>
  <c r="H641"/>
  <c r="G641"/>
  <c r="F641"/>
  <c r="E641"/>
  <c r="D641"/>
  <c r="C641"/>
  <c r="B641"/>
  <c r="Y640"/>
  <c r="X640"/>
  <c r="W640"/>
  <c r="V640"/>
  <c r="U640"/>
  <c r="T640"/>
  <c r="T642" s="1"/>
  <c r="S640"/>
  <c r="S642" s="1"/>
  <c r="S644" s="1"/>
  <c r="R640"/>
  <c r="Q640"/>
  <c r="P640"/>
  <c r="O640"/>
  <c r="N640"/>
  <c r="M640"/>
  <c r="L640"/>
  <c r="L642" s="1"/>
  <c r="K640"/>
  <c r="K642" s="1"/>
  <c r="K644" s="1"/>
  <c r="J640"/>
  <c r="I640"/>
  <c r="H640"/>
  <c r="G640"/>
  <c r="F640"/>
  <c r="E640"/>
  <c r="D640"/>
  <c r="D642" s="1"/>
  <c r="C640"/>
  <c r="C642" s="1"/>
  <c r="C644" s="1"/>
  <c r="B640"/>
  <c r="Y639"/>
  <c r="X639"/>
  <c r="W639"/>
  <c r="W642" s="1"/>
  <c r="W644" s="1"/>
  <c r="V639"/>
  <c r="U639"/>
  <c r="T639"/>
  <c r="S639"/>
  <c r="R639"/>
  <c r="Q639"/>
  <c r="P639"/>
  <c r="O639"/>
  <c r="O642" s="1"/>
  <c r="O644" s="1"/>
  <c r="N639"/>
  <c r="Z639" s="1"/>
  <c r="AB639" s="1"/>
  <c r="M639"/>
  <c r="L639"/>
  <c r="K639"/>
  <c r="J639"/>
  <c r="I639"/>
  <c r="H639"/>
  <c r="G639"/>
  <c r="G642" s="1"/>
  <c r="G644" s="1"/>
  <c r="F639"/>
  <c r="E639"/>
  <c r="D639"/>
  <c r="C639"/>
  <c r="B639"/>
  <c r="AA639" s="1"/>
  <c r="Y638"/>
  <c r="Y642" s="1"/>
  <c r="X638"/>
  <c r="W638"/>
  <c r="V638"/>
  <c r="U638"/>
  <c r="U642" s="1"/>
  <c r="T638"/>
  <c r="S638"/>
  <c r="R638"/>
  <c r="Q638"/>
  <c r="Q642" s="1"/>
  <c r="P638"/>
  <c r="O638"/>
  <c r="N638"/>
  <c r="M638"/>
  <c r="L638"/>
  <c r="K638"/>
  <c r="J638"/>
  <c r="I638"/>
  <c r="I642" s="1"/>
  <c r="H638"/>
  <c r="G638"/>
  <c r="F638"/>
  <c r="E638"/>
  <c r="E642" s="1"/>
  <c r="D638"/>
  <c r="C638"/>
  <c r="B638"/>
  <c r="Y633"/>
  <c r="X633"/>
  <c r="W633"/>
  <c r="V633"/>
  <c r="U633"/>
  <c r="T633"/>
  <c r="S633"/>
  <c r="R633"/>
  <c r="Q633"/>
  <c r="P633"/>
  <c r="O633"/>
  <c r="N633"/>
  <c r="M633"/>
  <c r="L633"/>
  <c r="K633"/>
  <c r="J633"/>
  <c r="I633"/>
  <c r="H633"/>
  <c r="G633"/>
  <c r="F633"/>
  <c r="E633"/>
  <c r="D633"/>
  <c r="C633"/>
  <c r="B633"/>
  <c r="Y632"/>
  <c r="Q632"/>
  <c r="I632"/>
  <c r="Y631"/>
  <c r="X631"/>
  <c r="W631"/>
  <c r="V631"/>
  <c r="U631"/>
  <c r="T631"/>
  <c r="S631"/>
  <c r="R631"/>
  <c r="Q631"/>
  <c r="P631"/>
  <c r="O631"/>
  <c r="N631"/>
  <c r="Z631" s="1"/>
  <c r="AA631" s="1"/>
  <c r="M631"/>
  <c r="L631"/>
  <c r="K631"/>
  <c r="J631"/>
  <c r="I631"/>
  <c r="H631"/>
  <c r="G631"/>
  <c r="F631"/>
  <c r="E631"/>
  <c r="D631"/>
  <c r="C631"/>
  <c r="B631"/>
  <c r="Y630"/>
  <c r="X630"/>
  <c r="W630"/>
  <c r="V630"/>
  <c r="U630"/>
  <c r="U632" s="1"/>
  <c r="T630"/>
  <c r="T632" s="1"/>
  <c r="T634" s="1"/>
  <c r="S630"/>
  <c r="R630"/>
  <c r="Q630"/>
  <c r="P630"/>
  <c r="O630"/>
  <c r="N630"/>
  <c r="M630"/>
  <c r="L630"/>
  <c r="L632" s="1"/>
  <c r="L634" s="1"/>
  <c r="K630"/>
  <c r="J630"/>
  <c r="I630"/>
  <c r="H630"/>
  <c r="G630"/>
  <c r="F630"/>
  <c r="E630"/>
  <c r="E632" s="1"/>
  <c r="D630"/>
  <c r="D632" s="1"/>
  <c r="D634" s="1"/>
  <c r="C630"/>
  <c r="B630"/>
  <c r="Y629"/>
  <c r="X629"/>
  <c r="X632" s="1"/>
  <c r="X634" s="1"/>
  <c r="W629"/>
  <c r="V629"/>
  <c r="U629"/>
  <c r="T629"/>
  <c r="S629"/>
  <c r="R629"/>
  <c r="Q629"/>
  <c r="P629"/>
  <c r="P632" s="1"/>
  <c r="P634" s="1"/>
  <c r="O629"/>
  <c r="N629"/>
  <c r="M629"/>
  <c r="Z629" s="1"/>
  <c r="AB629" s="1"/>
  <c r="L629"/>
  <c r="K629"/>
  <c r="J629"/>
  <c r="I629"/>
  <c r="H629"/>
  <c r="H632" s="1"/>
  <c r="H634" s="1"/>
  <c r="G629"/>
  <c r="F629"/>
  <c r="E629"/>
  <c r="D629"/>
  <c r="C629"/>
  <c r="B629"/>
  <c r="Y628"/>
  <c r="X628"/>
  <c r="W628"/>
  <c r="V628"/>
  <c r="V632" s="1"/>
  <c r="U628"/>
  <c r="T628"/>
  <c r="S628"/>
  <c r="R628"/>
  <c r="R632" s="1"/>
  <c r="Q628"/>
  <c r="P628"/>
  <c r="O628"/>
  <c r="N628"/>
  <c r="N632" s="1"/>
  <c r="M628"/>
  <c r="L628"/>
  <c r="K628"/>
  <c r="J628"/>
  <c r="J632" s="1"/>
  <c r="I628"/>
  <c r="H628"/>
  <c r="G628"/>
  <c r="F628"/>
  <c r="F632" s="1"/>
  <c r="E628"/>
  <c r="D628"/>
  <c r="C628"/>
  <c r="B628"/>
  <c r="Y623"/>
  <c r="X623"/>
  <c r="W623"/>
  <c r="V623"/>
  <c r="U623"/>
  <c r="T623"/>
  <c r="S623"/>
  <c r="R623"/>
  <c r="Q623"/>
  <c r="P623"/>
  <c r="O623"/>
  <c r="N623"/>
  <c r="Z623" s="1"/>
  <c r="M623"/>
  <c r="L623"/>
  <c r="K623"/>
  <c r="J623"/>
  <c r="I623"/>
  <c r="H623"/>
  <c r="G623"/>
  <c r="F623"/>
  <c r="E623"/>
  <c r="D623"/>
  <c r="C623"/>
  <c r="B623"/>
  <c r="R622"/>
  <c r="J622"/>
  <c r="B622"/>
  <c r="Y621"/>
  <c r="X621"/>
  <c r="W621"/>
  <c r="V621"/>
  <c r="U621"/>
  <c r="T621"/>
  <c r="S621"/>
  <c r="R621"/>
  <c r="Q621"/>
  <c r="P621"/>
  <c r="O621"/>
  <c r="N621"/>
  <c r="M621"/>
  <c r="L621"/>
  <c r="K621"/>
  <c r="J621"/>
  <c r="I621"/>
  <c r="H621"/>
  <c r="G621"/>
  <c r="F621"/>
  <c r="E621"/>
  <c r="D621"/>
  <c r="C621"/>
  <c r="B621"/>
  <c r="Y620"/>
  <c r="X620"/>
  <c r="W620"/>
  <c r="V620"/>
  <c r="V622" s="1"/>
  <c r="U620"/>
  <c r="T620"/>
  <c r="S620"/>
  <c r="R620"/>
  <c r="Q620"/>
  <c r="P620"/>
  <c r="O620"/>
  <c r="N620"/>
  <c r="N622" s="1"/>
  <c r="M620"/>
  <c r="Z620" s="1"/>
  <c r="L620"/>
  <c r="K620"/>
  <c r="J620"/>
  <c r="I620"/>
  <c r="H620"/>
  <c r="G620"/>
  <c r="F620"/>
  <c r="F622" s="1"/>
  <c r="E620"/>
  <c r="D620"/>
  <c r="C620"/>
  <c r="B620"/>
  <c r="Y619"/>
  <c r="Y622" s="1"/>
  <c r="Y624" s="1"/>
  <c r="X619"/>
  <c r="W619"/>
  <c r="V619"/>
  <c r="U619"/>
  <c r="U622" s="1"/>
  <c r="U624" s="1"/>
  <c r="T619"/>
  <c r="S619"/>
  <c r="R619"/>
  <c r="Q619"/>
  <c r="Q622" s="1"/>
  <c r="Q624" s="1"/>
  <c r="P619"/>
  <c r="O619"/>
  <c r="N619"/>
  <c r="M619"/>
  <c r="L619"/>
  <c r="K619"/>
  <c r="J619"/>
  <c r="I619"/>
  <c r="I622" s="1"/>
  <c r="I624" s="1"/>
  <c r="H619"/>
  <c r="G619"/>
  <c r="F619"/>
  <c r="E619"/>
  <c r="E622" s="1"/>
  <c r="E624" s="1"/>
  <c r="D619"/>
  <c r="C619"/>
  <c r="B619"/>
  <c r="Y618"/>
  <c r="X618"/>
  <c r="X622" s="1"/>
  <c r="X624" s="1"/>
  <c r="W618"/>
  <c r="W622" s="1"/>
  <c r="V618"/>
  <c r="U618"/>
  <c r="T618"/>
  <c r="T622" s="1"/>
  <c r="T624" s="1"/>
  <c r="S618"/>
  <c r="S622" s="1"/>
  <c r="R618"/>
  <c r="Q618"/>
  <c r="P618"/>
  <c r="P622" s="1"/>
  <c r="P624" s="1"/>
  <c r="O618"/>
  <c r="O622" s="1"/>
  <c r="N618"/>
  <c r="Z618" s="1"/>
  <c r="M618"/>
  <c r="L618"/>
  <c r="L622" s="1"/>
  <c r="L624" s="1"/>
  <c r="K618"/>
  <c r="K622" s="1"/>
  <c r="J618"/>
  <c r="I618"/>
  <c r="H618"/>
  <c r="H622" s="1"/>
  <c r="H624" s="1"/>
  <c r="G618"/>
  <c r="G622" s="1"/>
  <c r="F618"/>
  <c r="E618"/>
  <c r="D618"/>
  <c r="D622" s="1"/>
  <c r="D624" s="1"/>
  <c r="C618"/>
  <c r="C622" s="1"/>
  <c r="B618"/>
  <c r="Y614"/>
  <c r="Q614"/>
  <c r="I614"/>
  <c r="Y613"/>
  <c r="X613"/>
  <c r="W613"/>
  <c r="V613"/>
  <c r="U613"/>
  <c r="T613"/>
  <c r="S613"/>
  <c r="R613"/>
  <c r="Q613"/>
  <c r="P613"/>
  <c r="O613"/>
  <c r="N613"/>
  <c r="M613"/>
  <c r="Z613" s="1"/>
  <c r="L613"/>
  <c r="K613"/>
  <c r="J613"/>
  <c r="I613"/>
  <c r="H613"/>
  <c r="G613"/>
  <c r="F613"/>
  <c r="E613"/>
  <c r="D613"/>
  <c r="C613"/>
  <c r="B613"/>
  <c r="Y611"/>
  <c r="X611"/>
  <c r="W611"/>
  <c r="V611"/>
  <c r="U611"/>
  <c r="T611"/>
  <c r="S611"/>
  <c r="R611"/>
  <c r="Q611"/>
  <c r="P611"/>
  <c r="O611"/>
  <c r="N611"/>
  <c r="M611"/>
  <c r="L611"/>
  <c r="K611"/>
  <c r="J611"/>
  <c r="I611"/>
  <c r="H611"/>
  <c r="G611"/>
  <c r="F611"/>
  <c r="E611"/>
  <c r="D611"/>
  <c r="C611"/>
  <c r="B611"/>
  <c r="Y610"/>
  <c r="X610"/>
  <c r="W610"/>
  <c r="V610"/>
  <c r="U610"/>
  <c r="T610"/>
  <c r="S610"/>
  <c r="R610"/>
  <c r="Q610"/>
  <c r="P610"/>
  <c r="O610"/>
  <c r="N610"/>
  <c r="Z610" s="1"/>
  <c r="M610"/>
  <c r="L610"/>
  <c r="K610"/>
  <c r="J610"/>
  <c r="I610"/>
  <c r="H610"/>
  <c r="G610"/>
  <c r="F610"/>
  <c r="E610"/>
  <c r="D610"/>
  <c r="C610"/>
  <c r="B610"/>
  <c r="AA610" s="1"/>
  <c r="Y609"/>
  <c r="X609"/>
  <c r="W609"/>
  <c r="V609"/>
  <c r="V612" s="1"/>
  <c r="V614" s="1"/>
  <c r="U609"/>
  <c r="T609"/>
  <c r="S609"/>
  <c r="R609"/>
  <c r="R612" s="1"/>
  <c r="R614" s="1"/>
  <c r="Q609"/>
  <c r="P609"/>
  <c r="O609"/>
  <c r="N609"/>
  <c r="N612" s="1"/>
  <c r="N614" s="1"/>
  <c r="M609"/>
  <c r="L609"/>
  <c r="K609"/>
  <c r="J609"/>
  <c r="J612" s="1"/>
  <c r="J614" s="1"/>
  <c r="I609"/>
  <c r="H609"/>
  <c r="G609"/>
  <c r="F609"/>
  <c r="F612" s="1"/>
  <c r="F614" s="1"/>
  <c r="E609"/>
  <c r="D609"/>
  <c r="C609"/>
  <c r="B609"/>
  <c r="Y608"/>
  <c r="Y612" s="1"/>
  <c r="X608"/>
  <c r="X612" s="1"/>
  <c r="W608"/>
  <c r="W612" s="1"/>
  <c r="V608"/>
  <c r="U608"/>
  <c r="U612" s="1"/>
  <c r="U614" s="1"/>
  <c r="T608"/>
  <c r="T612" s="1"/>
  <c r="S608"/>
  <c r="S612" s="1"/>
  <c r="R608"/>
  <c r="Q608"/>
  <c r="Q612" s="1"/>
  <c r="P608"/>
  <c r="P612" s="1"/>
  <c r="O608"/>
  <c r="O612" s="1"/>
  <c r="N608"/>
  <c r="M608"/>
  <c r="M612" s="1"/>
  <c r="M614" s="1"/>
  <c r="L608"/>
  <c r="L612" s="1"/>
  <c r="K608"/>
  <c r="K612" s="1"/>
  <c r="J608"/>
  <c r="I608"/>
  <c r="I612" s="1"/>
  <c r="H608"/>
  <c r="H612" s="1"/>
  <c r="G608"/>
  <c r="G612" s="1"/>
  <c r="F608"/>
  <c r="E608"/>
  <c r="E612" s="1"/>
  <c r="E614" s="1"/>
  <c r="D608"/>
  <c r="D612" s="1"/>
  <c r="C608"/>
  <c r="C612" s="1"/>
  <c r="B608"/>
  <c r="Y603"/>
  <c r="X603"/>
  <c r="W603"/>
  <c r="V603"/>
  <c r="U603"/>
  <c r="T603"/>
  <c r="S603"/>
  <c r="R603"/>
  <c r="Q603"/>
  <c r="P603"/>
  <c r="O603"/>
  <c r="N603"/>
  <c r="M603"/>
  <c r="L603"/>
  <c r="K603"/>
  <c r="J603"/>
  <c r="I603"/>
  <c r="H603"/>
  <c r="G603"/>
  <c r="F603"/>
  <c r="E603"/>
  <c r="D603"/>
  <c r="C603"/>
  <c r="B603"/>
  <c r="T602"/>
  <c r="L602"/>
  <c r="D602"/>
  <c r="Y601"/>
  <c r="X601"/>
  <c r="W601"/>
  <c r="V601"/>
  <c r="U601"/>
  <c r="T601"/>
  <c r="S601"/>
  <c r="R601"/>
  <c r="Q601"/>
  <c r="P601"/>
  <c r="O601"/>
  <c r="N601"/>
  <c r="M601"/>
  <c r="Z601" s="1"/>
  <c r="L601"/>
  <c r="K601"/>
  <c r="J601"/>
  <c r="I601"/>
  <c r="H601"/>
  <c r="G601"/>
  <c r="F601"/>
  <c r="E601"/>
  <c r="D601"/>
  <c r="C601"/>
  <c r="B601"/>
  <c r="Y600"/>
  <c r="X600"/>
  <c r="W600"/>
  <c r="V600"/>
  <c r="U600"/>
  <c r="T600"/>
  <c r="S600"/>
  <c r="R600"/>
  <c r="Q600"/>
  <c r="P600"/>
  <c r="O600"/>
  <c r="N600"/>
  <c r="M600"/>
  <c r="Z600" s="1"/>
  <c r="AA600" s="1"/>
  <c r="L600"/>
  <c r="K600"/>
  <c r="J600"/>
  <c r="I600"/>
  <c r="H600"/>
  <c r="G600"/>
  <c r="F600"/>
  <c r="E600"/>
  <c r="D600"/>
  <c r="C600"/>
  <c r="B600"/>
  <c r="Y599"/>
  <c r="X599"/>
  <c r="W599"/>
  <c r="W602" s="1"/>
  <c r="W604" s="1"/>
  <c r="V599"/>
  <c r="U599"/>
  <c r="T599"/>
  <c r="S599"/>
  <c r="S602" s="1"/>
  <c r="S604" s="1"/>
  <c r="R599"/>
  <c r="Q599"/>
  <c r="P599"/>
  <c r="O599"/>
  <c r="O602" s="1"/>
  <c r="O604" s="1"/>
  <c r="N599"/>
  <c r="Z599" s="1"/>
  <c r="M599"/>
  <c r="L599"/>
  <c r="K599"/>
  <c r="K602" s="1"/>
  <c r="K604" s="1"/>
  <c r="J599"/>
  <c r="I599"/>
  <c r="H599"/>
  <c r="G599"/>
  <c r="G602" s="1"/>
  <c r="G604" s="1"/>
  <c r="F599"/>
  <c r="E599"/>
  <c r="D599"/>
  <c r="C599"/>
  <c r="C602" s="1"/>
  <c r="C604" s="1"/>
  <c r="B599"/>
  <c r="Y598"/>
  <c r="X598"/>
  <c r="X602" s="1"/>
  <c r="W598"/>
  <c r="V598"/>
  <c r="U598"/>
  <c r="T598"/>
  <c r="S598"/>
  <c r="R598"/>
  <c r="Q598"/>
  <c r="P598"/>
  <c r="P602" s="1"/>
  <c r="O598"/>
  <c r="N598"/>
  <c r="M598"/>
  <c r="L598"/>
  <c r="K598"/>
  <c r="J598"/>
  <c r="I598"/>
  <c r="H598"/>
  <c r="H602" s="1"/>
  <c r="G598"/>
  <c r="F598"/>
  <c r="E598"/>
  <c r="D598"/>
  <c r="C598"/>
  <c r="B598"/>
  <c r="Y593"/>
  <c r="X593"/>
  <c r="W593"/>
  <c r="V593"/>
  <c r="U593"/>
  <c r="T593"/>
  <c r="S593"/>
  <c r="R593"/>
  <c r="Q593"/>
  <c r="P593"/>
  <c r="O593"/>
  <c r="N593"/>
  <c r="M593"/>
  <c r="L593"/>
  <c r="K593"/>
  <c r="J593"/>
  <c r="I593"/>
  <c r="H593"/>
  <c r="G593"/>
  <c r="F593"/>
  <c r="E593"/>
  <c r="D593"/>
  <c r="C593"/>
  <c r="B593"/>
  <c r="Y591"/>
  <c r="X591"/>
  <c r="W591"/>
  <c r="V591"/>
  <c r="U591"/>
  <c r="T591"/>
  <c r="S591"/>
  <c r="R591"/>
  <c r="Q591"/>
  <c r="P591"/>
  <c r="O591"/>
  <c r="N591"/>
  <c r="Z591" s="1"/>
  <c r="M591"/>
  <c r="L591"/>
  <c r="K591"/>
  <c r="J591"/>
  <c r="I591"/>
  <c r="H591"/>
  <c r="G591"/>
  <c r="F591"/>
  <c r="E591"/>
  <c r="D591"/>
  <c r="C591"/>
  <c r="B591"/>
  <c r="AA591" s="1"/>
  <c r="Y590"/>
  <c r="X590"/>
  <c r="W590"/>
  <c r="V590"/>
  <c r="U590"/>
  <c r="U592" s="1"/>
  <c r="T590"/>
  <c r="S590"/>
  <c r="R590"/>
  <c r="Q590"/>
  <c r="P590"/>
  <c r="O590"/>
  <c r="N590"/>
  <c r="M590"/>
  <c r="Z590" s="1"/>
  <c r="L590"/>
  <c r="K590"/>
  <c r="J590"/>
  <c r="I590"/>
  <c r="H590"/>
  <c r="G590"/>
  <c r="F590"/>
  <c r="E590"/>
  <c r="E592" s="1"/>
  <c r="D590"/>
  <c r="C590"/>
  <c r="B590"/>
  <c r="Y589"/>
  <c r="X589"/>
  <c r="X592" s="1"/>
  <c r="X594" s="1"/>
  <c r="W589"/>
  <c r="V589"/>
  <c r="U589"/>
  <c r="T589"/>
  <c r="T592" s="1"/>
  <c r="T594" s="1"/>
  <c r="S589"/>
  <c r="R589"/>
  <c r="Q589"/>
  <c r="P589"/>
  <c r="P592" s="1"/>
  <c r="P594" s="1"/>
  <c r="O589"/>
  <c r="N589"/>
  <c r="M589"/>
  <c r="L589"/>
  <c r="L592" s="1"/>
  <c r="L594" s="1"/>
  <c r="K589"/>
  <c r="J589"/>
  <c r="I589"/>
  <c r="H589"/>
  <c r="H592" s="1"/>
  <c r="H594" s="1"/>
  <c r="G589"/>
  <c r="F589"/>
  <c r="E589"/>
  <c r="D589"/>
  <c r="D592" s="1"/>
  <c r="D594" s="1"/>
  <c r="C589"/>
  <c r="B589"/>
  <c r="Y588"/>
  <c r="Y592" s="1"/>
  <c r="X588"/>
  <c r="W588"/>
  <c r="V588"/>
  <c r="U588"/>
  <c r="T588"/>
  <c r="S588"/>
  <c r="R588"/>
  <c r="Q588"/>
  <c r="Q592" s="1"/>
  <c r="P588"/>
  <c r="O588"/>
  <c r="N588"/>
  <c r="M588"/>
  <c r="Z588" s="1"/>
  <c r="L588"/>
  <c r="K588"/>
  <c r="J588"/>
  <c r="I588"/>
  <c r="I592" s="1"/>
  <c r="H588"/>
  <c r="G588"/>
  <c r="F588"/>
  <c r="E588"/>
  <c r="D588"/>
  <c r="C588"/>
  <c r="B588"/>
  <c r="Y584"/>
  <c r="Q584"/>
  <c r="I584"/>
  <c r="Y583"/>
  <c r="X583"/>
  <c r="W583"/>
  <c r="W584" s="1"/>
  <c r="V583"/>
  <c r="U583"/>
  <c r="T583"/>
  <c r="S583"/>
  <c r="S584" s="1"/>
  <c r="R583"/>
  <c r="Q583"/>
  <c r="P583"/>
  <c r="O583"/>
  <c r="O584" s="1"/>
  <c r="N583"/>
  <c r="M583"/>
  <c r="L583"/>
  <c r="K583"/>
  <c r="K584" s="1"/>
  <c r="J583"/>
  <c r="I583"/>
  <c r="H583"/>
  <c r="G583"/>
  <c r="G584" s="1"/>
  <c r="F583"/>
  <c r="E583"/>
  <c r="D583"/>
  <c r="C583"/>
  <c r="C584" s="1"/>
  <c r="B583"/>
  <c r="Y582"/>
  <c r="Q582"/>
  <c r="I582"/>
  <c r="Y581"/>
  <c r="X581"/>
  <c r="W581"/>
  <c r="V581"/>
  <c r="U581"/>
  <c r="T581"/>
  <c r="S581"/>
  <c r="R581"/>
  <c r="Q581"/>
  <c r="P581"/>
  <c r="O581"/>
  <c r="N581"/>
  <c r="M581"/>
  <c r="Z581" s="1"/>
  <c r="AA581" s="1"/>
  <c r="L581"/>
  <c r="K581"/>
  <c r="J581"/>
  <c r="I581"/>
  <c r="H581"/>
  <c r="G581"/>
  <c r="F581"/>
  <c r="E581"/>
  <c r="D581"/>
  <c r="C581"/>
  <c r="B581"/>
  <c r="Y580"/>
  <c r="X580"/>
  <c r="W580"/>
  <c r="V580"/>
  <c r="V582" s="1"/>
  <c r="U580"/>
  <c r="T580"/>
  <c r="S580"/>
  <c r="R580"/>
  <c r="Q580"/>
  <c r="P580"/>
  <c r="O580"/>
  <c r="N580"/>
  <c r="N582" s="1"/>
  <c r="M580"/>
  <c r="L580"/>
  <c r="K580"/>
  <c r="J580"/>
  <c r="I580"/>
  <c r="H580"/>
  <c r="G580"/>
  <c r="F580"/>
  <c r="F582" s="1"/>
  <c r="E580"/>
  <c r="D580"/>
  <c r="C580"/>
  <c r="B580"/>
  <c r="Y579"/>
  <c r="X579"/>
  <c r="X509" s="1"/>
  <c r="W579"/>
  <c r="V579"/>
  <c r="U579"/>
  <c r="U582" s="1"/>
  <c r="U584" s="1"/>
  <c r="T579"/>
  <c r="S579"/>
  <c r="R579"/>
  <c r="Q579"/>
  <c r="P579"/>
  <c r="P509" s="1"/>
  <c r="O579"/>
  <c r="N579"/>
  <c r="M579"/>
  <c r="M582" s="1"/>
  <c r="M584" s="1"/>
  <c r="L579"/>
  <c r="K579"/>
  <c r="J579"/>
  <c r="I579"/>
  <c r="H579"/>
  <c r="H509" s="1"/>
  <c r="G579"/>
  <c r="F579"/>
  <c r="E579"/>
  <c r="E582" s="1"/>
  <c r="E584" s="1"/>
  <c r="D579"/>
  <c r="C579"/>
  <c r="B579"/>
  <c r="Y578"/>
  <c r="X578"/>
  <c r="W578"/>
  <c r="W582" s="1"/>
  <c r="V578"/>
  <c r="U578"/>
  <c r="T578"/>
  <c r="S578"/>
  <c r="S582" s="1"/>
  <c r="R578"/>
  <c r="R582" s="1"/>
  <c r="Q578"/>
  <c r="P578"/>
  <c r="O578"/>
  <c r="O582" s="1"/>
  <c r="N578"/>
  <c r="Z578" s="1"/>
  <c r="M578"/>
  <c r="L578"/>
  <c r="K578"/>
  <c r="K582" s="1"/>
  <c r="J578"/>
  <c r="J582" s="1"/>
  <c r="I578"/>
  <c r="H578"/>
  <c r="G578"/>
  <c r="G582" s="1"/>
  <c r="F578"/>
  <c r="E578"/>
  <c r="D578"/>
  <c r="C578"/>
  <c r="C582" s="1"/>
  <c r="B578"/>
  <c r="B582" s="1"/>
  <c r="R574"/>
  <c r="J574"/>
  <c r="B574"/>
  <c r="Y573"/>
  <c r="X573"/>
  <c r="X574" s="1"/>
  <c r="W573"/>
  <c r="V573"/>
  <c r="U573"/>
  <c r="T573"/>
  <c r="T574" s="1"/>
  <c r="S573"/>
  <c r="R573"/>
  <c r="Q573"/>
  <c r="P573"/>
  <c r="P574" s="1"/>
  <c r="O573"/>
  <c r="N573"/>
  <c r="M573"/>
  <c r="L573"/>
  <c r="L574" s="1"/>
  <c r="K573"/>
  <c r="J573"/>
  <c r="I573"/>
  <c r="H573"/>
  <c r="H574" s="1"/>
  <c r="G573"/>
  <c r="F573"/>
  <c r="E573"/>
  <c r="D573"/>
  <c r="D574" s="1"/>
  <c r="C573"/>
  <c r="B573"/>
  <c r="R572"/>
  <c r="J572"/>
  <c r="B572"/>
  <c r="Y571"/>
  <c r="X571"/>
  <c r="W571"/>
  <c r="V571"/>
  <c r="U571"/>
  <c r="T571"/>
  <c r="S571"/>
  <c r="R571"/>
  <c r="Q571"/>
  <c r="P571"/>
  <c r="O571"/>
  <c r="N571"/>
  <c r="M571"/>
  <c r="Z571" s="1"/>
  <c r="L571"/>
  <c r="K571"/>
  <c r="J571"/>
  <c r="I571"/>
  <c r="H571"/>
  <c r="G571"/>
  <c r="F571"/>
  <c r="E571"/>
  <c r="D571"/>
  <c r="C571"/>
  <c r="B571"/>
  <c r="Y570"/>
  <c r="X570"/>
  <c r="W570"/>
  <c r="W572" s="1"/>
  <c r="V570"/>
  <c r="U570"/>
  <c r="T570"/>
  <c r="S570"/>
  <c r="R570"/>
  <c r="Q570"/>
  <c r="P570"/>
  <c r="O570"/>
  <c r="O572" s="1"/>
  <c r="N570"/>
  <c r="Z570" s="1"/>
  <c r="AA570" s="1"/>
  <c r="M570"/>
  <c r="L570"/>
  <c r="K570"/>
  <c r="J570"/>
  <c r="I570"/>
  <c r="H570"/>
  <c r="G570"/>
  <c r="G572" s="1"/>
  <c r="F570"/>
  <c r="E570"/>
  <c r="D570"/>
  <c r="C570"/>
  <c r="B570"/>
  <c r="Y569"/>
  <c r="X569"/>
  <c r="W569"/>
  <c r="V569"/>
  <c r="V572" s="1"/>
  <c r="V574" s="1"/>
  <c r="U569"/>
  <c r="T569"/>
  <c r="S569"/>
  <c r="R569"/>
  <c r="Q569"/>
  <c r="P569"/>
  <c r="O569"/>
  <c r="N569"/>
  <c r="N572" s="1"/>
  <c r="N574" s="1"/>
  <c r="M569"/>
  <c r="Z569" s="1"/>
  <c r="AB569" s="1"/>
  <c r="L569"/>
  <c r="K569"/>
  <c r="J569"/>
  <c r="I569"/>
  <c r="H569"/>
  <c r="G569"/>
  <c r="F569"/>
  <c r="F572" s="1"/>
  <c r="F574" s="1"/>
  <c r="E569"/>
  <c r="D569"/>
  <c r="C569"/>
  <c r="B569"/>
  <c r="Y568"/>
  <c r="Y572" s="1"/>
  <c r="Y574" s="1"/>
  <c r="X568"/>
  <c r="X572" s="1"/>
  <c r="W568"/>
  <c r="V568"/>
  <c r="U568"/>
  <c r="U572" s="1"/>
  <c r="U574" s="1"/>
  <c r="T568"/>
  <c r="T572" s="1"/>
  <c r="S568"/>
  <c r="S572" s="1"/>
  <c r="R568"/>
  <c r="Q568"/>
  <c r="Q572" s="1"/>
  <c r="Q574" s="1"/>
  <c r="P568"/>
  <c r="P572" s="1"/>
  <c r="O568"/>
  <c r="N568"/>
  <c r="M568"/>
  <c r="M572" s="1"/>
  <c r="M574" s="1"/>
  <c r="L568"/>
  <c r="L572" s="1"/>
  <c r="K568"/>
  <c r="K572" s="1"/>
  <c r="J568"/>
  <c r="I568"/>
  <c r="I572" s="1"/>
  <c r="I574" s="1"/>
  <c r="H568"/>
  <c r="H572" s="1"/>
  <c r="G568"/>
  <c r="F568"/>
  <c r="E568"/>
  <c r="E572" s="1"/>
  <c r="E574" s="1"/>
  <c r="D568"/>
  <c r="D572" s="1"/>
  <c r="C568"/>
  <c r="C572" s="1"/>
  <c r="B568"/>
  <c r="Y563"/>
  <c r="X563"/>
  <c r="W563"/>
  <c r="V563"/>
  <c r="U563"/>
  <c r="T563"/>
  <c r="S563"/>
  <c r="R563"/>
  <c r="Q563"/>
  <c r="P563"/>
  <c r="O563"/>
  <c r="N563"/>
  <c r="M563"/>
  <c r="L563"/>
  <c r="K563"/>
  <c r="J563"/>
  <c r="I563"/>
  <c r="H563"/>
  <c r="G563"/>
  <c r="F563"/>
  <c r="E563"/>
  <c r="D563"/>
  <c r="C563"/>
  <c r="B563"/>
  <c r="X562"/>
  <c r="P562"/>
  <c r="H562"/>
  <c r="Y561"/>
  <c r="X561"/>
  <c r="W561"/>
  <c r="V561"/>
  <c r="U561"/>
  <c r="T561"/>
  <c r="S561"/>
  <c r="R561"/>
  <c r="R511" s="1"/>
  <c r="Q561"/>
  <c r="P561"/>
  <c r="O561"/>
  <c r="N561"/>
  <c r="Z561" s="1"/>
  <c r="M561"/>
  <c r="L561"/>
  <c r="K561"/>
  <c r="J561"/>
  <c r="J511" s="1"/>
  <c r="I561"/>
  <c r="H561"/>
  <c r="G561"/>
  <c r="F561"/>
  <c r="E561"/>
  <c r="D561"/>
  <c r="C561"/>
  <c r="B561"/>
  <c r="B511" s="1"/>
  <c r="Y560"/>
  <c r="X560"/>
  <c r="W560"/>
  <c r="V560"/>
  <c r="U560"/>
  <c r="T560"/>
  <c r="T562" s="1"/>
  <c r="S560"/>
  <c r="S562" s="1"/>
  <c r="S564" s="1"/>
  <c r="R560"/>
  <c r="Q560"/>
  <c r="P560"/>
  <c r="O560"/>
  <c r="N560"/>
  <c r="M560"/>
  <c r="L560"/>
  <c r="L562" s="1"/>
  <c r="K560"/>
  <c r="K562" s="1"/>
  <c r="K564" s="1"/>
  <c r="J560"/>
  <c r="I560"/>
  <c r="H560"/>
  <c r="G560"/>
  <c r="F560"/>
  <c r="E560"/>
  <c r="D560"/>
  <c r="D562" s="1"/>
  <c r="C560"/>
  <c r="C562" s="1"/>
  <c r="C564" s="1"/>
  <c r="B560"/>
  <c r="Y559"/>
  <c r="X559"/>
  <c r="W559"/>
  <c r="W562" s="1"/>
  <c r="W564" s="1"/>
  <c r="V559"/>
  <c r="U559"/>
  <c r="T559"/>
  <c r="S559"/>
  <c r="R559"/>
  <c r="Q559"/>
  <c r="P559"/>
  <c r="O559"/>
  <c r="O562" s="1"/>
  <c r="O564" s="1"/>
  <c r="N559"/>
  <c r="Z559" s="1"/>
  <c r="AB559" s="1"/>
  <c r="M559"/>
  <c r="L559"/>
  <c r="K559"/>
  <c r="J559"/>
  <c r="I559"/>
  <c r="H559"/>
  <c r="G559"/>
  <c r="G562" s="1"/>
  <c r="G564" s="1"/>
  <c r="F559"/>
  <c r="E559"/>
  <c r="D559"/>
  <c r="C559"/>
  <c r="B559"/>
  <c r="AA559" s="1"/>
  <c r="Y558"/>
  <c r="Y562" s="1"/>
  <c r="X558"/>
  <c r="W558"/>
  <c r="V558"/>
  <c r="U558"/>
  <c r="U562" s="1"/>
  <c r="T558"/>
  <c r="S558"/>
  <c r="R558"/>
  <c r="Q558"/>
  <c r="Q562" s="1"/>
  <c r="P558"/>
  <c r="O558"/>
  <c r="N558"/>
  <c r="M558"/>
  <c r="L558"/>
  <c r="K558"/>
  <c r="J558"/>
  <c r="I558"/>
  <c r="I562" s="1"/>
  <c r="H558"/>
  <c r="G558"/>
  <c r="F558"/>
  <c r="E558"/>
  <c r="E562" s="1"/>
  <c r="D558"/>
  <c r="C558"/>
  <c r="B558"/>
  <c r="Y553"/>
  <c r="X553"/>
  <c r="W553"/>
  <c r="V553"/>
  <c r="U553"/>
  <c r="T553"/>
  <c r="S553"/>
  <c r="R553"/>
  <c r="Q553"/>
  <c r="P553"/>
  <c r="O553"/>
  <c r="N553"/>
  <c r="M553"/>
  <c r="L553"/>
  <c r="K553"/>
  <c r="J553"/>
  <c r="I553"/>
  <c r="H553"/>
  <c r="G553"/>
  <c r="F553"/>
  <c r="E553"/>
  <c r="D553"/>
  <c r="C553"/>
  <c r="B553"/>
  <c r="Y552"/>
  <c r="Q552"/>
  <c r="I552"/>
  <c r="Y551"/>
  <c r="X551"/>
  <c r="W551"/>
  <c r="V551"/>
  <c r="U551"/>
  <c r="T551"/>
  <c r="S551"/>
  <c r="R551"/>
  <c r="Q551"/>
  <c r="P551"/>
  <c r="O551"/>
  <c r="N551"/>
  <c r="Z551" s="1"/>
  <c r="AA551" s="1"/>
  <c r="M551"/>
  <c r="L551"/>
  <c r="K551"/>
  <c r="J551"/>
  <c r="I551"/>
  <c r="H551"/>
  <c r="G551"/>
  <c r="F551"/>
  <c r="E551"/>
  <c r="D551"/>
  <c r="C551"/>
  <c r="B551"/>
  <c r="Y550"/>
  <c r="X550"/>
  <c r="X510" s="1"/>
  <c r="W550"/>
  <c r="V550"/>
  <c r="U550"/>
  <c r="U552" s="1"/>
  <c r="T550"/>
  <c r="T552" s="1"/>
  <c r="T554" s="1"/>
  <c r="S550"/>
  <c r="R550"/>
  <c r="Q550"/>
  <c r="P550"/>
  <c r="P510" s="1"/>
  <c r="O550"/>
  <c r="N550"/>
  <c r="M550"/>
  <c r="L550"/>
  <c r="L552" s="1"/>
  <c r="L554" s="1"/>
  <c r="K550"/>
  <c r="J550"/>
  <c r="I550"/>
  <c r="H550"/>
  <c r="H510" s="1"/>
  <c r="G550"/>
  <c r="F550"/>
  <c r="E550"/>
  <c r="E552" s="1"/>
  <c r="D550"/>
  <c r="D552" s="1"/>
  <c r="D554" s="1"/>
  <c r="C550"/>
  <c r="B550"/>
  <c r="Y549"/>
  <c r="X549"/>
  <c r="X552" s="1"/>
  <c r="X554" s="1"/>
  <c r="W549"/>
  <c r="V549"/>
  <c r="U549"/>
  <c r="T549"/>
  <c r="S549"/>
  <c r="R549"/>
  <c r="Q549"/>
  <c r="P549"/>
  <c r="P552" s="1"/>
  <c r="P554" s="1"/>
  <c r="O549"/>
  <c r="N549"/>
  <c r="M549"/>
  <c r="Z549" s="1"/>
  <c r="AB549" s="1"/>
  <c r="L549"/>
  <c r="K549"/>
  <c r="J549"/>
  <c r="I549"/>
  <c r="H549"/>
  <c r="H552" s="1"/>
  <c r="H554" s="1"/>
  <c r="G549"/>
  <c r="F549"/>
  <c r="E549"/>
  <c r="D549"/>
  <c r="C549"/>
  <c r="B549"/>
  <c r="Y548"/>
  <c r="X548"/>
  <c r="W548"/>
  <c r="V548"/>
  <c r="V552" s="1"/>
  <c r="U548"/>
  <c r="T548"/>
  <c r="S548"/>
  <c r="R548"/>
  <c r="R552" s="1"/>
  <c r="Q548"/>
  <c r="P548"/>
  <c r="O548"/>
  <c r="N548"/>
  <c r="N552" s="1"/>
  <c r="M548"/>
  <c r="L548"/>
  <c r="K548"/>
  <c r="J548"/>
  <c r="J552" s="1"/>
  <c r="I548"/>
  <c r="H548"/>
  <c r="G548"/>
  <c r="F548"/>
  <c r="F552" s="1"/>
  <c r="E548"/>
  <c r="D548"/>
  <c r="C548"/>
  <c r="B548"/>
  <c r="Y543"/>
  <c r="X543"/>
  <c r="W543"/>
  <c r="V543"/>
  <c r="U543"/>
  <c r="T543"/>
  <c r="S543"/>
  <c r="R543"/>
  <c r="Q543"/>
  <c r="P543"/>
  <c r="O543"/>
  <c r="N543"/>
  <c r="M543"/>
  <c r="L543"/>
  <c r="K543"/>
  <c r="J543"/>
  <c r="I543"/>
  <c r="H543"/>
  <c r="G543"/>
  <c r="F543"/>
  <c r="E543"/>
  <c r="D543"/>
  <c r="C543"/>
  <c r="B543"/>
  <c r="R542"/>
  <c r="J542"/>
  <c r="B542"/>
  <c r="Y541"/>
  <c r="X541"/>
  <c r="W541"/>
  <c r="V541"/>
  <c r="U541"/>
  <c r="T541"/>
  <c r="S541"/>
  <c r="S511" s="1"/>
  <c r="R541"/>
  <c r="Q541"/>
  <c r="P541"/>
  <c r="O541"/>
  <c r="N541"/>
  <c r="M541"/>
  <c r="L541"/>
  <c r="K541"/>
  <c r="K511" s="1"/>
  <c r="J541"/>
  <c r="I541"/>
  <c r="H541"/>
  <c r="G541"/>
  <c r="F541"/>
  <c r="E541"/>
  <c r="D541"/>
  <c r="C541"/>
  <c r="C511" s="1"/>
  <c r="B541"/>
  <c r="Y540"/>
  <c r="X540"/>
  <c r="W540"/>
  <c r="V540"/>
  <c r="V542" s="1"/>
  <c r="U540"/>
  <c r="U510" s="1"/>
  <c r="T540"/>
  <c r="S540"/>
  <c r="R540"/>
  <c r="Q540"/>
  <c r="P540"/>
  <c r="O540"/>
  <c r="N540"/>
  <c r="N542" s="1"/>
  <c r="M540"/>
  <c r="Z540" s="1"/>
  <c r="L540"/>
  <c r="K540"/>
  <c r="J540"/>
  <c r="I540"/>
  <c r="H540"/>
  <c r="G540"/>
  <c r="F540"/>
  <c r="F542" s="1"/>
  <c r="E540"/>
  <c r="E510" s="1"/>
  <c r="D540"/>
  <c r="C540"/>
  <c r="B540"/>
  <c r="Y539"/>
  <c r="Y542" s="1"/>
  <c r="Y544" s="1"/>
  <c r="X539"/>
  <c r="W539"/>
  <c r="V539"/>
  <c r="U539"/>
  <c r="U542" s="1"/>
  <c r="U544" s="1"/>
  <c r="T539"/>
  <c r="S539"/>
  <c r="R539"/>
  <c r="Q539"/>
  <c r="Q542" s="1"/>
  <c r="Q544" s="1"/>
  <c r="P539"/>
  <c r="O539"/>
  <c r="N539"/>
  <c r="M539"/>
  <c r="Z539" s="1"/>
  <c r="AB539" s="1"/>
  <c r="L539"/>
  <c r="K539"/>
  <c r="J539"/>
  <c r="I539"/>
  <c r="I542" s="1"/>
  <c r="I544" s="1"/>
  <c r="H539"/>
  <c r="G539"/>
  <c r="F539"/>
  <c r="E539"/>
  <c r="E542" s="1"/>
  <c r="E544" s="1"/>
  <c r="D539"/>
  <c r="C539"/>
  <c r="B539"/>
  <c r="Y538"/>
  <c r="X538"/>
  <c r="X542" s="1"/>
  <c r="X544" s="1"/>
  <c r="W538"/>
  <c r="W542" s="1"/>
  <c r="V538"/>
  <c r="U538"/>
  <c r="T538"/>
  <c r="T542" s="1"/>
  <c r="T544" s="1"/>
  <c r="S538"/>
  <c r="S542" s="1"/>
  <c r="R538"/>
  <c r="Q538"/>
  <c r="P538"/>
  <c r="P542" s="1"/>
  <c r="P544" s="1"/>
  <c r="O538"/>
  <c r="O542" s="1"/>
  <c r="N538"/>
  <c r="Z538" s="1"/>
  <c r="M538"/>
  <c r="L538"/>
  <c r="L542" s="1"/>
  <c r="L544" s="1"/>
  <c r="K538"/>
  <c r="K542" s="1"/>
  <c r="J538"/>
  <c r="I538"/>
  <c r="H538"/>
  <c r="H542" s="1"/>
  <c r="H544" s="1"/>
  <c r="G538"/>
  <c r="G542" s="1"/>
  <c r="F538"/>
  <c r="E538"/>
  <c r="D538"/>
  <c r="D542" s="1"/>
  <c r="D544" s="1"/>
  <c r="C538"/>
  <c r="C542" s="1"/>
  <c r="B538"/>
  <c r="Y534"/>
  <c r="Q534"/>
  <c r="I534"/>
  <c r="Y533"/>
  <c r="X533"/>
  <c r="W533"/>
  <c r="V533"/>
  <c r="U533"/>
  <c r="T533"/>
  <c r="S533"/>
  <c r="R533"/>
  <c r="Q533"/>
  <c r="P533"/>
  <c r="O533"/>
  <c r="N533"/>
  <c r="M533"/>
  <c r="Z533" s="1"/>
  <c r="L533"/>
  <c r="K533"/>
  <c r="J533"/>
  <c r="I533"/>
  <c r="H533"/>
  <c r="G533"/>
  <c r="F533"/>
  <c r="E533"/>
  <c r="D533"/>
  <c r="C533"/>
  <c r="B533"/>
  <c r="Y531"/>
  <c r="X531"/>
  <c r="X511" s="1"/>
  <c r="W531"/>
  <c r="V531"/>
  <c r="U531"/>
  <c r="T531"/>
  <c r="T511" s="1"/>
  <c r="S531"/>
  <c r="R531"/>
  <c r="Q531"/>
  <c r="P531"/>
  <c r="P511" s="1"/>
  <c r="O531"/>
  <c r="N531"/>
  <c r="M531"/>
  <c r="L531"/>
  <c r="L511" s="1"/>
  <c r="K531"/>
  <c r="J531"/>
  <c r="I531"/>
  <c r="H531"/>
  <c r="H511" s="1"/>
  <c r="G531"/>
  <c r="F531"/>
  <c r="E531"/>
  <c r="D531"/>
  <c r="D511" s="1"/>
  <c r="C531"/>
  <c r="B531"/>
  <c r="Y530"/>
  <c r="X530"/>
  <c r="W530"/>
  <c r="V530"/>
  <c r="U530"/>
  <c r="T530"/>
  <c r="S530"/>
  <c r="R530"/>
  <c r="Q530"/>
  <c r="P530"/>
  <c r="O530"/>
  <c r="N530"/>
  <c r="Z530" s="1"/>
  <c r="M530"/>
  <c r="L530"/>
  <c r="K530"/>
  <c r="J530"/>
  <c r="I530"/>
  <c r="H530"/>
  <c r="G530"/>
  <c r="F530"/>
  <c r="E530"/>
  <c r="D530"/>
  <c r="C530"/>
  <c r="B530"/>
  <c r="Y529"/>
  <c r="X529"/>
  <c r="W529"/>
  <c r="V529"/>
  <c r="V532" s="1"/>
  <c r="V534" s="1"/>
  <c r="U529"/>
  <c r="T529"/>
  <c r="S529"/>
  <c r="R529"/>
  <c r="R532" s="1"/>
  <c r="R534" s="1"/>
  <c r="Q529"/>
  <c r="P529"/>
  <c r="O529"/>
  <c r="N529"/>
  <c r="N532" s="1"/>
  <c r="N534" s="1"/>
  <c r="M529"/>
  <c r="L529"/>
  <c r="K529"/>
  <c r="J529"/>
  <c r="J532" s="1"/>
  <c r="J534" s="1"/>
  <c r="I529"/>
  <c r="H529"/>
  <c r="G529"/>
  <c r="F529"/>
  <c r="F532" s="1"/>
  <c r="F534" s="1"/>
  <c r="E529"/>
  <c r="D529"/>
  <c r="C529"/>
  <c r="B529"/>
  <c r="B532" s="1"/>
  <c r="B534" s="1"/>
  <c r="Y528"/>
  <c r="Y532" s="1"/>
  <c r="X528"/>
  <c r="X532" s="1"/>
  <c r="W528"/>
  <c r="W508" s="1"/>
  <c r="V528"/>
  <c r="U528"/>
  <c r="U532" s="1"/>
  <c r="U534" s="1"/>
  <c r="T528"/>
  <c r="T532" s="1"/>
  <c r="S528"/>
  <c r="S508" s="1"/>
  <c r="R528"/>
  <c r="Q528"/>
  <c r="Q532" s="1"/>
  <c r="P528"/>
  <c r="P532" s="1"/>
  <c r="O528"/>
  <c r="O508" s="1"/>
  <c r="N528"/>
  <c r="M528"/>
  <c r="M532" s="1"/>
  <c r="M534" s="1"/>
  <c r="L528"/>
  <c r="L532" s="1"/>
  <c r="K528"/>
  <c r="K508" s="1"/>
  <c r="J528"/>
  <c r="I528"/>
  <c r="I532" s="1"/>
  <c r="H528"/>
  <c r="H532" s="1"/>
  <c r="G528"/>
  <c r="G508" s="1"/>
  <c r="F528"/>
  <c r="E528"/>
  <c r="E532" s="1"/>
  <c r="E534" s="1"/>
  <c r="D528"/>
  <c r="D532" s="1"/>
  <c r="C528"/>
  <c r="C508" s="1"/>
  <c r="B528"/>
  <c r="Y523"/>
  <c r="X523"/>
  <c r="W523"/>
  <c r="V523"/>
  <c r="U523"/>
  <c r="T523"/>
  <c r="S523"/>
  <c r="R523"/>
  <c r="Q523"/>
  <c r="P523"/>
  <c r="O523"/>
  <c r="N523"/>
  <c r="M523"/>
  <c r="L523"/>
  <c r="K523"/>
  <c r="J523"/>
  <c r="I523"/>
  <c r="H523"/>
  <c r="G523"/>
  <c r="F523"/>
  <c r="E523"/>
  <c r="D523"/>
  <c r="C523"/>
  <c r="B523"/>
  <c r="T522"/>
  <c r="L522"/>
  <c r="D522"/>
  <c r="Y521"/>
  <c r="X521"/>
  <c r="W521"/>
  <c r="V521"/>
  <c r="V511" s="1"/>
  <c r="U521"/>
  <c r="T521"/>
  <c r="S521"/>
  <c r="R521"/>
  <c r="Q521"/>
  <c r="P521"/>
  <c r="O521"/>
  <c r="N521"/>
  <c r="N511" s="1"/>
  <c r="M521"/>
  <c r="L521"/>
  <c r="K521"/>
  <c r="J521"/>
  <c r="I521"/>
  <c r="H521"/>
  <c r="G521"/>
  <c r="F521"/>
  <c r="F511" s="1"/>
  <c r="E521"/>
  <c r="D521"/>
  <c r="C521"/>
  <c r="B521"/>
  <c r="Y520"/>
  <c r="X520"/>
  <c r="W520"/>
  <c r="V520"/>
  <c r="U520"/>
  <c r="T520"/>
  <c r="S520"/>
  <c r="R520"/>
  <c r="Q520"/>
  <c r="P520"/>
  <c r="O520"/>
  <c r="N520"/>
  <c r="M520"/>
  <c r="Z520" s="1"/>
  <c r="AA520" s="1"/>
  <c r="L520"/>
  <c r="K520"/>
  <c r="J520"/>
  <c r="I520"/>
  <c r="H520"/>
  <c r="G520"/>
  <c r="F520"/>
  <c r="E520"/>
  <c r="D520"/>
  <c r="C520"/>
  <c r="B520"/>
  <c r="Y519"/>
  <c r="X519"/>
  <c r="W519"/>
  <c r="W522" s="1"/>
  <c r="W524" s="1"/>
  <c r="V519"/>
  <c r="U519"/>
  <c r="T519"/>
  <c r="S519"/>
  <c r="S522" s="1"/>
  <c r="S524" s="1"/>
  <c r="R519"/>
  <c r="Q519"/>
  <c r="P519"/>
  <c r="O519"/>
  <c r="O522" s="1"/>
  <c r="O524" s="1"/>
  <c r="N519"/>
  <c r="M519"/>
  <c r="L519"/>
  <c r="K519"/>
  <c r="K522" s="1"/>
  <c r="K524" s="1"/>
  <c r="J519"/>
  <c r="I519"/>
  <c r="H519"/>
  <c r="G519"/>
  <c r="G522" s="1"/>
  <c r="G524" s="1"/>
  <c r="F519"/>
  <c r="E519"/>
  <c r="D519"/>
  <c r="C519"/>
  <c r="C522" s="1"/>
  <c r="C524" s="1"/>
  <c r="B519"/>
  <c r="Y518"/>
  <c r="X518"/>
  <c r="X508" s="1"/>
  <c r="W518"/>
  <c r="V518"/>
  <c r="U518"/>
  <c r="U508" s="1"/>
  <c r="T518"/>
  <c r="T508" s="1"/>
  <c r="T512" s="1"/>
  <c r="T514" s="1"/>
  <c r="S518"/>
  <c r="R518"/>
  <c r="Q518"/>
  <c r="P518"/>
  <c r="P508" s="1"/>
  <c r="O518"/>
  <c r="N518"/>
  <c r="M518"/>
  <c r="M508" s="1"/>
  <c r="L518"/>
  <c r="L508" s="1"/>
  <c r="L512" s="1"/>
  <c r="L514" s="1"/>
  <c r="K518"/>
  <c r="J518"/>
  <c r="I518"/>
  <c r="H518"/>
  <c r="H508" s="1"/>
  <c r="G518"/>
  <c r="F518"/>
  <c r="E518"/>
  <c r="E508" s="1"/>
  <c r="D518"/>
  <c r="D508" s="1"/>
  <c r="D512" s="1"/>
  <c r="D514" s="1"/>
  <c r="C518"/>
  <c r="B518"/>
  <c r="Y513"/>
  <c r="X513"/>
  <c r="W513"/>
  <c r="V513"/>
  <c r="U513"/>
  <c r="T513"/>
  <c r="S513"/>
  <c r="R513"/>
  <c r="Q513"/>
  <c r="P513"/>
  <c r="O513"/>
  <c r="N513"/>
  <c r="M513"/>
  <c r="L513"/>
  <c r="K513"/>
  <c r="J513"/>
  <c r="I513"/>
  <c r="H513"/>
  <c r="G513"/>
  <c r="F513"/>
  <c r="E513"/>
  <c r="D513"/>
  <c r="C513"/>
  <c r="B513"/>
  <c r="W511"/>
  <c r="O511"/>
  <c r="G511"/>
  <c r="Y510"/>
  <c r="T510"/>
  <c r="Q510"/>
  <c r="L510"/>
  <c r="I510"/>
  <c r="D510"/>
  <c r="T509"/>
  <c r="L509"/>
  <c r="D509"/>
  <c r="V508"/>
  <c r="N508"/>
  <c r="F508"/>
  <c r="Y504"/>
  <c r="Q504"/>
  <c r="I504"/>
  <c r="Y503"/>
  <c r="X503"/>
  <c r="W503"/>
  <c r="W504" s="1"/>
  <c r="V503"/>
  <c r="U503"/>
  <c r="T503"/>
  <c r="S503"/>
  <c r="S504" s="1"/>
  <c r="R503"/>
  <c r="Q503"/>
  <c r="P503"/>
  <c r="O503"/>
  <c r="O504" s="1"/>
  <c r="N503"/>
  <c r="M503"/>
  <c r="L503"/>
  <c r="K503"/>
  <c r="K504" s="1"/>
  <c r="J503"/>
  <c r="I503"/>
  <c r="H503"/>
  <c r="G503"/>
  <c r="G504" s="1"/>
  <c r="F503"/>
  <c r="E503"/>
  <c r="D503"/>
  <c r="C503"/>
  <c r="C504" s="1"/>
  <c r="B503"/>
  <c r="Y502"/>
  <c r="Q502"/>
  <c r="I502"/>
  <c r="Y501"/>
  <c r="X501"/>
  <c r="W501"/>
  <c r="V501"/>
  <c r="U501"/>
  <c r="T501"/>
  <c r="S501"/>
  <c r="R501"/>
  <c r="Q501"/>
  <c r="P501"/>
  <c r="O501"/>
  <c r="N501"/>
  <c r="M501"/>
  <c r="Z501" s="1"/>
  <c r="AA501" s="1"/>
  <c r="L501"/>
  <c r="K501"/>
  <c r="J501"/>
  <c r="I501"/>
  <c r="H501"/>
  <c r="G501"/>
  <c r="F501"/>
  <c r="E501"/>
  <c r="D501"/>
  <c r="C501"/>
  <c r="B501"/>
  <c r="Y500"/>
  <c r="X500"/>
  <c r="W500"/>
  <c r="V500"/>
  <c r="V502" s="1"/>
  <c r="U500"/>
  <c r="T500"/>
  <c r="S500"/>
  <c r="R500"/>
  <c r="Q500"/>
  <c r="P500"/>
  <c r="O500"/>
  <c r="N500"/>
  <c r="Z500" s="1"/>
  <c r="M500"/>
  <c r="L500"/>
  <c r="K500"/>
  <c r="J500"/>
  <c r="I500"/>
  <c r="H500"/>
  <c r="G500"/>
  <c r="F500"/>
  <c r="F502" s="1"/>
  <c r="E500"/>
  <c r="D500"/>
  <c r="C500"/>
  <c r="B500"/>
  <c r="Y499"/>
  <c r="X499"/>
  <c r="W499"/>
  <c r="V499"/>
  <c r="U499"/>
  <c r="U502" s="1"/>
  <c r="U504" s="1"/>
  <c r="T499"/>
  <c r="S499"/>
  <c r="R499"/>
  <c r="Q499"/>
  <c r="P499"/>
  <c r="O499"/>
  <c r="N499"/>
  <c r="M499"/>
  <c r="M502" s="1"/>
  <c r="M504" s="1"/>
  <c r="L499"/>
  <c r="K499"/>
  <c r="J499"/>
  <c r="I499"/>
  <c r="H499"/>
  <c r="G499"/>
  <c r="F499"/>
  <c r="E499"/>
  <c r="E502" s="1"/>
  <c r="E504" s="1"/>
  <c r="D499"/>
  <c r="C499"/>
  <c r="B499"/>
  <c r="Y498"/>
  <c r="X498"/>
  <c r="W498"/>
  <c r="W502" s="1"/>
  <c r="V498"/>
  <c r="U498"/>
  <c r="T498"/>
  <c r="S498"/>
  <c r="S502" s="1"/>
  <c r="R498"/>
  <c r="R502" s="1"/>
  <c r="Q498"/>
  <c r="P498"/>
  <c r="O498"/>
  <c r="O502" s="1"/>
  <c r="N498"/>
  <c r="Z498" s="1"/>
  <c r="M498"/>
  <c r="L498"/>
  <c r="K498"/>
  <c r="K502" s="1"/>
  <c r="J498"/>
  <c r="J502" s="1"/>
  <c r="I498"/>
  <c r="H498"/>
  <c r="G498"/>
  <c r="G502" s="1"/>
  <c r="F498"/>
  <c r="E498"/>
  <c r="D498"/>
  <c r="C498"/>
  <c r="C502" s="1"/>
  <c r="B498"/>
  <c r="B502" s="1"/>
  <c r="R494"/>
  <c r="J494"/>
  <c r="B494"/>
  <c r="Y493"/>
  <c r="X493"/>
  <c r="X494" s="1"/>
  <c r="W493"/>
  <c r="V493"/>
  <c r="U493"/>
  <c r="T493"/>
  <c r="T494" s="1"/>
  <c r="S493"/>
  <c r="R493"/>
  <c r="Q493"/>
  <c r="P493"/>
  <c r="P494" s="1"/>
  <c r="O493"/>
  <c r="N493"/>
  <c r="M493"/>
  <c r="L493"/>
  <c r="L494" s="1"/>
  <c r="K493"/>
  <c r="J493"/>
  <c r="I493"/>
  <c r="H493"/>
  <c r="H494" s="1"/>
  <c r="G493"/>
  <c r="F493"/>
  <c r="E493"/>
  <c r="D493"/>
  <c r="D494" s="1"/>
  <c r="C493"/>
  <c r="B493"/>
  <c r="R492"/>
  <c r="J492"/>
  <c r="B492"/>
  <c r="Y491"/>
  <c r="X491"/>
  <c r="W491"/>
  <c r="V491"/>
  <c r="U491"/>
  <c r="T491"/>
  <c r="S491"/>
  <c r="R491"/>
  <c r="Q491"/>
  <c r="P491"/>
  <c r="O491"/>
  <c r="N491"/>
  <c r="M491"/>
  <c r="Z491" s="1"/>
  <c r="L491"/>
  <c r="K491"/>
  <c r="J491"/>
  <c r="I491"/>
  <c r="H491"/>
  <c r="G491"/>
  <c r="F491"/>
  <c r="E491"/>
  <c r="D491"/>
  <c r="C491"/>
  <c r="B491"/>
  <c r="Y490"/>
  <c r="X490"/>
  <c r="W490"/>
  <c r="W492" s="1"/>
  <c r="V490"/>
  <c r="U490"/>
  <c r="T490"/>
  <c r="S490"/>
  <c r="R490"/>
  <c r="Q490"/>
  <c r="P490"/>
  <c r="O490"/>
  <c r="O492" s="1"/>
  <c r="N490"/>
  <c r="Z490" s="1"/>
  <c r="AA490" s="1"/>
  <c r="M490"/>
  <c r="L490"/>
  <c r="K490"/>
  <c r="J490"/>
  <c r="I490"/>
  <c r="H490"/>
  <c r="G490"/>
  <c r="G492" s="1"/>
  <c r="F490"/>
  <c r="E490"/>
  <c r="D490"/>
  <c r="C490"/>
  <c r="B490"/>
  <c r="Y489"/>
  <c r="X489"/>
  <c r="W489"/>
  <c r="V489"/>
  <c r="V492" s="1"/>
  <c r="V494" s="1"/>
  <c r="U489"/>
  <c r="T489"/>
  <c r="S489"/>
  <c r="R489"/>
  <c r="Q489"/>
  <c r="P489"/>
  <c r="O489"/>
  <c r="N489"/>
  <c r="N492" s="1"/>
  <c r="N494" s="1"/>
  <c r="M489"/>
  <c r="Z489" s="1"/>
  <c r="AB489" s="1"/>
  <c r="L489"/>
  <c r="K489"/>
  <c r="J489"/>
  <c r="I489"/>
  <c r="H489"/>
  <c r="G489"/>
  <c r="F489"/>
  <c r="F492" s="1"/>
  <c r="F494" s="1"/>
  <c r="E489"/>
  <c r="D489"/>
  <c r="C489"/>
  <c r="B489"/>
  <c r="Y488"/>
  <c r="Y492" s="1"/>
  <c r="Y494" s="1"/>
  <c r="X488"/>
  <c r="X492" s="1"/>
  <c r="W488"/>
  <c r="V488"/>
  <c r="U488"/>
  <c r="U492" s="1"/>
  <c r="U494" s="1"/>
  <c r="T488"/>
  <c r="T492" s="1"/>
  <c r="S488"/>
  <c r="S492" s="1"/>
  <c r="R488"/>
  <c r="Q488"/>
  <c r="Q492" s="1"/>
  <c r="Q494" s="1"/>
  <c r="P488"/>
  <c r="P492" s="1"/>
  <c r="O488"/>
  <c r="N488"/>
  <c r="M488"/>
  <c r="M492" s="1"/>
  <c r="M494" s="1"/>
  <c r="L488"/>
  <c r="L492" s="1"/>
  <c r="K488"/>
  <c r="K492" s="1"/>
  <c r="J488"/>
  <c r="I488"/>
  <c r="I492" s="1"/>
  <c r="I494" s="1"/>
  <c r="H488"/>
  <c r="H492" s="1"/>
  <c r="G488"/>
  <c r="F488"/>
  <c r="E488"/>
  <c r="E492" s="1"/>
  <c r="E494" s="1"/>
  <c r="D488"/>
  <c r="D492" s="1"/>
  <c r="C488"/>
  <c r="C492" s="1"/>
  <c r="B488"/>
  <c r="Y483"/>
  <c r="X483"/>
  <c r="W483"/>
  <c r="V483"/>
  <c r="U483"/>
  <c r="T483"/>
  <c r="S483"/>
  <c r="R483"/>
  <c r="Q483"/>
  <c r="P483"/>
  <c r="O483"/>
  <c r="N483"/>
  <c r="M483"/>
  <c r="L483"/>
  <c r="K483"/>
  <c r="J483"/>
  <c r="I483"/>
  <c r="H483"/>
  <c r="G483"/>
  <c r="F483"/>
  <c r="E483"/>
  <c r="D483"/>
  <c r="C483"/>
  <c r="B483"/>
  <c r="X482"/>
  <c r="P482"/>
  <c r="H482"/>
  <c r="Y481"/>
  <c r="X481"/>
  <c r="W481"/>
  <c r="V481"/>
  <c r="U481"/>
  <c r="T481"/>
  <c r="S481"/>
  <c r="R481"/>
  <c r="Q481"/>
  <c r="P481"/>
  <c r="O481"/>
  <c r="N481"/>
  <c r="Z481" s="1"/>
  <c r="M481"/>
  <c r="L481"/>
  <c r="K481"/>
  <c r="J481"/>
  <c r="I481"/>
  <c r="H481"/>
  <c r="G481"/>
  <c r="F481"/>
  <c r="E481"/>
  <c r="D481"/>
  <c r="C481"/>
  <c r="B481"/>
  <c r="Y480"/>
  <c r="X480"/>
  <c r="W480"/>
  <c r="V480"/>
  <c r="U480"/>
  <c r="T480"/>
  <c r="T482" s="1"/>
  <c r="S480"/>
  <c r="S482" s="1"/>
  <c r="S484" s="1"/>
  <c r="R480"/>
  <c r="Q480"/>
  <c r="P480"/>
  <c r="O480"/>
  <c r="N480"/>
  <c r="M480"/>
  <c r="L480"/>
  <c r="L482" s="1"/>
  <c r="K480"/>
  <c r="K482" s="1"/>
  <c r="K484" s="1"/>
  <c r="J480"/>
  <c r="I480"/>
  <c r="H480"/>
  <c r="G480"/>
  <c r="F480"/>
  <c r="E480"/>
  <c r="D480"/>
  <c r="D482" s="1"/>
  <c r="C480"/>
  <c r="C482" s="1"/>
  <c r="C484" s="1"/>
  <c r="B480"/>
  <c r="Y479"/>
  <c r="X479"/>
  <c r="W479"/>
  <c r="W482" s="1"/>
  <c r="W484" s="1"/>
  <c r="V479"/>
  <c r="U479"/>
  <c r="T479"/>
  <c r="S479"/>
  <c r="R479"/>
  <c r="Q479"/>
  <c r="P479"/>
  <c r="O479"/>
  <c r="O482" s="1"/>
  <c r="O484" s="1"/>
  <c r="N479"/>
  <c r="Z479" s="1"/>
  <c r="AB479" s="1"/>
  <c r="M479"/>
  <c r="L479"/>
  <c r="K479"/>
  <c r="J479"/>
  <c r="I479"/>
  <c r="H479"/>
  <c r="G479"/>
  <c r="G482" s="1"/>
  <c r="G484" s="1"/>
  <c r="F479"/>
  <c r="E479"/>
  <c r="D479"/>
  <c r="C479"/>
  <c r="B479"/>
  <c r="AA479" s="1"/>
  <c r="Y478"/>
  <c r="Y482" s="1"/>
  <c r="X478"/>
  <c r="W478"/>
  <c r="V478"/>
  <c r="U478"/>
  <c r="U482" s="1"/>
  <c r="T478"/>
  <c r="S478"/>
  <c r="R478"/>
  <c r="Q478"/>
  <c r="Q482" s="1"/>
  <c r="P478"/>
  <c r="O478"/>
  <c r="N478"/>
  <c r="M478"/>
  <c r="L478"/>
  <c r="K478"/>
  <c r="J478"/>
  <c r="I478"/>
  <c r="I482" s="1"/>
  <c r="H478"/>
  <c r="G478"/>
  <c r="F478"/>
  <c r="E478"/>
  <c r="E482" s="1"/>
  <c r="D478"/>
  <c r="C478"/>
  <c r="B478"/>
  <c r="Y473"/>
  <c r="X473"/>
  <c r="W473"/>
  <c r="V473"/>
  <c r="U473"/>
  <c r="T473"/>
  <c r="S473"/>
  <c r="R473"/>
  <c r="Q473"/>
  <c r="P473"/>
  <c r="O473"/>
  <c r="N473"/>
  <c r="M473"/>
  <c r="L473"/>
  <c r="K473"/>
  <c r="J473"/>
  <c r="I473"/>
  <c r="H473"/>
  <c r="G473"/>
  <c r="F473"/>
  <c r="E473"/>
  <c r="D473"/>
  <c r="C473"/>
  <c r="B473"/>
  <c r="Y472"/>
  <c r="Q472"/>
  <c r="I472"/>
  <c r="Y471"/>
  <c r="X471"/>
  <c r="W471"/>
  <c r="V471"/>
  <c r="U471"/>
  <c r="T471"/>
  <c r="S471"/>
  <c r="R471"/>
  <c r="Q471"/>
  <c r="P471"/>
  <c r="O471"/>
  <c r="N471"/>
  <c r="Z471" s="1"/>
  <c r="AA471" s="1"/>
  <c r="M471"/>
  <c r="L471"/>
  <c r="K471"/>
  <c r="J471"/>
  <c r="I471"/>
  <c r="H471"/>
  <c r="G471"/>
  <c r="F471"/>
  <c r="E471"/>
  <c r="D471"/>
  <c r="C471"/>
  <c r="B471"/>
  <c r="Y470"/>
  <c r="X470"/>
  <c r="W470"/>
  <c r="V470"/>
  <c r="U470"/>
  <c r="U472" s="1"/>
  <c r="T470"/>
  <c r="T472" s="1"/>
  <c r="T474" s="1"/>
  <c r="S470"/>
  <c r="R470"/>
  <c r="Q470"/>
  <c r="P470"/>
  <c r="O470"/>
  <c r="N470"/>
  <c r="M470"/>
  <c r="L470"/>
  <c r="L472" s="1"/>
  <c r="L474" s="1"/>
  <c r="K470"/>
  <c r="J470"/>
  <c r="I470"/>
  <c r="H470"/>
  <c r="G470"/>
  <c r="F470"/>
  <c r="E470"/>
  <c r="E472" s="1"/>
  <c r="D470"/>
  <c r="D472" s="1"/>
  <c r="D474" s="1"/>
  <c r="C470"/>
  <c r="B470"/>
  <c r="Y469"/>
  <c r="X469"/>
  <c r="X472" s="1"/>
  <c r="X474" s="1"/>
  <c r="W469"/>
  <c r="V469"/>
  <c r="U469"/>
  <c r="T469"/>
  <c r="S469"/>
  <c r="R469"/>
  <c r="Q469"/>
  <c r="P469"/>
  <c r="P472" s="1"/>
  <c r="P474" s="1"/>
  <c r="O469"/>
  <c r="N469"/>
  <c r="M469"/>
  <c r="Z469" s="1"/>
  <c r="AB469" s="1"/>
  <c r="L469"/>
  <c r="K469"/>
  <c r="J469"/>
  <c r="I469"/>
  <c r="H469"/>
  <c r="H472" s="1"/>
  <c r="H474" s="1"/>
  <c r="G469"/>
  <c r="F469"/>
  <c r="E469"/>
  <c r="D469"/>
  <c r="C469"/>
  <c r="B469"/>
  <c r="Y468"/>
  <c r="X468"/>
  <c r="W468"/>
  <c r="V468"/>
  <c r="V472" s="1"/>
  <c r="U468"/>
  <c r="T468"/>
  <c r="S468"/>
  <c r="R468"/>
  <c r="R472" s="1"/>
  <c r="Q468"/>
  <c r="P468"/>
  <c r="O468"/>
  <c r="N468"/>
  <c r="N472" s="1"/>
  <c r="M468"/>
  <c r="L468"/>
  <c r="K468"/>
  <c r="J468"/>
  <c r="J472" s="1"/>
  <c r="I468"/>
  <c r="H468"/>
  <c r="G468"/>
  <c r="F468"/>
  <c r="F472" s="1"/>
  <c r="E468"/>
  <c r="D468"/>
  <c r="C468"/>
  <c r="B468"/>
  <c r="Y463"/>
  <c r="X463"/>
  <c r="W463"/>
  <c r="V463"/>
  <c r="U463"/>
  <c r="T463"/>
  <c r="S463"/>
  <c r="R463"/>
  <c r="Q463"/>
  <c r="P463"/>
  <c r="O463"/>
  <c r="N463"/>
  <c r="M463"/>
  <c r="L463"/>
  <c r="K463"/>
  <c r="J463"/>
  <c r="I463"/>
  <c r="H463"/>
  <c r="G463"/>
  <c r="F463"/>
  <c r="E463"/>
  <c r="D463"/>
  <c r="C463"/>
  <c r="B463"/>
  <c r="R462"/>
  <c r="J462"/>
  <c r="B462"/>
  <c r="Y461"/>
  <c r="X461"/>
  <c r="W461"/>
  <c r="V461"/>
  <c r="U461"/>
  <c r="T461"/>
  <c r="S461"/>
  <c r="R461"/>
  <c r="Q461"/>
  <c r="P461"/>
  <c r="O461"/>
  <c r="N461"/>
  <c r="M461"/>
  <c r="L461"/>
  <c r="K461"/>
  <c r="J461"/>
  <c r="I461"/>
  <c r="H461"/>
  <c r="G461"/>
  <c r="F461"/>
  <c r="E461"/>
  <c r="D461"/>
  <c r="C461"/>
  <c r="B461"/>
  <c r="Y460"/>
  <c r="X460"/>
  <c r="W460"/>
  <c r="V460"/>
  <c r="V462" s="1"/>
  <c r="U460"/>
  <c r="T460"/>
  <c r="S460"/>
  <c r="R460"/>
  <c r="Q460"/>
  <c r="P460"/>
  <c r="O460"/>
  <c r="N460"/>
  <c r="N462" s="1"/>
  <c r="M460"/>
  <c r="Z460" s="1"/>
  <c r="L460"/>
  <c r="K460"/>
  <c r="J460"/>
  <c r="I460"/>
  <c r="H460"/>
  <c r="G460"/>
  <c r="F460"/>
  <c r="F462" s="1"/>
  <c r="E460"/>
  <c r="D460"/>
  <c r="C460"/>
  <c r="B460"/>
  <c r="Y459"/>
  <c r="Y462" s="1"/>
  <c r="Y464" s="1"/>
  <c r="X459"/>
  <c r="W459"/>
  <c r="V459"/>
  <c r="U459"/>
  <c r="U462" s="1"/>
  <c r="U464" s="1"/>
  <c r="T459"/>
  <c r="S459"/>
  <c r="R459"/>
  <c r="Q459"/>
  <c r="Q462" s="1"/>
  <c r="Q464" s="1"/>
  <c r="P459"/>
  <c r="O459"/>
  <c r="N459"/>
  <c r="M459"/>
  <c r="Z459" s="1"/>
  <c r="AB459" s="1"/>
  <c r="L459"/>
  <c r="K459"/>
  <c r="J459"/>
  <c r="I459"/>
  <c r="I462" s="1"/>
  <c r="I464" s="1"/>
  <c r="H459"/>
  <c r="G459"/>
  <c r="F459"/>
  <c r="E459"/>
  <c r="E462" s="1"/>
  <c r="E464" s="1"/>
  <c r="D459"/>
  <c r="C459"/>
  <c r="B459"/>
  <c r="Y458"/>
  <c r="X458"/>
  <c r="X462" s="1"/>
  <c r="X464" s="1"/>
  <c r="W458"/>
  <c r="W462" s="1"/>
  <c r="V458"/>
  <c r="U458"/>
  <c r="T458"/>
  <c r="T462" s="1"/>
  <c r="T464" s="1"/>
  <c r="S458"/>
  <c r="S462" s="1"/>
  <c r="R458"/>
  <c r="Q458"/>
  <c r="P458"/>
  <c r="P462" s="1"/>
  <c r="P464" s="1"/>
  <c r="O458"/>
  <c r="O462" s="1"/>
  <c r="N458"/>
  <c r="Z458" s="1"/>
  <c r="M458"/>
  <c r="L458"/>
  <c r="L462" s="1"/>
  <c r="L464" s="1"/>
  <c r="K458"/>
  <c r="K462" s="1"/>
  <c r="J458"/>
  <c r="I458"/>
  <c r="H458"/>
  <c r="H462" s="1"/>
  <c r="H464" s="1"/>
  <c r="G458"/>
  <c r="G462" s="1"/>
  <c r="F458"/>
  <c r="E458"/>
  <c r="D458"/>
  <c r="D462" s="1"/>
  <c r="D464" s="1"/>
  <c r="C458"/>
  <c r="C462" s="1"/>
  <c r="B458"/>
  <c r="Y454"/>
  <c r="Q454"/>
  <c r="I454"/>
  <c r="Y453"/>
  <c r="X453"/>
  <c r="W453"/>
  <c r="V453"/>
  <c r="U453"/>
  <c r="T453"/>
  <c r="S453"/>
  <c r="R453"/>
  <c r="Q453"/>
  <c r="P453"/>
  <c r="O453"/>
  <c r="N453"/>
  <c r="M453"/>
  <c r="Z453" s="1"/>
  <c r="L453"/>
  <c r="K453"/>
  <c r="J453"/>
  <c r="I453"/>
  <c r="H453"/>
  <c r="G453"/>
  <c r="F453"/>
  <c r="E453"/>
  <c r="D453"/>
  <c r="C453"/>
  <c r="B453"/>
  <c r="Y451"/>
  <c r="X451"/>
  <c r="W451"/>
  <c r="V451"/>
  <c r="U451"/>
  <c r="T451"/>
  <c r="S451"/>
  <c r="R451"/>
  <c r="Q451"/>
  <c r="P451"/>
  <c r="O451"/>
  <c r="N451"/>
  <c r="M451"/>
  <c r="L451"/>
  <c r="K451"/>
  <c r="J451"/>
  <c r="I451"/>
  <c r="H451"/>
  <c r="G451"/>
  <c r="F451"/>
  <c r="E451"/>
  <c r="D451"/>
  <c r="C451"/>
  <c r="B451"/>
  <c r="Y450"/>
  <c r="X450"/>
  <c r="W450"/>
  <c r="V450"/>
  <c r="U450"/>
  <c r="T450"/>
  <c r="S450"/>
  <c r="R450"/>
  <c r="Q450"/>
  <c r="P450"/>
  <c r="O450"/>
  <c r="N450"/>
  <c r="Z450" s="1"/>
  <c r="M450"/>
  <c r="L450"/>
  <c r="K450"/>
  <c r="J450"/>
  <c r="I450"/>
  <c r="H450"/>
  <c r="G450"/>
  <c r="F450"/>
  <c r="E450"/>
  <c r="D450"/>
  <c r="C450"/>
  <c r="B450"/>
  <c r="Y449"/>
  <c r="X449"/>
  <c r="W449"/>
  <c r="V449"/>
  <c r="V452" s="1"/>
  <c r="V454" s="1"/>
  <c r="U449"/>
  <c r="T449"/>
  <c r="S449"/>
  <c r="R449"/>
  <c r="R452" s="1"/>
  <c r="R454" s="1"/>
  <c r="Q449"/>
  <c r="P449"/>
  <c r="O449"/>
  <c r="N449"/>
  <c r="N452" s="1"/>
  <c r="N454" s="1"/>
  <c r="M449"/>
  <c r="L449"/>
  <c r="K449"/>
  <c r="J449"/>
  <c r="J452" s="1"/>
  <c r="J454" s="1"/>
  <c r="I449"/>
  <c r="H449"/>
  <c r="G449"/>
  <c r="F449"/>
  <c r="F452" s="1"/>
  <c r="F454" s="1"/>
  <c r="E449"/>
  <c r="D449"/>
  <c r="C449"/>
  <c r="B449"/>
  <c r="Y448"/>
  <c r="Y452" s="1"/>
  <c r="X448"/>
  <c r="X452" s="1"/>
  <c r="W448"/>
  <c r="W452" s="1"/>
  <c r="V448"/>
  <c r="U448"/>
  <c r="U452" s="1"/>
  <c r="U454" s="1"/>
  <c r="T448"/>
  <c r="T452" s="1"/>
  <c r="S448"/>
  <c r="S452" s="1"/>
  <c r="R448"/>
  <c r="Q448"/>
  <c r="Q452" s="1"/>
  <c r="P448"/>
  <c r="P452" s="1"/>
  <c r="O448"/>
  <c r="O452" s="1"/>
  <c r="N448"/>
  <c r="M448"/>
  <c r="M452" s="1"/>
  <c r="M454" s="1"/>
  <c r="L448"/>
  <c r="L452" s="1"/>
  <c r="K448"/>
  <c r="K452" s="1"/>
  <c r="J448"/>
  <c r="I448"/>
  <c r="I452" s="1"/>
  <c r="H448"/>
  <c r="H452" s="1"/>
  <c r="G448"/>
  <c r="G452" s="1"/>
  <c r="F448"/>
  <c r="E448"/>
  <c r="E452" s="1"/>
  <c r="E454" s="1"/>
  <c r="D448"/>
  <c r="D452" s="1"/>
  <c r="C448"/>
  <c r="C452" s="1"/>
  <c r="B448"/>
  <c r="Y443"/>
  <c r="X443"/>
  <c r="W443"/>
  <c r="V443"/>
  <c r="U443"/>
  <c r="T443"/>
  <c r="S443"/>
  <c r="R443"/>
  <c r="Q443"/>
  <c r="P443"/>
  <c r="O443"/>
  <c r="N443"/>
  <c r="M443"/>
  <c r="L443"/>
  <c r="K443"/>
  <c r="J443"/>
  <c r="I443"/>
  <c r="H443"/>
  <c r="G443"/>
  <c r="F443"/>
  <c r="E443"/>
  <c r="D443"/>
  <c r="C443"/>
  <c r="B443"/>
  <c r="T442"/>
  <c r="L442"/>
  <c r="D442"/>
  <c r="Y441"/>
  <c r="X441"/>
  <c r="W441"/>
  <c r="V441"/>
  <c r="U441"/>
  <c r="T441"/>
  <c r="S441"/>
  <c r="R441"/>
  <c r="Q441"/>
  <c r="P441"/>
  <c r="O441"/>
  <c r="N441"/>
  <c r="M441"/>
  <c r="Z441" s="1"/>
  <c r="L441"/>
  <c r="K441"/>
  <c r="J441"/>
  <c r="I441"/>
  <c r="H441"/>
  <c r="G441"/>
  <c r="F441"/>
  <c r="E441"/>
  <c r="D441"/>
  <c r="C441"/>
  <c r="B441"/>
  <c r="Y440"/>
  <c r="X440"/>
  <c r="W440"/>
  <c r="V440"/>
  <c r="U440"/>
  <c r="T440"/>
  <c r="S440"/>
  <c r="R440"/>
  <c r="Q440"/>
  <c r="P440"/>
  <c r="O440"/>
  <c r="N440"/>
  <c r="M440"/>
  <c r="Z440" s="1"/>
  <c r="AA440" s="1"/>
  <c r="L440"/>
  <c r="K440"/>
  <c r="J440"/>
  <c r="I440"/>
  <c r="H440"/>
  <c r="G440"/>
  <c r="F440"/>
  <c r="E440"/>
  <c r="D440"/>
  <c r="C440"/>
  <c r="B440"/>
  <c r="Y439"/>
  <c r="X439"/>
  <c r="W439"/>
  <c r="W442" s="1"/>
  <c r="W444" s="1"/>
  <c r="V439"/>
  <c r="U439"/>
  <c r="T439"/>
  <c r="S439"/>
  <c r="S442" s="1"/>
  <c r="S444" s="1"/>
  <c r="R439"/>
  <c r="Q439"/>
  <c r="P439"/>
  <c r="O439"/>
  <c r="O442" s="1"/>
  <c r="O444" s="1"/>
  <c r="N439"/>
  <c r="Z439" s="1"/>
  <c r="M439"/>
  <c r="L439"/>
  <c r="K439"/>
  <c r="K442" s="1"/>
  <c r="K444" s="1"/>
  <c r="J439"/>
  <c r="I439"/>
  <c r="H439"/>
  <c r="G439"/>
  <c r="G442" s="1"/>
  <c r="G444" s="1"/>
  <c r="F439"/>
  <c r="E439"/>
  <c r="D439"/>
  <c r="C439"/>
  <c r="C442" s="1"/>
  <c r="C444" s="1"/>
  <c r="B439"/>
  <c r="Y438"/>
  <c r="X438"/>
  <c r="X442" s="1"/>
  <c r="W438"/>
  <c r="V438"/>
  <c r="U438"/>
  <c r="T438"/>
  <c r="S438"/>
  <c r="R438"/>
  <c r="Q438"/>
  <c r="P438"/>
  <c r="P442" s="1"/>
  <c r="O438"/>
  <c r="N438"/>
  <c r="M438"/>
  <c r="L438"/>
  <c r="K438"/>
  <c r="J438"/>
  <c r="I438"/>
  <c r="H438"/>
  <c r="H442" s="1"/>
  <c r="G438"/>
  <c r="F438"/>
  <c r="E438"/>
  <c r="D438"/>
  <c r="C438"/>
  <c r="B438"/>
  <c r="Y433"/>
  <c r="X433"/>
  <c r="W433"/>
  <c r="V433"/>
  <c r="U433"/>
  <c r="T433"/>
  <c r="S433"/>
  <c r="R433"/>
  <c r="Q433"/>
  <c r="P433"/>
  <c r="O433"/>
  <c r="N433"/>
  <c r="Z433" s="1"/>
  <c r="M433"/>
  <c r="L433"/>
  <c r="K433"/>
  <c r="J433"/>
  <c r="I433"/>
  <c r="H433"/>
  <c r="G433"/>
  <c r="F433"/>
  <c r="E433"/>
  <c r="D433"/>
  <c r="C433"/>
  <c r="B433"/>
  <c r="Y431"/>
  <c r="X431"/>
  <c r="W431"/>
  <c r="V431"/>
  <c r="U431"/>
  <c r="T431"/>
  <c r="S431"/>
  <c r="R431"/>
  <c r="Q431"/>
  <c r="P431"/>
  <c r="O431"/>
  <c r="N431"/>
  <c r="Z431" s="1"/>
  <c r="M431"/>
  <c r="L431"/>
  <c r="K431"/>
  <c r="J431"/>
  <c r="I431"/>
  <c r="H431"/>
  <c r="G431"/>
  <c r="F431"/>
  <c r="E431"/>
  <c r="D431"/>
  <c r="C431"/>
  <c r="B431"/>
  <c r="AA431" s="1"/>
  <c r="Y430"/>
  <c r="X430"/>
  <c r="W430"/>
  <c r="V430"/>
  <c r="U430"/>
  <c r="U432" s="1"/>
  <c r="T430"/>
  <c r="S430"/>
  <c r="R430"/>
  <c r="Q430"/>
  <c r="P430"/>
  <c r="O430"/>
  <c r="N430"/>
  <c r="M430"/>
  <c r="Z430" s="1"/>
  <c r="L430"/>
  <c r="K430"/>
  <c r="J430"/>
  <c r="I430"/>
  <c r="H430"/>
  <c r="G430"/>
  <c r="F430"/>
  <c r="E430"/>
  <c r="E432" s="1"/>
  <c r="D430"/>
  <c r="C430"/>
  <c r="B430"/>
  <c r="Y429"/>
  <c r="X429"/>
  <c r="X432" s="1"/>
  <c r="X434" s="1"/>
  <c r="W429"/>
  <c r="V429"/>
  <c r="U429"/>
  <c r="T429"/>
  <c r="T432" s="1"/>
  <c r="T434" s="1"/>
  <c r="S429"/>
  <c r="R429"/>
  <c r="Q429"/>
  <c r="P429"/>
  <c r="P432" s="1"/>
  <c r="P434" s="1"/>
  <c r="O429"/>
  <c r="N429"/>
  <c r="M429"/>
  <c r="L429"/>
  <c r="L432" s="1"/>
  <c r="L434" s="1"/>
  <c r="K429"/>
  <c r="J429"/>
  <c r="I429"/>
  <c r="H429"/>
  <c r="H432" s="1"/>
  <c r="H434" s="1"/>
  <c r="G429"/>
  <c r="F429"/>
  <c r="E429"/>
  <c r="D429"/>
  <c r="D432" s="1"/>
  <c r="D434" s="1"/>
  <c r="C429"/>
  <c r="B429"/>
  <c r="Y428"/>
  <c r="Y432" s="1"/>
  <c r="X428"/>
  <c r="W428"/>
  <c r="V428"/>
  <c r="U428"/>
  <c r="T428"/>
  <c r="S428"/>
  <c r="R428"/>
  <c r="Q428"/>
  <c r="Q432" s="1"/>
  <c r="P428"/>
  <c r="O428"/>
  <c r="N428"/>
  <c r="M428"/>
  <c r="Z428" s="1"/>
  <c r="L428"/>
  <c r="K428"/>
  <c r="J428"/>
  <c r="I428"/>
  <c r="I432" s="1"/>
  <c r="H428"/>
  <c r="G428"/>
  <c r="F428"/>
  <c r="E428"/>
  <c r="D428"/>
  <c r="C428"/>
  <c r="B428"/>
  <c r="Y424"/>
  <c r="Q424"/>
  <c r="I424"/>
  <c r="Y423"/>
  <c r="X423"/>
  <c r="W423"/>
  <c r="W424" s="1"/>
  <c r="V423"/>
  <c r="U423"/>
  <c r="T423"/>
  <c r="S423"/>
  <c r="S424" s="1"/>
  <c r="R423"/>
  <c r="Q423"/>
  <c r="P423"/>
  <c r="O423"/>
  <c r="O424" s="1"/>
  <c r="N423"/>
  <c r="M423"/>
  <c r="L423"/>
  <c r="K423"/>
  <c r="K424" s="1"/>
  <c r="J423"/>
  <c r="I423"/>
  <c r="H423"/>
  <c r="G423"/>
  <c r="G424" s="1"/>
  <c r="F423"/>
  <c r="E423"/>
  <c r="D423"/>
  <c r="C423"/>
  <c r="C424" s="1"/>
  <c r="B423"/>
  <c r="Y422"/>
  <c r="Q422"/>
  <c r="I422"/>
  <c r="Y421"/>
  <c r="X421"/>
  <c r="W421"/>
  <c r="V421"/>
  <c r="U421"/>
  <c r="T421"/>
  <c r="S421"/>
  <c r="R421"/>
  <c r="Q421"/>
  <c r="P421"/>
  <c r="O421"/>
  <c r="N421"/>
  <c r="M421"/>
  <c r="Z421" s="1"/>
  <c r="AA421" s="1"/>
  <c r="L421"/>
  <c r="K421"/>
  <c r="J421"/>
  <c r="I421"/>
  <c r="H421"/>
  <c r="G421"/>
  <c r="F421"/>
  <c r="E421"/>
  <c r="D421"/>
  <c r="C421"/>
  <c r="B421"/>
  <c r="Y420"/>
  <c r="X420"/>
  <c r="W420"/>
  <c r="V420"/>
  <c r="V422" s="1"/>
  <c r="U420"/>
  <c r="T420"/>
  <c r="S420"/>
  <c r="R420"/>
  <c r="Q420"/>
  <c r="P420"/>
  <c r="O420"/>
  <c r="N420"/>
  <c r="Z420" s="1"/>
  <c r="M420"/>
  <c r="L420"/>
  <c r="K420"/>
  <c r="J420"/>
  <c r="I420"/>
  <c r="H420"/>
  <c r="G420"/>
  <c r="F420"/>
  <c r="F422" s="1"/>
  <c r="E420"/>
  <c r="D420"/>
  <c r="C420"/>
  <c r="B420"/>
  <c r="Y419"/>
  <c r="X419"/>
  <c r="W419"/>
  <c r="V419"/>
  <c r="U419"/>
  <c r="U422" s="1"/>
  <c r="U424" s="1"/>
  <c r="T419"/>
  <c r="S419"/>
  <c r="R419"/>
  <c r="Q419"/>
  <c r="P419"/>
  <c r="O419"/>
  <c r="N419"/>
  <c r="M419"/>
  <c r="M422" s="1"/>
  <c r="M424" s="1"/>
  <c r="L419"/>
  <c r="K419"/>
  <c r="J419"/>
  <c r="I419"/>
  <c r="H419"/>
  <c r="G419"/>
  <c r="F419"/>
  <c r="E419"/>
  <c r="E422" s="1"/>
  <c r="E424" s="1"/>
  <c r="D419"/>
  <c r="C419"/>
  <c r="B419"/>
  <c r="Y418"/>
  <c r="X418"/>
  <c r="W418"/>
  <c r="W422" s="1"/>
  <c r="V418"/>
  <c r="U418"/>
  <c r="T418"/>
  <c r="S418"/>
  <c r="S422" s="1"/>
  <c r="R418"/>
  <c r="R422" s="1"/>
  <c r="Q418"/>
  <c r="P418"/>
  <c r="O418"/>
  <c r="O422" s="1"/>
  <c r="N418"/>
  <c r="Z418" s="1"/>
  <c r="M418"/>
  <c r="L418"/>
  <c r="K418"/>
  <c r="K422" s="1"/>
  <c r="J418"/>
  <c r="J422" s="1"/>
  <c r="I418"/>
  <c r="H418"/>
  <c r="G418"/>
  <c r="G422" s="1"/>
  <c r="F418"/>
  <c r="E418"/>
  <c r="D418"/>
  <c r="C418"/>
  <c r="C422" s="1"/>
  <c r="B418"/>
  <c r="B422" s="1"/>
  <c r="R414"/>
  <c r="J414"/>
  <c r="B414"/>
  <c r="Y413"/>
  <c r="X413"/>
  <c r="X414" s="1"/>
  <c r="W413"/>
  <c r="V413"/>
  <c r="U413"/>
  <c r="T413"/>
  <c r="T414" s="1"/>
  <c r="S413"/>
  <c r="R413"/>
  <c r="Q413"/>
  <c r="P413"/>
  <c r="P414" s="1"/>
  <c r="O413"/>
  <c r="N413"/>
  <c r="M413"/>
  <c r="L413"/>
  <c r="L414" s="1"/>
  <c r="K413"/>
  <c r="J413"/>
  <c r="I413"/>
  <c r="H413"/>
  <c r="H414" s="1"/>
  <c r="G413"/>
  <c r="F413"/>
  <c r="E413"/>
  <c r="D413"/>
  <c r="D414" s="1"/>
  <c r="C413"/>
  <c r="B413"/>
  <c r="R412"/>
  <c r="J412"/>
  <c r="B412"/>
  <c r="Y411"/>
  <c r="X411"/>
  <c r="W411"/>
  <c r="V411"/>
  <c r="U411"/>
  <c r="T411"/>
  <c r="S411"/>
  <c r="R411"/>
  <c r="Q411"/>
  <c r="P411"/>
  <c r="O411"/>
  <c r="N411"/>
  <c r="M411"/>
  <c r="Z411" s="1"/>
  <c r="L411"/>
  <c r="K411"/>
  <c r="J411"/>
  <c r="I411"/>
  <c r="H411"/>
  <c r="G411"/>
  <c r="F411"/>
  <c r="E411"/>
  <c r="D411"/>
  <c r="C411"/>
  <c r="B411"/>
  <c r="Y410"/>
  <c r="X410"/>
  <c r="W410"/>
  <c r="W412" s="1"/>
  <c r="V410"/>
  <c r="U410"/>
  <c r="T410"/>
  <c r="S410"/>
  <c r="R410"/>
  <c r="Q410"/>
  <c r="P410"/>
  <c r="O410"/>
  <c r="O412" s="1"/>
  <c r="N410"/>
  <c r="Z410" s="1"/>
  <c r="AA410" s="1"/>
  <c r="M410"/>
  <c r="L410"/>
  <c r="K410"/>
  <c r="J410"/>
  <c r="I410"/>
  <c r="H410"/>
  <c r="G410"/>
  <c r="G412" s="1"/>
  <c r="F410"/>
  <c r="E410"/>
  <c r="D410"/>
  <c r="C410"/>
  <c r="B410"/>
  <c r="Y409"/>
  <c r="X409"/>
  <c r="W409"/>
  <c r="V409"/>
  <c r="V412" s="1"/>
  <c r="V414" s="1"/>
  <c r="U409"/>
  <c r="T409"/>
  <c r="S409"/>
  <c r="R409"/>
  <c r="Q409"/>
  <c r="P409"/>
  <c r="O409"/>
  <c r="N409"/>
  <c r="N412" s="1"/>
  <c r="N414" s="1"/>
  <c r="M409"/>
  <c r="Z409" s="1"/>
  <c r="AB409" s="1"/>
  <c r="L409"/>
  <c r="K409"/>
  <c r="J409"/>
  <c r="I409"/>
  <c r="H409"/>
  <c r="G409"/>
  <c r="F409"/>
  <c r="F412" s="1"/>
  <c r="F414" s="1"/>
  <c r="E409"/>
  <c r="D409"/>
  <c r="C409"/>
  <c r="B409"/>
  <c r="Y408"/>
  <c r="Y412" s="1"/>
  <c r="Y414" s="1"/>
  <c r="X408"/>
  <c r="X412" s="1"/>
  <c r="W408"/>
  <c r="V408"/>
  <c r="U408"/>
  <c r="U412" s="1"/>
  <c r="U414" s="1"/>
  <c r="T408"/>
  <c r="T412" s="1"/>
  <c r="S408"/>
  <c r="S412" s="1"/>
  <c r="R408"/>
  <c r="Q408"/>
  <c r="Q412" s="1"/>
  <c r="Q414" s="1"/>
  <c r="P408"/>
  <c r="P412" s="1"/>
  <c r="O408"/>
  <c r="N408"/>
  <c r="M408"/>
  <c r="M412" s="1"/>
  <c r="M414" s="1"/>
  <c r="L408"/>
  <c r="L412" s="1"/>
  <c r="K408"/>
  <c r="K412" s="1"/>
  <c r="J408"/>
  <c r="I408"/>
  <c r="I412" s="1"/>
  <c r="I414" s="1"/>
  <c r="H408"/>
  <c r="H412" s="1"/>
  <c r="G408"/>
  <c r="F408"/>
  <c r="E408"/>
  <c r="E412" s="1"/>
  <c r="E414" s="1"/>
  <c r="D408"/>
  <c r="D412" s="1"/>
  <c r="C408"/>
  <c r="C412" s="1"/>
  <c r="B408"/>
  <c r="Y403"/>
  <c r="X403"/>
  <c r="W403"/>
  <c r="V403"/>
  <c r="U403"/>
  <c r="T403"/>
  <c r="S403"/>
  <c r="R403"/>
  <c r="Q403"/>
  <c r="P403"/>
  <c r="O403"/>
  <c r="N403"/>
  <c r="M403"/>
  <c r="L403"/>
  <c r="K403"/>
  <c r="J403"/>
  <c r="I403"/>
  <c r="H403"/>
  <c r="G403"/>
  <c r="F403"/>
  <c r="E403"/>
  <c r="D403"/>
  <c r="C403"/>
  <c r="B403"/>
  <c r="X402"/>
  <c r="P402"/>
  <c r="H402"/>
  <c r="Y401"/>
  <c r="X401"/>
  <c r="W401"/>
  <c r="V401"/>
  <c r="U401"/>
  <c r="T401"/>
  <c r="S401"/>
  <c r="R401"/>
  <c r="Q401"/>
  <c r="P401"/>
  <c r="O401"/>
  <c r="N401"/>
  <c r="Z401" s="1"/>
  <c r="M401"/>
  <c r="L401"/>
  <c r="K401"/>
  <c r="J401"/>
  <c r="I401"/>
  <c r="H401"/>
  <c r="G401"/>
  <c r="F401"/>
  <c r="E401"/>
  <c r="D401"/>
  <c r="C401"/>
  <c r="B401"/>
  <c r="Y400"/>
  <c r="X400"/>
  <c r="W400"/>
  <c r="W330" s="1"/>
  <c r="V400"/>
  <c r="U400"/>
  <c r="T400"/>
  <c r="T402" s="1"/>
  <c r="S400"/>
  <c r="S402" s="1"/>
  <c r="S404" s="1"/>
  <c r="R400"/>
  <c r="Q400"/>
  <c r="P400"/>
  <c r="O400"/>
  <c r="O330" s="1"/>
  <c r="N400"/>
  <c r="M400"/>
  <c r="L400"/>
  <c r="L402" s="1"/>
  <c r="K400"/>
  <c r="K402" s="1"/>
  <c r="K404" s="1"/>
  <c r="J400"/>
  <c r="I400"/>
  <c r="H400"/>
  <c r="G400"/>
  <c r="G330" s="1"/>
  <c r="F400"/>
  <c r="E400"/>
  <c r="D400"/>
  <c r="D402" s="1"/>
  <c r="C400"/>
  <c r="C402" s="1"/>
  <c r="C404" s="1"/>
  <c r="B400"/>
  <c r="Y399"/>
  <c r="X399"/>
  <c r="W399"/>
  <c r="W402" s="1"/>
  <c r="W404" s="1"/>
  <c r="V399"/>
  <c r="U399"/>
  <c r="T399"/>
  <c r="S399"/>
  <c r="R399"/>
  <c r="Q399"/>
  <c r="P399"/>
  <c r="O399"/>
  <c r="O402" s="1"/>
  <c r="O404" s="1"/>
  <c r="N399"/>
  <c r="Z399" s="1"/>
  <c r="AB399" s="1"/>
  <c r="M399"/>
  <c r="L399"/>
  <c r="K399"/>
  <c r="J399"/>
  <c r="I399"/>
  <c r="H399"/>
  <c r="G399"/>
  <c r="G402" s="1"/>
  <c r="G404" s="1"/>
  <c r="F399"/>
  <c r="E399"/>
  <c r="D399"/>
  <c r="C399"/>
  <c r="B399"/>
  <c r="AA399" s="1"/>
  <c r="Y398"/>
  <c r="Y402" s="1"/>
  <c r="X398"/>
  <c r="W398"/>
  <c r="V398"/>
  <c r="U398"/>
  <c r="U402" s="1"/>
  <c r="T398"/>
  <c r="S398"/>
  <c r="R398"/>
  <c r="Q398"/>
  <c r="Q402" s="1"/>
  <c r="P398"/>
  <c r="O398"/>
  <c r="N398"/>
  <c r="M398"/>
  <c r="L398"/>
  <c r="K398"/>
  <c r="J398"/>
  <c r="I398"/>
  <c r="I402" s="1"/>
  <c r="H398"/>
  <c r="G398"/>
  <c r="F398"/>
  <c r="E398"/>
  <c r="E402" s="1"/>
  <c r="D398"/>
  <c r="C398"/>
  <c r="B398"/>
  <c r="Y393"/>
  <c r="X393"/>
  <c r="W393"/>
  <c r="V393"/>
  <c r="U393"/>
  <c r="T393"/>
  <c r="S393"/>
  <c r="R393"/>
  <c r="Q393"/>
  <c r="P393"/>
  <c r="O393"/>
  <c r="N393"/>
  <c r="M393"/>
  <c r="L393"/>
  <c r="K393"/>
  <c r="J393"/>
  <c r="I393"/>
  <c r="H393"/>
  <c r="G393"/>
  <c r="F393"/>
  <c r="E393"/>
  <c r="D393"/>
  <c r="C393"/>
  <c r="B393"/>
  <c r="Y392"/>
  <c r="Q392"/>
  <c r="I392"/>
  <c r="Y391"/>
  <c r="X391"/>
  <c r="W391"/>
  <c r="V391"/>
  <c r="U391"/>
  <c r="T391"/>
  <c r="S391"/>
  <c r="R391"/>
  <c r="Q391"/>
  <c r="P391"/>
  <c r="O391"/>
  <c r="N391"/>
  <c r="Z391" s="1"/>
  <c r="AA391" s="1"/>
  <c r="M391"/>
  <c r="L391"/>
  <c r="K391"/>
  <c r="J391"/>
  <c r="I391"/>
  <c r="H391"/>
  <c r="G391"/>
  <c r="F391"/>
  <c r="E391"/>
  <c r="D391"/>
  <c r="C391"/>
  <c r="B391"/>
  <c r="Y390"/>
  <c r="X390"/>
  <c r="W390"/>
  <c r="V390"/>
  <c r="U390"/>
  <c r="U392" s="1"/>
  <c r="T390"/>
  <c r="T392" s="1"/>
  <c r="T394" s="1"/>
  <c r="S390"/>
  <c r="R390"/>
  <c r="Q390"/>
  <c r="P390"/>
  <c r="O390"/>
  <c r="N390"/>
  <c r="M390"/>
  <c r="L390"/>
  <c r="L392" s="1"/>
  <c r="L394" s="1"/>
  <c r="K390"/>
  <c r="J390"/>
  <c r="I390"/>
  <c r="H390"/>
  <c r="G390"/>
  <c r="F390"/>
  <c r="E390"/>
  <c r="E392" s="1"/>
  <c r="D390"/>
  <c r="D392" s="1"/>
  <c r="D394" s="1"/>
  <c r="C390"/>
  <c r="B390"/>
  <c r="Y389"/>
  <c r="X389"/>
  <c r="X392" s="1"/>
  <c r="X394" s="1"/>
  <c r="W389"/>
  <c r="V389"/>
  <c r="U389"/>
  <c r="T389"/>
  <c r="S389"/>
  <c r="R389"/>
  <c r="Q389"/>
  <c r="P389"/>
  <c r="P392" s="1"/>
  <c r="P394" s="1"/>
  <c r="O389"/>
  <c r="N389"/>
  <c r="M389"/>
  <c r="Z389" s="1"/>
  <c r="AB389" s="1"/>
  <c r="L389"/>
  <c r="K389"/>
  <c r="J389"/>
  <c r="I389"/>
  <c r="H389"/>
  <c r="H392" s="1"/>
  <c r="H394" s="1"/>
  <c r="G389"/>
  <c r="F389"/>
  <c r="E389"/>
  <c r="D389"/>
  <c r="C389"/>
  <c r="B389"/>
  <c r="Y388"/>
  <c r="X388"/>
  <c r="W388"/>
  <c r="V388"/>
  <c r="V392" s="1"/>
  <c r="U388"/>
  <c r="T388"/>
  <c r="S388"/>
  <c r="R388"/>
  <c r="R392" s="1"/>
  <c r="Q388"/>
  <c r="P388"/>
  <c r="O388"/>
  <c r="N388"/>
  <c r="N392" s="1"/>
  <c r="M388"/>
  <c r="L388"/>
  <c r="K388"/>
  <c r="J388"/>
  <c r="J392" s="1"/>
  <c r="I388"/>
  <c r="H388"/>
  <c r="G388"/>
  <c r="F388"/>
  <c r="F392" s="1"/>
  <c r="E388"/>
  <c r="D388"/>
  <c r="C388"/>
  <c r="B388"/>
  <c r="Y383"/>
  <c r="X383"/>
  <c r="W383"/>
  <c r="V383"/>
  <c r="U383"/>
  <c r="T383"/>
  <c r="S383"/>
  <c r="R383"/>
  <c r="Q383"/>
  <c r="P383"/>
  <c r="O383"/>
  <c r="N383"/>
  <c r="M383"/>
  <c r="L383"/>
  <c r="K383"/>
  <c r="J383"/>
  <c r="I383"/>
  <c r="H383"/>
  <c r="G383"/>
  <c r="F383"/>
  <c r="E383"/>
  <c r="D383"/>
  <c r="C383"/>
  <c r="B383"/>
  <c r="R382"/>
  <c r="J382"/>
  <c r="B382"/>
  <c r="Y381"/>
  <c r="X381"/>
  <c r="W381"/>
  <c r="V381"/>
  <c r="U381"/>
  <c r="T381"/>
  <c r="S381"/>
  <c r="R381"/>
  <c r="Q381"/>
  <c r="P381"/>
  <c r="O381"/>
  <c r="N381"/>
  <c r="M381"/>
  <c r="L381"/>
  <c r="K381"/>
  <c r="J381"/>
  <c r="I381"/>
  <c r="H381"/>
  <c r="G381"/>
  <c r="F381"/>
  <c r="E381"/>
  <c r="D381"/>
  <c r="C381"/>
  <c r="B381"/>
  <c r="Y380"/>
  <c r="X380"/>
  <c r="W380"/>
  <c r="V380"/>
  <c r="V382" s="1"/>
  <c r="U380"/>
  <c r="T380"/>
  <c r="S380"/>
  <c r="R380"/>
  <c r="Q380"/>
  <c r="P380"/>
  <c r="O380"/>
  <c r="N380"/>
  <c r="N382" s="1"/>
  <c r="M380"/>
  <c r="Z380" s="1"/>
  <c r="L380"/>
  <c r="K380"/>
  <c r="J380"/>
  <c r="I380"/>
  <c r="H380"/>
  <c r="G380"/>
  <c r="F380"/>
  <c r="F382" s="1"/>
  <c r="E380"/>
  <c r="D380"/>
  <c r="C380"/>
  <c r="B380"/>
  <c r="Y379"/>
  <c r="Y329" s="1"/>
  <c r="X379"/>
  <c r="W379"/>
  <c r="V379"/>
  <c r="U379"/>
  <c r="U382" s="1"/>
  <c r="U384" s="1"/>
  <c r="T379"/>
  <c r="S379"/>
  <c r="R379"/>
  <c r="Q379"/>
  <c r="Q329" s="1"/>
  <c r="P379"/>
  <c r="O379"/>
  <c r="N379"/>
  <c r="M379"/>
  <c r="Z379" s="1"/>
  <c r="AB379" s="1"/>
  <c r="L379"/>
  <c r="K379"/>
  <c r="J379"/>
  <c r="I379"/>
  <c r="I329" s="1"/>
  <c r="H379"/>
  <c r="G379"/>
  <c r="F379"/>
  <c r="E379"/>
  <c r="E382" s="1"/>
  <c r="E384" s="1"/>
  <c r="D379"/>
  <c r="C379"/>
  <c r="B379"/>
  <c r="Y378"/>
  <c r="X378"/>
  <c r="X382" s="1"/>
  <c r="X384" s="1"/>
  <c r="W378"/>
  <c r="W382" s="1"/>
  <c r="V378"/>
  <c r="U378"/>
  <c r="T378"/>
  <c r="T382" s="1"/>
  <c r="T384" s="1"/>
  <c r="S378"/>
  <c r="S382" s="1"/>
  <c r="R378"/>
  <c r="Q378"/>
  <c r="P378"/>
  <c r="P382" s="1"/>
  <c r="P384" s="1"/>
  <c r="O378"/>
  <c r="O382" s="1"/>
  <c r="N378"/>
  <c r="Z378" s="1"/>
  <c r="M378"/>
  <c r="L378"/>
  <c r="L382" s="1"/>
  <c r="L384" s="1"/>
  <c r="K378"/>
  <c r="K382" s="1"/>
  <c r="J378"/>
  <c r="I378"/>
  <c r="H378"/>
  <c r="H382" s="1"/>
  <c r="H384" s="1"/>
  <c r="G378"/>
  <c r="G382" s="1"/>
  <c r="F378"/>
  <c r="E378"/>
  <c r="D378"/>
  <c r="D382" s="1"/>
  <c r="D384" s="1"/>
  <c r="C378"/>
  <c r="C382" s="1"/>
  <c r="B378"/>
  <c r="Y374"/>
  <c r="Q374"/>
  <c r="I374"/>
  <c r="Y373"/>
  <c r="X373"/>
  <c r="W373"/>
  <c r="V373"/>
  <c r="U373"/>
  <c r="T373"/>
  <c r="S373"/>
  <c r="R373"/>
  <c r="Q373"/>
  <c r="P373"/>
  <c r="O373"/>
  <c r="N373"/>
  <c r="M373"/>
  <c r="Z373" s="1"/>
  <c r="L373"/>
  <c r="K373"/>
  <c r="J373"/>
  <c r="I373"/>
  <c r="H373"/>
  <c r="G373"/>
  <c r="F373"/>
  <c r="E373"/>
  <c r="D373"/>
  <c r="C373"/>
  <c r="B373"/>
  <c r="Y371"/>
  <c r="X371"/>
  <c r="X331" s="1"/>
  <c r="W371"/>
  <c r="V371"/>
  <c r="U371"/>
  <c r="T371"/>
  <c r="S371"/>
  <c r="R371"/>
  <c r="Q371"/>
  <c r="P371"/>
  <c r="P331" s="1"/>
  <c r="O371"/>
  <c r="N371"/>
  <c r="M371"/>
  <c r="L371"/>
  <c r="K371"/>
  <c r="J371"/>
  <c r="I371"/>
  <c r="H371"/>
  <c r="H331" s="1"/>
  <c r="G371"/>
  <c r="F371"/>
  <c r="E371"/>
  <c r="D371"/>
  <c r="C371"/>
  <c r="B371"/>
  <c r="Y370"/>
  <c r="X370"/>
  <c r="W370"/>
  <c r="V370"/>
  <c r="U370"/>
  <c r="T370"/>
  <c r="S370"/>
  <c r="R370"/>
  <c r="Q370"/>
  <c r="P370"/>
  <c r="O370"/>
  <c r="N370"/>
  <c r="Z370" s="1"/>
  <c r="M370"/>
  <c r="L370"/>
  <c r="K370"/>
  <c r="J370"/>
  <c r="I370"/>
  <c r="H370"/>
  <c r="G370"/>
  <c r="F370"/>
  <c r="E370"/>
  <c r="D370"/>
  <c r="C370"/>
  <c r="B370"/>
  <c r="AA370" s="1"/>
  <c r="Y369"/>
  <c r="X369"/>
  <c r="W369"/>
  <c r="V369"/>
  <c r="V372" s="1"/>
  <c r="V374" s="1"/>
  <c r="U369"/>
  <c r="T369"/>
  <c r="S369"/>
  <c r="R369"/>
  <c r="R329" s="1"/>
  <c r="Q369"/>
  <c r="P369"/>
  <c r="O369"/>
  <c r="N369"/>
  <c r="N372" s="1"/>
  <c r="N374" s="1"/>
  <c r="M369"/>
  <c r="L369"/>
  <c r="K369"/>
  <c r="J369"/>
  <c r="J329" s="1"/>
  <c r="I369"/>
  <c r="H369"/>
  <c r="G369"/>
  <c r="F369"/>
  <c r="F372" s="1"/>
  <c r="F374" s="1"/>
  <c r="E369"/>
  <c r="D369"/>
  <c r="C369"/>
  <c r="B369"/>
  <c r="B372" s="1"/>
  <c r="B374" s="1"/>
  <c r="Y368"/>
  <c r="Y372" s="1"/>
  <c r="X368"/>
  <c r="X372" s="1"/>
  <c r="W368"/>
  <c r="W372" s="1"/>
  <c r="V368"/>
  <c r="U368"/>
  <c r="U372" s="1"/>
  <c r="U374" s="1"/>
  <c r="T368"/>
  <c r="T372" s="1"/>
  <c r="S368"/>
  <c r="S328" s="1"/>
  <c r="R368"/>
  <c r="Q368"/>
  <c r="Q372" s="1"/>
  <c r="P368"/>
  <c r="P372" s="1"/>
  <c r="O368"/>
  <c r="O372" s="1"/>
  <c r="N368"/>
  <c r="M368"/>
  <c r="M372" s="1"/>
  <c r="M374" s="1"/>
  <c r="L368"/>
  <c r="L372" s="1"/>
  <c r="K368"/>
  <c r="K328" s="1"/>
  <c r="J368"/>
  <c r="I368"/>
  <c r="I372" s="1"/>
  <c r="H368"/>
  <c r="H372" s="1"/>
  <c r="G368"/>
  <c r="G372" s="1"/>
  <c r="F368"/>
  <c r="E368"/>
  <c r="E372" s="1"/>
  <c r="E374" s="1"/>
  <c r="D368"/>
  <c r="D372" s="1"/>
  <c r="C368"/>
  <c r="C372" s="1"/>
  <c r="B368"/>
  <c r="Y363"/>
  <c r="X363"/>
  <c r="W363"/>
  <c r="V363"/>
  <c r="U363"/>
  <c r="T363"/>
  <c r="S363"/>
  <c r="R363"/>
  <c r="Q363"/>
  <c r="P363"/>
  <c r="O363"/>
  <c r="N363"/>
  <c r="M363"/>
  <c r="L363"/>
  <c r="K363"/>
  <c r="J363"/>
  <c r="I363"/>
  <c r="H363"/>
  <c r="G363"/>
  <c r="F363"/>
  <c r="E363"/>
  <c r="D363"/>
  <c r="C363"/>
  <c r="B363"/>
  <c r="T362"/>
  <c r="L362"/>
  <c r="D362"/>
  <c r="Y361"/>
  <c r="X361"/>
  <c r="W361"/>
  <c r="V361"/>
  <c r="U361"/>
  <c r="U331" s="1"/>
  <c r="T361"/>
  <c r="S361"/>
  <c r="R361"/>
  <c r="Q361"/>
  <c r="P361"/>
  <c r="O361"/>
  <c r="N361"/>
  <c r="M361"/>
  <c r="Z361" s="1"/>
  <c r="L361"/>
  <c r="K361"/>
  <c r="J361"/>
  <c r="I361"/>
  <c r="H361"/>
  <c r="G361"/>
  <c r="F361"/>
  <c r="E361"/>
  <c r="E331" s="1"/>
  <c r="D361"/>
  <c r="C361"/>
  <c r="B361"/>
  <c r="Y360"/>
  <c r="X360"/>
  <c r="W360"/>
  <c r="V360"/>
  <c r="U360"/>
  <c r="T360"/>
  <c r="S360"/>
  <c r="R360"/>
  <c r="Q360"/>
  <c r="P360"/>
  <c r="O360"/>
  <c r="N360"/>
  <c r="M360"/>
  <c r="Z360" s="1"/>
  <c r="AA360" s="1"/>
  <c r="L360"/>
  <c r="K360"/>
  <c r="J360"/>
  <c r="I360"/>
  <c r="H360"/>
  <c r="G360"/>
  <c r="F360"/>
  <c r="E360"/>
  <c r="D360"/>
  <c r="C360"/>
  <c r="B360"/>
  <c r="Y359"/>
  <c r="X359"/>
  <c r="W359"/>
  <c r="W362" s="1"/>
  <c r="W364" s="1"/>
  <c r="V359"/>
  <c r="U359"/>
  <c r="T359"/>
  <c r="S359"/>
  <c r="S362" s="1"/>
  <c r="S364" s="1"/>
  <c r="R359"/>
  <c r="Q359"/>
  <c r="P359"/>
  <c r="O359"/>
  <c r="O362" s="1"/>
  <c r="O364" s="1"/>
  <c r="N359"/>
  <c r="Z359" s="1"/>
  <c r="M359"/>
  <c r="L359"/>
  <c r="K359"/>
  <c r="K362" s="1"/>
  <c r="K364" s="1"/>
  <c r="J359"/>
  <c r="I359"/>
  <c r="H359"/>
  <c r="G359"/>
  <c r="G362" s="1"/>
  <c r="G364" s="1"/>
  <c r="F359"/>
  <c r="E359"/>
  <c r="D359"/>
  <c r="C359"/>
  <c r="C362" s="1"/>
  <c r="C364" s="1"/>
  <c r="B359"/>
  <c r="Y358"/>
  <c r="X358"/>
  <c r="X362" s="1"/>
  <c r="W358"/>
  <c r="V358"/>
  <c r="U358"/>
  <c r="T358"/>
  <c r="T328" s="1"/>
  <c r="S358"/>
  <c r="R358"/>
  <c r="Q358"/>
  <c r="P358"/>
  <c r="P362" s="1"/>
  <c r="O358"/>
  <c r="N358"/>
  <c r="M358"/>
  <c r="L358"/>
  <c r="L328" s="1"/>
  <c r="K358"/>
  <c r="J358"/>
  <c r="I358"/>
  <c r="H358"/>
  <c r="H362" s="1"/>
  <c r="G358"/>
  <c r="F358"/>
  <c r="E358"/>
  <c r="D358"/>
  <c r="D328" s="1"/>
  <c r="C358"/>
  <c r="B358"/>
  <c r="Y353"/>
  <c r="X353"/>
  <c r="W353"/>
  <c r="V353"/>
  <c r="U353"/>
  <c r="T353"/>
  <c r="S353"/>
  <c r="R353"/>
  <c r="Q353"/>
  <c r="P353"/>
  <c r="O353"/>
  <c r="N353"/>
  <c r="M353"/>
  <c r="L353"/>
  <c r="K353"/>
  <c r="J353"/>
  <c r="I353"/>
  <c r="H353"/>
  <c r="G353"/>
  <c r="F353"/>
  <c r="E353"/>
  <c r="D353"/>
  <c r="C353"/>
  <c r="B353"/>
  <c r="Y351"/>
  <c r="X351"/>
  <c r="W351"/>
  <c r="V351"/>
  <c r="U351"/>
  <c r="T351"/>
  <c r="S351"/>
  <c r="R351"/>
  <c r="Q351"/>
  <c r="P351"/>
  <c r="O351"/>
  <c r="N351"/>
  <c r="Z351" s="1"/>
  <c r="M351"/>
  <c r="L351"/>
  <c r="K351"/>
  <c r="J351"/>
  <c r="I351"/>
  <c r="H351"/>
  <c r="G351"/>
  <c r="F351"/>
  <c r="E351"/>
  <c r="D351"/>
  <c r="C351"/>
  <c r="B351"/>
  <c r="Y350"/>
  <c r="X350"/>
  <c r="W350"/>
  <c r="V350"/>
  <c r="U350"/>
  <c r="U352" s="1"/>
  <c r="T350"/>
  <c r="S350"/>
  <c r="R350"/>
  <c r="Q350"/>
  <c r="P350"/>
  <c r="O350"/>
  <c r="N350"/>
  <c r="M350"/>
  <c r="Z350" s="1"/>
  <c r="L350"/>
  <c r="K350"/>
  <c r="J350"/>
  <c r="I350"/>
  <c r="H350"/>
  <c r="G350"/>
  <c r="F350"/>
  <c r="E350"/>
  <c r="E352" s="1"/>
  <c r="D350"/>
  <c r="C350"/>
  <c r="B350"/>
  <c r="Y349"/>
  <c r="X349"/>
  <c r="X352" s="1"/>
  <c r="X354" s="1"/>
  <c r="W349"/>
  <c r="W329" s="1"/>
  <c r="V349"/>
  <c r="U349"/>
  <c r="T349"/>
  <c r="T352" s="1"/>
  <c r="T354" s="1"/>
  <c r="S349"/>
  <c r="S329" s="1"/>
  <c r="R349"/>
  <c r="Q349"/>
  <c r="P349"/>
  <c r="P352" s="1"/>
  <c r="P354" s="1"/>
  <c r="O349"/>
  <c r="O329" s="1"/>
  <c r="N349"/>
  <c r="M349"/>
  <c r="L349"/>
  <c r="L352" s="1"/>
  <c r="L354" s="1"/>
  <c r="K349"/>
  <c r="K329" s="1"/>
  <c r="J349"/>
  <c r="I349"/>
  <c r="H349"/>
  <c r="H352" s="1"/>
  <c r="H354" s="1"/>
  <c r="G349"/>
  <c r="G329" s="1"/>
  <c r="F349"/>
  <c r="E349"/>
  <c r="D349"/>
  <c r="D352" s="1"/>
  <c r="D354" s="1"/>
  <c r="C349"/>
  <c r="C329" s="1"/>
  <c r="B349"/>
  <c r="Y348"/>
  <c r="X348"/>
  <c r="W348"/>
  <c r="V348"/>
  <c r="U348"/>
  <c r="T348"/>
  <c r="S348"/>
  <c r="R348"/>
  <c r="Q348"/>
  <c r="P348"/>
  <c r="O348"/>
  <c r="N348"/>
  <c r="M348"/>
  <c r="L348"/>
  <c r="K348"/>
  <c r="J348"/>
  <c r="I348"/>
  <c r="H348"/>
  <c r="G348"/>
  <c r="F348"/>
  <c r="E348"/>
  <c r="D348"/>
  <c r="C348"/>
  <c r="B348"/>
  <c r="Y344"/>
  <c r="Q344"/>
  <c r="I344"/>
  <c r="Y343"/>
  <c r="X343"/>
  <c r="W343"/>
  <c r="W344" s="1"/>
  <c r="V343"/>
  <c r="U343"/>
  <c r="T343"/>
  <c r="S343"/>
  <c r="S344" s="1"/>
  <c r="R343"/>
  <c r="Q343"/>
  <c r="P343"/>
  <c r="O343"/>
  <c r="O344" s="1"/>
  <c r="N343"/>
  <c r="M343"/>
  <c r="L343"/>
  <c r="K343"/>
  <c r="K344" s="1"/>
  <c r="J343"/>
  <c r="I343"/>
  <c r="H343"/>
  <c r="G343"/>
  <c r="G344" s="1"/>
  <c r="F343"/>
  <c r="E343"/>
  <c r="D343"/>
  <c r="C343"/>
  <c r="C344" s="1"/>
  <c r="B343"/>
  <c r="Y342"/>
  <c r="Q342"/>
  <c r="I342"/>
  <c r="Y341"/>
  <c r="X341"/>
  <c r="W341"/>
  <c r="V341"/>
  <c r="U341"/>
  <c r="T341"/>
  <c r="S341"/>
  <c r="R341"/>
  <c r="Q341"/>
  <c r="P341"/>
  <c r="O341"/>
  <c r="N341"/>
  <c r="M341"/>
  <c r="Z341" s="1"/>
  <c r="AA341" s="1"/>
  <c r="L341"/>
  <c r="K341"/>
  <c r="J341"/>
  <c r="I341"/>
  <c r="H341"/>
  <c r="G341"/>
  <c r="F341"/>
  <c r="E341"/>
  <c r="D341"/>
  <c r="C341"/>
  <c r="B341"/>
  <c r="Y340"/>
  <c r="X340"/>
  <c r="W340"/>
  <c r="V340"/>
  <c r="V330" s="1"/>
  <c r="U340"/>
  <c r="T340"/>
  <c r="S340"/>
  <c r="R340"/>
  <c r="R330" s="1"/>
  <c r="Q340"/>
  <c r="P340"/>
  <c r="O340"/>
  <c r="N340"/>
  <c r="N330" s="1"/>
  <c r="M340"/>
  <c r="L340"/>
  <c r="K340"/>
  <c r="J340"/>
  <c r="J330" s="1"/>
  <c r="I340"/>
  <c r="H340"/>
  <c r="G340"/>
  <c r="F340"/>
  <c r="F330" s="1"/>
  <c r="E340"/>
  <c r="D340"/>
  <c r="C340"/>
  <c r="B340"/>
  <c r="Y339"/>
  <c r="X339"/>
  <c r="X329" s="1"/>
  <c r="W339"/>
  <c r="V339"/>
  <c r="U339"/>
  <c r="U342" s="1"/>
  <c r="U344" s="1"/>
  <c r="T339"/>
  <c r="T329" s="1"/>
  <c r="S339"/>
  <c r="R339"/>
  <c r="Q339"/>
  <c r="P339"/>
  <c r="P329" s="1"/>
  <c r="O339"/>
  <c r="N339"/>
  <c r="M339"/>
  <c r="M342" s="1"/>
  <c r="M344" s="1"/>
  <c r="L339"/>
  <c r="L329" s="1"/>
  <c r="K339"/>
  <c r="J339"/>
  <c r="I339"/>
  <c r="H339"/>
  <c r="H329" s="1"/>
  <c r="G339"/>
  <c r="F339"/>
  <c r="E339"/>
  <c r="E342" s="1"/>
  <c r="E344" s="1"/>
  <c r="D339"/>
  <c r="D329" s="1"/>
  <c r="C339"/>
  <c r="B339"/>
  <c r="Y338"/>
  <c r="X338"/>
  <c r="W338"/>
  <c r="W342" s="1"/>
  <c r="V338"/>
  <c r="U338"/>
  <c r="T338"/>
  <c r="S338"/>
  <c r="S342" s="1"/>
  <c r="R338"/>
  <c r="Q338"/>
  <c r="P338"/>
  <c r="O338"/>
  <c r="O342" s="1"/>
  <c r="N338"/>
  <c r="M338"/>
  <c r="L338"/>
  <c r="K338"/>
  <c r="K342" s="1"/>
  <c r="J338"/>
  <c r="I338"/>
  <c r="H338"/>
  <c r="G338"/>
  <c r="G342" s="1"/>
  <c r="F338"/>
  <c r="E338"/>
  <c r="D338"/>
  <c r="C338"/>
  <c r="C342" s="1"/>
  <c r="B338"/>
  <c r="T333"/>
  <c r="L333"/>
  <c r="D333"/>
  <c r="Y331"/>
  <c r="T331"/>
  <c r="Q331"/>
  <c r="L331"/>
  <c r="I331"/>
  <c r="D331"/>
  <c r="S330"/>
  <c r="K330"/>
  <c r="C330"/>
  <c r="V329"/>
  <c r="N329"/>
  <c r="F329"/>
  <c r="X328"/>
  <c r="P328"/>
  <c r="H328"/>
  <c r="Y323"/>
  <c r="X323"/>
  <c r="W323"/>
  <c r="V323"/>
  <c r="U323"/>
  <c r="T323"/>
  <c r="S323"/>
  <c r="R323"/>
  <c r="Q323"/>
  <c r="P323"/>
  <c r="O323"/>
  <c r="N323"/>
  <c r="M323"/>
  <c r="L323"/>
  <c r="K323"/>
  <c r="J323"/>
  <c r="I323"/>
  <c r="H323"/>
  <c r="G323"/>
  <c r="F323"/>
  <c r="E323"/>
  <c r="D323"/>
  <c r="C323"/>
  <c r="B323"/>
  <c r="X322"/>
  <c r="P322"/>
  <c r="H322"/>
  <c r="Y321"/>
  <c r="X321"/>
  <c r="W321"/>
  <c r="V321"/>
  <c r="U321"/>
  <c r="T321"/>
  <c r="S321"/>
  <c r="R321"/>
  <c r="Q321"/>
  <c r="P321"/>
  <c r="O321"/>
  <c r="N321"/>
  <c r="Z321" s="1"/>
  <c r="M321"/>
  <c r="L321"/>
  <c r="K321"/>
  <c r="J321"/>
  <c r="I321"/>
  <c r="H321"/>
  <c r="G321"/>
  <c r="F321"/>
  <c r="E321"/>
  <c r="D321"/>
  <c r="C321"/>
  <c r="B321"/>
  <c r="Y320"/>
  <c r="X320"/>
  <c r="W320"/>
  <c r="V320"/>
  <c r="U320"/>
  <c r="T320"/>
  <c r="S320"/>
  <c r="R320"/>
  <c r="Q320"/>
  <c r="P320"/>
  <c r="O320"/>
  <c r="N320"/>
  <c r="M320"/>
  <c r="Z320" s="1"/>
  <c r="AB320" s="1"/>
  <c r="L320"/>
  <c r="K320"/>
  <c r="J320"/>
  <c r="I320"/>
  <c r="H320"/>
  <c r="G320"/>
  <c r="F320"/>
  <c r="E320"/>
  <c r="D320"/>
  <c r="C320"/>
  <c r="B320"/>
  <c r="Y319"/>
  <c r="X319"/>
  <c r="W319"/>
  <c r="V319"/>
  <c r="U319"/>
  <c r="T319"/>
  <c r="S319"/>
  <c r="R319"/>
  <c r="Q319"/>
  <c r="P319"/>
  <c r="O319"/>
  <c r="N319"/>
  <c r="M319"/>
  <c r="Z319" s="1"/>
  <c r="AB319" s="1"/>
  <c r="L319"/>
  <c r="K319"/>
  <c r="J319"/>
  <c r="I319"/>
  <c r="H319"/>
  <c r="G319"/>
  <c r="F319"/>
  <c r="E319"/>
  <c r="D319"/>
  <c r="C319"/>
  <c r="B319"/>
  <c r="Y318"/>
  <c r="X318"/>
  <c r="W318"/>
  <c r="W322" s="1"/>
  <c r="W324" s="1"/>
  <c r="V318"/>
  <c r="U318"/>
  <c r="T318"/>
  <c r="T322" s="1"/>
  <c r="S318"/>
  <c r="S322" s="1"/>
  <c r="S324" s="1"/>
  <c r="R318"/>
  <c r="Q318"/>
  <c r="P318"/>
  <c r="O318"/>
  <c r="O322" s="1"/>
  <c r="O324" s="1"/>
  <c r="N318"/>
  <c r="M318"/>
  <c r="L318"/>
  <c r="L322" s="1"/>
  <c r="K318"/>
  <c r="K322" s="1"/>
  <c r="K324" s="1"/>
  <c r="J318"/>
  <c r="I318"/>
  <c r="H318"/>
  <c r="G318"/>
  <c r="G322" s="1"/>
  <c r="G324" s="1"/>
  <c r="F318"/>
  <c r="E318"/>
  <c r="D318"/>
  <c r="D322" s="1"/>
  <c r="C318"/>
  <c r="C322" s="1"/>
  <c r="C324" s="1"/>
  <c r="B318"/>
  <c r="Y313"/>
  <c r="X313"/>
  <c r="W313"/>
  <c r="V313"/>
  <c r="U313"/>
  <c r="T313"/>
  <c r="S313"/>
  <c r="R313"/>
  <c r="Q313"/>
  <c r="P313"/>
  <c r="O313"/>
  <c r="N313"/>
  <c r="M313"/>
  <c r="Z313" s="1"/>
  <c r="L313"/>
  <c r="K313"/>
  <c r="J313"/>
  <c r="I313"/>
  <c r="H313"/>
  <c r="G313"/>
  <c r="F313"/>
  <c r="E313"/>
  <c r="D313"/>
  <c r="C313"/>
  <c r="B313"/>
  <c r="Y311"/>
  <c r="X311"/>
  <c r="W311"/>
  <c r="V311"/>
  <c r="U311"/>
  <c r="T311"/>
  <c r="S311"/>
  <c r="R311"/>
  <c r="Q311"/>
  <c r="P311"/>
  <c r="O311"/>
  <c r="N311"/>
  <c r="M311"/>
  <c r="Z311" s="1"/>
  <c r="L311"/>
  <c r="K311"/>
  <c r="J311"/>
  <c r="I311"/>
  <c r="H311"/>
  <c r="G311"/>
  <c r="F311"/>
  <c r="E311"/>
  <c r="D311"/>
  <c r="C311"/>
  <c r="B311"/>
  <c r="AA311" s="1"/>
  <c r="Y310"/>
  <c r="X310"/>
  <c r="W310"/>
  <c r="W312" s="1"/>
  <c r="V310"/>
  <c r="V312" s="1"/>
  <c r="U310"/>
  <c r="T310"/>
  <c r="S310"/>
  <c r="S312" s="1"/>
  <c r="R310"/>
  <c r="R312" s="1"/>
  <c r="R314" s="1"/>
  <c r="Q310"/>
  <c r="P310"/>
  <c r="O310"/>
  <c r="O312" s="1"/>
  <c r="N310"/>
  <c r="N312" s="1"/>
  <c r="N314" s="1"/>
  <c r="M310"/>
  <c r="L310"/>
  <c r="K310"/>
  <c r="K312" s="1"/>
  <c r="J310"/>
  <c r="J312" s="1"/>
  <c r="J314" s="1"/>
  <c r="I310"/>
  <c r="H310"/>
  <c r="G310"/>
  <c r="G312" s="1"/>
  <c r="F310"/>
  <c r="F312" s="1"/>
  <c r="F314" s="1"/>
  <c r="E310"/>
  <c r="D310"/>
  <c r="C310"/>
  <c r="C312" s="1"/>
  <c r="B310"/>
  <c r="Y309"/>
  <c r="X309"/>
  <c r="W309"/>
  <c r="V309"/>
  <c r="U309"/>
  <c r="T309"/>
  <c r="S309"/>
  <c r="R309"/>
  <c r="Q309"/>
  <c r="P309"/>
  <c r="O309"/>
  <c r="N309"/>
  <c r="M309"/>
  <c r="Z309" s="1"/>
  <c r="AB309" s="1"/>
  <c r="L309"/>
  <c r="K309"/>
  <c r="J309"/>
  <c r="I309"/>
  <c r="H309"/>
  <c r="G309"/>
  <c r="F309"/>
  <c r="E309"/>
  <c r="D309"/>
  <c r="C309"/>
  <c r="B309"/>
  <c r="AA309" s="1"/>
  <c r="Y308"/>
  <c r="Y312" s="1"/>
  <c r="X308"/>
  <c r="X312" s="1"/>
  <c r="W308"/>
  <c r="V308"/>
  <c r="U308"/>
  <c r="U312" s="1"/>
  <c r="T308"/>
  <c r="T312" s="1"/>
  <c r="S308"/>
  <c r="R308"/>
  <c r="Q308"/>
  <c r="Q312" s="1"/>
  <c r="P308"/>
  <c r="P312" s="1"/>
  <c r="P314" s="1"/>
  <c r="O308"/>
  <c r="N308"/>
  <c r="M308"/>
  <c r="Z308" s="1"/>
  <c r="L308"/>
  <c r="L312" s="1"/>
  <c r="L314" s="1"/>
  <c r="K308"/>
  <c r="J308"/>
  <c r="I308"/>
  <c r="I312" s="1"/>
  <c r="I314" s="1"/>
  <c r="H308"/>
  <c r="H312" s="1"/>
  <c r="H314" s="1"/>
  <c r="G308"/>
  <c r="F308"/>
  <c r="E308"/>
  <c r="E312" s="1"/>
  <c r="E314" s="1"/>
  <c r="D308"/>
  <c r="D312" s="1"/>
  <c r="D314" s="1"/>
  <c r="C308"/>
  <c r="B308"/>
  <c r="AA308" s="1"/>
  <c r="O304"/>
  <c r="K304"/>
  <c r="G304"/>
  <c r="Y303"/>
  <c r="X303"/>
  <c r="W303"/>
  <c r="V303"/>
  <c r="U303"/>
  <c r="T303"/>
  <c r="S303"/>
  <c r="R303"/>
  <c r="Q303"/>
  <c r="P303"/>
  <c r="O303"/>
  <c r="N303"/>
  <c r="M303"/>
  <c r="L303"/>
  <c r="K303"/>
  <c r="J303"/>
  <c r="I303"/>
  <c r="H303"/>
  <c r="G303"/>
  <c r="F303"/>
  <c r="E303"/>
  <c r="D303"/>
  <c r="C303"/>
  <c r="B303"/>
  <c r="T302"/>
  <c r="T304" s="1"/>
  <c r="D302"/>
  <c r="D304" s="1"/>
  <c r="Y301"/>
  <c r="X301"/>
  <c r="W301"/>
  <c r="V301"/>
  <c r="U301"/>
  <c r="T301"/>
  <c r="S301"/>
  <c r="R301"/>
  <c r="Q301"/>
  <c r="P301"/>
  <c r="O301"/>
  <c r="N301"/>
  <c r="Z301" s="1"/>
  <c r="M301"/>
  <c r="L301"/>
  <c r="K301"/>
  <c r="J301"/>
  <c r="I301"/>
  <c r="H301"/>
  <c r="G301"/>
  <c r="F301"/>
  <c r="E301"/>
  <c r="D301"/>
  <c r="C301"/>
  <c r="B301"/>
  <c r="Y300"/>
  <c r="X300"/>
  <c r="X302" s="1"/>
  <c r="X304" s="1"/>
  <c r="W300"/>
  <c r="V300"/>
  <c r="U300"/>
  <c r="T300"/>
  <c r="S300"/>
  <c r="R300"/>
  <c r="Q300"/>
  <c r="P300"/>
  <c r="P302" s="1"/>
  <c r="P304" s="1"/>
  <c r="O300"/>
  <c r="N300"/>
  <c r="M300"/>
  <c r="L300"/>
  <c r="L302" s="1"/>
  <c r="L304" s="1"/>
  <c r="K300"/>
  <c r="J300"/>
  <c r="I300"/>
  <c r="H300"/>
  <c r="H302" s="1"/>
  <c r="H304" s="1"/>
  <c r="G300"/>
  <c r="F300"/>
  <c r="E300"/>
  <c r="D300"/>
  <c r="C300"/>
  <c r="B300"/>
  <c r="Y299"/>
  <c r="X299"/>
  <c r="W299"/>
  <c r="V299"/>
  <c r="U299"/>
  <c r="T299"/>
  <c r="S299"/>
  <c r="R299"/>
  <c r="Q299"/>
  <c r="P299"/>
  <c r="O299"/>
  <c r="N299"/>
  <c r="M299"/>
  <c r="Z299" s="1"/>
  <c r="AB299" s="1"/>
  <c r="L299"/>
  <c r="K299"/>
  <c r="J299"/>
  <c r="I299"/>
  <c r="H299"/>
  <c r="G299"/>
  <c r="F299"/>
  <c r="E299"/>
  <c r="D299"/>
  <c r="C299"/>
  <c r="B299"/>
  <c r="Y298"/>
  <c r="Y302" s="1"/>
  <c r="X298"/>
  <c r="W298"/>
  <c r="W302" s="1"/>
  <c r="W304" s="1"/>
  <c r="V298"/>
  <c r="V302" s="1"/>
  <c r="U298"/>
  <c r="U302" s="1"/>
  <c r="T298"/>
  <c r="S298"/>
  <c r="S302" s="1"/>
  <c r="S304" s="1"/>
  <c r="R298"/>
  <c r="R302" s="1"/>
  <c r="Q298"/>
  <c r="Q302" s="1"/>
  <c r="P298"/>
  <c r="O298"/>
  <c r="O302" s="1"/>
  <c r="N298"/>
  <c r="N302" s="1"/>
  <c r="M298"/>
  <c r="L298"/>
  <c r="K298"/>
  <c r="K302" s="1"/>
  <c r="J298"/>
  <c r="J302" s="1"/>
  <c r="I298"/>
  <c r="I302" s="1"/>
  <c r="H298"/>
  <c r="G298"/>
  <c r="G302" s="1"/>
  <c r="F298"/>
  <c r="F302" s="1"/>
  <c r="E298"/>
  <c r="E302" s="1"/>
  <c r="D298"/>
  <c r="C298"/>
  <c r="C302" s="1"/>
  <c r="C304" s="1"/>
  <c r="B298"/>
  <c r="B302" s="1"/>
  <c r="AA293"/>
  <c r="X292"/>
  <c r="X294" s="1"/>
  <c r="P292"/>
  <c r="P294" s="1"/>
  <c r="L292"/>
  <c r="L294" s="1"/>
  <c r="H292"/>
  <c r="H294" s="1"/>
  <c r="Y291"/>
  <c r="X291"/>
  <c r="W291"/>
  <c r="V291"/>
  <c r="U291"/>
  <c r="T291"/>
  <c r="S291"/>
  <c r="R291"/>
  <c r="Q291"/>
  <c r="P291"/>
  <c r="O291"/>
  <c r="N291"/>
  <c r="M291"/>
  <c r="Z291" s="1"/>
  <c r="AB291" s="1"/>
  <c r="L291"/>
  <c r="K291"/>
  <c r="J291"/>
  <c r="I291"/>
  <c r="H291"/>
  <c r="G291"/>
  <c r="F291"/>
  <c r="E291"/>
  <c r="D291"/>
  <c r="C291"/>
  <c r="B291"/>
  <c r="Y290"/>
  <c r="X290"/>
  <c r="W290"/>
  <c r="V290"/>
  <c r="U290"/>
  <c r="T290"/>
  <c r="S290"/>
  <c r="R290"/>
  <c r="Q290"/>
  <c r="P290"/>
  <c r="O290"/>
  <c r="N290"/>
  <c r="M290"/>
  <c r="Z290" s="1"/>
  <c r="L290"/>
  <c r="K290"/>
  <c r="J290"/>
  <c r="I290"/>
  <c r="H290"/>
  <c r="G290"/>
  <c r="F290"/>
  <c r="E290"/>
  <c r="D290"/>
  <c r="C290"/>
  <c r="B290"/>
  <c r="Y289"/>
  <c r="Y292" s="1"/>
  <c r="Y294" s="1"/>
  <c r="X289"/>
  <c r="W289"/>
  <c r="V289"/>
  <c r="U289"/>
  <c r="U292" s="1"/>
  <c r="U294" s="1"/>
  <c r="T289"/>
  <c r="T292" s="1"/>
  <c r="T294" s="1"/>
  <c r="S289"/>
  <c r="R289"/>
  <c r="Q289"/>
  <c r="Q292" s="1"/>
  <c r="Q294" s="1"/>
  <c r="P289"/>
  <c r="O289"/>
  <c r="N289"/>
  <c r="M289"/>
  <c r="Z289" s="1"/>
  <c r="AB289" s="1"/>
  <c r="L289"/>
  <c r="K289"/>
  <c r="J289"/>
  <c r="I289"/>
  <c r="I292" s="1"/>
  <c r="I294" s="1"/>
  <c r="H289"/>
  <c r="G289"/>
  <c r="F289"/>
  <c r="E289"/>
  <c r="E292" s="1"/>
  <c r="E294" s="1"/>
  <c r="D289"/>
  <c r="D292" s="1"/>
  <c r="D294" s="1"/>
  <c r="C289"/>
  <c r="B289"/>
  <c r="Y288"/>
  <c r="X288"/>
  <c r="W288"/>
  <c r="W292" s="1"/>
  <c r="W294" s="1"/>
  <c r="V288"/>
  <c r="V292" s="1"/>
  <c r="V294" s="1"/>
  <c r="U288"/>
  <c r="T288"/>
  <c r="S288"/>
  <c r="S292" s="1"/>
  <c r="S294" s="1"/>
  <c r="R288"/>
  <c r="R292" s="1"/>
  <c r="R294" s="1"/>
  <c r="Q288"/>
  <c r="P288"/>
  <c r="O288"/>
  <c r="O292" s="1"/>
  <c r="O294" s="1"/>
  <c r="N288"/>
  <c r="N292" s="1"/>
  <c r="N294" s="1"/>
  <c r="M288"/>
  <c r="L288"/>
  <c r="K288"/>
  <c r="K292" s="1"/>
  <c r="K294" s="1"/>
  <c r="J288"/>
  <c r="J292" s="1"/>
  <c r="J294" s="1"/>
  <c r="I288"/>
  <c r="H288"/>
  <c r="G288"/>
  <c r="G292" s="1"/>
  <c r="G294" s="1"/>
  <c r="F288"/>
  <c r="F292" s="1"/>
  <c r="F294" s="1"/>
  <c r="E288"/>
  <c r="D288"/>
  <c r="C288"/>
  <c r="C292" s="1"/>
  <c r="C294" s="1"/>
  <c r="B288"/>
  <c r="U284"/>
  <c r="Q284"/>
  <c r="M284"/>
  <c r="E284"/>
  <c r="Y281"/>
  <c r="X281"/>
  <c r="W281"/>
  <c r="V281"/>
  <c r="U281"/>
  <c r="T281"/>
  <c r="S281"/>
  <c r="R281"/>
  <c r="Q281"/>
  <c r="P281"/>
  <c r="O281"/>
  <c r="N281"/>
  <c r="Z281" s="1"/>
  <c r="M281"/>
  <c r="L281"/>
  <c r="K281"/>
  <c r="J281"/>
  <c r="I281"/>
  <c r="H281"/>
  <c r="G281"/>
  <c r="F281"/>
  <c r="E281"/>
  <c r="D281"/>
  <c r="C281"/>
  <c r="B281"/>
  <c r="Y280"/>
  <c r="X280"/>
  <c r="X282" s="1"/>
  <c r="X284" s="1"/>
  <c r="W280"/>
  <c r="V280"/>
  <c r="U280"/>
  <c r="T280"/>
  <c r="T282" s="1"/>
  <c r="T284" s="1"/>
  <c r="S280"/>
  <c r="R280"/>
  <c r="Q280"/>
  <c r="P280"/>
  <c r="P282" s="1"/>
  <c r="P284" s="1"/>
  <c r="O280"/>
  <c r="N280"/>
  <c r="M280"/>
  <c r="L280"/>
  <c r="L282" s="1"/>
  <c r="L284" s="1"/>
  <c r="K280"/>
  <c r="J280"/>
  <c r="I280"/>
  <c r="H280"/>
  <c r="H282" s="1"/>
  <c r="H284" s="1"/>
  <c r="G280"/>
  <c r="F280"/>
  <c r="E280"/>
  <c r="D280"/>
  <c r="D282" s="1"/>
  <c r="D284" s="1"/>
  <c r="C280"/>
  <c r="B280"/>
  <c r="Y279"/>
  <c r="X279"/>
  <c r="W279"/>
  <c r="V279"/>
  <c r="U279"/>
  <c r="T279"/>
  <c r="S279"/>
  <c r="R279"/>
  <c r="Q279"/>
  <c r="P279"/>
  <c r="O279"/>
  <c r="N279"/>
  <c r="M279"/>
  <c r="Z279" s="1"/>
  <c r="AB279" s="1"/>
  <c r="L279"/>
  <c r="K279"/>
  <c r="J279"/>
  <c r="I279"/>
  <c r="H279"/>
  <c r="G279"/>
  <c r="F279"/>
  <c r="E279"/>
  <c r="D279"/>
  <c r="C279"/>
  <c r="B279"/>
  <c r="Z278"/>
  <c r="Y278"/>
  <c r="Y282" s="1"/>
  <c r="Y284" s="1"/>
  <c r="X278"/>
  <c r="W278"/>
  <c r="W282" s="1"/>
  <c r="W284" s="1"/>
  <c r="V278"/>
  <c r="V282" s="1"/>
  <c r="V284" s="1"/>
  <c r="U278"/>
  <c r="U282" s="1"/>
  <c r="T278"/>
  <c r="S278"/>
  <c r="S282" s="1"/>
  <c r="S284" s="1"/>
  <c r="R278"/>
  <c r="R282" s="1"/>
  <c r="R284" s="1"/>
  <c r="Q278"/>
  <c r="Q282" s="1"/>
  <c r="P278"/>
  <c r="O278"/>
  <c r="O282" s="1"/>
  <c r="O284" s="1"/>
  <c r="N278"/>
  <c r="N282" s="1"/>
  <c r="N284" s="1"/>
  <c r="M278"/>
  <c r="M282" s="1"/>
  <c r="L278"/>
  <c r="K278"/>
  <c r="K282" s="1"/>
  <c r="K284" s="1"/>
  <c r="J278"/>
  <c r="J282" s="1"/>
  <c r="J284" s="1"/>
  <c r="I278"/>
  <c r="I282" s="1"/>
  <c r="I284" s="1"/>
  <c r="H278"/>
  <c r="G278"/>
  <c r="G282" s="1"/>
  <c r="G284" s="1"/>
  <c r="F278"/>
  <c r="F282" s="1"/>
  <c r="F284" s="1"/>
  <c r="E278"/>
  <c r="E282" s="1"/>
  <c r="D278"/>
  <c r="C278"/>
  <c r="C282" s="1"/>
  <c r="C284" s="1"/>
  <c r="B278"/>
  <c r="B282" s="1"/>
  <c r="B284" s="1"/>
  <c r="P274"/>
  <c r="Y273"/>
  <c r="X273"/>
  <c r="W273"/>
  <c r="V273"/>
  <c r="U273"/>
  <c r="T273"/>
  <c r="S273"/>
  <c r="R273"/>
  <c r="Q273"/>
  <c r="P273"/>
  <c r="O273"/>
  <c r="N273"/>
  <c r="M273"/>
  <c r="L273"/>
  <c r="K273"/>
  <c r="J273"/>
  <c r="I273"/>
  <c r="H273"/>
  <c r="G273"/>
  <c r="F273"/>
  <c r="E273"/>
  <c r="D273"/>
  <c r="C273"/>
  <c r="B273"/>
  <c r="Y271"/>
  <c r="X271"/>
  <c r="W271"/>
  <c r="V271"/>
  <c r="U271"/>
  <c r="T271"/>
  <c r="S271"/>
  <c r="R271"/>
  <c r="Q271"/>
  <c r="P271"/>
  <c r="O271"/>
  <c r="N271"/>
  <c r="M271"/>
  <c r="Z271" s="1"/>
  <c r="L271"/>
  <c r="K271"/>
  <c r="J271"/>
  <c r="I271"/>
  <c r="H271"/>
  <c r="G271"/>
  <c r="F271"/>
  <c r="E271"/>
  <c r="D271"/>
  <c r="C271"/>
  <c r="B271"/>
  <c r="Y270"/>
  <c r="X270"/>
  <c r="W270"/>
  <c r="W272" s="1"/>
  <c r="V270"/>
  <c r="V272" s="1"/>
  <c r="V274" s="1"/>
  <c r="U270"/>
  <c r="T270"/>
  <c r="S270"/>
  <c r="S272" s="1"/>
  <c r="R270"/>
  <c r="R272" s="1"/>
  <c r="R274" s="1"/>
  <c r="Q270"/>
  <c r="P270"/>
  <c r="O270"/>
  <c r="O272" s="1"/>
  <c r="N270"/>
  <c r="N110" s="1"/>
  <c r="M270"/>
  <c r="L270"/>
  <c r="K270"/>
  <c r="K272" s="1"/>
  <c r="J270"/>
  <c r="J272" s="1"/>
  <c r="J274" s="1"/>
  <c r="I270"/>
  <c r="H270"/>
  <c r="G270"/>
  <c r="G272" s="1"/>
  <c r="F270"/>
  <c r="F272" s="1"/>
  <c r="F274" s="1"/>
  <c r="E270"/>
  <c r="D270"/>
  <c r="C270"/>
  <c r="C272" s="1"/>
  <c r="B270"/>
  <c r="Y269"/>
  <c r="X269"/>
  <c r="W269"/>
  <c r="V269"/>
  <c r="U269"/>
  <c r="T269"/>
  <c r="S269"/>
  <c r="R269"/>
  <c r="Q269"/>
  <c r="P269"/>
  <c r="O269"/>
  <c r="N269"/>
  <c r="M269"/>
  <c r="Z269" s="1"/>
  <c r="AB269" s="1"/>
  <c r="L269"/>
  <c r="K269"/>
  <c r="J269"/>
  <c r="I269"/>
  <c r="H269"/>
  <c r="G269"/>
  <c r="F269"/>
  <c r="E269"/>
  <c r="D269"/>
  <c r="C269"/>
  <c r="B269"/>
  <c r="AA269" s="1"/>
  <c r="Y268"/>
  <c r="Y272" s="1"/>
  <c r="Y274" s="1"/>
  <c r="X268"/>
  <c r="X272" s="1"/>
  <c r="X274" s="1"/>
  <c r="W268"/>
  <c r="V268"/>
  <c r="U268"/>
  <c r="U272" s="1"/>
  <c r="U274" s="1"/>
  <c r="T268"/>
  <c r="T272" s="1"/>
  <c r="T274" s="1"/>
  <c r="S268"/>
  <c r="R268"/>
  <c r="Q268"/>
  <c r="Q272" s="1"/>
  <c r="Q274" s="1"/>
  <c r="P268"/>
  <c r="P272" s="1"/>
  <c r="O268"/>
  <c r="N268"/>
  <c r="M268"/>
  <c r="L268"/>
  <c r="L272" s="1"/>
  <c r="L274" s="1"/>
  <c r="K268"/>
  <c r="J268"/>
  <c r="I268"/>
  <c r="I272" s="1"/>
  <c r="I274" s="1"/>
  <c r="H268"/>
  <c r="H272" s="1"/>
  <c r="H274" s="1"/>
  <c r="G268"/>
  <c r="F268"/>
  <c r="E268"/>
  <c r="E272" s="1"/>
  <c r="E274" s="1"/>
  <c r="D268"/>
  <c r="D272" s="1"/>
  <c r="D274" s="1"/>
  <c r="C268"/>
  <c r="B268"/>
  <c r="Y263"/>
  <c r="X263"/>
  <c r="W263"/>
  <c r="V263"/>
  <c r="U263"/>
  <c r="T263"/>
  <c r="S263"/>
  <c r="R263"/>
  <c r="Q263"/>
  <c r="P263"/>
  <c r="O263"/>
  <c r="N263"/>
  <c r="M263"/>
  <c r="L263"/>
  <c r="K263"/>
  <c r="J263"/>
  <c r="I263"/>
  <c r="H263"/>
  <c r="G263"/>
  <c r="F263"/>
  <c r="E263"/>
  <c r="D263"/>
  <c r="C263"/>
  <c r="B263"/>
  <c r="Y262"/>
  <c r="Y264" s="1"/>
  <c r="U262"/>
  <c r="U264" s="1"/>
  <c r="Q262"/>
  <c r="Q264" s="1"/>
  <c r="I262"/>
  <c r="I264" s="1"/>
  <c r="E262"/>
  <c r="E264" s="1"/>
  <c r="Y261"/>
  <c r="X261"/>
  <c r="W261"/>
  <c r="V261"/>
  <c r="U261"/>
  <c r="T261"/>
  <c r="S261"/>
  <c r="R261"/>
  <c r="Q261"/>
  <c r="P261"/>
  <c r="O261"/>
  <c r="N261"/>
  <c r="M261"/>
  <c r="L261"/>
  <c r="K261"/>
  <c r="J261"/>
  <c r="I261"/>
  <c r="H261"/>
  <c r="G261"/>
  <c r="F261"/>
  <c r="E261"/>
  <c r="D261"/>
  <c r="C261"/>
  <c r="B261"/>
  <c r="Y260"/>
  <c r="X260"/>
  <c r="W260"/>
  <c r="V260"/>
  <c r="V262" s="1"/>
  <c r="U260"/>
  <c r="T260"/>
  <c r="S260"/>
  <c r="R260"/>
  <c r="R262" s="1"/>
  <c r="Q260"/>
  <c r="P260"/>
  <c r="O260"/>
  <c r="N260"/>
  <c r="N262" s="1"/>
  <c r="M260"/>
  <c r="Z260" s="1"/>
  <c r="L260"/>
  <c r="K260"/>
  <c r="J260"/>
  <c r="J262" s="1"/>
  <c r="I260"/>
  <c r="H260"/>
  <c r="G260"/>
  <c r="F260"/>
  <c r="F262" s="1"/>
  <c r="E260"/>
  <c r="D260"/>
  <c r="C260"/>
  <c r="B260"/>
  <c r="AA260" s="1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F259"/>
  <c r="E259"/>
  <c r="D259"/>
  <c r="C259"/>
  <c r="B259"/>
  <c r="Y258"/>
  <c r="X258"/>
  <c r="X262" s="1"/>
  <c r="X264" s="1"/>
  <c r="W258"/>
  <c r="V258"/>
  <c r="U258"/>
  <c r="T258"/>
  <c r="T262" s="1"/>
  <c r="T264" s="1"/>
  <c r="S258"/>
  <c r="R258"/>
  <c r="Q258"/>
  <c r="P258"/>
  <c r="P262" s="1"/>
  <c r="P264" s="1"/>
  <c r="O258"/>
  <c r="N258"/>
  <c r="M258"/>
  <c r="Z258" s="1"/>
  <c r="L258"/>
  <c r="L262" s="1"/>
  <c r="L264" s="1"/>
  <c r="K258"/>
  <c r="J258"/>
  <c r="I258"/>
  <c r="H258"/>
  <c r="H262" s="1"/>
  <c r="H264" s="1"/>
  <c r="G258"/>
  <c r="F258"/>
  <c r="E258"/>
  <c r="D258"/>
  <c r="D262" s="1"/>
  <c r="D264" s="1"/>
  <c r="C258"/>
  <c r="B258"/>
  <c r="V254"/>
  <c r="F254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F253"/>
  <c r="E253"/>
  <c r="D253"/>
  <c r="C253"/>
  <c r="B253"/>
  <c r="T252"/>
  <c r="T254" s="1"/>
  <c r="D252"/>
  <c r="D254" s="1"/>
  <c r="Y251"/>
  <c r="X251"/>
  <c r="W251"/>
  <c r="V251"/>
  <c r="U251"/>
  <c r="T251"/>
  <c r="S251"/>
  <c r="R251"/>
  <c r="Q251"/>
  <c r="P251"/>
  <c r="O251"/>
  <c r="N251"/>
  <c r="Z251" s="1"/>
  <c r="M251"/>
  <c r="L251"/>
  <c r="K251"/>
  <c r="J251"/>
  <c r="I251"/>
  <c r="H251"/>
  <c r="G251"/>
  <c r="F251"/>
  <c r="E251"/>
  <c r="D251"/>
  <c r="C251"/>
  <c r="B251"/>
  <c r="Y250"/>
  <c r="Y252" s="1"/>
  <c r="X250"/>
  <c r="X252" s="1"/>
  <c r="X254" s="1"/>
  <c r="W250"/>
  <c r="V250"/>
  <c r="U250"/>
  <c r="U252" s="1"/>
  <c r="T250"/>
  <c r="S250"/>
  <c r="R250"/>
  <c r="Q250"/>
  <c r="Q252" s="1"/>
  <c r="P250"/>
  <c r="P252" s="1"/>
  <c r="P254" s="1"/>
  <c r="O250"/>
  <c r="N250"/>
  <c r="M250"/>
  <c r="L250"/>
  <c r="L252" s="1"/>
  <c r="L254" s="1"/>
  <c r="K250"/>
  <c r="J250"/>
  <c r="I250"/>
  <c r="I252" s="1"/>
  <c r="H250"/>
  <c r="H252" s="1"/>
  <c r="H254" s="1"/>
  <c r="G250"/>
  <c r="F250"/>
  <c r="E250"/>
  <c r="E252" s="1"/>
  <c r="D250"/>
  <c r="C250"/>
  <c r="B250"/>
  <c r="Y249"/>
  <c r="X249"/>
  <c r="W249"/>
  <c r="V249"/>
  <c r="U249"/>
  <c r="T249"/>
  <c r="S249"/>
  <c r="R249"/>
  <c r="Q249"/>
  <c r="P249"/>
  <c r="O249"/>
  <c r="N249"/>
  <c r="M249"/>
  <c r="Z249" s="1"/>
  <c r="AB249" s="1"/>
  <c r="L249"/>
  <c r="K249"/>
  <c r="J249"/>
  <c r="I249"/>
  <c r="H249"/>
  <c r="G249"/>
  <c r="F249"/>
  <c r="E249"/>
  <c r="D249"/>
  <c r="C249"/>
  <c r="B249"/>
  <c r="Y248"/>
  <c r="X248"/>
  <c r="W248"/>
  <c r="W252" s="1"/>
  <c r="W254" s="1"/>
  <c r="V248"/>
  <c r="V252" s="1"/>
  <c r="U248"/>
  <c r="T248"/>
  <c r="S248"/>
  <c r="S252" s="1"/>
  <c r="S254" s="1"/>
  <c r="R248"/>
  <c r="R252" s="1"/>
  <c r="R254" s="1"/>
  <c r="Q248"/>
  <c r="P248"/>
  <c r="O248"/>
  <c r="O252" s="1"/>
  <c r="O254" s="1"/>
  <c r="N248"/>
  <c r="N252" s="1"/>
  <c r="N254" s="1"/>
  <c r="M248"/>
  <c r="L248"/>
  <c r="K248"/>
  <c r="K252" s="1"/>
  <c r="K254" s="1"/>
  <c r="J248"/>
  <c r="J252" s="1"/>
  <c r="J254" s="1"/>
  <c r="I248"/>
  <c r="H248"/>
  <c r="G248"/>
  <c r="G252" s="1"/>
  <c r="G254" s="1"/>
  <c r="F248"/>
  <c r="F252" s="1"/>
  <c r="E248"/>
  <c r="D248"/>
  <c r="C248"/>
  <c r="C252" s="1"/>
  <c r="C254" s="1"/>
  <c r="B248"/>
  <c r="Y243"/>
  <c r="X243"/>
  <c r="W243"/>
  <c r="V243"/>
  <c r="U243"/>
  <c r="T243"/>
  <c r="S243"/>
  <c r="R243"/>
  <c r="Q243"/>
  <c r="P243"/>
  <c r="O243"/>
  <c r="N243"/>
  <c r="M243"/>
  <c r="L243"/>
  <c r="K243"/>
  <c r="J243"/>
  <c r="I243"/>
  <c r="H243"/>
  <c r="G243"/>
  <c r="F243"/>
  <c r="E243"/>
  <c r="D243"/>
  <c r="C243"/>
  <c r="B243"/>
  <c r="W242"/>
  <c r="W244" s="1"/>
  <c r="O242"/>
  <c r="O244" s="1"/>
  <c r="K242"/>
  <c r="K244" s="1"/>
  <c r="G242"/>
  <c r="G244" s="1"/>
  <c r="Y241"/>
  <c r="X241"/>
  <c r="W241"/>
  <c r="V241"/>
  <c r="U241"/>
  <c r="T241"/>
  <c r="S241"/>
  <c r="R241"/>
  <c r="Q241"/>
  <c r="P241"/>
  <c r="O241"/>
  <c r="N241"/>
  <c r="M241"/>
  <c r="Z241" s="1"/>
  <c r="L241"/>
  <c r="K241"/>
  <c r="J241"/>
  <c r="I241"/>
  <c r="H241"/>
  <c r="G241"/>
  <c r="F241"/>
  <c r="E241"/>
  <c r="D241"/>
  <c r="C241"/>
  <c r="B241"/>
  <c r="Y240"/>
  <c r="X240"/>
  <c r="X242" s="1"/>
  <c r="W240"/>
  <c r="V240"/>
  <c r="U240"/>
  <c r="T240"/>
  <c r="T242" s="1"/>
  <c r="S240"/>
  <c r="S242" s="1"/>
  <c r="S244" s="1"/>
  <c r="R240"/>
  <c r="Q240"/>
  <c r="P240"/>
  <c r="P242" s="1"/>
  <c r="O240"/>
  <c r="N240"/>
  <c r="M240"/>
  <c r="Z240" s="1"/>
  <c r="AA240" s="1"/>
  <c r="L240"/>
  <c r="L242" s="1"/>
  <c r="K240"/>
  <c r="J240"/>
  <c r="I240"/>
  <c r="H240"/>
  <c r="H242" s="1"/>
  <c r="G240"/>
  <c r="F240"/>
  <c r="E240"/>
  <c r="D240"/>
  <c r="D242" s="1"/>
  <c r="C240"/>
  <c r="C242" s="1"/>
  <c r="C244" s="1"/>
  <c r="B240"/>
  <c r="Y239"/>
  <c r="X239"/>
  <c r="W239"/>
  <c r="V239"/>
  <c r="U239"/>
  <c r="T239"/>
  <c r="S239"/>
  <c r="R239"/>
  <c r="Q239"/>
  <c r="P239"/>
  <c r="O239"/>
  <c r="N239"/>
  <c r="Z239" s="1"/>
  <c r="AB239" s="1"/>
  <c r="M239"/>
  <c r="L239"/>
  <c r="K239"/>
  <c r="J239"/>
  <c r="I239"/>
  <c r="H239"/>
  <c r="G239"/>
  <c r="F239"/>
  <c r="E239"/>
  <c r="D239"/>
  <c r="C239"/>
  <c r="B239"/>
  <c r="Y238"/>
  <c r="Y242" s="1"/>
  <c r="Y244" s="1"/>
  <c r="X238"/>
  <c r="W238"/>
  <c r="V238"/>
  <c r="V242" s="1"/>
  <c r="V244" s="1"/>
  <c r="U238"/>
  <c r="U242" s="1"/>
  <c r="U244" s="1"/>
  <c r="T238"/>
  <c r="S238"/>
  <c r="R238"/>
  <c r="R242" s="1"/>
  <c r="R244" s="1"/>
  <c r="Q238"/>
  <c r="Q242" s="1"/>
  <c r="Q244" s="1"/>
  <c r="P238"/>
  <c r="O238"/>
  <c r="N238"/>
  <c r="N242" s="1"/>
  <c r="N244" s="1"/>
  <c r="M238"/>
  <c r="L238"/>
  <c r="K238"/>
  <c r="J238"/>
  <c r="J242" s="1"/>
  <c r="J244" s="1"/>
  <c r="I238"/>
  <c r="I242" s="1"/>
  <c r="I244" s="1"/>
  <c r="H238"/>
  <c r="G238"/>
  <c r="F238"/>
  <c r="F242" s="1"/>
  <c r="F244" s="1"/>
  <c r="E238"/>
  <c r="E242" s="1"/>
  <c r="E244" s="1"/>
  <c r="D238"/>
  <c r="C238"/>
  <c r="B238"/>
  <c r="Y233"/>
  <c r="X233"/>
  <c r="W233"/>
  <c r="V233"/>
  <c r="U233"/>
  <c r="T233"/>
  <c r="S233"/>
  <c r="R233"/>
  <c r="Q233"/>
  <c r="P233"/>
  <c r="O233"/>
  <c r="N233"/>
  <c r="M233"/>
  <c r="Z233" s="1"/>
  <c r="L233"/>
  <c r="K233"/>
  <c r="J233"/>
  <c r="I233"/>
  <c r="H233"/>
  <c r="G233"/>
  <c r="F233"/>
  <c r="E233"/>
  <c r="D233"/>
  <c r="C233"/>
  <c r="B233"/>
  <c r="J232"/>
  <c r="J234" s="1"/>
  <c r="Y231"/>
  <c r="X231"/>
  <c r="W231"/>
  <c r="V231"/>
  <c r="U231"/>
  <c r="T231"/>
  <c r="T111" s="1"/>
  <c r="S231"/>
  <c r="R231"/>
  <c r="Q231"/>
  <c r="P231"/>
  <c r="O231"/>
  <c r="N231"/>
  <c r="M231"/>
  <c r="L231"/>
  <c r="K231"/>
  <c r="J231"/>
  <c r="I231"/>
  <c r="H231"/>
  <c r="G231"/>
  <c r="F231"/>
  <c r="E231"/>
  <c r="D231"/>
  <c r="D111" s="1"/>
  <c r="C231"/>
  <c r="B231"/>
  <c r="Y230"/>
  <c r="X230"/>
  <c r="W230"/>
  <c r="W232" s="1"/>
  <c r="V230"/>
  <c r="V232" s="1"/>
  <c r="V234" s="1"/>
  <c r="U230"/>
  <c r="T230"/>
  <c r="S230"/>
  <c r="S232" s="1"/>
  <c r="R230"/>
  <c r="R232" s="1"/>
  <c r="R234" s="1"/>
  <c r="Q230"/>
  <c r="P230"/>
  <c r="O230"/>
  <c r="O232" s="1"/>
  <c r="N230"/>
  <c r="Z230" s="1"/>
  <c r="M230"/>
  <c r="L230"/>
  <c r="K230"/>
  <c r="K232" s="1"/>
  <c r="J230"/>
  <c r="I230"/>
  <c r="H230"/>
  <c r="G230"/>
  <c r="G232" s="1"/>
  <c r="F230"/>
  <c r="F232" s="1"/>
  <c r="F234" s="1"/>
  <c r="E230"/>
  <c r="D230"/>
  <c r="C230"/>
  <c r="C232" s="1"/>
  <c r="B230"/>
  <c r="Y229"/>
  <c r="Y109" s="1"/>
  <c r="X229"/>
  <c r="W229"/>
  <c r="V229"/>
  <c r="U229"/>
  <c r="T229"/>
  <c r="S229"/>
  <c r="R229"/>
  <c r="Q229"/>
  <c r="P229"/>
  <c r="O229"/>
  <c r="N229"/>
  <c r="M229"/>
  <c r="Z229" s="1"/>
  <c r="AB229" s="1"/>
  <c r="L229"/>
  <c r="K229"/>
  <c r="J229"/>
  <c r="I229"/>
  <c r="I109" s="1"/>
  <c r="H229"/>
  <c r="G229"/>
  <c r="F229"/>
  <c r="E229"/>
  <c r="D229"/>
  <c r="C229"/>
  <c r="B229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F228"/>
  <c r="E228"/>
  <c r="D228"/>
  <c r="C228"/>
  <c r="B228"/>
  <c r="Y223"/>
  <c r="X223"/>
  <c r="W223"/>
  <c r="V223"/>
  <c r="V224" s="1"/>
  <c r="U223"/>
  <c r="T223"/>
  <c r="S223"/>
  <c r="R223"/>
  <c r="R224" s="1"/>
  <c r="Q223"/>
  <c r="P223"/>
  <c r="O223"/>
  <c r="N223"/>
  <c r="N224" s="1"/>
  <c r="M223"/>
  <c r="L223"/>
  <c r="K223"/>
  <c r="J223"/>
  <c r="J224" s="1"/>
  <c r="I223"/>
  <c r="H223"/>
  <c r="G223"/>
  <c r="F223"/>
  <c r="F224" s="1"/>
  <c r="E223"/>
  <c r="D223"/>
  <c r="C223"/>
  <c r="B223"/>
  <c r="Y221"/>
  <c r="X221"/>
  <c r="W221"/>
  <c r="V221"/>
  <c r="U221"/>
  <c r="T221"/>
  <c r="S221"/>
  <c r="R221"/>
  <c r="Q221"/>
  <c r="P221"/>
  <c r="O221"/>
  <c r="N221"/>
  <c r="M221"/>
  <c r="Z221" s="1"/>
  <c r="AA221" s="1"/>
  <c r="L221"/>
  <c r="K221"/>
  <c r="J221"/>
  <c r="I221"/>
  <c r="H221"/>
  <c r="G221"/>
  <c r="F221"/>
  <c r="E221"/>
  <c r="D221"/>
  <c r="C221"/>
  <c r="B221"/>
  <c r="Y220"/>
  <c r="Y222" s="1"/>
  <c r="Y224" s="1"/>
  <c r="X220"/>
  <c r="W220"/>
  <c r="V220"/>
  <c r="V222" s="1"/>
  <c r="U220"/>
  <c r="U222" s="1"/>
  <c r="U224" s="1"/>
  <c r="T220"/>
  <c r="S220"/>
  <c r="R220"/>
  <c r="R222" s="1"/>
  <c r="Q220"/>
  <c r="Q222" s="1"/>
  <c r="Q224" s="1"/>
  <c r="P220"/>
  <c r="O220"/>
  <c r="N220"/>
  <c r="N222" s="1"/>
  <c r="M220"/>
  <c r="Z220" s="1"/>
  <c r="L220"/>
  <c r="K220"/>
  <c r="J220"/>
  <c r="J222" s="1"/>
  <c r="I220"/>
  <c r="I222" s="1"/>
  <c r="I224" s="1"/>
  <c r="H220"/>
  <c r="G220"/>
  <c r="F220"/>
  <c r="F222" s="1"/>
  <c r="E220"/>
  <c r="E222" s="1"/>
  <c r="E224" s="1"/>
  <c r="D220"/>
  <c r="C220"/>
  <c r="B220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F219"/>
  <c r="E219"/>
  <c r="D219"/>
  <c r="C219"/>
  <c r="B219"/>
  <c r="Y218"/>
  <c r="X218"/>
  <c r="X222" s="1"/>
  <c r="X224" s="1"/>
  <c r="W218"/>
  <c r="W222" s="1"/>
  <c r="W224" s="1"/>
  <c r="V218"/>
  <c r="U218"/>
  <c r="T218"/>
  <c r="T222" s="1"/>
  <c r="T224" s="1"/>
  <c r="S218"/>
  <c r="S222" s="1"/>
  <c r="S224" s="1"/>
  <c r="R218"/>
  <c r="Q218"/>
  <c r="P218"/>
  <c r="P222" s="1"/>
  <c r="P224" s="1"/>
  <c r="O218"/>
  <c r="O222" s="1"/>
  <c r="O224" s="1"/>
  <c r="N218"/>
  <c r="M218"/>
  <c r="L218"/>
  <c r="L222" s="1"/>
  <c r="L224" s="1"/>
  <c r="K218"/>
  <c r="K222" s="1"/>
  <c r="K224" s="1"/>
  <c r="J218"/>
  <c r="I218"/>
  <c r="H218"/>
  <c r="H222" s="1"/>
  <c r="H224" s="1"/>
  <c r="G218"/>
  <c r="G222" s="1"/>
  <c r="G224" s="1"/>
  <c r="F218"/>
  <c r="E218"/>
  <c r="D218"/>
  <c r="D222" s="1"/>
  <c r="D224" s="1"/>
  <c r="C218"/>
  <c r="C222" s="1"/>
  <c r="C224" s="1"/>
  <c r="B218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F213"/>
  <c r="E213"/>
  <c r="D213"/>
  <c r="C213"/>
  <c r="B213"/>
  <c r="T212"/>
  <c r="T214" s="1"/>
  <c r="P212"/>
  <c r="P214" s="1"/>
  <c r="D212"/>
  <c r="D214" s="1"/>
  <c r="Y211"/>
  <c r="X211"/>
  <c r="W211"/>
  <c r="V211"/>
  <c r="U211"/>
  <c r="T211"/>
  <c r="S211"/>
  <c r="R211"/>
  <c r="Q211"/>
  <c r="P211"/>
  <c r="O211"/>
  <c r="N211"/>
  <c r="Z211" s="1"/>
  <c r="M211"/>
  <c r="L211"/>
  <c r="K211"/>
  <c r="J211"/>
  <c r="I211"/>
  <c r="H211"/>
  <c r="G211"/>
  <c r="F211"/>
  <c r="E211"/>
  <c r="D211"/>
  <c r="C211"/>
  <c r="B211"/>
  <c r="Y210"/>
  <c r="Y212" s="1"/>
  <c r="X210"/>
  <c r="X212" s="1"/>
  <c r="X214" s="1"/>
  <c r="W210"/>
  <c r="V210"/>
  <c r="U210"/>
  <c r="U212" s="1"/>
  <c r="T210"/>
  <c r="S210"/>
  <c r="R210"/>
  <c r="Q210"/>
  <c r="Q212" s="1"/>
  <c r="P210"/>
  <c r="O210"/>
  <c r="N210"/>
  <c r="M210"/>
  <c r="L210"/>
  <c r="L212" s="1"/>
  <c r="L214" s="1"/>
  <c r="K210"/>
  <c r="J210"/>
  <c r="I210"/>
  <c r="I212" s="1"/>
  <c r="H210"/>
  <c r="H212" s="1"/>
  <c r="H214" s="1"/>
  <c r="G210"/>
  <c r="F210"/>
  <c r="E210"/>
  <c r="E212" s="1"/>
  <c r="D210"/>
  <c r="C210"/>
  <c r="B210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F209"/>
  <c r="E209"/>
  <c r="D209"/>
  <c r="C209"/>
  <c r="B209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F208"/>
  <c r="E208"/>
  <c r="D208"/>
  <c r="C208"/>
  <c r="B208"/>
  <c r="U204"/>
  <c r="E204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F203"/>
  <c r="E203"/>
  <c r="D203"/>
  <c r="C203"/>
  <c r="B203"/>
  <c r="Y201"/>
  <c r="X201"/>
  <c r="W201"/>
  <c r="V201"/>
  <c r="U201"/>
  <c r="T201"/>
  <c r="S201"/>
  <c r="R201"/>
  <c r="Q201"/>
  <c r="P201"/>
  <c r="O201"/>
  <c r="N201"/>
  <c r="M201"/>
  <c r="Z201" s="1"/>
  <c r="L201"/>
  <c r="K201"/>
  <c r="J201"/>
  <c r="I201"/>
  <c r="H201"/>
  <c r="G201"/>
  <c r="F201"/>
  <c r="E201"/>
  <c r="D201"/>
  <c r="C201"/>
  <c r="B201"/>
  <c r="AA201" s="1"/>
  <c r="Y200"/>
  <c r="X200"/>
  <c r="X202" s="1"/>
  <c r="W200"/>
  <c r="W202" s="1"/>
  <c r="W204" s="1"/>
  <c r="V200"/>
  <c r="U200"/>
  <c r="T200"/>
  <c r="T202" s="1"/>
  <c r="S200"/>
  <c r="S202" s="1"/>
  <c r="S204" s="1"/>
  <c r="R200"/>
  <c r="Q200"/>
  <c r="P200"/>
  <c r="P202" s="1"/>
  <c r="O200"/>
  <c r="O202" s="1"/>
  <c r="O204" s="1"/>
  <c r="N200"/>
  <c r="M200"/>
  <c r="L200"/>
  <c r="L202" s="1"/>
  <c r="K200"/>
  <c r="K202" s="1"/>
  <c r="K204" s="1"/>
  <c r="J200"/>
  <c r="I200"/>
  <c r="H200"/>
  <c r="H202" s="1"/>
  <c r="G200"/>
  <c r="G202" s="1"/>
  <c r="G204" s="1"/>
  <c r="F200"/>
  <c r="E200"/>
  <c r="D200"/>
  <c r="D202" s="1"/>
  <c r="C200"/>
  <c r="C202" s="1"/>
  <c r="C204" s="1"/>
  <c r="B200"/>
  <c r="Y199"/>
  <c r="X199"/>
  <c r="W199"/>
  <c r="V199"/>
  <c r="U199"/>
  <c r="T199"/>
  <c r="S199"/>
  <c r="R199"/>
  <c r="Q199"/>
  <c r="P199"/>
  <c r="O199"/>
  <c r="N199"/>
  <c r="Z199" s="1"/>
  <c r="AB199" s="1"/>
  <c r="M199"/>
  <c r="L199"/>
  <c r="K199"/>
  <c r="J199"/>
  <c r="I199"/>
  <c r="H199"/>
  <c r="G199"/>
  <c r="F199"/>
  <c r="E199"/>
  <c r="D199"/>
  <c r="C199"/>
  <c r="B199"/>
  <c r="Y198"/>
  <c r="Y202" s="1"/>
  <c r="Y204" s="1"/>
  <c r="X198"/>
  <c r="W198"/>
  <c r="V198"/>
  <c r="V202" s="1"/>
  <c r="V204" s="1"/>
  <c r="U198"/>
  <c r="U202" s="1"/>
  <c r="T198"/>
  <c r="S198"/>
  <c r="R198"/>
  <c r="R202" s="1"/>
  <c r="R204" s="1"/>
  <c r="Q198"/>
  <c r="Q202" s="1"/>
  <c r="Q204" s="1"/>
  <c r="P198"/>
  <c r="O198"/>
  <c r="N198"/>
  <c r="N202" s="1"/>
  <c r="N204" s="1"/>
  <c r="M198"/>
  <c r="L198"/>
  <c r="K198"/>
  <c r="J198"/>
  <c r="J202" s="1"/>
  <c r="J204" s="1"/>
  <c r="I198"/>
  <c r="I202" s="1"/>
  <c r="I204" s="1"/>
  <c r="H198"/>
  <c r="G198"/>
  <c r="F198"/>
  <c r="F202" s="1"/>
  <c r="F204" s="1"/>
  <c r="E198"/>
  <c r="E202" s="1"/>
  <c r="D198"/>
  <c r="C198"/>
  <c r="B198"/>
  <c r="Y193"/>
  <c r="X193"/>
  <c r="W193"/>
  <c r="V193"/>
  <c r="U193"/>
  <c r="T193"/>
  <c r="S193"/>
  <c r="R193"/>
  <c r="Q193"/>
  <c r="P193"/>
  <c r="O193"/>
  <c r="N193"/>
  <c r="M193"/>
  <c r="Z193" s="1"/>
  <c r="L193"/>
  <c r="K193"/>
  <c r="J193"/>
  <c r="I193"/>
  <c r="H193"/>
  <c r="G193"/>
  <c r="F193"/>
  <c r="E193"/>
  <c r="D193"/>
  <c r="C193"/>
  <c r="B193"/>
  <c r="V192"/>
  <c r="V194" s="1"/>
  <c r="J192"/>
  <c r="J194" s="1"/>
  <c r="F192"/>
  <c r="F194" s="1"/>
  <c r="Y191"/>
  <c r="X191"/>
  <c r="X111" s="1"/>
  <c r="W191"/>
  <c r="V191"/>
  <c r="U191"/>
  <c r="T191"/>
  <c r="S191"/>
  <c r="R191"/>
  <c r="Q191"/>
  <c r="P191"/>
  <c r="O191"/>
  <c r="N191"/>
  <c r="M191"/>
  <c r="L191"/>
  <c r="K191"/>
  <c r="J191"/>
  <c r="I191"/>
  <c r="H191"/>
  <c r="H111" s="1"/>
  <c r="G191"/>
  <c r="F191"/>
  <c r="E191"/>
  <c r="D191"/>
  <c r="C191"/>
  <c r="B191"/>
  <c r="Y190"/>
  <c r="X190"/>
  <c r="W190"/>
  <c r="W192" s="1"/>
  <c r="V190"/>
  <c r="U190"/>
  <c r="T190"/>
  <c r="S190"/>
  <c r="S192" s="1"/>
  <c r="R190"/>
  <c r="R192" s="1"/>
  <c r="R194" s="1"/>
  <c r="Q190"/>
  <c r="P190"/>
  <c r="O190"/>
  <c r="O192" s="1"/>
  <c r="N190"/>
  <c r="N192" s="1"/>
  <c r="N194" s="1"/>
  <c r="M190"/>
  <c r="L190"/>
  <c r="K190"/>
  <c r="K192" s="1"/>
  <c r="J190"/>
  <c r="I190"/>
  <c r="H190"/>
  <c r="G190"/>
  <c r="G192" s="1"/>
  <c r="F190"/>
  <c r="E190"/>
  <c r="D190"/>
  <c r="C190"/>
  <c r="C192" s="1"/>
  <c r="B190"/>
  <c r="B192" s="1"/>
  <c r="B194" s="1"/>
  <c r="Y189"/>
  <c r="X189"/>
  <c r="W189"/>
  <c r="V189"/>
  <c r="U189"/>
  <c r="T189"/>
  <c r="S189"/>
  <c r="R189"/>
  <c r="Q189"/>
  <c r="P189"/>
  <c r="O189"/>
  <c r="N189"/>
  <c r="M189"/>
  <c r="Z189" s="1"/>
  <c r="AB189" s="1"/>
  <c r="L189"/>
  <c r="K189"/>
  <c r="J189"/>
  <c r="I189"/>
  <c r="H189"/>
  <c r="G189"/>
  <c r="F189"/>
  <c r="E189"/>
  <c r="D189"/>
  <c r="C189"/>
  <c r="B189"/>
  <c r="Y188"/>
  <c r="Y192" s="1"/>
  <c r="Y194" s="1"/>
  <c r="X188"/>
  <c r="W188"/>
  <c r="V188"/>
  <c r="U188"/>
  <c r="U192" s="1"/>
  <c r="U194" s="1"/>
  <c r="T188"/>
  <c r="S188"/>
  <c r="R188"/>
  <c r="Q188"/>
  <c r="Q192" s="1"/>
  <c r="Q194" s="1"/>
  <c r="P188"/>
  <c r="O188"/>
  <c r="N188"/>
  <c r="M188"/>
  <c r="Z188" s="1"/>
  <c r="L188"/>
  <c r="K188"/>
  <c r="J188"/>
  <c r="I188"/>
  <c r="I192" s="1"/>
  <c r="I194" s="1"/>
  <c r="H188"/>
  <c r="G188"/>
  <c r="F188"/>
  <c r="E188"/>
  <c r="E192" s="1"/>
  <c r="E194" s="1"/>
  <c r="D188"/>
  <c r="C188"/>
  <c r="B188"/>
  <c r="K184"/>
  <c r="Y183"/>
  <c r="X183"/>
  <c r="W183"/>
  <c r="V183"/>
  <c r="V184" s="1"/>
  <c r="U183"/>
  <c r="T183"/>
  <c r="S183"/>
  <c r="R183"/>
  <c r="R184" s="1"/>
  <c r="Q183"/>
  <c r="P183"/>
  <c r="O183"/>
  <c r="N183"/>
  <c r="N184" s="1"/>
  <c r="M183"/>
  <c r="L183"/>
  <c r="K183"/>
  <c r="J183"/>
  <c r="J184" s="1"/>
  <c r="I183"/>
  <c r="H183"/>
  <c r="G183"/>
  <c r="F183"/>
  <c r="F184" s="1"/>
  <c r="E183"/>
  <c r="D183"/>
  <c r="C183"/>
  <c r="B183"/>
  <c r="Y182"/>
  <c r="Y184" s="1"/>
  <c r="I182"/>
  <c r="I184" s="1"/>
  <c r="Y181"/>
  <c r="X181"/>
  <c r="W181"/>
  <c r="V181"/>
  <c r="U181"/>
  <c r="T181"/>
  <c r="S181"/>
  <c r="R181"/>
  <c r="Q181"/>
  <c r="P181"/>
  <c r="O181"/>
  <c r="N181"/>
  <c r="M181"/>
  <c r="Z181" s="1"/>
  <c r="AA181" s="1"/>
  <c r="L181"/>
  <c r="K181"/>
  <c r="J181"/>
  <c r="I181"/>
  <c r="H181"/>
  <c r="G181"/>
  <c r="F181"/>
  <c r="E181"/>
  <c r="D181"/>
  <c r="C181"/>
  <c r="B181"/>
  <c r="Y180"/>
  <c r="X180"/>
  <c r="W180"/>
  <c r="V180"/>
  <c r="V182" s="1"/>
  <c r="U180"/>
  <c r="U182" s="1"/>
  <c r="U184" s="1"/>
  <c r="T180"/>
  <c r="S180"/>
  <c r="R180"/>
  <c r="R182" s="1"/>
  <c r="Q180"/>
  <c r="Q182" s="1"/>
  <c r="Q184" s="1"/>
  <c r="P180"/>
  <c r="O180"/>
  <c r="N180"/>
  <c r="N182" s="1"/>
  <c r="M180"/>
  <c r="Z180" s="1"/>
  <c r="L180"/>
  <c r="K180"/>
  <c r="J180"/>
  <c r="J182" s="1"/>
  <c r="I180"/>
  <c r="H180"/>
  <c r="G180"/>
  <c r="F180"/>
  <c r="F182" s="1"/>
  <c r="E180"/>
  <c r="E182" s="1"/>
  <c r="E184" s="1"/>
  <c r="D180"/>
  <c r="C180"/>
  <c r="B180"/>
  <c r="Y179"/>
  <c r="X179"/>
  <c r="W179"/>
  <c r="V179"/>
  <c r="U179"/>
  <c r="T179"/>
  <c r="S179"/>
  <c r="R179"/>
  <c r="Q179"/>
  <c r="P179"/>
  <c r="O179"/>
  <c r="N179"/>
  <c r="M179"/>
  <c r="Z179" s="1"/>
  <c r="AB179" s="1"/>
  <c r="L179"/>
  <c r="K179"/>
  <c r="J179"/>
  <c r="I179"/>
  <c r="H179"/>
  <c r="G179"/>
  <c r="F179"/>
  <c r="E179"/>
  <c r="D179"/>
  <c r="C179"/>
  <c r="B179"/>
  <c r="Y178"/>
  <c r="X178"/>
  <c r="X182" s="1"/>
  <c r="X184" s="1"/>
  <c r="W178"/>
  <c r="W182" s="1"/>
  <c r="W184" s="1"/>
  <c r="V178"/>
  <c r="U178"/>
  <c r="T178"/>
  <c r="T182" s="1"/>
  <c r="T184" s="1"/>
  <c r="S178"/>
  <c r="S182" s="1"/>
  <c r="S184" s="1"/>
  <c r="R178"/>
  <c r="Q178"/>
  <c r="P178"/>
  <c r="P182" s="1"/>
  <c r="P184" s="1"/>
  <c r="O178"/>
  <c r="O182" s="1"/>
  <c r="O184" s="1"/>
  <c r="N178"/>
  <c r="M178"/>
  <c r="L178"/>
  <c r="L182" s="1"/>
  <c r="L184" s="1"/>
  <c r="K178"/>
  <c r="K182" s="1"/>
  <c r="J178"/>
  <c r="I178"/>
  <c r="H178"/>
  <c r="H182" s="1"/>
  <c r="H184" s="1"/>
  <c r="G178"/>
  <c r="G182" s="1"/>
  <c r="G184" s="1"/>
  <c r="F178"/>
  <c r="E178"/>
  <c r="D178"/>
  <c r="D182" s="1"/>
  <c r="D184" s="1"/>
  <c r="C178"/>
  <c r="C182" s="1"/>
  <c r="C184" s="1"/>
  <c r="B178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F173"/>
  <c r="E173"/>
  <c r="D173"/>
  <c r="C173"/>
  <c r="B173"/>
  <c r="T172"/>
  <c r="T174" s="1"/>
  <c r="P172"/>
  <c r="P174" s="1"/>
  <c r="L172"/>
  <c r="L174" s="1"/>
  <c r="D172"/>
  <c r="D174" s="1"/>
  <c r="Y171"/>
  <c r="X171"/>
  <c r="W171"/>
  <c r="V171"/>
  <c r="U171"/>
  <c r="T171"/>
  <c r="S171"/>
  <c r="R171"/>
  <c r="Q171"/>
  <c r="P171"/>
  <c r="O171"/>
  <c r="N171"/>
  <c r="Z171" s="1"/>
  <c r="M171"/>
  <c r="L171"/>
  <c r="K171"/>
  <c r="J171"/>
  <c r="I171"/>
  <c r="H171"/>
  <c r="G171"/>
  <c r="F171"/>
  <c r="E171"/>
  <c r="D171"/>
  <c r="C171"/>
  <c r="B171"/>
  <c r="Y170"/>
  <c r="Y172" s="1"/>
  <c r="X170"/>
  <c r="X172" s="1"/>
  <c r="X174" s="1"/>
  <c r="W170"/>
  <c r="V170"/>
  <c r="U170"/>
  <c r="U172" s="1"/>
  <c r="T170"/>
  <c r="S170"/>
  <c r="R170"/>
  <c r="Q170"/>
  <c r="Q172" s="1"/>
  <c r="P170"/>
  <c r="O170"/>
  <c r="N170"/>
  <c r="M170"/>
  <c r="Z170" s="1"/>
  <c r="L170"/>
  <c r="K170"/>
  <c r="J170"/>
  <c r="I170"/>
  <c r="I172" s="1"/>
  <c r="H170"/>
  <c r="H172" s="1"/>
  <c r="H174" s="1"/>
  <c r="G170"/>
  <c r="F170"/>
  <c r="E170"/>
  <c r="E172" s="1"/>
  <c r="D170"/>
  <c r="C170"/>
  <c r="B170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F169"/>
  <c r="E169"/>
  <c r="D169"/>
  <c r="C169"/>
  <c r="B169"/>
  <c r="Y168"/>
  <c r="X168"/>
  <c r="W168"/>
  <c r="W172" s="1"/>
  <c r="W174" s="1"/>
  <c r="V168"/>
  <c r="U168"/>
  <c r="T168"/>
  <c r="S168"/>
  <c r="S172" s="1"/>
  <c r="S174" s="1"/>
  <c r="R168"/>
  <c r="Q168"/>
  <c r="P168"/>
  <c r="O168"/>
  <c r="O172" s="1"/>
  <c r="O174" s="1"/>
  <c r="N168"/>
  <c r="M168"/>
  <c r="L168"/>
  <c r="K168"/>
  <c r="K172" s="1"/>
  <c r="K174" s="1"/>
  <c r="J168"/>
  <c r="I168"/>
  <c r="H168"/>
  <c r="G168"/>
  <c r="G172" s="1"/>
  <c r="G174" s="1"/>
  <c r="F168"/>
  <c r="E168"/>
  <c r="D168"/>
  <c r="C168"/>
  <c r="C172" s="1"/>
  <c r="C174" s="1"/>
  <c r="B168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F163"/>
  <c r="E163"/>
  <c r="D163"/>
  <c r="C163"/>
  <c r="B163"/>
  <c r="O162"/>
  <c r="O164" s="1"/>
  <c r="Y161"/>
  <c r="X161"/>
  <c r="W161"/>
  <c r="V161"/>
  <c r="U161"/>
  <c r="T161"/>
  <c r="S161"/>
  <c r="R161"/>
  <c r="Q161"/>
  <c r="P161"/>
  <c r="O161"/>
  <c r="N161"/>
  <c r="M161"/>
  <c r="Z161" s="1"/>
  <c r="L161"/>
  <c r="K161"/>
  <c r="J161"/>
  <c r="I161"/>
  <c r="H161"/>
  <c r="G161"/>
  <c r="F161"/>
  <c r="E161"/>
  <c r="D161"/>
  <c r="C161"/>
  <c r="B161"/>
  <c r="Y160"/>
  <c r="X160"/>
  <c r="X162" s="1"/>
  <c r="W160"/>
  <c r="W162" s="1"/>
  <c r="W164" s="1"/>
  <c r="V160"/>
  <c r="U160"/>
  <c r="T160"/>
  <c r="T162" s="1"/>
  <c r="S160"/>
  <c r="S162" s="1"/>
  <c r="S164" s="1"/>
  <c r="R160"/>
  <c r="Q160"/>
  <c r="P160"/>
  <c r="P162" s="1"/>
  <c r="O160"/>
  <c r="N160"/>
  <c r="M160"/>
  <c r="L160"/>
  <c r="L162" s="1"/>
  <c r="K160"/>
  <c r="K162" s="1"/>
  <c r="K164" s="1"/>
  <c r="J160"/>
  <c r="I160"/>
  <c r="H160"/>
  <c r="H162" s="1"/>
  <c r="G160"/>
  <c r="G162" s="1"/>
  <c r="G164" s="1"/>
  <c r="F160"/>
  <c r="E160"/>
  <c r="D160"/>
  <c r="D162" s="1"/>
  <c r="C160"/>
  <c r="C162" s="1"/>
  <c r="C164" s="1"/>
  <c r="B160"/>
  <c r="Y159"/>
  <c r="X159"/>
  <c r="W159"/>
  <c r="V159"/>
  <c r="U159"/>
  <c r="T159"/>
  <c r="S159"/>
  <c r="R159"/>
  <c r="Q159"/>
  <c r="P159"/>
  <c r="O159"/>
  <c r="N159"/>
  <c r="Z159" s="1"/>
  <c r="AB159" s="1"/>
  <c r="M159"/>
  <c r="L159"/>
  <c r="K159"/>
  <c r="J159"/>
  <c r="I159"/>
  <c r="H159"/>
  <c r="G159"/>
  <c r="F159"/>
  <c r="E159"/>
  <c r="D159"/>
  <c r="C159"/>
  <c r="B159"/>
  <c r="Y158"/>
  <c r="X158"/>
  <c r="W158"/>
  <c r="V158"/>
  <c r="V162" s="1"/>
  <c r="V164" s="1"/>
  <c r="U158"/>
  <c r="T158"/>
  <c r="S158"/>
  <c r="R158"/>
  <c r="R162" s="1"/>
  <c r="R164" s="1"/>
  <c r="Q158"/>
  <c r="P158"/>
  <c r="O158"/>
  <c r="N158"/>
  <c r="N162" s="1"/>
  <c r="N164" s="1"/>
  <c r="M158"/>
  <c r="L158"/>
  <c r="K158"/>
  <c r="J158"/>
  <c r="J162" s="1"/>
  <c r="J164" s="1"/>
  <c r="I158"/>
  <c r="H158"/>
  <c r="G158"/>
  <c r="F158"/>
  <c r="F162" s="1"/>
  <c r="F164" s="1"/>
  <c r="E158"/>
  <c r="D158"/>
  <c r="C158"/>
  <c r="B158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F153"/>
  <c r="E153"/>
  <c r="D153"/>
  <c r="C153"/>
  <c r="B153"/>
  <c r="V152"/>
  <c r="V154" s="1"/>
  <c r="R152"/>
  <c r="R154" s="1"/>
  <c r="J152"/>
  <c r="J154" s="1"/>
  <c r="F152"/>
  <c r="F154" s="1"/>
  <c r="B152"/>
  <c r="B154" s="1"/>
  <c r="Y151"/>
  <c r="X151"/>
  <c r="W151"/>
  <c r="V151"/>
  <c r="U151"/>
  <c r="T151"/>
  <c r="S151"/>
  <c r="R151"/>
  <c r="Q151"/>
  <c r="P151"/>
  <c r="O151"/>
  <c r="N151"/>
  <c r="M151"/>
  <c r="L151"/>
  <c r="L111" s="1"/>
  <c r="K151"/>
  <c r="J151"/>
  <c r="I151"/>
  <c r="H151"/>
  <c r="G151"/>
  <c r="F151"/>
  <c r="E151"/>
  <c r="D151"/>
  <c r="C151"/>
  <c r="B151"/>
  <c r="Y150"/>
  <c r="X150"/>
  <c r="W150"/>
  <c r="W152" s="1"/>
  <c r="V150"/>
  <c r="U150"/>
  <c r="T150"/>
  <c r="S150"/>
  <c r="S152" s="1"/>
  <c r="R150"/>
  <c r="Q150"/>
  <c r="P150"/>
  <c r="O150"/>
  <c r="O152" s="1"/>
  <c r="N150"/>
  <c r="N152" s="1"/>
  <c r="N154" s="1"/>
  <c r="M150"/>
  <c r="L150"/>
  <c r="K150"/>
  <c r="K152" s="1"/>
  <c r="J150"/>
  <c r="I150"/>
  <c r="H150"/>
  <c r="G150"/>
  <c r="G152" s="1"/>
  <c r="F150"/>
  <c r="E150"/>
  <c r="D150"/>
  <c r="C150"/>
  <c r="C152" s="1"/>
  <c r="B150"/>
  <c r="Y149"/>
  <c r="X149"/>
  <c r="W149"/>
  <c r="V149"/>
  <c r="U149"/>
  <c r="T149"/>
  <c r="S149"/>
  <c r="R149"/>
  <c r="Q149"/>
  <c r="Q109" s="1"/>
  <c r="P149"/>
  <c r="O149"/>
  <c r="N149"/>
  <c r="M149"/>
  <c r="Z149" s="1"/>
  <c r="AB149" s="1"/>
  <c r="L149"/>
  <c r="K149"/>
  <c r="J149"/>
  <c r="I149"/>
  <c r="H149"/>
  <c r="G149"/>
  <c r="F149"/>
  <c r="E149"/>
  <c r="D149"/>
  <c r="C149"/>
  <c r="B149"/>
  <c r="Y148"/>
  <c r="Y152" s="1"/>
  <c r="Y154" s="1"/>
  <c r="X148"/>
  <c r="X152" s="1"/>
  <c r="X154" s="1"/>
  <c r="W148"/>
  <c r="V148"/>
  <c r="U148"/>
  <c r="U152" s="1"/>
  <c r="U154" s="1"/>
  <c r="T148"/>
  <c r="T152" s="1"/>
  <c r="T154" s="1"/>
  <c r="S148"/>
  <c r="R148"/>
  <c r="Q148"/>
  <c r="Q152" s="1"/>
  <c r="Q154" s="1"/>
  <c r="P148"/>
  <c r="P152" s="1"/>
  <c r="P154" s="1"/>
  <c r="O148"/>
  <c r="N148"/>
  <c r="M148"/>
  <c r="L148"/>
  <c r="L152" s="1"/>
  <c r="L154" s="1"/>
  <c r="K148"/>
  <c r="J148"/>
  <c r="I148"/>
  <c r="I152" s="1"/>
  <c r="I154" s="1"/>
  <c r="H148"/>
  <c r="H152" s="1"/>
  <c r="H154" s="1"/>
  <c r="G148"/>
  <c r="F148"/>
  <c r="E148"/>
  <c r="E152" s="1"/>
  <c r="E154" s="1"/>
  <c r="D148"/>
  <c r="D152" s="1"/>
  <c r="D154" s="1"/>
  <c r="C148"/>
  <c r="B148"/>
  <c r="Y143"/>
  <c r="X143"/>
  <c r="W143"/>
  <c r="V143"/>
  <c r="V144" s="1"/>
  <c r="U143"/>
  <c r="T143"/>
  <c r="S143"/>
  <c r="R143"/>
  <c r="R144" s="1"/>
  <c r="Q143"/>
  <c r="P143"/>
  <c r="O143"/>
  <c r="N143"/>
  <c r="N144" s="1"/>
  <c r="M143"/>
  <c r="L143"/>
  <c r="K143"/>
  <c r="J143"/>
  <c r="J144" s="1"/>
  <c r="I143"/>
  <c r="H143"/>
  <c r="G143"/>
  <c r="F143"/>
  <c r="F144" s="1"/>
  <c r="E143"/>
  <c r="D143"/>
  <c r="C143"/>
  <c r="B143"/>
  <c r="Y142"/>
  <c r="Y144" s="1"/>
  <c r="U142"/>
  <c r="U144" s="1"/>
  <c r="I142"/>
  <c r="I144" s="1"/>
  <c r="E142"/>
  <c r="E144" s="1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C141"/>
  <c r="B141"/>
  <c r="Y140"/>
  <c r="X140"/>
  <c r="W140"/>
  <c r="V140"/>
  <c r="V142" s="1"/>
  <c r="U140"/>
  <c r="T140"/>
  <c r="S140"/>
  <c r="R140"/>
  <c r="R142" s="1"/>
  <c r="Q140"/>
  <c r="Q142" s="1"/>
  <c r="Q144" s="1"/>
  <c r="P140"/>
  <c r="O140"/>
  <c r="N140"/>
  <c r="N142" s="1"/>
  <c r="M140"/>
  <c r="Z140" s="1"/>
  <c r="L140"/>
  <c r="K140"/>
  <c r="J140"/>
  <c r="J142" s="1"/>
  <c r="I140"/>
  <c r="H140"/>
  <c r="G140"/>
  <c r="F140"/>
  <c r="F142" s="1"/>
  <c r="E140"/>
  <c r="D140"/>
  <c r="C140"/>
  <c r="B140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F139"/>
  <c r="E139"/>
  <c r="D139"/>
  <c r="C139"/>
  <c r="B139"/>
  <c r="Y138"/>
  <c r="X138"/>
  <c r="W138"/>
  <c r="V138"/>
  <c r="U138"/>
  <c r="T138"/>
  <c r="S138"/>
  <c r="R138"/>
  <c r="Q138"/>
  <c r="P138"/>
  <c r="O138"/>
  <c r="N138"/>
  <c r="M138"/>
  <c r="Z138" s="1"/>
  <c r="AA138" s="1"/>
  <c r="L138"/>
  <c r="K138"/>
  <c r="J138"/>
  <c r="I138"/>
  <c r="H138"/>
  <c r="G138"/>
  <c r="F138"/>
  <c r="E138"/>
  <c r="D138"/>
  <c r="C138"/>
  <c r="B138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D133"/>
  <c r="C133"/>
  <c r="B133"/>
  <c r="Y131"/>
  <c r="X131"/>
  <c r="W131"/>
  <c r="V131"/>
  <c r="U131"/>
  <c r="T131"/>
  <c r="S131"/>
  <c r="R131"/>
  <c r="Q131"/>
  <c r="P131"/>
  <c r="O131"/>
  <c r="N131"/>
  <c r="Z131" s="1"/>
  <c r="M131"/>
  <c r="L131"/>
  <c r="K131"/>
  <c r="J131"/>
  <c r="I131"/>
  <c r="H131"/>
  <c r="G131"/>
  <c r="F131"/>
  <c r="E131"/>
  <c r="D131"/>
  <c r="C131"/>
  <c r="B131"/>
  <c r="Y130"/>
  <c r="Y132" s="1"/>
  <c r="X130"/>
  <c r="X132" s="1"/>
  <c r="X134" s="1"/>
  <c r="W130"/>
  <c r="V130"/>
  <c r="U130"/>
  <c r="U132" s="1"/>
  <c r="T130"/>
  <c r="T132" s="1"/>
  <c r="T134" s="1"/>
  <c r="S130"/>
  <c r="R130"/>
  <c r="Q130"/>
  <c r="Q132" s="1"/>
  <c r="P130"/>
  <c r="P132" s="1"/>
  <c r="P134" s="1"/>
  <c r="O130"/>
  <c r="N130"/>
  <c r="M130"/>
  <c r="M132" s="1"/>
  <c r="L130"/>
  <c r="L132" s="1"/>
  <c r="L134" s="1"/>
  <c r="K130"/>
  <c r="J130"/>
  <c r="I130"/>
  <c r="I132" s="1"/>
  <c r="H130"/>
  <c r="H132" s="1"/>
  <c r="H134" s="1"/>
  <c r="G130"/>
  <c r="F130"/>
  <c r="E130"/>
  <c r="E132" s="1"/>
  <c r="D130"/>
  <c r="D132" s="1"/>
  <c r="D134" s="1"/>
  <c r="C130"/>
  <c r="B130"/>
  <c r="Y129"/>
  <c r="X129"/>
  <c r="W129"/>
  <c r="V129"/>
  <c r="U129"/>
  <c r="T129"/>
  <c r="S129"/>
  <c r="R129"/>
  <c r="Q129"/>
  <c r="P129"/>
  <c r="O129"/>
  <c r="N129"/>
  <c r="M129"/>
  <c r="Z129" s="1"/>
  <c r="AB129" s="1"/>
  <c r="L129"/>
  <c r="K129"/>
  <c r="J129"/>
  <c r="I129"/>
  <c r="H129"/>
  <c r="G129"/>
  <c r="F129"/>
  <c r="E129"/>
  <c r="D129"/>
  <c r="C129"/>
  <c r="B129"/>
  <c r="Y128"/>
  <c r="X128"/>
  <c r="W128"/>
  <c r="W132" s="1"/>
  <c r="W134" s="1"/>
  <c r="V128"/>
  <c r="V132" s="1"/>
  <c r="V134" s="1"/>
  <c r="U128"/>
  <c r="T128"/>
  <c r="S128"/>
  <c r="S132" s="1"/>
  <c r="S134" s="1"/>
  <c r="R128"/>
  <c r="R132" s="1"/>
  <c r="R134" s="1"/>
  <c r="Q128"/>
  <c r="P128"/>
  <c r="O128"/>
  <c r="O132" s="1"/>
  <c r="O134" s="1"/>
  <c r="N128"/>
  <c r="N132" s="1"/>
  <c r="N134" s="1"/>
  <c r="M128"/>
  <c r="L128"/>
  <c r="K128"/>
  <c r="K132" s="1"/>
  <c r="K134" s="1"/>
  <c r="J128"/>
  <c r="J132" s="1"/>
  <c r="J134" s="1"/>
  <c r="I128"/>
  <c r="H128"/>
  <c r="G128"/>
  <c r="G132" s="1"/>
  <c r="G134" s="1"/>
  <c r="F128"/>
  <c r="F132" s="1"/>
  <c r="F134" s="1"/>
  <c r="E128"/>
  <c r="D128"/>
  <c r="C128"/>
  <c r="C132" s="1"/>
  <c r="C134" s="1"/>
  <c r="B128"/>
  <c r="Y123"/>
  <c r="Y113" s="1"/>
  <c r="X123"/>
  <c r="W123"/>
  <c r="V123"/>
  <c r="U123"/>
  <c r="U113" s="1"/>
  <c r="T123"/>
  <c r="S123"/>
  <c r="R123"/>
  <c r="Q123"/>
  <c r="Q113" s="1"/>
  <c r="P123"/>
  <c r="O123"/>
  <c r="N123"/>
  <c r="M123"/>
  <c r="Z123" s="1"/>
  <c r="L123"/>
  <c r="K123"/>
  <c r="J123"/>
  <c r="I123"/>
  <c r="I113" s="1"/>
  <c r="H123"/>
  <c r="G123"/>
  <c r="F123"/>
  <c r="E123"/>
  <c r="E113" s="1"/>
  <c r="D123"/>
  <c r="C123"/>
  <c r="B123"/>
  <c r="O122"/>
  <c r="O124" s="1"/>
  <c r="K122"/>
  <c r="K124" s="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D121"/>
  <c r="C121"/>
  <c r="B121"/>
  <c r="Y120"/>
  <c r="Y110" s="1"/>
  <c r="X120"/>
  <c r="W120"/>
  <c r="W122" s="1"/>
  <c r="W124" s="1"/>
  <c r="V120"/>
  <c r="U120"/>
  <c r="U110" s="1"/>
  <c r="T120"/>
  <c r="T122" s="1"/>
  <c r="S120"/>
  <c r="R120"/>
  <c r="Q120"/>
  <c r="Q110" s="1"/>
  <c r="P120"/>
  <c r="O120"/>
  <c r="N120"/>
  <c r="M120"/>
  <c r="Z120" s="1"/>
  <c r="AA120" s="1"/>
  <c r="L120"/>
  <c r="L122" s="1"/>
  <c r="K120"/>
  <c r="J120"/>
  <c r="I120"/>
  <c r="I110" s="1"/>
  <c r="H120"/>
  <c r="G120"/>
  <c r="G122" s="1"/>
  <c r="G124" s="1"/>
  <c r="F120"/>
  <c r="E120"/>
  <c r="E110" s="1"/>
  <c r="D120"/>
  <c r="C120"/>
  <c r="B120"/>
  <c r="Y119"/>
  <c r="X119"/>
  <c r="W119"/>
  <c r="V119"/>
  <c r="V109" s="1"/>
  <c r="U119"/>
  <c r="T119"/>
  <c r="S119"/>
  <c r="R119"/>
  <c r="R109" s="1"/>
  <c r="Q119"/>
  <c r="P119"/>
  <c r="O119"/>
  <c r="N119"/>
  <c r="N109" s="1"/>
  <c r="M119"/>
  <c r="L119"/>
  <c r="K119"/>
  <c r="J119"/>
  <c r="J109" s="1"/>
  <c r="I119"/>
  <c r="H119"/>
  <c r="G119"/>
  <c r="F119"/>
  <c r="F109" s="1"/>
  <c r="E119"/>
  <c r="D119"/>
  <c r="C119"/>
  <c r="B119"/>
  <c r="Y118"/>
  <c r="X118"/>
  <c r="W118"/>
  <c r="V118"/>
  <c r="V122" s="1"/>
  <c r="V124" s="1"/>
  <c r="U118"/>
  <c r="T118"/>
  <c r="S118"/>
  <c r="R118"/>
  <c r="R122" s="1"/>
  <c r="R124" s="1"/>
  <c r="Q118"/>
  <c r="P118"/>
  <c r="O118"/>
  <c r="N118"/>
  <c r="N108" s="1"/>
  <c r="M118"/>
  <c r="L118"/>
  <c r="K118"/>
  <c r="J118"/>
  <c r="J122" s="1"/>
  <c r="J124" s="1"/>
  <c r="I118"/>
  <c r="H118"/>
  <c r="G118"/>
  <c r="F118"/>
  <c r="F122" s="1"/>
  <c r="F124" s="1"/>
  <c r="E118"/>
  <c r="D118"/>
  <c r="C118"/>
  <c r="B118"/>
  <c r="B108" s="1"/>
  <c r="K113"/>
  <c r="P111"/>
  <c r="J110"/>
  <c r="U109"/>
  <c r="E109"/>
  <c r="P108"/>
  <c r="Y93"/>
  <c r="X93"/>
  <c r="W93"/>
  <c r="V93"/>
  <c r="U93"/>
  <c r="T93"/>
  <c r="S93"/>
  <c r="R93"/>
  <c r="Q93"/>
  <c r="P93"/>
  <c r="O93"/>
  <c r="N93"/>
  <c r="M93"/>
  <c r="Z93" s="1"/>
  <c r="L93"/>
  <c r="K93"/>
  <c r="J93"/>
  <c r="I93"/>
  <c r="H93"/>
  <c r="G93"/>
  <c r="F93"/>
  <c r="E93"/>
  <c r="D93"/>
  <c r="C93"/>
  <c r="B93"/>
  <c r="V92"/>
  <c r="V94" s="1"/>
  <c r="J92"/>
  <c r="J94" s="1"/>
  <c r="F92"/>
  <c r="F94" s="1"/>
  <c r="Y91"/>
  <c r="Y71" s="1"/>
  <c r="X91"/>
  <c r="X71" s="1"/>
  <c r="W91"/>
  <c r="V91"/>
  <c r="V71" s="1"/>
  <c r="U91"/>
  <c r="U71" s="1"/>
  <c r="T91"/>
  <c r="T71" s="1"/>
  <c r="S91"/>
  <c r="R91"/>
  <c r="R71" s="1"/>
  <c r="Q91"/>
  <c r="Q71" s="1"/>
  <c r="P91"/>
  <c r="P71" s="1"/>
  <c r="O91"/>
  <c r="N91"/>
  <c r="N71" s="1"/>
  <c r="M91"/>
  <c r="M71" s="1"/>
  <c r="L91"/>
  <c r="L71" s="1"/>
  <c r="K91"/>
  <c r="J91"/>
  <c r="J71" s="1"/>
  <c r="I91"/>
  <c r="I71" s="1"/>
  <c r="H91"/>
  <c r="H71" s="1"/>
  <c r="G91"/>
  <c r="F91"/>
  <c r="F71" s="1"/>
  <c r="E91"/>
  <c r="E71" s="1"/>
  <c r="D91"/>
  <c r="D71" s="1"/>
  <c r="C91"/>
  <c r="B91"/>
  <c r="Y90"/>
  <c r="X90"/>
  <c r="X70" s="1"/>
  <c r="W90"/>
  <c r="W70" s="1"/>
  <c r="V90"/>
  <c r="V70" s="1"/>
  <c r="U90"/>
  <c r="T90"/>
  <c r="T70" s="1"/>
  <c r="S90"/>
  <c r="S70" s="1"/>
  <c r="R90"/>
  <c r="R70" s="1"/>
  <c r="Q90"/>
  <c r="P90"/>
  <c r="P70" s="1"/>
  <c r="O90"/>
  <c r="O92" s="1"/>
  <c r="N90"/>
  <c r="N70" s="1"/>
  <c r="M90"/>
  <c r="L90"/>
  <c r="L70" s="1"/>
  <c r="K90"/>
  <c r="K70" s="1"/>
  <c r="J90"/>
  <c r="J70" s="1"/>
  <c r="I90"/>
  <c r="H90"/>
  <c r="H70" s="1"/>
  <c r="G90"/>
  <c r="G70" s="1"/>
  <c r="F90"/>
  <c r="F70" s="1"/>
  <c r="E90"/>
  <c r="D90"/>
  <c r="D70" s="1"/>
  <c r="C90"/>
  <c r="C70" s="1"/>
  <c r="B90"/>
  <c r="Y89"/>
  <c r="Y69" s="1"/>
  <c r="X89"/>
  <c r="W89"/>
  <c r="W69" s="1"/>
  <c r="V89"/>
  <c r="V69" s="1"/>
  <c r="U89"/>
  <c r="U69" s="1"/>
  <c r="T89"/>
  <c r="S89"/>
  <c r="S69" s="1"/>
  <c r="R89"/>
  <c r="R69" s="1"/>
  <c r="Q89"/>
  <c r="Q69" s="1"/>
  <c r="P89"/>
  <c r="O89"/>
  <c r="O69" s="1"/>
  <c r="N89"/>
  <c r="N69" s="1"/>
  <c r="M89"/>
  <c r="L89"/>
  <c r="K89"/>
  <c r="K69" s="1"/>
  <c r="J89"/>
  <c r="J69" s="1"/>
  <c r="I89"/>
  <c r="I69" s="1"/>
  <c r="H89"/>
  <c r="G89"/>
  <c r="G69" s="1"/>
  <c r="F89"/>
  <c r="F69" s="1"/>
  <c r="E89"/>
  <c r="E69" s="1"/>
  <c r="D89"/>
  <c r="C89"/>
  <c r="C69" s="1"/>
  <c r="B89"/>
  <c r="Y88"/>
  <c r="Y92" s="1"/>
  <c r="Y94" s="1"/>
  <c r="X88"/>
  <c r="W88"/>
  <c r="V88"/>
  <c r="V68" s="1"/>
  <c r="V72" s="1"/>
  <c r="U88"/>
  <c r="U92" s="1"/>
  <c r="U94" s="1"/>
  <c r="T88"/>
  <c r="S88"/>
  <c r="R88"/>
  <c r="R68" s="1"/>
  <c r="R72" s="1"/>
  <c r="Q88"/>
  <c r="Q68" s="1"/>
  <c r="P88"/>
  <c r="O88"/>
  <c r="N88"/>
  <c r="N68" s="1"/>
  <c r="N72" s="1"/>
  <c r="M88"/>
  <c r="M92" s="1"/>
  <c r="M94" s="1"/>
  <c r="L88"/>
  <c r="K88"/>
  <c r="J88"/>
  <c r="J68" s="1"/>
  <c r="J72" s="1"/>
  <c r="I88"/>
  <c r="I68" s="1"/>
  <c r="H88"/>
  <c r="G88"/>
  <c r="F88"/>
  <c r="F68" s="1"/>
  <c r="F72" s="1"/>
  <c r="E88"/>
  <c r="E92" s="1"/>
  <c r="E94" s="1"/>
  <c r="D88"/>
  <c r="C88"/>
  <c r="B88"/>
  <c r="K84"/>
  <c r="Y83"/>
  <c r="X83"/>
  <c r="X73" s="1"/>
  <c r="W83"/>
  <c r="W73" s="1"/>
  <c r="V83"/>
  <c r="U83"/>
  <c r="T83"/>
  <c r="T73" s="1"/>
  <c r="S83"/>
  <c r="S73" s="1"/>
  <c r="R83"/>
  <c r="Q83"/>
  <c r="P83"/>
  <c r="P73" s="1"/>
  <c r="O83"/>
  <c r="O73" s="1"/>
  <c r="N83"/>
  <c r="Z83" s="1"/>
  <c r="M83"/>
  <c r="L83"/>
  <c r="L73" s="1"/>
  <c r="K83"/>
  <c r="K73" s="1"/>
  <c r="J83"/>
  <c r="I83"/>
  <c r="H83"/>
  <c r="H73" s="1"/>
  <c r="G83"/>
  <c r="G73" s="1"/>
  <c r="F83"/>
  <c r="E83"/>
  <c r="D83"/>
  <c r="D73" s="1"/>
  <c r="C83"/>
  <c r="C73" s="1"/>
  <c r="B83"/>
  <c r="Y82"/>
  <c r="Y84" s="1"/>
  <c r="I82"/>
  <c r="I84" s="1"/>
  <c r="Y81"/>
  <c r="X81"/>
  <c r="W81"/>
  <c r="V81"/>
  <c r="U81"/>
  <c r="T81"/>
  <c r="S81"/>
  <c r="R81"/>
  <c r="Q81"/>
  <c r="P81"/>
  <c r="O81"/>
  <c r="N81"/>
  <c r="M81"/>
  <c r="Z81" s="1"/>
  <c r="AA81" s="1"/>
  <c r="L81"/>
  <c r="K81"/>
  <c r="J81"/>
  <c r="I81"/>
  <c r="H81"/>
  <c r="G81"/>
  <c r="F81"/>
  <c r="E81"/>
  <c r="D81"/>
  <c r="C81"/>
  <c r="B81"/>
  <c r="Y80"/>
  <c r="X80"/>
  <c r="W80"/>
  <c r="V80"/>
  <c r="V82" s="1"/>
  <c r="U80"/>
  <c r="U82" s="1"/>
  <c r="U84" s="1"/>
  <c r="T80"/>
  <c r="S80"/>
  <c r="R80"/>
  <c r="R82" s="1"/>
  <c r="Q80"/>
  <c r="Q70" s="1"/>
  <c r="P80"/>
  <c r="O80"/>
  <c r="N80"/>
  <c r="N82" s="1"/>
  <c r="M80"/>
  <c r="Z80" s="1"/>
  <c r="L80"/>
  <c r="K80"/>
  <c r="J80"/>
  <c r="J82" s="1"/>
  <c r="I80"/>
  <c r="H80"/>
  <c r="G80"/>
  <c r="F80"/>
  <c r="F82" s="1"/>
  <c r="E80"/>
  <c r="E82" s="1"/>
  <c r="E84" s="1"/>
  <c r="D80"/>
  <c r="C80"/>
  <c r="B80"/>
  <c r="B82" s="1"/>
  <c r="Y79"/>
  <c r="X79"/>
  <c r="W79"/>
  <c r="V79"/>
  <c r="U79"/>
  <c r="T79"/>
  <c r="S79"/>
  <c r="R79"/>
  <c r="Q79"/>
  <c r="P79"/>
  <c r="O79"/>
  <c r="N79"/>
  <c r="M79"/>
  <c r="Z79" s="1"/>
  <c r="AB79" s="1"/>
  <c r="L79"/>
  <c r="K79"/>
  <c r="J79"/>
  <c r="I79"/>
  <c r="H79"/>
  <c r="G79"/>
  <c r="F79"/>
  <c r="E79"/>
  <c r="D79"/>
  <c r="C79"/>
  <c r="B79"/>
  <c r="Y78"/>
  <c r="X78"/>
  <c r="X82" s="1"/>
  <c r="X84" s="1"/>
  <c r="W78"/>
  <c r="W82" s="1"/>
  <c r="W84" s="1"/>
  <c r="V78"/>
  <c r="U78"/>
  <c r="T78"/>
  <c r="T82" s="1"/>
  <c r="T84" s="1"/>
  <c r="S78"/>
  <c r="S82" s="1"/>
  <c r="S84" s="1"/>
  <c r="R78"/>
  <c r="Q78"/>
  <c r="P78"/>
  <c r="P82" s="1"/>
  <c r="P84" s="1"/>
  <c r="O78"/>
  <c r="O82" s="1"/>
  <c r="O84" s="1"/>
  <c r="N78"/>
  <c r="M78"/>
  <c r="L78"/>
  <c r="L82" s="1"/>
  <c r="L84" s="1"/>
  <c r="K78"/>
  <c r="K82" s="1"/>
  <c r="J78"/>
  <c r="I78"/>
  <c r="H78"/>
  <c r="H82" s="1"/>
  <c r="H84" s="1"/>
  <c r="G78"/>
  <c r="G82" s="1"/>
  <c r="G84" s="1"/>
  <c r="F78"/>
  <c r="E78"/>
  <c r="D78"/>
  <c r="D82" s="1"/>
  <c r="D84" s="1"/>
  <c r="C78"/>
  <c r="C82" s="1"/>
  <c r="C84" s="1"/>
  <c r="B78"/>
  <c r="Y73"/>
  <c r="U73"/>
  <c r="Q73"/>
  <c r="M73"/>
  <c r="I73"/>
  <c r="E73"/>
  <c r="W71"/>
  <c r="S71"/>
  <c r="O71"/>
  <c r="K71"/>
  <c r="G71"/>
  <c r="C71"/>
  <c r="Y70"/>
  <c r="M70"/>
  <c r="I70"/>
  <c r="X69"/>
  <c r="T69"/>
  <c r="P69"/>
  <c r="L69"/>
  <c r="H69"/>
  <c r="D69"/>
  <c r="S68"/>
  <c r="S72" s="1"/>
  <c r="O68"/>
  <c r="C68"/>
  <c r="C72" s="1"/>
  <c r="Y61"/>
  <c r="U61"/>
  <c r="I61"/>
  <c r="E61"/>
  <c r="R59"/>
  <c r="N59"/>
  <c r="J59"/>
  <c r="B59"/>
  <c r="T58"/>
  <c r="D58"/>
  <c r="W57"/>
  <c r="S57"/>
  <c r="O57"/>
  <c r="G57"/>
  <c r="C57"/>
  <c r="J56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V50"/>
  <c r="V52" s="1"/>
  <c r="R50"/>
  <c r="R52" s="1"/>
  <c r="J50"/>
  <c r="J52" s="1"/>
  <c r="F50"/>
  <c r="F52" s="1"/>
  <c r="B50"/>
  <c r="B52" s="1"/>
  <c r="Y49"/>
  <c r="X49"/>
  <c r="X59" s="1"/>
  <c r="W49"/>
  <c r="V49"/>
  <c r="U49"/>
  <c r="T49"/>
  <c r="T59" s="1"/>
  <c r="S49"/>
  <c r="R49"/>
  <c r="Q49"/>
  <c r="P49"/>
  <c r="P59" s="1"/>
  <c r="O49"/>
  <c r="N49"/>
  <c r="M49"/>
  <c r="L49"/>
  <c r="L59" s="1"/>
  <c r="K49"/>
  <c r="J49"/>
  <c r="I49"/>
  <c r="H49"/>
  <c r="H59" s="1"/>
  <c r="G49"/>
  <c r="F49"/>
  <c r="E49"/>
  <c r="D49"/>
  <c r="D59" s="1"/>
  <c r="C49"/>
  <c r="B49"/>
  <c r="Y48"/>
  <c r="X48"/>
  <c r="W48"/>
  <c r="W58" s="1"/>
  <c r="V48"/>
  <c r="V58" s="1"/>
  <c r="U48"/>
  <c r="T48"/>
  <c r="S48"/>
  <c r="S58" s="1"/>
  <c r="R48"/>
  <c r="R58" s="1"/>
  <c r="Q48"/>
  <c r="P48"/>
  <c r="O48"/>
  <c r="O58" s="1"/>
  <c r="N48"/>
  <c r="N58" s="1"/>
  <c r="M48"/>
  <c r="L48"/>
  <c r="K48"/>
  <c r="K58" s="1"/>
  <c r="J48"/>
  <c r="J58" s="1"/>
  <c r="I48"/>
  <c r="H48"/>
  <c r="G48"/>
  <c r="G58" s="1"/>
  <c r="F48"/>
  <c r="F58" s="1"/>
  <c r="E48"/>
  <c r="D48"/>
  <c r="C48"/>
  <c r="C58" s="1"/>
  <c r="B48"/>
  <c r="Y47"/>
  <c r="Y57" s="1"/>
  <c r="X47"/>
  <c r="W47"/>
  <c r="V47"/>
  <c r="U47"/>
  <c r="U57" s="1"/>
  <c r="T47"/>
  <c r="S47"/>
  <c r="R47"/>
  <c r="Q47"/>
  <c r="Q57" s="1"/>
  <c r="P47"/>
  <c r="O47"/>
  <c r="N47"/>
  <c r="M47"/>
  <c r="L47"/>
  <c r="K47"/>
  <c r="J47"/>
  <c r="I47"/>
  <c r="I57" s="1"/>
  <c r="H47"/>
  <c r="G47"/>
  <c r="F47"/>
  <c r="E47"/>
  <c r="E57" s="1"/>
  <c r="D47"/>
  <c r="C47"/>
  <c r="B47"/>
  <c r="Y46"/>
  <c r="X46"/>
  <c r="X56" s="1"/>
  <c r="W46"/>
  <c r="V46"/>
  <c r="U46"/>
  <c r="T46"/>
  <c r="T50" s="1"/>
  <c r="S46"/>
  <c r="R46"/>
  <c r="Q46"/>
  <c r="P46"/>
  <c r="P56" s="1"/>
  <c r="O46"/>
  <c r="N46"/>
  <c r="M46"/>
  <c r="L46"/>
  <c r="L50" s="1"/>
  <c r="K46"/>
  <c r="J46"/>
  <c r="I46"/>
  <c r="H46"/>
  <c r="H56" s="1"/>
  <c r="G46"/>
  <c r="F46"/>
  <c r="E46"/>
  <c r="D46"/>
  <c r="D56" s="1"/>
  <c r="D60" s="1"/>
  <c r="C46"/>
  <c r="B46"/>
  <c r="V42"/>
  <c r="F42"/>
  <c r="Y41"/>
  <c r="X41"/>
  <c r="W41"/>
  <c r="V41"/>
  <c r="V61" s="1"/>
  <c r="U41"/>
  <c r="T41"/>
  <c r="S41"/>
  <c r="R41"/>
  <c r="R61" s="1"/>
  <c r="Q41"/>
  <c r="P41"/>
  <c r="O41"/>
  <c r="N41"/>
  <c r="N61" s="1"/>
  <c r="M41"/>
  <c r="M61" s="1"/>
  <c r="L41"/>
  <c r="K41"/>
  <c r="J41"/>
  <c r="J61" s="1"/>
  <c r="I41"/>
  <c r="H41"/>
  <c r="G41"/>
  <c r="F41"/>
  <c r="F61" s="1"/>
  <c r="E41"/>
  <c r="D41"/>
  <c r="C41"/>
  <c r="B41"/>
  <c r="T40"/>
  <c r="T42" s="1"/>
  <c r="D40"/>
  <c r="D42" s="1"/>
  <c r="Y39"/>
  <c r="X39"/>
  <c r="W39"/>
  <c r="W59" s="1"/>
  <c r="V39"/>
  <c r="V59" s="1"/>
  <c r="U39"/>
  <c r="T39"/>
  <c r="S39"/>
  <c r="S59" s="1"/>
  <c r="R39"/>
  <c r="Q39"/>
  <c r="P39"/>
  <c r="O39"/>
  <c r="O59" s="1"/>
  <c r="N39"/>
  <c r="Z39" s="1"/>
  <c r="M39"/>
  <c r="L39"/>
  <c r="K39"/>
  <c r="K59" s="1"/>
  <c r="J39"/>
  <c r="I39"/>
  <c r="H39"/>
  <c r="G39"/>
  <c r="G59" s="1"/>
  <c r="F39"/>
  <c r="F59" s="1"/>
  <c r="E39"/>
  <c r="D39"/>
  <c r="C39"/>
  <c r="C59" s="1"/>
  <c r="B39"/>
  <c r="Y38"/>
  <c r="Y40" s="1"/>
  <c r="X38"/>
  <c r="X58" s="1"/>
  <c r="W38"/>
  <c r="V38"/>
  <c r="U38"/>
  <c r="U58" s="1"/>
  <c r="T38"/>
  <c r="S38"/>
  <c r="R38"/>
  <c r="Q38"/>
  <c r="Q40" s="1"/>
  <c r="P38"/>
  <c r="P58" s="1"/>
  <c r="O38"/>
  <c r="N38"/>
  <c r="M38"/>
  <c r="M58" s="1"/>
  <c r="L38"/>
  <c r="L40" s="1"/>
  <c r="L42" s="1"/>
  <c r="K38"/>
  <c r="J38"/>
  <c r="I38"/>
  <c r="I40" s="1"/>
  <c r="H38"/>
  <c r="H40" s="1"/>
  <c r="H42" s="1"/>
  <c r="G38"/>
  <c r="F38"/>
  <c r="E38"/>
  <c r="E58" s="1"/>
  <c r="D38"/>
  <c r="C38"/>
  <c r="B38"/>
  <c r="Y37"/>
  <c r="X37"/>
  <c r="X57" s="1"/>
  <c r="W37"/>
  <c r="V37"/>
  <c r="U37"/>
  <c r="T37"/>
  <c r="T57" s="1"/>
  <c r="S37"/>
  <c r="R37"/>
  <c r="Q37"/>
  <c r="P37"/>
  <c r="P57" s="1"/>
  <c r="O37"/>
  <c r="N37"/>
  <c r="M37"/>
  <c r="Z37" s="1"/>
  <c r="AB37" s="1"/>
  <c r="L37"/>
  <c r="L57" s="1"/>
  <c r="K37"/>
  <c r="K57" s="1"/>
  <c r="J37"/>
  <c r="I37"/>
  <c r="H37"/>
  <c r="H57" s="1"/>
  <c r="G37"/>
  <c r="F37"/>
  <c r="E37"/>
  <c r="D37"/>
  <c r="D57" s="1"/>
  <c r="C37"/>
  <c r="B37"/>
  <c r="Y36"/>
  <c r="X36"/>
  <c r="W36"/>
  <c r="W40" s="1"/>
  <c r="W42" s="1"/>
  <c r="V36"/>
  <c r="V40" s="1"/>
  <c r="U36"/>
  <c r="T36"/>
  <c r="S36"/>
  <c r="S40" s="1"/>
  <c r="S42" s="1"/>
  <c r="R36"/>
  <c r="R40" s="1"/>
  <c r="R42" s="1"/>
  <c r="Q36"/>
  <c r="P36"/>
  <c r="O36"/>
  <c r="O40" s="1"/>
  <c r="O42" s="1"/>
  <c r="N36"/>
  <c r="N40" s="1"/>
  <c r="N42" s="1"/>
  <c r="M36"/>
  <c r="L36"/>
  <c r="K36"/>
  <c r="K40" s="1"/>
  <c r="K42" s="1"/>
  <c r="J36"/>
  <c r="J40" s="1"/>
  <c r="J42" s="1"/>
  <c r="I36"/>
  <c r="H36"/>
  <c r="G36"/>
  <c r="G40" s="1"/>
  <c r="G42" s="1"/>
  <c r="F36"/>
  <c r="F40" s="1"/>
  <c r="E36"/>
  <c r="D36"/>
  <c r="C36"/>
  <c r="C40" s="1"/>
  <c r="C42" s="1"/>
  <c r="B36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W30"/>
  <c r="W32" s="1"/>
  <c r="O30"/>
  <c r="O32" s="1"/>
  <c r="K30"/>
  <c r="K32" s="1"/>
  <c r="G30"/>
  <c r="G32" s="1"/>
  <c r="Y29"/>
  <c r="X29"/>
  <c r="W29"/>
  <c r="V29"/>
  <c r="U29"/>
  <c r="T29"/>
  <c r="S29"/>
  <c r="R29"/>
  <c r="Q29"/>
  <c r="P29"/>
  <c r="O29"/>
  <c r="N29"/>
  <c r="M29"/>
  <c r="Z29" s="1"/>
  <c r="L29"/>
  <c r="K29"/>
  <c r="J29"/>
  <c r="I29"/>
  <c r="H29"/>
  <c r="G29"/>
  <c r="F29"/>
  <c r="E29"/>
  <c r="D29"/>
  <c r="C29"/>
  <c r="B29"/>
  <c r="Y28"/>
  <c r="X28"/>
  <c r="X30" s="1"/>
  <c r="W28"/>
  <c r="V28"/>
  <c r="U28"/>
  <c r="T28"/>
  <c r="T30" s="1"/>
  <c r="S28"/>
  <c r="S30" s="1"/>
  <c r="S32" s="1"/>
  <c r="R28"/>
  <c r="Q28"/>
  <c r="P28"/>
  <c r="P30" s="1"/>
  <c r="O28"/>
  <c r="N28"/>
  <c r="M28"/>
  <c r="Z28" s="1"/>
  <c r="AA28" s="1"/>
  <c r="L28"/>
  <c r="L30" s="1"/>
  <c r="K28"/>
  <c r="J28"/>
  <c r="I28"/>
  <c r="H28"/>
  <c r="H30" s="1"/>
  <c r="G28"/>
  <c r="F28"/>
  <c r="E28"/>
  <c r="D28"/>
  <c r="D30" s="1"/>
  <c r="C28"/>
  <c r="C30" s="1"/>
  <c r="C32" s="1"/>
  <c r="B28"/>
  <c r="Y27"/>
  <c r="X27"/>
  <c r="W27"/>
  <c r="V27"/>
  <c r="U27"/>
  <c r="T27"/>
  <c r="S27"/>
  <c r="R27"/>
  <c r="Q27"/>
  <c r="P27"/>
  <c r="O27"/>
  <c r="N27"/>
  <c r="Z27" s="1"/>
  <c r="AB27" s="1"/>
  <c r="M27"/>
  <c r="L27"/>
  <c r="K27"/>
  <c r="J27"/>
  <c r="I27"/>
  <c r="H27"/>
  <c r="G27"/>
  <c r="F27"/>
  <c r="E27"/>
  <c r="D27"/>
  <c r="C27"/>
  <c r="B27"/>
  <c r="Y26"/>
  <c r="Y30" s="1"/>
  <c r="Y32" s="1"/>
  <c r="X26"/>
  <c r="W26"/>
  <c r="V26"/>
  <c r="V30" s="1"/>
  <c r="V32" s="1"/>
  <c r="U26"/>
  <c r="U30" s="1"/>
  <c r="U32" s="1"/>
  <c r="T26"/>
  <c r="S26"/>
  <c r="R26"/>
  <c r="R30" s="1"/>
  <c r="R32" s="1"/>
  <c r="Q26"/>
  <c r="Q30" s="1"/>
  <c r="Q32" s="1"/>
  <c r="P26"/>
  <c r="O26"/>
  <c r="N26"/>
  <c r="N30" s="1"/>
  <c r="N32" s="1"/>
  <c r="M26"/>
  <c r="L26"/>
  <c r="K26"/>
  <c r="J26"/>
  <c r="J30" s="1"/>
  <c r="J32" s="1"/>
  <c r="I26"/>
  <c r="I30" s="1"/>
  <c r="I32" s="1"/>
  <c r="H26"/>
  <c r="G26"/>
  <c r="F26"/>
  <c r="F30" s="1"/>
  <c r="F32" s="1"/>
  <c r="E26"/>
  <c r="E30" s="1"/>
  <c r="E32" s="1"/>
  <c r="D26"/>
  <c r="C26"/>
  <c r="B26"/>
  <c r="B30" s="1"/>
  <c r="B32" s="1"/>
  <c r="P21"/>
  <c r="L21"/>
  <c r="Y20"/>
  <c r="X20"/>
  <c r="W20"/>
  <c r="V20"/>
  <c r="U20"/>
  <c r="T20"/>
  <c r="S20"/>
  <c r="R20"/>
  <c r="Q20"/>
  <c r="P20"/>
  <c r="O20"/>
  <c r="N20"/>
  <c r="M20"/>
  <c r="Z20" s="1"/>
  <c r="L20"/>
  <c r="K20"/>
  <c r="J20"/>
  <c r="I20"/>
  <c r="H20"/>
  <c r="G20"/>
  <c r="F20"/>
  <c r="E20"/>
  <c r="D20"/>
  <c r="C20"/>
  <c r="B20"/>
  <c r="Y18"/>
  <c r="X18"/>
  <c r="W18"/>
  <c r="V18"/>
  <c r="U18"/>
  <c r="T18"/>
  <c r="S18"/>
  <c r="R18"/>
  <c r="Q18"/>
  <c r="P18"/>
  <c r="O18"/>
  <c r="N18"/>
  <c r="M18"/>
  <c r="Z18" s="1"/>
  <c r="AB18" s="1"/>
  <c r="L18"/>
  <c r="K18"/>
  <c r="J18"/>
  <c r="I18"/>
  <c r="H18"/>
  <c r="G18"/>
  <c r="F18"/>
  <c r="E18"/>
  <c r="D18"/>
  <c r="C18"/>
  <c r="B18"/>
  <c r="Y17"/>
  <c r="X17"/>
  <c r="W17"/>
  <c r="V17"/>
  <c r="U17"/>
  <c r="T17"/>
  <c r="S17"/>
  <c r="R17"/>
  <c r="Q17"/>
  <c r="P17"/>
  <c r="O17"/>
  <c r="N17"/>
  <c r="M17"/>
  <c r="Z17" s="1"/>
  <c r="AA17" s="1"/>
  <c r="L17"/>
  <c r="K17"/>
  <c r="J17"/>
  <c r="I17"/>
  <c r="H17"/>
  <c r="G17"/>
  <c r="F17"/>
  <c r="E17"/>
  <c r="D17"/>
  <c r="C17"/>
  <c r="B17"/>
  <c r="Y16"/>
  <c r="X16"/>
  <c r="X19" s="1"/>
  <c r="X21" s="1"/>
  <c r="W16"/>
  <c r="W19" s="1"/>
  <c r="V16"/>
  <c r="V19" s="1"/>
  <c r="V21" s="1"/>
  <c r="U16"/>
  <c r="T16"/>
  <c r="T19" s="1"/>
  <c r="T21" s="1"/>
  <c r="S16"/>
  <c r="S19" s="1"/>
  <c r="R16"/>
  <c r="R19" s="1"/>
  <c r="R21" s="1"/>
  <c r="Q16"/>
  <c r="P16"/>
  <c r="P19" s="1"/>
  <c r="O16"/>
  <c r="O19" s="1"/>
  <c r="N16"/>
  <c r="N19" s="1"/>
  <c r="N21" s="1"/>
  <c r="M16"/>
  <c r="L16"/>
  <c r="L19" s="1"/>
  <c r="K16"/>
  <c r="K19" s="1"/>
  <c r="J16"/>
  <c r="J19" s="1"/>
  <c r="J21" s="1"/>
  <c r="I16"/>
  <c r="H16"/>
  <c r="H19" s="1"/>
  <c r="H21" s="1"/>
  <c r="G16"/>
  <c r="G19" s="1"/>
  <c r="F16"/>
  <c r="F19" s="1"/>
  <c r="F21" s="1"/>
  <c r="E16"/>
  <c r="D16"/>
  <c r="D19" s="1"/>
  <c r="D21" s="1"/>
  <c r="C16"/>
  <c r="C19" s="1"/>
  <c r="B16"/>
  <c r="B19" s="1"/>
  <c r="B21" s="1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J99" l="1"/>
  <c r="H60"/>
  <c r="X60"/>
  <c r="T101"/>
  <c r="AB83"/>
  <c r="P101"/>
  <c r="P1261" s="1"/>
  <c r="P1271" s="1"/>
  <c r="F99"/>
  <c r="P60"/>
  <c r="N100"/>
  <c r="AA15"/>
  <c r="AA19" s="1"/>
  <c r="Z16"/>
  <c r="AB16" s="1"/>
  <c r="AB20"/>
  <c r="M30"/>
  <c r="M32" s="1"/>
  <c r="Z26"/>
  <c r="D32"/>
  <c r="P32"/>
  <c r="X32"/>
  <c r="C61"/>
  <c r="K61"/>
  <c r="K62" s="1"/>
  <c r="K52"/>
  <c r="S61"/>
  <c r="I74"/>
  <c r="I72"/>
  <c r="Q72"/>
  <c r="E99"/>
  <c r="E1259" s="1"/>
  <c r="E1269" s="1"/>
  <c r="Z119"/>
  <c r="AB119" s="1"/>
  <c r="I103"/>
  <c r="Z128"/>
  <c r="G154"/>
  <c r="O154"/>
  <c r="W154"/>
  <c r="E174"/>
  <c r="Q174"/>
  <c r="Y174"/>
  <c r="AA211"/>
  <c r="Z223"/>
  <c r="AA228"/>
  <c r="M242"/>
  <c r="M244" s="1"/>
  <c r="Z238"/>
  <c r="D244"/>
  <c r="L244"/>
  <c r="P244"/>
  <c r="X244"/>
  <c r="Z270"/>
  <c r="AA270" s="1"/>
  <c r="N272"/>
  <c r="N274" s="1"/>
  <c r="B292"/>
  <c r="B294" s="1"/>
  <c r="Z288"/>
  <c r="Z292" s="1"/>
  <c r="V314"/>
  <c r="AA458"/>
  <c r="AA462" s="1"/>
  <c r="AA20"/>
  <c r="AA21" s="1"/>
  <c r="B40"/>
  <c r="B42" s="1"/>
  <c r="X40"/>
  <c r="X42" s="1"/>
  <c r="E56"/>
  <c r="E60" s="1"/>
  <c r="E62" s="1"/>
  <c r="M56"/>
  <c r="U56"/>
  <c r="D61"/>
  <c r="D62" s="1"/>
  <c r="L61"/>
  <c r="T61"/>
  <c r="H58"/>
  <c r="AA79"/>
  <c r="M82"/>
  <c r="M84" s="1"/>
  <c r="F84"/>
  <c r="F73"/>
  <c r="F74" s="1"/>
  <c r="R84"/>
  <c r="R73"/>
  <c r="R74" s="1"/>
  <c r="O113"/>
  <c r="C108"/>
  <c r="K108"/>
  <c r="S108"/>
  <c r="C109"/>
  <c r="K109"/>
  <c r="W109"/>
  <c r="I111"/>
  <c r="Z121"/>
  <c r="AA121" s="1"/>
  <c r="M111"/>
  <c r="U111"/>
  <c r="AA123"/>
  <c r="J113"/>
  <c r="R113"/>
  <c r="AB123"/>
  <c r="E134"/>
  <c r="Q134"/>
  <c r="Y134"/>
  <c r="AA161"/>
  <c r="AA170"/>
  <c r="AA173"/>
  <c r="AB193"/>
  <c r="M202"/>
  <c r="M204" s="1"/>
  <c r="Z198"/>
  <c r="D204"/>
  <c r="P204"/>
  <c r="X204"/>
  <c r="N232"/>
  <c r="N234" s="1"/>
  <c r="AA238"/>
  <c r="AA239"/>
  <c r="Z248"/>
  <c r="AA271"/>
  <c r="G274"/>
  <c r="O274"/>
  <c r="W274"/>
  <c r="Z280"/>
  <c r="Z282" s="1"/>
  <c r="AA289"/>
  <c r="C314"/>
  <c r="G314"/>
  <c r="O314"/>
  <c r="W314"/>
  <c r="Z382"/>
  <c r="AB382" s="1"/>
  <c r="AA378"/>
  <c r="AA450"/>
  <c r="AB759"/>
  <c r="AA759"/>
  <c r="AA18"/>
  <c r="G21"/>
  <c r="O21"/>
  <c r="W21"/>
  <c r="AA37"/>
  <c r="I42"/>
  <c r="Q42"/>
  <c r="U42"/>
  <c r="Z51"/>
  <c r="B56"/>
  <c r="L58"/>
  <c r="W68"/>
  <c r="W72" s="1"/>
  <c r="W74" s="1"/>
  <c r="Q82"/>
  <c r="Q84" s="1"/>
  <c r="B70"/>
  <c r="E19"/>
  <c r="E21" s="1"/>
  <c r="I19"/>
  <c r="I21" s="1"/>
  <c r="Z15"/>
  <c r="M19"/>
  <c r="M21" s="1"/>
  <c r="Q19"/>
  <c r="Q21" s="1"/>
  <c r="U19"/>
  <c r="U21" s="1"/>
  <c r="Y19"/>
  <c r="Y21" s="1"/>
  <c r="AA29"/>
  <c r="AA39"/>
  <c r="P40"/>
  <c r="P42" s="1"/>
  <c r="AA41"/>
  <c r="C50"/>
  <c r="C52" s="1"/>
  <c r="C56"/>
  <c r="C60" s="1"/>
  <c r="G56"/>
  <c r="G60" s="1"/>
  <c r="G50"/>
  <c r="K50"/>
  <c r="K56"/>
  <c r="K60" s="1"/>
  <c r="O56"/>
  <c r="O60" s="1"/>
  <c r="O50"/>
  <c r="O52" s="1"/>
  <c r="S56"/>
  <c r="S60" s="1"/>
  <c r="S50"/>
  <c r="S52" s="1"/>
  <c r="W56"/>
  <c r="W60" s="1"/>
  <c r="W50"/>
  <c r="W52" s="1"/>
  <c r="F57"/>
  <c r="J57"/>
  <c r="J60" s="1"/>
  <c r="J62" s="1"/>
  <c r="N57"/>
  <c r="R57"/>
  <c r="V57"/>
  <c r="B58"/>
  <c r="AA48"/>
  <c r="Z48"/>
  <c r="E59"/>
  <c r="I59"/>
  <c r="Z49"/>
  <c r="AA49" s="1"/>
  <c r="Q59"/>
  <c r="U59"/>
  <c r="Y59"/>
  <c r="N50"/>
  <c r="N52" s="1"/>
  <c r="F56"/>
  <c r="V56"/>
  <c r="V60" s="1"/>
  <c r="V62" s="1"/>
  <c r="Q61"/>
  <c r="K68"/>
  <c r="K72" s="1"/>
  <c r="K74" s="1"/>
  <c r="E70"/>
  <c r="U70"/>
  <c r="E74"/>
  <c r="Z78"/>
  <c r="D74"/>
  <c r="H74"/>
  <c r="L74"/>
  <c r="D92"/>
  <c r="D94" s="1"/>
  <c r="D68"/>
  <c r="D72" s="1"/>
  <c r="H68"/>
  <c r="H72" s="1"/>
  <c r="H92"/>
  <c r="H94" s="1"/>
  <c r="L92"/>
  <c r="L94" s="1"/>
  <c r="L68"/>
  <c r="L72" s="1"/>
  <c r="P68"/>
  <c r="P72" s="1"/>
  <c r="P74" s="1"/>
  <c r="P92"/>
  <c r="P94" s="1"/>
  <c r="T68"/>
  <c r="T72" s="1"/>
  <c r="T74" s="1"/>
  <c r="T92"/>
  <c r="T94" s="1"/>
  <c r="X92"/>
  <c r="X94" s="1"/>
  <c r="X68"/>
  <c r="X72" s="1"/>
  <c r="X74" s="1"/>
  <c r="AA91"/>
  <c r="B92"/>
  <c r="B94" s="1"/>
  <c r="R92"/>
  <c r="R94" s="1"/>
  <c r="G94"/>
  <c r="O94"/>
  <c r="S94"/>
  <c r="W94"/>
  <c r="L108"/>
  <c r="F110"/>
  <c r="V110"/>
  <c r="G113"/>
  <c r="W113"/>
  <c r="E108"/>
  <c r="E122"/>
  <c r="E124" s="1"/>
  <c r="I122"/>
  <c r="I124" s="1"/>
  <c r="I108"/>
  <c r="M122"/>
  <c r="M124" s="1"/>
  <c r="Z118"/>
  <c r="M108"/>
  <c r="Q122"/>
  <c r="Q124" s="1"/>
  <c r="Q108"/>
  <c r="U108"/>
  <c r="U122"/>
  <c r="U124" s="1"/>
  <c r="Y122"/>
  <c r="Y124" s="1"/>
  <c r="Y108"/>
  <c r="D110"/>
  <c r="H110"/>
  <c r="H100" s="1"/>
  <c r="P110"/>
  <c r="X110"/>
  <c r="C111"/>
  <c r="G111"/>
  <c r="K111"/>
  <c r="O111"/>
  <c r="S111"/>
  <c r="W111"/>
  <c r="D113"/>
  <c r="H113"/>
  <c r="L113"/>
  <c r="L124"/>
  <c r="P113"/>
  <c r="T113"/>
  <c r="T124"/>
  <c r="X113"/>
  <c r="D142"/>
  <c r="D144" s="1"/>
  <c r="H142"/>
  <c r="H144" s="1"/>
  <c r="L142"/>
  <c r="L144" s="1"/>
  <c r="P142"/>
  <c r="P144" s="1"/>
  <c r="T142"/>
  <c r="T144" s="1"/>
  <c r="X142"/>
  <c r="X144" s="1"/>
  <c r="AA140"/>
  <c r="AA149"/>
  <c r="Z150"/>
  <c r="AA150" s="1"/>
  <c r="Z151"/>
  <c r="AA151" s="1"/>
  <c r="AA158"/>
  <c r="AA162" s="1"/>
  <c r="AA159"/>
  <c r="Z160"/>
  <c r="AA160" s="1"/>
  <c r="Z163"/>
  <c r="B172"/>
  <c r="B174" s="1"/>
  <c r="F172"/>
  <c r="F174" s="1"/>
  <c r="J172"/>
  <c r="J174" s="1"/>
  <c r="N172"/>
  <c r="N174" s="1"/>
  <c r="R172"/>
  <c r="R174" s="1"/>
  <c r="V172"/>
  <c r="V174" s="1"/>
  <c r="Z168"/>
  <c r="AA168" s="1"/>
  <c r="Z169"/>
  <c r="Z178"/>
  <c r="D192"/>
  <c r="D194" s="1"/>
  <c r="H192"/>
  <c r="H194" s="1"/>
  <c r="L192"/>
  <c r="L194" s="1"/>
  <c r="P192"/>
  <c r="P194" s="1"/>
  <c r="T192"/>
  <c r="T194" s="1"/>
  <c r="X192"/>
  <c r="X194" s="1"/>
  <c r="AA191"/>
  <c r="C194"/>
  <c r="G194"/>
  <c r="K194"/>
  <c r="O194"/>
  <c r="S194"/>
  <c r="W194"/>
  <c r="AA203"/>
  <c r="C212"/>
  <c r="C214" s="1"/>
  <c r="G212"/>
  <c r="G214" s="1"/>
  <c r="K212"/>
  <c r="K214" s="1"/>
  <c r="O212"/>
  <c r="O214" s="1"/>
  <c r="S212"/>
  <c r="S214" s="1"/>
  <c r="W212"/>
  <c r="W214" s="1"/>
  <c r="Z210"/>
  <c r="E214"/>
  <c r="I214"/>
  <c r="Z213"/>
  <c r="Q214"/>
  <c r="U214"/>
  <c r="Y214"/>
  <c r="Z219"/>
  <c r="AB219" s="1"/>
  <c r="E232"/>
  <c r="E234" s="1"/>
  <c r="I232"/>
  <c r="I234" s="1"/>
  <c r="Z228"/>
  <c r="Q232"/>
  <c r="Q234" s="1"/>
  <c r="U232"/>
  <c r="U234" s="1"/>
  <c r="Y232"/>
  <c r="Y234" s="1"/>
  <c r="AA241"/>
  <c r="AA251"/>
  <c r="AA253"/>
  <c r="C262"/>
  <c r="C264" s="1"/>
  <c r="G262"/>
  <c r="G264" s="1"/>
  <c r="K262"/>
  <c r="K264" s="1"/>
  <c r="O262"/>
  <c r="O264" s="1"/>
  <c r="S262"/>
  <c r="S264" s="1"/>
  <c r="W262"/>
  <c r="W264" s="1"/>
  <c r="AA259"/>
  <c r="Z261"/>
  <c r="AA261" s="1"/>
  <c r="M262"/>
  <c r="M264" s="1"/>
  <c r="AA263"/>
  <c r="F264"/>
  <c r="J264"/>
  <c r="N264"/>
  <c r="R264"/>
  <c r="V264"/>
  <c r="Z263"/>
  <c r="Z273"/>
  <c r="AA300"/>
  <c r="AA301"/>
  <c r="F304"/>
  <c r="J304"/>
  <c r="N304"/>
  <c r="R304"/>
  <c r="V304"/>
  <c r="AB308"/>
  <c r="AB313"/>
  <c r="AA313"/>
  <c r="AB359"/>
  <c r="AA359"/>
  <c r="K332"/>
  <c r="S332"/>
  <c r="H512"/>
  <c r="H514" s="1"/>
  <c r="P512"/>
  <c r="P514" s="1"/>
  <c r="X512"/>
  <c r="X514" s="1"/>
  <c r="AB599"/>
  <c r="AA599"/>
  <c r="AA16"/>
  <c r="H32"/>
  <c r="L32"/>
  <c r="T32"/>
  <c r="G61"/>
  <c r="G62" s="1"/>
  <c r="G52"/>
  <c r="O61"/>
  <c r="W61"/>
  <c r="W62" s="1"/>
  <c r="O72"/>
  <c r="O74" s="1"/>
  <c r="Y74"/>
  <c r="B98"/>
  <c r="B109"/>
  <c r="E100"/>
  <c r="Y103"/>
  <c r="B132"/>
  <c r="B134" s="1"/>
  <c r="AB138"/>
  <c r="C154"/>
  <c r="K154"/>
  <c r="S154"/>
  <c r="AA163"/>
  <c r="AA164" s="1"/>
  <c r="I174"/>
  <c r="Z173"/>
  <c r="U174"/>
  <c r="AA210"/>
  <c r="AA219"/>
  <c r="M222"/>
  <c r="M224" s="1"/>
  <c r="B224"/>
  <c r="AA223"/>
  <c r="AB233"/>
  <c r="H244"/>
  <c r="T244"/>
  <c r="AA310"/>
  <c r="AA312" s="1"/>
  <c r="AB321"/>
  <c r="AA321"/>
  <c r="Z662"/>
  <c r="AB662" s="1"/>
  <c r="AA27"/>
  <c r="Z31"/>
  <c r="Z36"/>
  <c r="I56"/>
  <c r="Q56"/>
  <c r="Y56"/>
  <c r="Y60" s="1"/>
  <c r="Y62" s="1"/>
  <c r="H61"/>
  <c r="P61"/>
  <c r="X61"/>
  <c r="X62" s="1"/>
  <c r="N56"/>
  <c r="N60" s="1"/>
  <c r="N62" s="1"/>
  <c r="B73"/>
  <c r="B84"/>
  <c r="AA83"/>
  <c r="J84"/>
  <c r="J73"/>
  <c r="J74" s="1"/>
  <c r="N73"/>
  <c r="N74" s="1"/>
  <c r="N84"/>
  <c r="V84"/>
  <c r="V73"/>
  <c r="V74" s="1"/>
  <c r="M69"/>
  <c r="Z69" s="1"/>
  <c r="Z89"/>
  <c r="AB89" s="1"/>
  <c r="AB93"/>
  <c r="D108"/>
  <c r="T108"/>
  <c r="G108"/>
  <c r="O108"/>
  <c r="W108"/>
  <c r="G109"/>
  <c r="O109"/>
  <c r="S109"/>
  <c r="E111"/>
  <c r="Q111"/>
  <c r="Y111"/>
  <c r="F113"/>
  <c r="N113"/>
  <c r="V113"/>
  <c r="AA129"/>
  <c r="I134"/>
  <c r="Z133"/>
  <c r="M134"/>
  <c r="U134"/>
  <c r="Z139"/>
  <c r="AB139" s="1"/>
  <c r="Z148"/>
  <c r="AA171"/>
  <c r="AA179"/>
  <c r="M182"/>
  <c r="M184" s="1"/>
  <c r="Z183"/>
  <c r="AA188"/>
  <c r="AB188"/>
  <c r="H204"/>
  <c r="L204"/>
  <c r="T204"/>
  <c r="AA220"/>
  <c r="AA229"/>
  <c r="AA230"/>
  <c r="Z231"/>
  <c r="AA231" s="1"/>
  <c r="AA233"/>
  <c r="Z243"/>
  <c r="B252"/>
  <c r="B254" s="1"/>
  <c r="AA248"/>
  <c r="AB258"/>
  <c r="B272"/>
  <c r="B274" s="1"/>
  <c r="C274"/>
  <c r="K274"/>
  <c r="S274"/>
  <c r="AA279"/>
  <c r="M302"/>
  <c r="M304" s="1"/>
  <c r="Z298"/>
  <c r="K314"/>
  <c r="S314"/>
  <c r="L332"/>
  <c r="L334" s="1"/>
  <c r="AA618"/>
  <c r="AB719"/>
  <c r="AA719"/>
  <c r="C21"/>
  <c r="K21"/>
  <c r="S21"/>
  <c r="Z41"/>
  <c r="Y42"/>
  <c r="Z47"/>
  <c r="AB47" s="1"/>
  <c r="M57"/>
  <c r="R56"/>
  <c r="R60" s="1"/>
  <c r="R62" s="1"/>
  <c r="G68"/>
  <c r="G72" s="1"/>
  <c r="G74" s="1"/>
  <c r="Q74"/>
  <c r="C74"/>
  <c r="S74"/>
  <c r="AA89"/>
  <c r="Z90"/>
  <c r="AA90" s="1"/>
  <c r="Z71"/>
  <c r="AB71" s="1"/>
  <c r="N92"/>
  <c r="N94" s="1"/>
  <c r="AA93"/>
  <c r="H108"/>
  <c r="X108"/>
  <c r="M109"/>
  <c r="B110"/>
  <c r="R110"/>
  <c r="N112"/>
  <c r="C113"/>
  <c r="S113"/>
  <c r="D109"/>
  <c r="H109"/>
  <c r="L109"/>
  <c r="P109"/>
  <c r="P112" s="1"/>
  <c r="T109"/>
  <c r="X109"/>
  <c r="C110"/>
  <c r="G110"/>
  <c r="K110"/>
  <c r="O110"/>
  <c r="O100" s="1"/>
  <c r="S110"/>
  <c r="W110"/>
  <c r="F111"/>
  <c r="J111"/>
  <c r="N111"/>
  <c r="R111"/>
  <c r="R101" s="1"/>
  <c r="V111"/>
  <c r="V101" s="1"/>
  <c r="C122"/>
  <c r="C124" s="1"/>
  <c r="S122"/>
  <c r="S124" s="1"/>
  <c r="AA130"/>
  <c r="AA131"/>
  <c r="AA133"/>
  <c r="C142"/>
  <c r="C144" s="1"/>
  <c r="G142"/>
  <c r="G144" s="1"/>
  <c r="K142"/>
  <c r="K144" s="1"/>
  <c r="O142"/>
  <c r="O144" s="1"/>
  <c r="S142"/>
  <c r="S144" s="1"/>
  <c r="W142"/>
  <c r="W144" s="1"/>
  <c r="AA139"/>
  <c r="AA142" s="1"/>
  <c r="Z141"/>
  <c r="AA141" s="1"/>
  <c r="M142"/>
  <c r="M144" s="1"/>
  <c r="AA143"/>
  <c r="Z143"/>
  <c r="AA148"/>
  <c r="Z153"/>
  <c r="E162"/>
  <c r="E164" s="1"/>
  <c r="I162"/>
  <c r="I164" s="1"/>
  <c r="M162"/>
  <c r="M164" s="1"/>
  <c r="Z158"/>
  <c r="Q162"/>
  <c r="Q164" s="1"/>
  <c r="U162"/>
  <c r="U164" s="1"/>
  <c r="Y162"/>
  <c r="Y164" s="1"/>
  <c r="D164"/>
  <c r="H164"/>
  <c r="L164"/>
  <c r="P164"/>
  <c r="T164"/>
  <c r="X164"/>
  <c r="AA180"/>
  <c r="AA189"/>
  <c r="Z190"/>
  <c r="AA190" s="1"/>
  <c r="Z191"/>
  <c r="AA193"/>
  <c r="AA199"/>
  <c r="Z200"/>
  <c r="AA200" s="1"/>
  <c r="Z203"/>
  <c r="B212"/>
  <c r="B214" s="1"/>
  <c r="AA208"/>
  <c r="F212"/>
  <c r="F214" s="1"/>
  <c r="J212"/>
  <c r="J214" s="1"/>
  <c r="N212"/>
  <c r="N214" s="1"/>
  <c r="R212"/>
  <c r="R214" s="1"/>
  <c r="V212"/>
  <c r="V214" s="1"/>
  <c r="Z208"/>
  <c r="Z209"/>
  <c r="Z218"/>
  <c r="D232"/>
  <c r="D234" s="1"/>
  <c r="H232"/>
  <c r="H234" s="1"/>
  <c r="L232"/>
  <c r="L234" s="1"/>
  <c r="P232"/>
  <c r="P234" s="1"/>
  <c r="T232"/>
  <c r="T234" s="1"/>
  <c r="X232"/>
  <c r="X234" s="1"/>
  <c r="B232"/>
  <c r="B234" s="1"/>
  <c r="C234"/>
  <c r="G234"/>
  <c r="K234"/>
  <c r="O234"/>
  <c r="S234"/>
  <c r="W234"/>
  <c r="AA243"/>
  <c r="AA249"/>
  <c r="Z250"/>
  <c r="AA250" s="1"/>
  <c r="E254"/>
  <c r="I254"/>
  <c r="M254"/>
  <c r="Z253"/>
  <c r="Q254"/>
  <c r="U254"/>
  <c r="Y254"/>
  <c r="AA258"/>
  <c r="Z259"/>
  <c r="AB259" s="1"/>
  <c r="Z268"/>
  <c r="AA280"/>
  <c r="AA281"/>
  <c r="AA290"/>
  <c r="AA291"/>
  <c r="AA299"/>
  <c r="Z300"/>
  <c r="E304"/>
  <c r="I304"/>
  <c r="Z303"/>
  <c r="Q304"/>
  <c r="U304"/>
  <c r="Y304"/>
  <c r="AB439"/>
  <c r="AA439"/>
  <c r="AA538"/>
  <c r="AB679"/>
  <c r="AA679"/>
  <c r="Z310"/>
  <c r="Z312" s="1"/>
  <c r="B312"/>
  <c r="B314" s="1"/>
  <c r="P332"/>
  <c r="V342"/>
  <c r="F354"/>
  <c r="Z353"/>
  <c r="I364"/>
  <c r="Z369"/>
  <c r="AB369" s="1"/>
  <c r="K372"/>
  <c r="B392"/>
  <c r="Z388"/>
  <c r="Z392" s="1"/>
  <c r="AB392" s="1"/>
  <c r="AA401"/>
  <c r="C414"/>
  <c r="K414"/>
  <c r="S414"/>
  <c r="AA420"/>
  <c r="N422"/>
  <c r="M432"/>
  <c r="AA433"/>
  <c r="B434"/>
  <c r="Z443"/>
  <c r="Z444" s="1"/>
  <c r="AB444" s="1"/>
  <c r="Z449"/>
  <c r="AB449" s="1"/>
  <c r="M482"/>
  <c r="Z478"/>
  <c r="G494"/>
  <c r="O494"/>
  <c r="W494"/>
  <c r="AA500"/>
  <c r="N502"/>
  <c r="N504" s="1"/>
  <c r="F512"/>
  <c r="F514" s="1"/>
  <c r="U524"/>
  <c r="G512"/>
  <c r="G514" s="1"/>
  <c r="Z529"/>
  <c r="AB529" s="1"/>
  <c r="K532"/>
  <c r="K534" s="1"/>
  <c r="Z548"/>
  <c r="M562"/>
  <c r="Z558"/>
  <c r="Z562" s="1"/>
  <c r="AB562" s="1"/>
  <c r="C574"/>
  <c r="K574"/>
  <c r="S574"/>
  <c r="AA580"/>
  <c r="F594"/>
  <c r="E604"/>
  <c r="Z603"/>
  <c r="Z619"/>
  <c r="AB619" s="1"/>
  <c r="AA641"/>
  <c r="K654"/>
  <c r="S654"/>
  <c r="N662"/>
  <c r="N664" s="1"/>
  <c r="M672"/>
  <c r="V674"/>
  <c r="B702"/>
  <c r="B704" s="1"/>
  <c r="B688"/>
  <c r="J702"/>
  <c r="J704" s="1"/>
  <c r="J688"/>
  <c r="N702"/>
  <c r="N704" s="1"/>
  <c r="N688"/>
  <c r="N692" s="1"/>
  <c r="V702"/>
  <c r="V704" s="1"/>
  <c r="V688"/>
  <c r="V692" s="1"/>
  <c r="Z698"/>
  <c r="B691"/>
  <c r="Z701"/>
  <c r="AA701" s="1"/>
  <c r="Z710"/>
  <c r="AA710" s="1"/>
  <c r="N752"/>
  <c r="AA831"/>
  <c r="Z840"/>
  <c r="AA849"/>
  <c r="M862"/>
  <c r="M864" s="1"/>
  <c r="B864"/>
  <c r="Z863"/>
  <c r="I892"/>
  <c r="I868"/>
  <c r="Q892"/>
  <c r="Q894" s="1"/>
  <c r="Q868"/>
  <c r="Y892"/>
  <c r="Y868"/>
  <c r="E894"/>
  <c r="Z893"/>
  <c r="Y894"/>
  <c r="F912"/>
  <c r="F914" s="1"/>
  <c r="F868"/>
  <c r="H912"/>
  <c r="H914" s="1"/>
  <c r="X912"/>
  <c r="D914"/>
  <c r="X914"/>
  <c r="AA949"/>
  <c r="B1044"/>
  <c r="AA1043"/>
  <c r="W1048"/>
  <c r="C1084"/>
  <c r="C1092"/>
  <c r="C1059"/>
  <c r="C1049" s="1"/>
  <c r="K1092"/>
  <c r="K1059"/>
  <c r="K1049" s="1"/>
  <c r="S1092"/>
  <c r="S1059"/>
  <c r="S1049" s="1"/>
  <c r="Z1103"/>
  <c r="M1063"/>
  <c r="AA1119"/>
  <c r="B1122"/>
  <c r="Z1119"/>
  <c r="AB1119" s="1"/>
  <c r="O1134"/>
  <c r="R1261"/>
  <c r="R1271" s="1"/>
  <c r="AB1179"/>
  <c r="AA1179"/>
  <c r="B1222"/>
  <c r="AA1218"/>
  <c r="Z1218"/>
  <c r="G1239"/>
  <c r="G1252"/>
  <c r="G1254" s="1"/>
  <c r="O1242"/>
  <c r="S1239"/>
  <c r="S1252"/>
  <c r="S1254" s="1"/>
  <c r="M1328"/>
  <c r="M1330" s="1"/>
  <c r="Z1324"/>
  <c r="M1304"/>
  <c r="Q1328"/>
  <c r="Q1330" s="1"/>
  <c r="Q1304"/>
  <c r="U1328"/>
  <c r="U1330" s="1"/>
  <c r="U1304"/>
  <c r="AA1385"/>
  <c r="B1305"/>
  <c r="R1388"/>
  <c r="R1390" s="1"/>
  <c r="T1410"/>
  <c r="Y1495"/>
  <c r="Y1705" s="1"/>
  <c r="E40"/>
  <c r="E42" s="1"/>
  <c r="M40"/>
  <c r="M42" s="1"/>
  <c r="U40"/>
  <c r="I58"/>
  <c r="Q58"/>
  <c r="Z58" s="1"/>
  <c r="Y58"/>
  <c r="B61"/>
  <c r="C92"/>
  <c r="C94" s="1"/>
  <c r="K92"/>
  <c r="K94" s="1"/>
  <c r="W92"/>
  <c r="D122"/>
  <c r="D124" s="1"/>
  <c r="P122"/>
  <c r="P124" s="1"/>
  <c r="X122"/>
  <c r="X124" s="1"/>
  <c r="M172"/>
  <c r="M174" s="1"/>
  <c r="B222"/>
  <c r="M252"/>
  <c r="B262"/>
  <c r="B264" s="1"/>
  <c r="T314"/>
  <c r="AA319"/>
  <c r="D324"/>
  <c r="L324"/>
  <c r="X324"/>
  <c r="C328"/>
  <c r="O333"/>
  <c r="W333"/>
  <c r="F328"/>
  <c r="N328"/>
  <c r="V328"/>
  <c r="V332" s="1"/>
  <c r="I328"/>
  <c r="M328"/>
  <c r="U328"/>
  <c r="AA350"/>
  <c r="B331"/>
  <c r="J331"/>
  <c r="R331"/>
  <c r="AA363"/>
  <c r="AA373"/>
  <c r="AA379"/>
  <c r="M382"/>
  <c r="M384" s="1"/>
  <c r="B384"/>
  <c r="N384"/>
  <c r="R384"/>
  <c r="Z383"/>
  <c r="C392"/>
  <c r="C394" s="1"/>
  <c r="K392"/>
  <c r="K394" s="1"/>
  <c r="S392"/>
  <c r="S394" s="1"/>
  <c r="AA389"/>
  <c r="I394"/>
  <c r="Q394"/>
  <c r="U394"/>
  <c r="B402"/>
  <c r="B404" s="1"/>
  <c r="J402"/>
  <c r="J404" s="1"/>
  <c r="R402"/>
  <c r="R404" s="1"/>
  <c r="D404"/>
  <c r="L404"/>
  <c r="T404"/>
  <c r="AA430"/>
  <c r="AA453"/>
  <c r="M462"/>
  <c r="M464" s="1"/>
  <c r="F464"/>
  <c r="N464"/>
  <c r="V464"/>
  <c r="G472"/>
  <c r="G474" s="1"/>
  <c r="O472"/>
  <c r="O474" s="1"/>
  <c r="W472"/>
  <c r="W474" s="1"/>
  <c r="AA469"/>
  <c r="I474"/>
  <c r="Q474"/>
  <c r="Y474"/>
  <c r="B482"/>
  <c r="B484" s="1"/>
  <c r="J482"/>
  <c r="J484" s="1"/>
  <c r="R482"/>
  <c r="R484" s="1"/>
  <c r="H484"/>
  <c r="P484"/>
  <c r="X484"/>
  <c r="I508"/>
  <c r="I512" s="1"/>
  <c r="I514" s="1"/>
  <c r="Q508"/>
  <c r="Y508"/>
  <c r="G509"/>
  <c r="O509"/>
  <c r="O512" s="1"/>
  <c r="O514" s="1"/>
  <c r="W509"/>
  <c r="W512" s="1"/>
  <c r="W514" s="1"/>
  <c r="E511"/>
  <c r="M511"/>
  <c r="Y511"/>
  <c r="B510"/>
  <c r="J510"/>
  <c r="R510"/>
  <c r="AA533"/>
  <c r="M542"/>
  <c r="M544" s="1"/>
  <c r="B544"/>
  <c r="N544"/>
  <c r="R544"/>
  <c r="Z543"/>
  <c r="C552"/>
  <c r="C554" s="1"/>
  <c r="K552"/>
  <c r="K554" s="1"/>
  <c r="S552"/>
  <c r="S554" s="1"/>
  <c r="AA549"/>
  <c r="I554"/>
  <c r="Q554"/>
  <c r="Y554"/>
  <c r="B562"/>
  <c r="B564" s="1"/>
  <c r="J562"/>
  <c r="J564" s="1"/>
  <c r="R562"/>
  <c r="R564" s="1"/>
  <c r="H564"/>
  <c r="P564"/>
  <c r="X564"/>
  <c r="AA613"/>
  <c r="AA619"/>
  <c r="F624"/>
  <c r="J624"/>
  <c r="R624"/>
  <c r="C632"/>
  <c r="C634" s="1"/>
  <c r="K632"/>
  <c r="K634" s="1"/>
  <c r="S632"/>
  <c r="S634" s="1"/>
  <c r="E634"/>
  <c r="M634"/>
  <c r="U634"/>
  <c r="J642"/>
  <c r="J644" s="1"/>
  <c r="R642"/>
  <c r="R644" s="1"/>
  <c r="D644"/>
  <c r="L644"/>
  <c r="X644"/>
  <c r="AA683"/>
  <c r="Z699"/>
  <c r="AB699" s="1"/>
  <c r="C702"/>
  <c r="C704" s="1"/>
  <c r="S702"/>
  <c r="S704" s="1"/>
  <c r="H704"/>
  <c r="P704"/>
  <c r="AA729"/>
  <c r="M732"/>
  <c r="M734" s="1"/>
  <c r="B734"/>
  <c r="J734"/>
  <c r="V734"/>
  <c r="D744"/>
  <c r="L744"/>
  <c r="X744"/>
  <c r="I774"/>
  <c r="Z773"/>
  <c r="AA788"/>
  <c r="B792"/>
  <c r="B794" s="1"/>
  <c r="Z788"/>
  <c r="H794"/>
  <c r="L794"/>
  <c r="T794"/>
  <c r="AB798"/>
  <c r="AA880"/>
  <c r="B870"/>
  <c r="B882"/>
  <c r="J870"/>
  <c r="J882"/>
  <c r="R870"/>
  <c r="R882"/>
  <c r="Z880"/>
  <c r="N882"/>
  <c r="AA893"/>
  <c r="AA894" s="1"/>
  <c r="V869"/>
  <c r="M932"/>
  <c r="Z928"/>
  <c r="M972"/>
  <c r="Z968"/>
  <c r="Z993"/>
  <c r="M994"/>
  <c r="O1048"/>
  <c r="K1051"/>
  <c r="S1051"/>
  <c r="E1074"/>
  <c r="E1082"/>
  <c r="E1084" s="1"/>
  <c r="E1058"/>
  <c r="Z1078"/>
  <c r="M1082"/>
  <c r="M1084" s="1"/>
  <c r="M1058"/>
  <c r="U1082"/>
  <c r="U1084" s="1"/>
  <c r="U1058"/>
  <c r="D1053"/>
  <c r="H1063"/>
  <c r="H1084"/>
  <c r="L1063"/>
  <c r="L1084"/>
  <c r="P1063"/>
  <c r="P1084"/>
  <c r="X1063"/>
  <c r="X1084"/>
  <c r="L1132"/>
  <c r="L1060"/>
  <c r="L1050" s="1"/>
  <c r="H1134"/>
  <c r="P1134"/>
  <c r="T1134"/>
  <c r="F1154"/>
  <c r="N1154"/>
  <c r="R1154"/>
  <c r="Z1153"/>
  <c r="J1305"/>
  <c r="J1295" s="1"/>
  <c r="AA1386"/>
  <c r="B1388"/>
  <c r="B1390" s="1"/>
  <c r="M1428"/>
  <c r="Z1424"/>
  <c r="Z1675"/>
  <c r="M1678"/>
  <c r="M1680" s="1"/>
  <c r="M1515"/>
  <c r="M1518" s="1"/>
  <c r="AA26"/>
  <c r="Z38"/>
  <c r="AA38" s="1"/>
  <c r="D50"/>
  <c r="D52" s="1"/>
  <c r="H50"/>
  <c r="P50"/>
  <c r="P52" s="1"/>
  <c r="X50"/>
  <c r="L56"/>
  <c r="L60" s="1"/>
  <c r="T56"/>
  <c r="T60" s="1"/>
  <c r="E68"/>
  <c r="E72" s="1"/>
  <c r="M68"/>
  <c r="U68"/>
  <c r="U72" s="1"/>
  <c r="U74" s="1"/>
  <c r="Y68"/>
  <c r="Y72" s="1"/>
  <c r="O70"/>
  <c r="Z70" s="1"/>
  <c r="AA80"/>
  <c r="Z88"/>
  <c r="Z91"/>
  <c r="F108"/>
  <c r="J108"/>
  <c r="R108"/>
  <c r="V108"/>
  <c r="L110"/>
  <c r="T110"/>
  <c r="B111"/>
  <c r="Z130"/>
  <c r="Z46"/>
  <c r="E50"/>
  <c r="E52" s="1"/>
  <c r="I50"/>
  <c r="I52" s="1"/>
  <c r="M50"/>
  <c r="M52" s="1"/>
  <c r="Q50"/>
  <c r="Q52" s="1"/>
  <c r="U50"/>
  <c r="U52" s="1"/>
  <c r="Y50"/>
  <c r="Y52" s="1"/>
  <c r="H52"/>
  <c r="L52"/>
  <c r="T52"/>
  <c r="X52"/>
  <c r="B57"/>
  <c r="M59"/>
  <c r="B68"/>
  <c r="B71"/>
  <c r="I92"/>
  <c r="I94" s="1"/>
  <c r="Q92"/>
  <c r="Q94" s="1"/>
  <c r="M110"/>
  <c r="B113"/>
  <c r="B122"/>
  <c r="B124" s="1"/>
  <c r="N122"/>
  <c r="N124" s="1"/>
  <c r="M152"/>
  <c r="M154" s="1"/>
  <c r="B162"/>
  <c r="B164" s="1"/>
  <c r="M192"/>
  <c r="M194" s="1"/>
  <c r="B202"/>
  <c r="B204" s="1"/>
  <c r="M232"/>
  <c r="M234" s="1"/>
  <c r="B242"/>
  <c r="B244" s="1"/>
  <c r="M272"/>
  <c r="M274" s="1"/>
  <c r="B304"/>
  <c r="M312"/>
  <c r="M314" s="1"/>
  <c r="B322"/>
  <c r="B324" s="1"/>
  <c r="F322"/>
  <c r="F324" s="1"/>
  <c r="J322"/>
  <c r="J324" s="1"/>
  <c r="N322"/>
  <c r="N324" s="1"/>
  <c r="R322"/>
  <c r="R324" s="1"/>
  <c r="V322"/>
  <c r="V324" s="1"/>
  <c r="G328"/>
  <c r="O328"/>
  <c r="O332" s="1"/>
  <c r="W328"/>
  <c r="E329"/>
  <c r="M329"/>
  <c r="U329"/>
  <c r="U99" s="1"/>
  <c r="U1259" s="1"/>
  <c r="U1269" s="1"/>
  <c r="B330"/>
  <c r="C333"/>
  <c r="K333"/>
  <c r="K103" s="1"/>
  <c r="S333"/>
  <c r="D342"/>
  <c r="D344" s="1"/>
  <c r="H342"/>
  <c r="H344" s="1"/>
  <c r="L342"/>
  <c r="L344" s="1"/>
  <c r="P342"/>
  <c r="P344" s="1"/>
  <c r="T342"/>
  <c r="T344" s="1"/>
  <c r="X342"/>
  <c r="X344" s="1"/>
  <c r="E330"/>
  <c r="I330"/>
  <c r="I100" s="1"/>
  <c r="I1260" s="1"/>
  <c r="I1270" s="1"/>
  <c r="M330"/>
  <c r="Q330"/>
  <c r="Q100" s="1"/>
  <c r="Q1260" s="1"/>
  <c r="Q1270" s="1"/>
  <c r="U330"/>
  <c r="U100" s="1"/>
  <c r="Y330"/>
  <c r="Y100" s="1"/>
  <c r="Y1260" s="1"/>
  <c r="Y1270" s="1"/>
  <c r="B333"/>
  <c r="F344"/>
  <c r="F333"/>
  <c r="J333"/>
  <c r="N344"/>
  <c r="N333"/>
  <c r="R333"/>
  <c r="V344"/>
  <c r="V333"/>
  <c r="V334" s="1"/>
  <c r="Z343"/>
  <c r="C352"/>
  <c r="C354" s="1"/>
  <c r="G352"/>
  <c r="G354" s="1"/>
  <c r="K352"/>
  <c r="K354" s="1"/>
  <c r="O352"/>
  <c r="O354" s="1"/>
  <c r="S352"/>
  <c r="S354" s="1"/>
  <c r="W352"/>
  <c r="W354" s="1"/>
  <c r="D330"/>
  <c r="D332" s="1"/>
  <c r="D334" s="1"/>
  <c r="H330"/>
  <c r="L330"/>
  <c r="P330"/>
  <c r="T330"/>
  <c r="T332" s="1"/>
  <c r="T334" s="1"/>
  <c r="X330"/>
  <c r="E354"/>
  <c r="E333"/>
  <c r="I354"/>
  <c r="I333"/>
  <c r="M333"/>
  <c r="Q354"/>
  <c r="Q333"/>
  <c r="U354"/>
  <c r="U333"/>
  <c r="Y333"/>
  <c r="B362"/>
  <c r="B364" s="1"/>
  <c r="F362"/>
  <c r="F364" s="1"/>
  <c r="J362"/>
  <c r="J364" s="1"/>
  <c r="N362"/>
  <c r="N364" s="1"/>
  <c r="R362"/>
  <c r="R364" s="1"/>
  <c r="V362"/>
  <c r="V364" s="1"/>
  <c r="D364"/>
  <c r="H364"/>
  <c r="L364"/>
  <c r="P364"/>
  <c r="T364"/>
  <c r="X364"/>
  <c r="J372"/>
  <c r="J374" s="1"/>
  <c r="R372"/>
  <c r="R374" s="1"/>
  <c r="D374"/>
  <c r="H374"/>
  <c r="L374"/>
  <c r="P374"/>
  <c r="T374"/>
  <c r="X374"/>
  <c r="I382"/>
  <c r="I384" s="1"/>
  <c r="Q382"/>
  <c r="Q384" s="1"/>
  <c r="Y382"/>
  <c r="Y384" s="1"/>
  <c r="AA403"/>
  <c r="D422"/>
  <c r="D424" s="1"/>
  <c r="H422"/>
  <c r="H424" s="1"/>
  <c r="L422"/>
  <c r="L424" s="1"/>
  <c r="P422"/>
  <c r="P424" s="1"/>
  <c r="T422"/>
  <c r="T424" s="1"/>
  <c r="X422"/>
  <c r="X424" s="1"/>
  <c r="B424"/>
  <c r="F424"/>
  <c r="J424"/>
  <c r="N424"/>
  <c r="R424"/>
  <c r="V424"/>
  <c r="Z423"/>
  <c r="C432"/>
  <c r="C434" s="1"/>
  <c r="G432"/>
  <c r="G434" s="1"/>
  <c r="K432"/>
  <c r="K434" s="1"/>
  <c r="O432"/>
  <c r="O434" s="1"/>
  <c r="S432"/>
  <c r="S434" s="1"/>
  <c r="W432"/>
  <c r="W434" s="1"/>
  <c r="E434"/>
  <c r="I434"/>
  <c r="M434"/>
  <c r="Q434"/>
  <c r="U434"/>
  <c r="Y434"/>
  <c r="B442"/>
  <c r="B444" s="1"/>
  <c r="F442"/>
  <c r="F444" s="1"/>
  <c r="J442"/>
  <c r="J444" s="1"/>
  <c r="N442"/>
  <c r="N444" s="1"/>
  <c r="R442"/>
  <c r="R444" s="1"/>
  <c r="V442"/>
  <c r="V444" s="1"/>
  <c r="D444"/>
  <c r="H444"/>
  <c r="L444"/>
  <c r="P444"/>
  <c r="T444"/>
  <c r="X444"/>
  <c r="B452"/>
  <c r="B454" s="1"/>
  <c r="D454"/>
  <c r="H454"/>
  <c r="L454"/>
  <c r="P454"/>
  <c r="T454"/>
  <c r="X454"/>
  <c r="D502"/>
  <c r="D504" s="1"/>
  <c r="H502"/>
  <c r="H504" s="1"/>
  <c r="L502"/>
  <c r="L504" s="1"/>
  <c r="P502"/>
  <c r="P504" s="1"/>
  <c r="T502"/>
  <c r="T504" s="1"/>
  <c r="X502"/>
  <c r="X504" s="1"/>
  <c r="B504"/>
  <c r="F504"/>
  <c r="J504"/>
  <c r="R504"/>
  <c r="V504"/>
  <c r="Z503"/>
  <c r="C509"/>
  <c r="K509"/>
  <c r="S509"/>
  <c r="B522"/>
  <c r="B524" s="1"/>
  <c r="F522"/>
  <c r="F524" s="1"/>
  <c r="J522"/>
  <c r="J524" s="1"/>
  <c r="N522"/>
  <c r="N524" s="1"/>
  <c r="R522"/>
  <c r="R524" s="1"/>
  <c r="V522"/>
  <c r="V524" s="1"/>
  <c r="B509"/>
  <c r="F509"/>
  <c r="J509"/>
  <c r="N509"/>
  <c r="N99" s="1"/>
  <c r="R509"/>
  <c r="R99" s="1"/>
  <c r="V509"/>
  <c r="V99" s="1"/>
  <c r="Z519"/>
  <c r="D524"/>
  <c r="L524"/>
  <c r="P524"/>
  <c r="T524"/>
  <c r="E509"/>
  <c r="E512" s="1"/>
  <c r="E514" s="1"/>
  <c r="I509"/>
  <c r="I99" s="1"/>
  <c r="I1259" s="1"/>
  <c r="I1269" s="1"/>
  <c r="M509"/>
  <c r="Z509" s="1"/>
  <c r="AB509" s="1"/>
  <c r="Q509"/>
  <c r="Q99" s="1"/>
  <c r="U509"/>
  <c r="U512" s="1"/>
  <c r="U514" s="1"/>
  <c r="Y509"/>
  <c r="Y99" s="1"/>
  <c r="D534"/>
  <c r="H534"/>
  <c r="L534"/>
  <c r="P534"/>
  <c r="T534"/>
  <c r="X534"/>
  <c r="D582"/>
  <c r="D584" s="1"/>
  <c r="H582"/>
  <c r="H584" s="1"/>
  <c r="L582"/>
  <c r="L584" s="1"/>
  <c r="P582"/>
  <c r="P584" s="1"/>
  <c r="T582"/>
  <c r="T584" s="1"/>
  <c r="X582"/>
  <c r="X584" s="1"/>
  <c r="B584"/>
  <c r="F584"/>
  <c r="J584"/>
  <c r="N584"/>
  <c r="R584"/>
  <c r="V584"/>
  <c r="Z583"/>
  <c r="C592"/>
  <c r="C594" s="1"/>
  <c r="G592"/>
  <c r="G594" s="1"/>
  <c r="K592"/>
  <c r="K594" s="1"/>
  <c r="O592"/>
  <c r="O594" s="1"/>
  <c r="S592"/>
  <c r="S594" s="1"/>
  <c r="W592"/>
  <c r="W594" s="1"/>
  <c r="E594"/>
  <c r="I594"/>
  <c r="Q594"/>
  <c r="U594"/>
  <c r="Y594"/>
  <c r="B602"/>
  <c r="B604" s="1"/>
  <c r="F602"/>
  <c r="F604" s="1"/>
  <c r="J602"/>
  <c r="J604" s="1"/>
  <c r="N602"/>
  <c r="N604" s="1"/>
  <c r="R602"/>
  <c r="R604" s="1"/>
  <c r="V602"/>
  <c r="V604" s="1"/>
  <c r="D604"/>
  <c r="H604"/>
  <c r="L604"/>
  <c r="P604"/>
  <c r="T604"/>
  <c r="X604"/>
  <c r="AA611"/>
  <c r="B612"/>
  <c r="B614" s="1"/>
  <c r="D614"/>
  <c r="H614"/>
  <c r="L614"/>
  <c r="P614"/>
  <c r="T614"/>
  <c r="X614"/>
  <c r="AA630"/>
  <c r="AA643"/>
  <c r="D662"/>
  <c r="D664" s="1"/>
  <c r="H662"/>
  <c r="H664" s="1"/>
  <c r="L662"/>
  <c r="L664" s="1"/>
  <c r="P662"/>
  <c r="P664" s="1"/>
  <c r="T662"/>
  <c r="T664" s="1"/>
  <c r="X662"/>
  <c r="X664" s="1"/>
  <c r="AA659"/>
  <c r="B664"/>
  <c r="F664"/>
  <c r="J664"/>
  <c r="R664"/>
  <c r="V664"/>
  <c r="Z663"/>
  <c r="C672"/>
  <c r="C674" s="1"/>
  <c r="G672"/>
  <c r="G674" s="1"/>
  <c r="K672"/>
  <c r="K674" s="1"/>
  <c r="O672"/>
  <c r="O674" s="1"/>
  <c r="S672"/>
  <c r="S674" s="1"/>
  <c r="W672"/>
  <c r="W674" s="1"/>
  <c r="E674"/>
  <c r="I674"/>
  <c r="M674"/>
  <c r="Q674"/>
  <c r="U674"/>
  <c r="Y674"/>
  <c r="B682"/>
  <c r="B684" s="1"/>
  <c r="F682"/>
  <c r="F684" s="1"/>
  <c r="J682"/>
  <c r="J684" s="1"/>
  <c r="N682"/>
  <c r="N684" s="1"/>
  <c r="R682"/>
  <c r="R684" s="1"/>
  <c r="V682"/>
  <c r="V684" s="1"/>
  <c r="D684"/>
  <c r="H684"/>
  <c r="L684"/>
  <c r="P684"/>
  <c r="T684"/>
  <c r="X684"/>
  <c r="C688"/>
  <c r="C692" s="1"/>
  <c r="C694" s="1"/>
  <c r="K688"/>
  <c r="K692" s="1"/>
  <c r="S688"/>
  <c r="M690"/>
  <c r="E702"/>
  <c r="E688"/>
  <c r="E692" s="1"/>
  <c r="E694" s="1"/>
  <c r="I702"/>
  <c r="I688"/>
  <c r="M702"/>
  <c r="M688"/>
  <c r="Q702"/>
  <c r="Q688"/>
  <c r="U702"/>
  <c r="U704" s="1"/>
  <c r="U688"/>
  <c r="U692" s="1"/>
  <c r="U694" s="1"/>
  <c r="Y702"/>
  <c r="Y688"/>
  <c r="E691"/>
  <c r="I691"/>
  <c r="M691"/>
  <c r="Q691"/>
  <c r="U691"/>
  <c r="Y691"/>
  <c r="D712"/>
  <c r="D714" s="1"/>
  <c r="H712"/>
  <c r="H714" s="1"/>
  <c r="L712"/>
  <c r="L714" s="1"/>
  <c r="P712"/>
  <c r="P714" s="1"/>
  <c r="T712"/>
  <c r="T714" s="1"/>
  <c r="X712"/>
  <c r="X714" s="1"/>
  <c r="F714"/>
  <c r="J714"/>
  <c r="N714"/>
  <c r="R714"/>
  <c r="V714"/>
  <c r="Z713"/>
  <c r="D724"/>
  <c r="H724"/>
  <c r="L724"/>
  <c r="P724"/>
  <c r="T724"/>
  <c r="X724"/>
  <c r="D752"/>
  <c r="D754" s="1"/>
  <c r="H752"/>
  <c r="H754" s="1"/>
  <c r="L752"/>
  <c r="L754" s="1"/>
  <c r="P752"/>
  <c r="P754" s="1"/>
  <c r="T752"/>
  <c r="T754" s="1"/>
  <c r="X752"/>
  <c r="X754" s="1"/>
  <c r="F754"/>
  <c r="J754"/>
  <c r="N754"/>
  <c r="R754"/>
  <c r="V754"/>
  <c r="Z753"/>
  <c r="D764"/>
  <c r="H764"/>
  <c r="L764"/>
  <c r="P764"/>
  <c r="T764"/>
  <c r="X764"/>
  <c r="D782"/>
  <c r="D784" s="1"/>
  <c r="H782"/>
  <c r="H784" s="1"/>
  <c r="L782"/>
  <c r="L784" s="1"/>
  <c r="P782"/>
  <c r="P784" s="1"/>
  <c r="T782"/>
  <c r="T784" s="1"/>
  <c r="X782"/>
  <c r="X784" s="1"/>
  <c r="G792"/>
  <c r="G794" s="1"/>
  <c r="O792"/>
  <c r="O794" s="1"/>
  <c r="W792"/>
  <c r="W794" s="1"/>
  <c r="AA791"/>
  <c r="B802"/>
  <c r="Z800"/>
  <c r="AA800" s="1"/>
  <c r="Z809"/>
  <c r="C822"/>
  <c r="G822"/>
  <c r="G824" s="1"/>
  <c r="K822"/>
  <c r="K824" s="1"/>
  <c r="O822"/>
  <c r="S822"/>
  <c r="W822"/>
  <c r="W824" s="1"/>
  <c r="AA819"/>
  <c r="M822"/>
  <c r="M824" s="1"/>
  <c r="B824"/>
  <c r="AA823"/>
  <c r="F824"/>
  <c r="J824"/>
  <c r="N824"/>
  <c r="R824"/>
  <c r="V824"/>
  <c r="Z823"/>
  <c r="AA829"/>
  <c r="E852"/>
  <c r="E854" s="1"/>
  <c r="I852"/>
  <c r="I854" s="1"/>
  <c r="M852"/>
  <c r="Z848"/>
  <c r="Q852"/>
  <c r="Q854" s="1"/>
  <c r="U852"/>
  <c r="U854" s="1"/>
  <c r="Y852"/>
  <c r="Z853"/>
  <c r="M854"/>
  <c r="Y854"/>
  <c r="I862"/>
  <c r="I864" s="1"/>
  <c r="Q862"/>
  <c r="Q864" s="1"/>
  <c r="Y862"/>
  <c r="Y864" s="1"/>
  <c r="R868"/>
  <c r="R872" s="1"/>
  <c r="R874" s="1"/>
  <c r="W869"/>
  <c r="L870"/>
  <c r="AB878"/>
  <c r="D869"/>
  <c r="H869"/>
  <c r="L869"/>
  <c r="P869"/>
  <c r="T869"/>
  <c r="X869"/>
  <c r="F882"/>
  <c r="V882"/>
  <c r="C870"/>
  <c r="K870"/>
  <c r="S870"/>
  <c r="M952"/>
  <c r="Z948"/>
  <c r="AA971"/>
  <c r="B982"/>
  <c r="Z980"/>
  <c r="AA980" s="1"/>
  <c r="Z981"/>
  <c r="AA981" s="1"/>
  <c r="AA989"/>
  <c r="B1012"/>
  <c r="B1014" s="1"/>
  <c r="Z1008"/>
  <c r="AB1018"/>
  <c r="AA1018"/>
  <c r="AA1033"/>
  <c r="D1059"/>
  <c r="D1049" s="1"/>
  <c r="E1059"/>
  <c r="E1049" s="1"/>
  <c r="I1059"/>
  <c r="I1049" s="1"/>
  <c r="I1072"/>
  <c r="I1074" s="1"/>
  <c r="Z1069"/>
  <c r="AB1069" s="1"/>
  <c r="M1059"/>
  <c r="M1072"/>
  <c r="M1074" s="1"/>
  <c r="Q1059"/>
  <c r="Q1049" s="1"/>
  <c r="Q1072"/>
  <c r="U1059"/>
  <c r="U1049" s="1"/>
  <c r="Y1059"/>
  <c r="Y1049" s="1"/>
  <c r="Y1259" s="1"/>
  <c r="Y1269" s="1"/>
  <c r="Y1072"/>
  <c r="Y1074" s="1"/>
  <c r="Q1060"/>
  <c r="Q1050" s="1"/>
  <c r="C1060"/>
  <c r="C1050" s="1"/>
  <c r="C1082"/>
  <c r="G1060"/>
  <c r="G1050" s="1"/>
  <c r="K1060"/>
  <c r="K1050" s="1"/>
  <c r="K1082"/>
  <c r="K1084" s="1"/>
  <c r="O1060"/>
  <c r="O1050" s="1"/>
  <c r="O1260" s="1"/>
  <c r="O1270" s="1"/>
  <c r="O1082"/>
  <c r="O1084" s="1"/>
  <c r="S1060"/>
  <c r="S1050" s="1"/>
  <c r="S1082"/>
  <c r="S1084" s="1"/>
  <c r="W1060"/>
  <c r="W1050" s="1"/>
  <c r="G1082"/>
  <c r="D1084"/>
  <c r="AA1110"/>
  <c r="B1112"/>
  <c r="B1114" s="1"/>
  <c r="M1152"/>
  <c r="M1154" s="1"/>
  <c r="AA1211"/>
  <c r="M1222"/>
  <c r="I1242"/>
  <c r="I1244" s="1"/>
  <c r="Z1251"/>
  <c r="M1241"/>
  <c r="C1290"/>
  <c r="G1290"/>
  <c r="K1290"/>
  <c r="O1290"/>
  <c r="S1290"/>
  <c r="W1290"/>
  <c r="E1304"/>
  <c r="O1306"/>
  <c r="O1296" s="1"/>
  <c r="AA1309"/>
  <c r="B1358"/>
  <c r="Z1354"/>
  <c r="Z1376"/>
  <c r="AA1376" s="1"/>
  <c r="M1378"/>
  <c r="B1408"/>
  <c r="B1410" s="1"/>
  <c r="AA1406"/>
  <c r="AA1444"/>
  <c r="B1448"/>
  <c r="B1450" s="1"/>
  <c r="Z1444"/>
  <c r="H332"/>
  <c r="X332"/>
  <c r="Z340"/>
  <c r="AA340" s="1"/>
  <c r="F342"/>
  <c r="N342"/>
  <c r="M352"/>
  <c r="M354" s="1"/>
  <c r="AA353"/>
  <c r="V354"/>
  <c r="E364"/>
  <c r="Z363"/>
  <c r="U364"/>
  <c r="AA369"/>
  <c r="S372"/>
  <c r="M402"/>
  <c r="Z398"/>
  <c r="G414"/>
  <c r="O414"/>
  <c r="W414"/>
  <c r="F434"/>
  <c r="N434"/>
  <c r="Y444"/>
  <c r="B472"/>
  <c r="Z468"/>
  <c r="AA481"/>
  <c r="C494"/>
  <c r="K494"/>
  <c r="S494"/>
  <c r="N512"/>
  <c r="N514" s="1"/>
  <c r="R514"/>
  <c r="Z513"/>
  <c r="Z523"/>
  <c r="M524"/>
  <c r="K512"/>
  <c r="K514" s="1"/>
  <c r="C532"/>
  <c r="S532"/>
  <c r="B552"/>
  <c r="B554" s="1"/>
  <c r="AA548"/>
  <c r="AA561"/>
  <c r="G574"/>
  <c r="O574"/>
  <c r="W574"/>
  <c r="Z580"/>
  <c r="M592"/>
  <c r="M594" s="1"/>
  <c r="R594"/>
  <c r="Z593"/>
  <c r="U604"/>
  <c r="Z609"/>
  <c r="AB609" s="1"/>
  <c r="B632"/>
  <c r="Z628"/>
  <c r="Z632" s="1"/>
  <c r="AB632" s="1"/>
  <c r="M642"/>
  <c r="M644" s="1"/>
  <c r="Z638"/>
  <c r="C654"/>
  <c r="G654"/>
  <c r="O654"/>
  <c r="W654"/>
  <c r="AA660"/>
  <c r="B674"/>
  <c r="Z673"/>
  <c r="E684"/>
  <c r="Z683"/>
  <c r="Y684"/>
  <c r="F702"/>
  <c r="F704" s="1"/>
  <c r="F688"/>
  <c r="F692" s="1"/>
  <c r="R702"/>
  <c r="R704" s="1"/>
  <c r="R688"/>
  <c r="R692" s="1"/>
  <c r="R694" s="1"/>
  <c r="Z723"/>
  <c r="M724"/>
  <c r="AA738"/>
  <c r="B742"/>
  <c r="B744" s="1"/>
  <c r="Z738"/>
  <c r="AA741"/>
  <c r="AA750"/>
  <c r="Z763"/>
  <c r="M764"/>
  <c r="AA840"/>
  <c r="B842"/>
  <c r="B844" s="1"/>
  <c r="M892"/>
  <c r="M894" s="1"/>
  <c r="Z888"/>
  <c r="I894"/>
  <c r="U894"/>
  <c r="B912"/>
  <c r="B914" s="1"/>
  <c r="N912"/>
  <c r="N914" s="1"/>
  <c r="N868"/>
  <c r="N872" s="1"/>
  <c r="N874" s="1"/>
  <c r="V912"/>
  <c r="V914" s="1"/>
  <c r="V868"/>
  <c r="V872" s="1"/>
  <c r="V874" s="1"/>
  <c r="Z908"/>
  <c r="AA908" s="1"/>
  <c r="L914"/>
  <c r="T914"/>
  <c r="AB918"/>
  <c r="Z940"/>
  <c r="M942"/>
  <c r="M944" s="1"/>
  <c r="F1044"/>
  <c r="N1044"/>
  <c r="V1044"/>
  <c r="G1048"/>
  <c r="G1084"/>
  <c r="G1092"/>
  <c r="G1059"/>
  <c r="G1049" s="1"/>
  <c r="W1092"/>
  <c r="W1094" s="1"/>
  <c r="W1059"/>
  <c r="W1049" s="1"/>
  <c r="E1104"/>
  <c r="U1104"/>
  <c r="C1134"/>
  <c r="G1134"/>
  <c r="K1134"/>
  <c r="S1134"/>
  <c r="W1134"/>
  <c r="AA1141"/>
  <c r="B1061"/>
  <c r="Z1173"/>
  <c r="L1242"/>
  <c r="L1244" s="1"/>
  <c r="C1242"/>
  <c r="S1242"/>
  <c r="S1244" s="1"/>
  <c r="C1239"/>
  <c r="C1252"/>
  <c r="C1254" s="1"/>
  <c r="K1239"/>
  <c r="K1252"/>
  <c r="K1254" s="1"/>
  <c r="W1239"/>
  <c r="W1252"/>
  <c r="W1254" s="1"/>
  <c r="V1261"/>
  <c r="V1271" s="1"/>
  <c r="L1294"/>
  <c r="I1328"/>
  <c r="I1330" s="1"/>
  <c r="I1304"/>
  <c r="Y1328"/>
  <c r="Y1330" s="1"/>
  <c r="Y1304"/>
  <c r="Z1385"/>
  <c r="AB1385" s="1"/>
  <c r="D1410"/>
  <c r="L1410"/>
  <c r="M1495"/>
  <c r="Z1505"/>
  <c r="AB1505" s="1"/>
  <c r="U1495"/>
  <c r="U1705" s="1"/>
  <c r="G92"/>
  <c r="S92"/>
  <c r="H122"/>
  <c r="H124" s="1"/>
  <c r="B142"/>
  <c r="B144" s="1"/>
  <c r="B182"/>
  <c r="B184" s="1"/>
  <c r="M212"/>
  <c r="M214" s="1"/>
  <c r="M292"/>
  <c r="M294" s="1"/>
  <c r="X314"/>
  <c r="H324"/>
  <c r="P324"/>
  <c r="T324"/>
  <c r="G333"/>
  <c r="B328"/>
  <c r="J328"/>
  <c r="J332" s="1"/>
  <c r="R328"/>
  <c r="R332" s="1"/>
  <c r="Z338"/>
  <c r="Z342" s="1"/>
  <c r="AB342" s="1"/>
  <c r="E328"/>
  <c r="Q328"/>
  <c r="Q332" s="1"/>
  <c r="Y328"/>
  <c r="F331"/>
  <c r="N331"/>
  <c r="V331"/>
  <c r="F384"/>
  <c r="J384"/>
  <c r="V384"/>
  <c r="G392"/>
  <c r="G394" s="1"/>
  <c r="O392"/>
  <c r="O394" s="1"/>
  <c r="W392"/>
  <c r="W394" s="1"/>
  <c r="E394"/>
  <c r="Y394"/>
  <c r="F402"/>
  <c r="F404" s="1"/>
  <c r="N402"/>
  <c r="N404" s="1"/>
  <c r="V402"/>
  <c r="V404" s="1"/>
  <c r="H404"/>
  <c r="P404"/>
  <c r="X404"/>
  <c r="AA411"/>
  <c r="AA459"/>
  <c r="B464"/>
  <c r="J464"/>
  <c r="R464"/>
  <c r="Z463"/>
  <c r="C472"/>
  <c r="C474" s="1"/>
  <c r="K472"/>
  <c r="K474" s="1"/>
  <c r="S472"/>
  <c r="S474" s="1"/>
  <c r="E474"/>
  <c r="U474"/>
  <c r="F482"/>
  <c r="F484" s="1"/>
  <c r="N482"/>
  <c r="N484" s="1"/>
  <c r="V482"/>
  <c r="V484" s="1"/>
  <c r="D484"/>
  <c r="L484"/>
  <c r="T484"/>
  <c r="AA491"/>
  <c r="I511"/>
  <c r="Q511"/>
  <c r="U511"/>
  <c r="AA523"/>
  <c r="F510"/>
  <c r="N510"/>
  <c r="V510"/>
  <c r="AA539"/>
  <c r="F544"/>
  <c r="J544"/>
  <c r="V544"/>
  <c r="G552"/>
  <c r="G554" s="1"/>
  <c r="O552"/>
  <c r="O554" s="1"/>
  <c r="W552"/>
  <c r="W554" s="1"/>
  <c r="E554"/>
  <c r="U554"/>
  <c r="F562"/>
  <c r="F564" s="1"/>
  <c r="N562"/>
  <c r="N564" s="1"/>
  <c r="V562"/>
  <c r="V564" s="1"/>
  <c r="D564"/>
  <c r="L564"/>
  <c r="T564"/>
  <c r="AA571"/>
  <c r="AA590"/>
  <c r="M622"/>
  <c r="M624" s="1"/>
  <c r="B624"/>
  <c r="N624"/>
  <c r="V624"/>
  <c r="G632"/>
  <c r="G634" s="1"/>
  <c r="O632"/>
  <c r="O634" s="1"/>
  <c r="W632"/>
  <c r="W634" s="1"/>
  <c r="AA629"/>
  <c r="I634"/>
  <c r="Q634"/>
  <c r="Y634"/>
  <c r="B642"/>
  <c r="B644" s="1"/>
  <c r="F642"/>
  <c r="F644" s="1"/>
  <c r="N642"/>
  <c r="N644" s="1"/>
  <c r="V642"/>
  <c r="V644" s="1"/>
  <c r="H644"/>
  <c r="P644"/>
  <c r="T644"/>
  <c r="AA651"/>
  <c r="AA670"/>
  <c r="G688"/>
  <c r="G692" s="1"/>
  <c r="O688"/>
  <c r="W688"/>
  <c r="F694"/>
  <c r="N694"/>
  <c r="V694"/>
  <c r="K702"/>
  <c r="K704" s="1"/>
  <c r="L704"/>
  <c r="X704"/>
  <c r="AA708"/>
  <c r="E732"/>
  <c r="E734" s="1"/>
  <c r="U732"/>
  <c r="U734" s="1"/>
  <c r="F734"/>
  <c r="N734"/>
  <c r="R734"/>
  <c r="Z733"/>
  <c r="H744"/>
  <c r="P744"/>
  <c r="T744"/>
  <c r="AA748"/>
  <c r="AA763"/>
  <c r="AA769"/>
  <c r="E774"/>
  <c r="Y774"/>
  <c r="D794"/>
  <c r="P794"/>
  <c r="X794"/>
  <c r="J868"/>
  <c r="J872" s="1"/>
  <c r="J874" s="1"/>
  <c r="D870"/>
  <c r="T870"/>
  <c r="AA889"/>
  <c r="AA899"/>
  <c r="M902"/>
  <c r="M904" s="1"/>
  <c r="B904"/>
  <c r="AA903"/>
  <c r="J904"/>
  <c r="Z903"/>
  <c r="F869"/>
  <c r="N869"/>
  <c r="Z909"/>
  <c r="AB909" s="1"/>
  <c r="E934"/>
  <c r="L954"/>
  <c r="Z999"/>
  <c r="AB999" s="1"/>
  <c r="M1002"/>
  <c r="M1004" s="1"/>
  <c r="E1053"/>
  <c r="C1051"/>
  <c r="G1051"/>
  <c r="W1051"/>
  <c r="Q1074"/>
  <c r="U1074"/>
  <c r="I1082"/>
  <c r="I1084" s="1"/>
  <c r="I1058"/>
  <c r="Q1082"/>
  <c r="Q1084" s="1"/>
  <c r="Q1058"/>
  <c r="Y1082"/>
  <c r="Y1084" s="1"/>
  <c r="Y1058"/>
  <c r="T1053"/>
  <c r="T1084"/>
  <c r="D1134"/>
  <c r="L1134"/>
  <c r="X1134"/>
  <c r="B1154"/>
  <c r="AA1153"/>
  <c r="V1154"/>
  <c r="M1172"/>
  <c r="M1174" s="1"/>
  <c r="Z1168"/>
  <c r="AA1200"/>
  <c r="AA1315"/>
  <c r="AB1315"/>
  <c r="Z1367"/>
  <c r="AA1367" s="1"/>
  <c r="M1307"/>
  <c r="AA1387"/>
  <c r="E1515"/>
  <c r="E1518" s="1"/>
  <c r="E1678"/>
  <c r="E1680" s="1"/>
  <c r="U1515"/>
  <c r="U1518" s="1"/>
  <c r="U1678"/>
  <c r="U1680" s="1"/>
  <c r="B69"/>
  <c r="AA69" s="1"/>
  <c r="M113"/>
  <c r="AA278"/>
  <c r="AA298"/>
  <c r="Q314"/>
  <c r="U314"/>
  <c r="Y314"/>
  <c r="E322"/>
  <c r="E324" s="1"/>
  <c r="I322"/>
  <c r="I324" s="1"/>
  <c r="M322"/>
  <c r="Q322"/>
  <c r="U322"/>
  <c r="Y322"/>
  <c r="AA320"/>
  <c r="Z323"/>
  <c r="M324"/>
  <c r="Q324"/>
  <c r="U324"/>
  <c r="Y324"/>
  <c r="B329"/>
  <c r="M331"/>
  <c r="H333"/>
  <c r="P333"/>
  <c r="X333"/>
  <c r="X334" s="1"/>
  <c r="Z339"/>
  <c r="AB339" s="1"/>
  <c r="C331"/>
  <c r="G331"/>
  <c r="K331"/>
  <c r="O331"/>
  <c r="S331"/>
  <c r="W331"/>
  <c r="B342"/>
  <c r="B344" s="1"/>
  <c r="J342"/>
  <c r="J344" s="1"/>
  <c r="R342"/>
  <c r="R344" s="1"/>
  <c r="B352"/>
  <c r="B354" s="1"/>
  <c r="F352"/>
  <c r="J352"/>
  <c r="J354" s="1"/>
  <c r="N352"/>
  <c r="N354" s="1"/>
  <c r="R352"/>
  <c r="R354" s="1"/>
  <c r="V352"/>
  <c r="Z348"/>
  <c r="AA348" s="1"/>
  <c r="Z349"/>
  <c r="AA351"/>
  <c r="I352"/>
  <c r="Q352"/>
  <c r="Y352"/>
  <c r="Y354" s="1"/>
  <c r="E362"/>
  <c r="I362"/>
  <c r="M362"/>
  <c r="M364" s="1"/>
  <c r="Z358"/>
  <c r="Z362" s="1"/>
  <c r="AB362" s="1"/>
  <c r="Q362"/>
  <c r="Q364" s="1"/>
  <c r="U362"/>
  <c r="Y362"/>
  <c r="Y364" s="1"/>
  <c r="AA361"/>
  <c r="Z371"/>
  <c r="AA371" s="1"/>
  <c r="C374"/>
  <c r="G374"/>
  <c r="K374"/>
  <c r="O374"/>
  <c r="S374"/>
  <c r="W374"/>
  <c r="AA380"/>
  <c r="Z381"/>
  <c r="AA381" s="1"/>
  <c r="C384"/>
  <c r="G384"/>
  <c r="K384"/>
  <c r="O384"/>
  <c r="S384"/>
  <c r="W384"/>
  <c r="AA383"/>
  <c r="Z390"/>
  <c r="AA390" s="1"/>
  <c r="M392"/>
  <c r="M394" s="1"/>
  <c r="AA393"/>
  <c r="B394"/>
  <c r="F394"/>
  <c r="J394"/>
  <c r="N394"/>
  <c r="R394"/>
  <c r="V394"/>
  <c r="Z393"/>
  <c r="Z400"/>
  <c r="AA400" s="1"/>
  <c r="E404"/>
  <c r="I404"/>
  <c r="Z403"/>
  <c r="M404"/>
  <c r="Q404"/>
  <c r="U404"/>
  <c r="Y404"/>
  <c r="AA409"/>
  <c r="Z413"/>
  <c r="AA418"/>
  <c r="Z419"/>
  <c r="AB419" s="1"/>
  <c r="B432"/>
  <c r="AA428"/>
  <c r="F432"/>
  <c r="J432"/>
  <c r="J434" s="1"/>
  <c r="N432"/>
  <c r="R432"/>
  <c r="R434" s="1"/>
  <c r="V432"/>
  <c r="V434" s="1"/>
  <c r="Z429"/>
  <c r="E442"/>
  <c r="E444" s="1"/>
  <c r="I442"/>
  <c r="I444" s="1"/>
  <c r="M442"/>
  <c r="M444" s="1"/>
  <c r="Z438"/>
  <c r="Z442" s="1"/>
  <c r="AB442" s="1"/>
  <c r="Q442"/>
  <c r="Q444" s="1"/>
  <c r="U442"/>
  <c r="U444" s="1"/>
  <c r="Y442"/>
  <c r="AA441"/>
  <c r="Z451"/>
  <c r="AA451" s="1"/>
  <c r="C454"/>
  <c r="G454"/>
  <c r="K454"/>
  <c r="O454"/>
  <c r="S454"/>
  <c r="W454"/>
  <c r="AA460"/>
  <c r="Z461"/>
  <c r="AA461" s="1"/>
  <c r="C464"/>
  <c r="G464"/>
  <c r="K464"/>
  <c r="O464"/>
  <c r="S464"/>
  <c r="W464"/>
  <c r="Z470"/>
  <c r="AA470" s="1"/>
  <c r="M472"/>
  <c r="M474" s="1"/>
  <c r="B474"/>
  <c r="F474"/>
  <c r="J474"/>
  <c r="N474"/>
  <c r="R474"/>
  <c r="V474"/>
  <c r="Z473"/>
  <c r="AA473" s="1"/>
  <c r="Z480"/>
  <c r="AA480" s="1"/>
  <c r="E484"/>
  <c r="I484"/>
  <c r="Z483"/>
  <c r="M484"/>
  <c r="Q484"/>
  <c r="U484"/>
  <c r="Y484"/>
  <c r="AA489"/>
  <c r="Z493"/>
  <c r="AA498"/>
  <c r="Z499"/>
  <c r="AB499" s="1"/>
  <c r="B508"/>
  <c r="J508"/>
  <c r="R508"/>
  <c r="R512" s="1"/>
  <c r="M510"/>
  <c r="E522"/>
  <c r="E524" s="1"/>
  <c r="I522"/>
  <c r="I524" s="1"/>
  <c r="M522"/>
  <c r="Z518"/>
  <c r="Z522" s="1"/>
  <c r="AB522" s="1"/>
  <c r="Q522"/>
  <c r="Q524" s="1"/>
  <c r="U522"/>
  <c r="Y522"/>
  <c r="Y524" s="1"/>
  <c r="C510"/>
  <c r="C512" s="1"/>
  <c r="C514" s="1"/>
  <c r="G510"/>
  <c r="K510"/>
  <c r="O510"/>
  <c r="S510"/>
  <c r="S512" s="1"/>
  <c r="S514" s="1"/>
  <c r="W510"/>
  <c r="Z521"/>
  <c r="AA521" s="1"/>
  <c r="H522"/>
  <c r="H524" s="1"/>
  <c r="P522"/>
  <c r="X522"/>
  <c r="X524" s="1"/>
  <c r="AA530"/>
  <c r="Z531"/>
  <c r="AA531" s="1"/>
  <c r="G532"/>
  <c r="O532"/>
  <c r="W532"/>
  <c r="W534" s="1"/>
  <c r="C534"/>
  <c r="G534"/>
  <c r="O534"/>
  <c r="S534"/>
  <c r="AA540"/>
  <c r="Z541"/>
  <c r="AA541" s="1"/>
  <c r="C544"/>
  <c r="G544"/>
  <c r="K544"/>
  <c r="O544"/>
  <c r="S544"/>
  <c r="W544"/>
  <c r="AA543"/>
  <c r="Z550"/>
  <c r="AA550" s="1"/>
  <c r="M552"/>
  <c r="M554" s="1"/>
  <c r="F554"/>
  <c r="J554"/>
  <c r="N554"/>
  <c r="R554"/>
  <c r="V554"/>
  <c r="Z553"/>
  <c r="AA553" s="1"/>
  <c r="Z560"/>
  <c r="AA560" s="1"/>
  <c r="E564"/>
  <c r="I564"/>
  <c r="Z563"/>
  <c r="Z564" s="1"/>
  <c r="AB564" s="1"/>
  <c r="M564"/>
  <c r="Q564"/>
  <c r="U564"/>
  <c r="Y564"/>
  <c r="AA569"/>
  <c r="Z573"/>
  <c r="AA578"/>
  <c r="Z579"/>
  <c r="AB579" s="1"/>
  <c r="B592"/>
  <c r="B594" s="1"/>
  <c r="AA588"/>
  <c r="F592"/>
  <c r="J592"/>
  <c r="J594" s="1"/>
  <c r="N592"/>
  <c r="N594" s="1"/>
  <c r="R592"/>
  <c r="V592"/>
  <c r="V594" s="1"/>
  <c r="Z589"/>
  <c r="Z592" s="1"/>
  <c r="AB592" s="1"/>
  <c r="E602"/>
  <c r="I602"/>
  <c r="I604" s="1"/>
  <c r="M602"/>
  <c r="M604" s="1"/>
  <c r="Z598"/>
  <c r="Z602" s="1"/>
  <c r="AB602" s="1"/>
  <c r="Q602"/>
  <c r="Q604" s="1"/>
  <c r="U602"/>
  <c r="Y602"/>
  <c r="Y604" s="1"/>
  <c r="AA601"/>
  <c r="Z611"/>
  <c r="C614"/>
  <c r="G614"/>
  <c r="K614"/>
  <c r="O614"/>
  <c r="S614"/>
  <c r="W614"/>
  <c r="AA620"/>
  <c r="Z621"/>
  <c r="AA621" s="1"/>
  <c r="C624"/>
  <c r="G624"/>
  <c r="K624"/>
  <c r="O624"/>
  <c r="S624"/>
  <c r="W624"/>
  <c r="AA623"/>
  <c r="Z630"/>
  <c r="M632"/>
  <c r="AA633"/>
  <c r="B634"/>
  <c r="F634"/>
  <c r="J634"/>
  <c r="N634"/>
  <c r="R634"/>
  <c r="V634"/>
  <c r="Z633"/>
  <c r="Z640"/>
  <c r="AA640" s="1"/>
  <c r="E644"/>
  <c r="I644"/>
  <c r="Z643"/>
  <c r="Q644"/>
  <c r="U644"/>
  <c r="Y644"/>
  <c r="AA649"/>
  <c r="Z653"/>
  <c r="AA658"/>
  <c r="Z659"/>
  <c r="AB659" s="1"/>
  <c r="B672"/>
  <c r="AA668"/>
  <c r="F672"/>
  <c r="F674" s="1"/>
  <c r="J672"/>
  <c r="J674" s="1"/>
  <c r="N672"/>
  <c r="N674" s="1"/>
  <c r="R672"/>
  <c r="R674" s="1"/>
  <c r="V672"/>
  <c r="Z669"/>
  <c r="E682"/>
  <c r="I682"/>
  <c r="I684" s="1"/>
  <c r="M682"/>
  <c r="M684" s="1"/>
  <c r="Z678"/>
  <c r="Z682" s="1"/>
  <c r="Q682"/>
  <c r="Q684" s="1"/>
  <c r="U682"/>
  <c r="U684" s="1"/>
  <c r="Y682"/>
  <c r="AA681"/>
  <c r="H688"/>
  <c r="H692" s="1"/>
  <c r="H694" s="1"/>
  <c r="P688"/>
  <c r="P692" s="1"/>
  <c r="P694" s="1"/>
  <c r="X688"/>
  <c r="X692" s="1"/>
  <c r="X694" s="1"/>
  <c r="M689"/>
  <c r="B690"/>
  <c r="J690"/>
  <c r="J100" s="1"/>
  <c r="J1260" s="1"/>
  <c r="J1270" s="1"/>
  <c r="R690"/>
  <c r="G694"/>
  <c r="K694"/>
  <c r="AA693"/>
  <c r="C689"/>
  <c r="G689"/>
  <c r="K689"/>
  <c r="O689"/>
  <c r="S689"/>
  <c r="W689"/>
  <c r="Z700"/>
  <c r="AA700" s="1"/>
  <c r="D702"/>
  <c r="D704" s="1"/>
  <c r="L702"/>
  <c r="T702"/>
  <c r="T704" s="1"/>
  <c r="E704"/>
  <c r="I704"/>
  <c r="Z703"/>
  <c r="AA703" s="1"/>
  <c r="M704"/>
  <c r="Q704"/>
  <c r="Y704"/>
  <c r="AB708"/>
  <c r="Z709"/>
  <c r="AB709" s="1"/>
  <c r="B712"/>
  <c r="B714" s="1"/>
  <c r="B722"/>
  <c r="B724" s="1"/>
  <c r="Z718"/>
  <c r="AA721"/>
  <c r="Z728"/>
  <c r="AA730"/>
  <c r="Z731"/>
  <c r="AA731" s="1"/>
  <c r="C734"/>
  <c r="G734"/>
  <c r="K734"/>
  <c r="O734"/>
  <c r="S734"/>
  <c r="W734"/>
  <c r="AA733"/>
  <c r="Z740"/>
  <c r="AA740" s="1"/>
  <c r="Z743"/>
  <c r="M744"/>
  <c r="AB748"/>
  <c r="Z749"/>
  <c r="AB749" s="1"/>
  <c r="B752"/>
  <c r="B754" s="1"/>
  <c r="B762"/>
  <c r="B764" s="1"/>
  <c r="Z758"/>
  <c r="AA761"/>
  <c r="Z768"/>
  <c r="AA770"/>
  <c r="Z771"/>
  <c r="AA771" s="1"/>
  <c r="C782"/>
  <c r="G782"/>
  <c r="G784" s="1"/>
  <c r="K782"/>
  <c r="K784" s="1"/>
  <c r="O782"/>
  <c r="S782"/>
  <c r="W782"/>
  <c r="W784" s="1"/>
  <c r="AA779"/>
  <c r="M782"/>
  <c r="M784" s="1"/>
  <c r="B784"/>
  <c r="AA783"/>
  <c r="J784"/>
  <c r="Z783"/>
  <c r="AA789"/>
  <c r="AA798"/>
  <c r="E812"/>
  <c r="E814" s="1"/>
  <c r="I812"/>
  <c r="M812"/>
  <c r="Z808"/>
  <c r="Q812"/>
  <c r="Q814" s="1"/>
  <c r="U812"/>
  <c r="Y812"/>
  <c r="Y814" s="1"/>
  <c r="I814"/>
  <c r="Z813"/>
  <c r="M814"/>
  <c r="U814"/>
  <c r="AA828"/>
  <c r="B832"/>
  <c r="B834" s="1"/>
  <c r="F832"/>
  <c r="F834" s="1"/>
  <c r="J832"/>
  <c r="J834" s="1"/>
  <c r="N832"/>
  <c r="N834" s="1"/>
  <c r="R832"/>
  <c r="R834" s="1"/>
  <c r="V832"/>
  <c r="V834" s="1"/>
  <c r="Z828"/>
  <c r="D834"/>
  <c r="H834"/>
  <c r="L834"/>
  <c r="P834"/>
  <c r="T834"/>
  <c r="X834"/>
  <c r="Z842"/>
  <c r="AB842" s="1"/>
  <c r="AB838"/>
  <c r="M868"/>
  <c r="B869"/>
  <c r="G870"/>
  <c r="W870"/>
  <c r="K884"/>
  <c r="C869"/>
  <c r="C892"/>
  <c r="C894" s="1"/>
  <c r="K869"/>
  <c r="K892"/>
  <c r="K894" s="1"/>
  <c r="S869"/>
  <c r="S892"/>
  <c r="S894" s="1"/>
  <c r="D902"/>
  <c r="D904" s="1"/>
  <c r="H902"/>
  <c r="H904" s="1"/>
  <c r="L902"/>
  <c r="L904" s="1"/>
  <c r="P902"/>
  <c r="P904" s="1"/>
  <c r="T902"/>
  <c r="T904" s="1"/>
  <c r="X902"/>
  <c r="X904" s="1"/>
  <c r="AA911"/>
  <c r="Z911"/>
  <c r="P912"/>
  <c r="P914" s="1"/>
  <c r="AA920"/>
  <c r="B922"/>
  <c r="B924" s="1"/>
  <c r="Z920"/>
  <c r="AA929"/>
  <c r="B944"/>
  <c r="F944"/>
  <c r="V944"/>
  <c r="Z943"/>
  <c r="AA943" s="1"/>
  <c r="M992"/>
  <c r="Z988"/>
  <c r="D1014"/>
  <c r="H1014"/>
  <c r="L1014"/>
  <c r="P1014"/>
  <c r="T1014"/>
  <c r="X1014"/>
  <c r="D1060"/>
  <c r="D1050" s="1"/>
  <c r="U1063"/>
  <c r="H1059"/>
  <c r="H1049" s="1"/>
  <c r="P1059"/>
  <c r="P1049" s="1"/>
  <c r="X1059"/>
  <c r="X1049" s="1"/>
  <c r="D1051"/>
  <c r="H1051"/>
  <c r="L1051"/>
  <c r="P1051"/>
  <c r="T1051"/>
  <c r="T1261" s="1"/>
  <c r="T1271" s="1"/>
  <c r="T1717" s="1"/>
  <c r="X1051"/>
  <c r="X1261" s="1"/>
  <c r="X1271" s="1"/>
  <c r="B1063"/>
  <c r="AA1112"/>
  <c r="AB1123"/>
  <c r="AA1123"/>
  <c r="AA1128"/>
  <c r="B1132"/>
  <c r="B1134" s="1"/>
  <c r="B1058"/>
  <c r="F1132"/>
  <c r="F1134" s="1"/>
  <c r="F1058"/>
  <c r="N1132"/>
  <c r="N1134" s="1"/>
  <c r="N1058"/>
  <c r="R1132"/>
  <c r="R1134" s="1"/>
  <c r="R1058"/>
  <c r="V1132"/>
  <c r="V1134" s="1"/>
  <c r="V1058"/>
  <c r="Z1128"/>
  <c r="L1142"/>
  <c r="L1144" s="1"/>
  <c r="L1059"/>
  <c r="L1049" s="1"/>
  <c r="AA1169"/>
  <c r="AB1188"/>
  <c r="AA1188"/>
  <c r="AA1192" s="1"/>
  <c r="AA1209"/>
  <c r="AA1223"/>
  <c r="B1224"/>
  <c r="F1224"/>
  <c r="N1224"/>
  <c r="R1224"/>
  <c r="V1224"/>
  <c r="Z1223"/>
  <c r="Z1229"/>
  <c r="AB1229" s="1"/>
  <c r="M1232"/>
  <c r="M1234" s="1"/>
  <c r="T1242"/>
  <c r="T1244" s="1"/>
  <c r="Q1242"/>
  <c r="Q1244" s="1"/>
  <c r="O1252"/>
  <c r="O1254" s="1"/>
  <c r="C1318"/>
  <c r="C1320" s="1"/>
  <c r="C1304"/>
  <c r="G1318"/>
  <c r="G1320" s="1"/>
  <c r="G1304"/>
  <c r="K1318"/>
  <c r="K1320" s="1"/>
  <c r="K1304"/>
  <c r="O1318"/>
  <c r="O1320" s="1"/>
  <c r="O1304"/>
  <c r="S1318"/>
  <c r="S1320" s="1"/>
  <c r="S1304"/>
  <c r="W1318"/>
  <c r="W1320" s="1"/>
  <c r="W1304"/>
  <c r="B1307"/>
  <c r="Z1317"/>
  <c r="AA1317" s="1"/>
  <c r="G1368"/>
  <c r="G1370" s="1"/>
  <c r="G1306"/>
  <c r="G1296" s="1"/>
  <c r="G1706" s="1"/>
  <c r="W1368"/>
  <c r="W1370" s="1"/>
  <c r="W1306"/>
  <c r="W1296" s="1"/>
  <c r="W1706" s="1"/>
  <c r="B1380"/>
  <c r="Z1379"/>
  <c r="AB1414"/>
  <c r="AA1414"/>
  <c r="R1707"/>
  <c r="R1717" s="1"/>
  <c r="B1494"/>
  <c r="AA1514"/>
  <c r="F1494"/>
  <c r="J1494"/>
  <c r="N1494"/>
  <c r="R1494"/>
  <c r="V1494"/>
  <c r="B1598"/>
  <c r="B1600" s="1"/>
  <c r="Z1595"/>
  <c r="AB1595" s="1"/>
  <c r="D1732"/>
  <c r="H1732"/>
  <c r="H1771"/>
  <c r="L1771"/>
  <c r="P1732"/>
  <c r="P1771"/>
  <c r="T1771"/>
  <c r="X1732"/>
  <c r="X1771"/>
  <c r="Z318"/>
  <c r="AA358"/>
  <c r="AA362" s="1"/>
  <c r="Z368"/>
  <c r="Z408"/>
  <c r="AA438"/>
  <c r="AA442" s="1"/>
  <c r="Z448"/>
  <c r="AA478"/>
  <c r="Z488"/>
  <c r="AA518"/>
  <c r="Z528"/>
  <c r="Z568"/>
  <c r="AA598"/>
  <c r="AA602" s="1"/>
  <c r="Z608"/>
  <c r="AA638"/>
  <c r="Z648"/>
  <c r="AA678"/>
  <c r="AA682" s="1"/>
  <c r="R772"/>
  <c r="R774" s="1"/>
  <c r="V772"/>
  <c r="V774" s="1"/>
  <c r="D774"/>
  <c r="H774"/>
  <c r="L774"/>
  <c r="P774"/>
  <c r="T774"/>
  <c r="X774"/>
  <c r="D802"/>
  <c r="D804" s="1"/>
  <c r="H802"/>
  <c r="H804" s="1"/>
  <c r="L802"/>
  <c r="L804" s="1"/>
  <c r="P802"/>
  <c r="P804" s="1"/>
  <c r="T802"/>
  <c r="T804" s="1"/>
  <c r="X802"/>
  <c r="X804" s="1"/>
  <c r="AA799"/>
  <c r="B804"/>
  <c r="F804"/>
  <c r="J804"/>
  <c r="N804"/>
  <c r="R804"/>
  <c r="V804"/>
  <c r="Z803"/>
  <c r="D814"/>
  <c r="H814"/>
  <c r="L814"/>
  <c r="P814"/>
  <c r="T814"/>
  <c r="X814"/>
  <c r="D842"/>
  <c r="D844" s="1"/>
  <c r="H842"/>
  <c r="H844" s="1"/>
  <c r="L842"/>
  <c r="L844" s="1"/>
  <c r="P842"/>
  <c r="P844" s="1"/>
  <c r="T842"/>
  <c r="T844" s="1"/>
  <c r="X842"/>
  <c r="X844" s="1"/>
  <c r="F844"/>
  <c r="J844"/>
  <c r="N844"/>
  <c r="R844"/>
  <c r="V844"/>
  <c r="Z843"/>
  <c r="D854"/>
  <c r="H854"/>
  <c r="L854"/>
  <c r="P854"/>
  <c r="T854"/>
  <c r="X854"/>
  <c r="AA873"/>
  <c r="D882"/>
  <c r="D884" s="1"/>
  <c r="D868"/>
  <c r="H882"/>
  <c r="H884" s="1"/>
  <c r="H868"/>
  <c r="L882"/>
  <c r="L884" s="1"/>
  <c r="L868"/>
  <c r="P882"/>
  <c r="P884" s="1"/>
  <c r="P868"/>
  <c r="P872" s="1"/>
  <c r="P874" s="1"/>
  <c r="T882"/>
  <c r="T884" s="1"/>
  <c r="T868"/>
  <c r="X882"/>
  <c r="X884" s="1"/>
  <c r="X868"/>
  <c r="E870"/>
  <c r="I870"/>
  <c r="M870"/>
  <c r="Q870"/>
  <c r="U870"/>
  <c r="Y870"/>
  <c r="D871"/>
  <c r="D101" s="1"/>
  <c r="D1261" s="1"/>
  <c r="D1271" s="1"/>
  <c r="H871"/>
  <c r="H101" s="1"/>
  <c r="H1261" s="1"/>
  <c r="H1271" s="1"/>
  <c r="H1717" s="1"/>
  <c r="L871"/>
  <c r="L101" s="1"/>
  <c r="L1261" s="1"/>
  <c r="L1271" s="1"/>
  <c r="P871"/>
  <c r="T871"/>
  <c r="X871"/>
  <c r="X101" s="1"/>
  <c r="B884"/>
  <c r="F884"/>
  <c r="J884"/>
  <c r="N884"/>
  <c r="R884"/>
  <c r="V884"/>
  <c r="Z883"/>
  <c r="D894"/>
  <c r="H894"/>
  <c r="L894"/>
  <c r="P894"/>
  <c r="T894"/>
  <c r="X894"/>
  <c r="D922"/>
  <c r="D924" s="1"/>
  <c r="H922"/>
  <c r="H924" s="1"/>
  <c r="L922"/>
  <c r="L924" s="1"/>
  <c r="P922"/>
  <c r="P924" s="1"/>
  <c r="T922"/>
  <c r="T924" s="1"/>
  <c r="X922"/>
  <c r="X924" s="1"/>
  <c r="F924"/>
  <c r="J924"/>
  <c r="N924"/>
  <c r="R924"/>
  <c r="V924"/>
  <c r="Z923"/>
  <c r="D934"/>
  <c r="H934"/>
  <c r="L934"/>
  <c r="P934"/>
  <c r="T934"/>
  <c r="X934"/>
  <c r="Z938"/>
  <c r="AA953"/>
  <c r="D962"/>
  <c r="D964" s="1"/>
  <c r="H962"/>
  <c r="H964" s="1"/>
  <c r="L962"/>
  <c r="L964" s="1"/>
  <c r="P962"/>
  <c r="P964" s="1"/>
  <c r="T962"/>
  <c r="T964" s="1"/>
  <c r="X962"/>
  <c r="X964" s="1"/>
  <c r="AA959"/>
  <c r="B964"/>
  <c r="F964"/>
  <c r="J964"/>
  <c r="N964"/>
  <c r="R964"/>
  <c r="V964"/>
  <c r="Z963"/>
  <c r="AA969"/>
  <c r="D1002"/>
  <c r="D1004" s="1"/>
  <c r="H1002"/>
  <c r="H1004" s="1"/>
  <c r="L1002"/>
  <c r="L1004" s="1"/>
  <c r="P1002"/>
  <c r="P1004" s="1"/>
  <c r="T1002"/>
  <c r="T1004" s="1"/>
  <c r="X1002"/>
  <c r="X1004" s="1"/>
  <c r="AA1011"/>
  <c r="AA1020"/>
  <c r="B1022"/>
  <c r="Z1020"/>
  <c r="Z1029"/>
  <c r="E1034"/>
  <c r="Z1033"/>
  <c r="Q1034"/>
  <c r="I1042"/>
  <c r="I1044" s="1"/>
  <c r="Q1042"/>
  <c r="Q1044" s="1"/>
  <c r="Y1042"/>
  <c r="Y1044" s="1"/>
  <c r="R1063"/>
  <c r="D1058"/>
  <c r="D1072"/>
  <c r="D1074" s="1"/>
  <c r="H1058"/>
  <c r="H1072"/>
  <c r="H1074" s="1"/>
  <c r="L1058"/>
  <c r="L1072"/>
  <c r="L1074" s="1"/>
  <c r="P1058"/>
  <c r="P1072"/>
  <c r="P1074" s="1"/>
  <c r="T1058"/>
  <c r="T1072"/>
  <c r="T1074" s="1"/>
  <c r="X1058"/>
  <c r="X1072"/>
  <c r="X1074" s="1"/>
  <c r="E1061"/>
  <c r="E1051" s="1"/>
  <c r="I1061"/>
  <c r="I1051" s="1"/>
  <c r="Z1081"/>
  <c r="AA1081" s="1"/>
  <c r="M1061"/>
  <c r="Q1061"/>
  <c r="Q1051" s="1"/>
  <c r="U1061"/>
  <c r="U1051" s="1"/>
  <c r="Y1061"/>
  <c r="Y1051" s="1"/>
  <c r="Z1089"/>
  <c r="E1094"/>
  <c r="I1063"/>
  <c r="Z1093"/>
  <c r="Q1063"/>
  <c r="U1094"/>
  <c r="Y1063"/>
  <c r="H1060"/>
  <c r="H1050" s="1"/>
  <c r="P1060"/>
  <c r="P1050" s="1"/>
  <c r="X1060"/>
  <c r="X1050" s="1"/>
  <c r="D1104"/>
  <c r="H1104"/>
  <c r="L1104"/>
  <c r="P1104"/>
  <c r="T1104"/>
  <c r="X1104"/>
  <c r="Z1112"/>
  <c r="AB1112" s="1"/>
  <c r="AB1108"/>
  <c r="D1122"/>
  <c r="D1124" s="1"/>
  <c r="H1122"/>
  <c r="H1124" s="1"/>
  <c r="L1122"/>
  <c r="L1124" s="1"/>
  <c r="P1122"/>
  <c r="P1124" s="1"/>
  <c r="T1122"/>
  <c r="T1124" s="1"/>
  <c r="X1122"/>
  <c r="X1124" s="1"/>
  <c r="F1061"/>
  <c r="F1051" s="1"/>
  <c r="N1061"/>
  <c r="N1051" s="1"/>
  <c r="V1061"/>
  <c r="V1051" s="1"/>
  <c r="Z1131"/>
  <c r="AA1131" s="1"/>
  <c r="M1142"/>
  <c r="M1144" s="1"/>
  <c r="V1144"/>
  <c r="Z1143"/>
  <c r="I1152"/>
  <c r="Q1152"/>
  <c r="Y1152"/>
  <c r="Y1154" s="1"/>
  <c r="E1154"/>
  <c r="I1154"/>
  <c r="Q1154"/>
  <c r="U1154"/>
  <c r="E1162"/>
  <c r="E1164" s="1"/>
  <c r="I1162"/>
  <c r="I1164" s="1"/>
  <c r="Z1158"/>
  <c r="M1162"/>
  <c r="M1164" s="1"/>
  <c r="Q1162"/>
  <c r="Q1164" s="1"/>
  <c r="U1162"/>
  <c r="U1164" s="1"/>
  <c r="Y1162"/>
  <c r="Y1164" s="1"/>
  <c r="Z1181"/>
  <c r="AA1181" s="1"/>
  <c r="AA1190"/>
  <c r="B1192"/>
  <c r="Z1190"/>
  <c r="AA1199"/>
  <c r="B1202"/>
  <c r="B1204" s="1"/>
  <c r="J1202"/>
  <c r="J1204" s="1"/>
  <c r="R1202"/>
  <c r="R1204" s="1"/>
  <c r="AB1203"/>
  <c r="AA1208"/>
  <c r="B1212"/>
  <c r="B1214" s="1"/>
  <c r="F1212"/>
  <c r="F1214" s="1"/>
  <c r="J1212"/>
  <c r="J1214" s="1"/>
  <c r="N1212"/>
  <c r="N1214" s="1"/>
  <c r="R1212"/>
  <c r="R1214" s="1"/>
  <c r="V1212"/>
  <c r="V1214" s="1"/>
  <c r="Z1208"/>
  <c r="D1214"/>
  <c r="H1214"/>
  <c r="L1214"/>
  <c r="P1214"/>
  <c r="T1214"/>
  <c r="X1214"/>
  <c r="D1232"/>
  <c r="D1234" s="1"/>
  <c r="H1232"/>
  <c r="H1234" s="1"/>
  <c r="L1232"/>
  <c r="L1234" s="1"/>
  <c r="P1232"/>
  <c r="P1234" s="1"/>
  <c r="T1232"/>
  <c r="T1234" s="1"/>
  <c r="X1232"/>
  <c r="X1234" s="1"/>
  <c r="Z1239"/>
  <c r="AB1239" s="1"/>
  <c r="O1244"/>
  <c r="J1259"/>
  <c r="J1269" s="1"/>
  <c r="Z1249"/>
  <c r="E1243"/>
  <c r="E1254"/>
  <c r="Z1253"/>
  <c r="M1243"/>
  <c r="M1254"/>
  <c r="U1243"/>
  <c r="F1306"/>
  <c r="F1296" s="1"/>
  <c r="AA1397"/>
  <c r="M1408"/>
  <c r="Z1404"/>
  <c r="Z1688"/>
  <c r="AB1688" s="1"/>
  <c r="AA1684"/>
  <c r="AB1685"/>
  <c r="AA1685"/>
  <c r="AA1781"/>
  <c r="M772"/>
  <c r="M774" s="1"/>
  <c r="Q772"/>
  <c r="Q774" s="1"/>
  <c r="U772"/>
  <c r="U774" s="1"/>
  <c r="Y772"/>
  <c r="Z778"/>
  <c r="AA780"/>
  <c r="Z781"/>
  <c r="AA781" s="1"/>
  <c r="C784"/>
  <c r="O784"/>
  <c r="S784"/>
  <c r="Z790"/>
  <c r="AA790" s="1"/>
  <c r="Z793"/>
  <c r="AA793" s="1"/>
  <c r="M794"/>
  <c r="Z799"/>
  <c r="AB799" s="1"/>
  <c r="AA808"/>
  <c r="B812"/>
  <c r="B814" s="1"/>
  <c r="AA811"/>
  <c r="Z818"/>
  <c r="AA820"/>
  <c r="Z821"/>
  <c r="AA821" s="1"/>
  <c r="C824"/>
  <c r="O824"/>
  <c r="S824"/>
  <c r="Z830"/>
  <c r="AA830" s="1"/>
  <c r="Z833"/>
  <c r="M834"/>
  <c r="Z839"/>
  <c r="AB839" s="1"/>
  <c r="AA848"/>
  <c r="B852"/>
  <c r="B854" s="1"/>
  <c r="AA851"/>
  <c r="Z858"/>
  <c r="AA860"/>
  <c r="Z861"/>
  <c r="AA861" s="1"/>
  <c r="C864"/>
  <c r="G864"/>
  <c r="K864"/>
  <c r="O864"/>
  <c r="S864"/>
  <c r="W864"/>
  <c r="Z873"/>
  <c r="C882"/>
  <c r="C884" s="1"/>
  <c r="C868"/>
  <c r="G882"/>
  <c r="G884" s="1"/>
  <c r="G868"/>
  <c r="K882"/>
  <c r="K868"/>
  <c r="O882"/>
  <c r="O884" s="1"/>
  <c r="O868"/>
  <c r="S882"/>
  <c r="S884" s="1"/>
  <c r="S868"/>
  <c r="W882"/>
  <c r="W884" s="1"/>
  <c r="W868"/>
  <c r="E869"/>
  <c r="E872" s="1"/>
  <c r="E874" s="1"/>
  <c r="I869"/>
  <c r="Z879"/>
  <c r="AB879" s="1"/>
  <c r="M869"/>
  <c r="Q869"/>
  <c r="U869"/>
  <c r="U872" s="1"/>
  <c r="U874" s="1"/>
  <c r="Y869"/>
  <c r="C871"/>
  <c r="G871"/>
  <c r="K871"/>
  <c r="O871"/>
  <c r="Z871" s="1"/>
  <c r="AA871" s="1"/>
  <c r="S871"/>
  <c r="W871"/>
  <c r="AA888"/>
  <c r="AA892" s="1"/>
  <c r="B892"/>
  <c r="B894" s="1"/>
  <c r="AA891"/>
  <c r="Z898"/>
  <c r="AA900"/>
  <c r="Z901"/>
  <c r="AA901" s="1"/>
  <c r="C904"/>
  <c r="G904"/>
  <c r="K904"/>
  <c r="O904"/>
  <c r="S904"/>
  <c r="W904"/>
  <c r="Z910"/>
  <c r="AA910" s="1"/>
  <c r="Z913"/>
  <c r="M914"/>
  <c r="Z919"/>
  <c r="AB919" s="1"/>
  <c r="B932"/>
  <c r="B934" s="1"/>
  <c r="AA931"/>
  <c r="D942"/>
  <c r="D944" s="1"/>
  <c r="H942"/>
  <c r="H944" s="1"/>
  <c r="L942"/>
  <c r="L944" s="1"/>
  <c r="P942"/>
  <c r="P944" s="1"/>
  <c r="T942"/>
  <c r="T944" s="1"/>
  <c r="X942"/>
  <c r="X944" s="1"/>
  <c r="AA940"/>
  <c r="B942"/>
  <c r="Z941"/>
  <c r="AA941" s="1"/>
  <c r="Z950"/>
  <c r="AA950" s="1"/>
  <c r="E954"/>
  <c r="I954"/>
  <c r="Z953"/>
  <c r="M954"/>
  <c r="Q954"/>
  <c r="U954"/>
  <c r="Y954"/>
  <c r="C962"/>
  <c r="G962"/>
  <c r="G964" s="1"/>
  <c r="K962"/>
  <c r="O962"/>
  <c r="S962"/>
  <c r="W962"/>
  <c r="W964" s="1"/>
  <c r="Z959"/>
  <c r="AB959" s="1"/>
  <c r="AA968"/>
  <c r="B972"/>
  <c r="B974" s="1"/>
  <c r="F972"/>
  <c r="F974" s="1"/>
  <c r="J972"/>
  <c r="J974" s="1"/>
  <c r="N972"/>
  <c r="N974" s="1"/>
  <c r="R972"/>
  <c r="R974" s="1"/>
  <c r="V972"/>
  <c r="V974" s="1"/>
  <c r="D974"/>
  <c r="H974"/>
  <c r="L974"/>
  <c r="P974"/>
  <c r="T974"/>
  <c r="X974"/>
  <c r="Z978"/>
  <c r="AA993"/>
  <c r="AA994" s="1"/>
  <c r="C1002"/>
  <c r="G1002"/>
  <c r="K1002"/>
  <c r="O1002"/>
  <c r="O1004" s="1"/>
  <c r="S1002"/>
  <c r="W1002"/>
  <c r="AA999"/>
  <c r="B1004"/>
  <c r="J1004"/>
  <c r="Z1003"/>
  <c r="AA1003" s="1"/>
  <c r="AA1009"/>
  <c r="E1032"/>
  <c r="I1032"/>
  <c r="I1034" s="1"/>
  <c r="M1032"/>
  <c r="M1034" s="1"/>
  <c r="Z1028"/>
  <c r="AA1028" s="1"/>
  <c r="Q1032"/>
  <c r="U1032"/>
  <c r="U1034" s="1"/>
  <c r="Y1032"/>
  <c r="Y1034" s="1"/>
  <c r="C1072"/>
  <c r="C1074" s="1"/>
  <c r="C1058"/>
  <c r="G1072"/>
  <c r="G1074" s="1"/>
  <c r="K1072"/>
  <c r="K1074" s="1"/>
  <c r="K1058"/>
  <c r="O1072"/>
  <c r="O1074" s="1"/>
  <c r="S1072"/>
  <c r="S1074" s="1"/>
  <c r="S1058"/>
  <c r="W1072"/>
  <c r="W1074" s="1"/>
  <c r="AA1069"/>
  <c r="E1060"/>
  <c r="E1050" s="1"/>
  <c r="Z1070"/>
  <c r="M1060"/>
  <c r="U1060"/>
  <c r="U1050" s="1"/>
  <c r="B1074"/>
  <c r="F1074"/>
  <c r="F1063"/>
  <c r="J1074"/>
  <c r="N1063"/>
  <c r="V1063"/>
  <c r="Z1073"/>
  <c r="AA1078"/>
  <c r="E1092"/>
  <c r="I1092"/>
  <c r="I1094" s="1"/>
  <c r="M1092"/>
  <c r="M1094" s="1"/>
  <c r="Z1088"/>
  <c r="Q1092"/>
  <c r="Q1094" s="1"/>
  <c r="U1092"/>
  <c r="Y1092"/>
  <c r="Y1094" s="1"/>
  <c r="AA1120"/>
  <c r="B1124"/>
  <c r="F1124"/>
  <c r="J1124"/>
  <c r="N1124"/>
  <c r="R1124"/>
  <c r="V1124"/>
  <c r="AA1129"/>
  <c r="B1142"/>
  <c r="B1144" s="1"/>
  <c r="F1142"/>
  <c r="F1144" s="1"/>
  <c r="J1142"/>
  <c r="J1144" s="1"/>
  <c r="N1142"/>
  <c r="N1144" s="1"/>
  <c r="R1142"/>
  <c r="R1144" s="1"/>
  <c r="V1142"/>
  <c r="Z1138"/>
  <c r="AA1161"/>
  <c r="C1164"/>
  <c r="G1164"/>
  <c r="K1164"/>
  <c r="O1164"/>
  <c r="S1164"/>
  <c r="W1164"/>
  <c r="C1182"/>
  <c r="C1184" s="1"/>
  <c r="G1182"/>
  <c r="G1184" s="1"/>
  <c r="K1182"/>
  <c r="K1184" s="1"/>
  <c r="O1182"/>
  <c r="O1184" s="1"/>
  <c r="S1182"/>
  <c r="S1184" s="1"/>
  <c r="W1182"/>
  <c r="W1184" s="1"/>
  <c r="E1184"/>
  <c r="I1184"/>
  <c r="M1184"/>
  <c r="Z1183"/>
  <c r="U1184"/>
  <c r="Y1184"/>
  <c r="D1204"/>
  <c r="L1204"/>
  <c r="T1204"/>
  <c r="AA1220"/>
  <c r="AA1221"/>
  <c r="C1232"/>
  <c r="C1234" s="1"/>
  <c r="G1232"/>
  <c r="G1234" s="1"/>
  <c r="K1232"/>
  <c r="K1234" s="1"/>
  <c r="O1232"/>
  <c r="O1234" s="1"/>
  <c r="S1232"/>
  <c r="S1234" s="1"/>
  <c r="W1232"/>
  <c r="W1234" s="1"/>
  <c r="AA1229"/>
  <c r="B1234"/>
  <c r="J1234"/>
  <c r="Z1233"/>
  <c r="D1242"/>
  <c r="D1244" s="1"/>
  <c r="Y1242"/>
  <c r="Y1244" s="1"/>
  <c r="E1252"/>
  <c r="E1238"/>
  <c r="I1252"/>
  <c r="I1254" s="1"/>
  <c r="M1252"/>
  <c r="Z1248"/>
  <c r="M1238"/>
  <c r="Q1252"/>
  <c r="Q1254" s="1"/>
  <c r="U1252"/>
  <c r="U1254" s="1"/>
  <c r="U1238"/>
  <c r="Y1252"/>
  <c r="Y1254" s="1"/>
  <c r="H1244"/>
  <c r="X1244"/>
  <c r="B1328"/>
  <c r="B1330" s="1"/>
  <c r="B1306"/>
  <c r="AA1326"/>
  <c r="J1328"/>
  <c r="J1330" s="1"/>
  <c r="J1306"/>
  <c r="J1296" s="1"/>
  <c r="N1306"/>
  <c r="N1296" s="1"/>
  <c r="R1328"/>
  <c r="R1330" s="1"/>
  <c r="R1306"/>
  <c r="R1296" s="1"/>
  <c r="Z1326"/>
  <c r="Z1339"/>
  <c r="AA1339" s="1"/>
  <c r="U1340"/>
  <c r="M1305"/>
  <c r="Z1345"/>
  <c r="AB1345" s="1"/>
  <c r="D1368"/>
  <c r="D1304"/>
  <c r="T1368"/>
  <c r="T1304"/>
  <c r="AA1389"/>
  <c r="AA1395"/>
  <c r="AB1395"/>
  <c r="E1430"/>
  <c r="I1430"/>
  <c r="Z1429"/>
  <c r="M1430"/>
  <c r="Q1430"/>
  <c r="U1430"/>
  <c r="Y1430"/>
  <c r="Z1458"/>
  <c r="AB1458" s="1"/>
  <c r="AB1454"/>
  <c r="AA1454"/>
  <c r="H1568"/>
  <c r="H1570" s="1"/>
  <c r="H1515"/>
  <c r="H1495" s="1"/>
  <c r="P1568"/>
  <c r="P1570" s="1"/>
  <c r="P1515"/>
  <c r="P1495" s="1"/>
  <c r="X1568"/>
  <c r="X1570" s="1"/>
  <c r="X1515"/>
  <c r="X1495" s="1"/>
  <c r="Z1618"/>
  <c r="AB1618" s="1"/>
  <c r="AA1614"/>
  <c r="AA1618" s="1"/>
  <c r="AB1615"/>
  <c r="AA1615"/>
  <c r="B1638"/>
  <c r="B1640" s="1"/>
  <c r="Z1635"/>
  <c r="B1668"/>
  <c r="B1670" s="1"/>
  <c r="Z1665"/>
  <c r="AA1665" s="1"/>
  <c r="AA1668" s="1"/>
  <c r="AA1670" s="1"/>
  <c r="AA1736"/>
  <c r="AA1740" s="1"/>
  <c r="Z1740"/>
  <c r="I934"/>
  <c r="Z933"/>
  <c r="AA933" s="1"/>
  <c r="M934"/>
  <c r="Q934"/>
  <c r="U934"/>
  <c r="Y934"/>
  <c r="Z939"/>
  <c r="AB939" s="1"/>
  <c r="B952"/>
  <c r="B954" s="1"/>
  <c r="F952"/>
  <c r="F954" s="1"/>
  <c r="J952"/>
  <c r="J954" s="1"/>
  <c r="N952"/>
  <c r="N954" s="1"/>
  <c r="R952"/>
  <c r="R954" s="1"/>
  <c r="V952"/>
  <c r="V954" s="1"/>
  <c r="AA951"/>
  <c r="Z958"/>
  <c r="AA960"/>
  <c r="Z961"/>
  <c r="AA961" s="1"/>
  <c r="C964"/>
  <c r="K964"/>
  <c r="O964"/>
  <c r="S964"/>
  <c r="Z970"/>
  <c r="AA970" s="1"/>
  <c r="E974"/>
  <c r="I974"/>
  <c r="Z973"/>
  <c r="M974"/>
  <c r="Q974"/>
  <c r="U974"/>
  <c r="Y974"/>
  <c r="Z979"/>
  <c r="AB979" s="1"/>
  <c r="AA988"/>
  <c r="AA992" s="1"/>
  <c r="B992"/>
  <c r="B994" s="1"/>
  <c r="F992"/>
  <c r="F994" s="1"/>
  <c r="J992"/>
  <c r="J994" s="1"/>
  <c r="N992"/>
  <c r="N994" s="1"/>
  <c r="R992"/>
  <c r="R994" s="1"/>
  <c r="V992"/>
  <c r="V994" s="1"/>
  <c r="AA991"/>
  <c r="Z998"/>
  <c r="AA1000"/>
  <c r="Z1001"/>
  <c r="AA1001" s="1"/>
  <c r="C1004"/>
  <c r="G1004"/>
  <c r="K1004"/>
  <c r="S1004"/>
  <c r="W1004"/>
  <c r="Z1010"/>
  <c r="AA1010" s="1"/>
  <c r="E1014"/>
  <c r="I1014"/>
  <c r="Z1013"/>
  <c r="M1014"/>
  <c r="Q1014"/>
  <c r="U1014"/>
  <c r="Y1014"/>
  <c r="Z1019"/>
  <c r="AB1019" s="1"/>
  <c r="B1032"/>
  <c r="B1034" s="1"/>
  <c r="F1032"/>
  <c r="F1034" s="1"/>
  <c r="J1032"/>
  <c r="J1034" s="1"/>
  <c r="N1032"/>
  <c r="N1034" s="1"/>
  <c r="R1032"/>
  <c r="R1034" s="1"/>
  <c r="V1032"/>
  <c r="V1034" s="1"/>
  <c r="AA1031"/>
  <c r="Z1038"/>
  <c r="AA1040"/>
  <c r="Z1041"/>
  <c r="AA1041" s="1"/>
  <c r="C1044"/>
  <c r="G1044"/>
  <c r="K1044"/>
  <c r="O1044"/>
  <c r="S1044"/>
  <c r="W1044"/>
  <c r="Z1068"/>
  <c r="AA1070"/>
  <c r="B1060"/>
  <c r="F1060"/>
  <c r="F1050" s="1"/>
  <c r="J1060"/>
  <c r="J1050" s="1"/>
  <c r="N1060"/>
  <c r="N1050" s="1"/>
  <c r="N1260" s="1"/>
  <c r="N1270" s="1"/>
  <c r="R1060"/>
  <c r="R1050" s="1"/>
  <c r="V1060"/>
  <c r="V1050" s="1"/>
  <c r="Z1071"/>
  <c r="AA1071" s="1"/>
  <c r="F1072"/>
  <c r="N1072"/>
  <c r="N1074" s="1"/>
  <c r="V1072"/>
  <c r="V1074" s="1"/>
  <c r="C1063"/>
  <c r="G1063"/>
  <c r="K1063"/>
  <c r="O1063"/>
  <c r="S1063"/>
  <c r="W1063"/>
  <c r="AA1079"/>
  <c r="B1059"/>
  <c r="F1059"/>
  <c r="F1049" s="1"/>
  <c r="F1259" s="1"/>
  <c r="F1269" s="1"/>
  <c r="J1059"/>
  <c r="J1049" s="1"/>
  <c r="J1052" s="1"/>
  <c r="J1054" s="1"/>
  <c r="N1059"/>
  <c r="N1049" s="1"/>
  <c r="N1259" s="1"/>
  <c r="N1269" s="1"/>
  <c r="R1059"/>
  <c r="R1049" s="1"/>
  <c r="R1259" s="1"/>
  <c r="R1269" s="1"/>
  <c r="V1059"/>
  <c r="V1049" s="1"/>
  <c r="V1259" s="1"/>
  <c r="V1269" s="1"/>
  <c r="Z1083"/>
  <c r="AA1088"/>
  <c r="B1092"/>
  <c r="B1094" s="1"/>
  <c r="F1092"/>
  <c r="F1094" s="1"/>
  <c r="J1092"/>
  <c r="J1094" s="1"/>
  <c r="N1092"/>
  <c r="N1094" s="1"/>
  <c r="R1092"/>
  <c r="R1094" s="1"/>
  <c r="V1092"/>
  <c r="V1094" s="1"/>
  <c r="AA1091"/>
  <c r="C1094"/>
  <c r="G1094"/>
  <c r="K1094"/>
  <c r="O1094"/>
  <c r="S1094"/>
  <c r="Z1100"/>
  <c r="M1102"/>
  <c r="M1104" s="1"/>
  <c r="AA1103"/>
  <c r="Z1109"/>
  <c r="AB1109" s="1"/>
  <c r="E1114"/>
  <c r="I1114"/>
  <c r="M1114"/>
  <c r="Q1114"/>
  <c r="U1114"/>
  <c r="Y1114"/>
  <c r="E1122"/>
  <c r="E1124" s="1"/>
  <c r="I1122"/>
  <c r="I1124" s="1"/>
  <c r="Z1118"/>
  <c r="M1122"/>
  <c r="M1124" s="1"/>
  <c r="Q1122"/>
  <c r="Q1124" s="1"/>
  <c r="U1122"/>
  <c r="U1124" s="1"/>
  <c r="Y1122"/>
  <c r="Y1124" s="1"/>
  <c r="Z1121"/>
  <c r="AA1121" s="1"/>
  <c r="C1124"/>
  <c r="G1124"/>
  <c r="K1124"/>
  <c r="O1124"/>
  <c r="S1124"/>
  <c r="W1124"/>
  <c r="Z1130"/>
  <c r="AA1130" s="1"/>
  <c r="Z1133"/>
  <c r="C1142"/>
  <c r="C1144" s="1"/>
  <c r="G1142"/>
  <c r="G1144" s="1"/>
  <c r="K1142"/>
  <c r="K1144" s="1"/>
  <c r="O1142"/>
  <c r="O1144" s="1"/>
  <c r="S1142"/>
  <c r="S1144" s="1"/>
  <c r="W1142"/>
  <c r="W1144" s="1"/>
  <c r="Z1139"/>
  <c r="D1144"/>
  <c r="H1144"/>
  <c r="P1144"/>
  <c r="T1144"/>
  <c r="X1144"/>
  <c r="Z1148"/>
  <c r="AA1150"/>
  <c r="Z1151"/>
  <c r="AA1151" s="1"/>
  <c r="AA1159"/>
  <c r="Z1163"/>
  <c r="B1172"/>
  <c r="B1174" s="1"/>
  <c r="F1172"/>
  <c r="F1174" s="1"/>
  <c r="J1172"/>
  <c r="J1174" s="1"/>
  <c r="N1172"/>
  <c r="N1174" s="1"/>
  <c r="R1172"/>
  <c r="R1174" s="1"/>
  <c r="V1172"/>
  <c r="V1174" s="1"/>
  <c r="AA1171"/>
  <c r="Z1180"/>
  <c r="M1182"/>
  <c r="AA1183"/>
  <c r="Z1189"/>
  <c r="AB1189" s="1"/>
  <c r="E1202"/>
  <c r="E1204" s="1"/>
  <c r="I1202"/>
  <c r="I1204" s="1"/>
  <c r="Z1198"/>
  <c r="AA1198" s="1"/>
  <c r="AA1202" s="1"/>
  <c r="AA1204" s="1"/>
  <c r="M1202"/>
  <c r="M1204" s="1"/>
  <c r="Q1202"/>
  <c r="Q1204" s="1"/>
  <c r="U1202"/>
  <c r="U1204" s="1"/>
  <c r="Y1202"/>
  <c r="Y1204" s="1"/>
  <c r="Z1201"/>
  <c r="C1204"/>
  <c r="G1204"/>
  <c r="K1204"/>
  <c r="O1204"/>
  <c r="S1204"/>
  <c r="W1204"/>
  <c r="Z1210"/>
  <c r="AA1210" s="1"/>
  <c r="Z1213"/>
  <c r="C1222"/>
  <c r="C1224" s="1"/>
  <c r="G1222"/>
  <c r="G1224" s="1"/>
  <c r="K1222"/>
  <c r="K1224" s="1"/>
  <c r="O1222"/>
  <c r="O1224" s="1"/>
  <c r="S1222"/>
  <c r="S1224" s="1"/>
  <c r="W1222"/>
  <c r="W1224" s="1"/>
  <c r="Z1219"/>
  <c r="Z1228"/>
  <c r="AA1230"/>
  <c r="Z1231"/>
  <c r="AA1231" s="1"/>
  <c r="AA1248"/>
  <c r="B1238"/>
  <c r="B1252"/>
  <c r="B1254" s="1"/>
  <c r="F1238"/>
  <c r="F1252"/>
  <c r="F1254" s="1"/>
  <c r="J1238"/>
  <c r="J1252"/>
  <c r="J1254" s="1"/>
  <c r="N1238"/>
  <c r="N1252"/>
  <c r="N1254" s="1"/>
  <c r="R1238"/>
  <c r="R1252"/>
  <c r="R1254" s="1"/>
  <c r="V1238"/>
  <c r="V1252"/>
  <c r="V1254" s="1"/>
  <c r="AA1251"/>
  <c r="B1241"/>
  <c r="H1252"/>
  <c r="P1252"/>
  <c r="X1252"/>
  <c r="X1254" s="1"/>
  <c r="E1288"/>
  <c r="E1290" s="1"/>
  <c r="I1288"/>
  <c r="I1290" s="1"/>
  <c r="M1288"/>
  <c r="M1290" s="1"/>
  <c r="Q1288"/>
  <c r="Q1290" s="1"/>
  <c r="U1288"/>
  <c r="U1290" s="1"/>
  <c r="Y1288"/>
  <c r="Y1290" s="1"/>
  <c r="C1307"/>
  <c r="C1297" s="1"/>
  <c r="C1707" s="1"/>
  <c r="G1307"/>
  <c r="G1297" s="1"/>
  <c r="K1307"/>
  <c r="K1297" s="1"/>
  <c r="O1307"/>
  <c r="O1297" s="1"/>
  <c r="O1707" s="1"/>
  <c r="S1307"/>
  <c r="S1297" s="1"/>
  <c r="S1707" s="1"/>
  <c r="W1307"/>
  <c r="W1297" s="1"/>
  <c r="C1328"/>
  <c r="C1306"/>
  <c r="C1296" s="1"/>
  <c r="K1328"/>
  <c r="K1330" s="1"/>
  <c r="K1306"/>
  <c r="K1296" s="1"/>
  <c r="S1328"/>
  <c r="S1306"/>
  <c r="S1296" s="1"/>
  <c r="S1706" s="1"/>
  <c r="I1307"/>
  <c r="I1297" s="1"/>
  <c r="I1707" s="1"/>
  <c r="Z1327"/>
  <c r="Q1307"/>
  <c r="Q1297" s="1"/>
  <c r="Y1307"/>
  <c r="Y1297" s="1"/>
  <c r="Y1707" s="1"/>
  <c r="C1330"/>
  <c r="G1330"/>
  <c r="O1330"/>
  <c r="S1330"/>
  <c r="W1330"/>
  <c r="Z1336"/>
  <c r="M1338"/>
  <c r="M1340" s="1"/>
  <c r="B1340"/>
  <c r="F1348"/>
  <c r="F1350" s="1"/>
  <c r="F1305"/>
  <c r="F1295" s="1"/>
  <c r="N1348"/>
  <c r="N1350" s="1"/>
  <c r="N1305"/>
  <c r="N1295" s="1"/>
  <c r="V1348"/>
  <c r="V1350" s="1"/>
  <c r="V1305"/>
  <c r="V1295" s="1"/>
  <c r="Z1349"/>
  <c r="C1358"/>
  <c r="C1360" s="1"/>
  <c r="G1358"/>
  <c r="G1360" s="1"/>
  <c r="K1358"/>
  <c r="K1360" s="1"/>
  <c r="O1358"/>
  <c r="O1360" s="1"/>
  <c r="S1358"/>
  <c r="S1360" s="1"/>
  <c r="W1358"/>
  <c r="W1360" s="1"/>
  <c r="Z1355"/>
  <c r="E1368"/>
  <c r="E1370" s="1"/>
  <c r="I1368"/>
  <c r="I1370" s="1"/>
  <c r="M1368"/>
  <c r="M1370" s="1"/>
  <c r="Z1364"/>
  <c r="Q1368"/>
  <c r="Q1370" s="1"/>
  <c r="U1368"/>
  <c r="U1370" s="1"/>
  <c r="Y1368"/>
  <c r="Y1370" s="1"/>
  <c r="Z1407"/>
  <c r="Z1435"/>
  <c r="AB1435" s="1"/>
  <c r="M1438"/>
  <c r="M1440" s="1"/>
  <c r="Z1487"/>
  <c r="AA1487" s="1"/>
  <c r="E1707"/>
  <c r="C1706"/>
  <c r="D1510"/>
  <c r="L1510"/>
  <c r="L1499"/>
  <c r="P1510"/>
  <c r="T1510"/>
  <c r="T1499"/>
  <c r="Z1590"/>
  <c r="AB1590" s="1"/>
  <c r="AA1589"/>
  <c r="AA1679"/>
  <c r="B1766"/>
  <c r="B1730"/>
  <c r="B1732" s="1"/>
  <c r="F1766"/>
  <c r="F1770" s="1"/>
  <c r="F1772" s="1"/>
  <c r="F1730"/>
  <c r="F1732" s="1"/>
  <c r="J1766"/>
  <c r="J1730"/>
  <c r="J1732" s="1"/>
  <c r="N1766"/>
  <c r="N1770" s="1"/>
  <c r="N1772" s="1"/>
  <c r="N1730"/>
  <c r="N1732" s="1"/>
  <c r="R1766"/>
  <c r="R1730"/>
  <c r="R1732" s="1"/>
  <c r="V1766"/>
  <c r="V1770" s="1"/>
  <c r="V1730"/>
  <c r="V1732" s="1"/>
  <c r="Z1726"/>
  <c r="D1793"/>
  <c r="D1795" s="1"/>
  <c r="D1779"/>
  <c r="D1783" s="1"/>
  <c r="H1793"/>
  <c r="H1795" s="1"/>
  <c r="H1779"/>
  <c r="H1783" s="1"/>
  <c r="L1779"/>
  <c r="L1783" s="1"/>
  <c r="L1785" s="1"/>
  <c r="L1793"/>
  <c r="L1795" s="1"/>
  <c r="P1779"/>
  <c r="P1783" s="1"/>
  <c r="P1785" s="1"/>
  <c r="P1793"/>
  <c r="P1795" s="1"/>
  <c r="T1793"/>
  <c r="T1795" s="1"/>
  <c r="T1779"/>
  <c r="T1783" s="1"/>
  <c r="T1785" s="1"/>
  <c r="X1793"/>
  <c r="X1795" s="1"/>
  <c r="X1779"/>
  <c r="X1783" s="1"/>
  <c r="AB1799"/>
  <c r="Z1803"/>
  <c r="AB1803" s="1"/>
  <c r="AB2234"/>
  <c r="AA2234"/>
  <c r="Z2237"/>
  <c r="AB2237" s="1"/>
  <c r="AB2245"/>
  <c r="AA2245"/>
  <c r="B984"/>
  <c r="F984"/>
  <c r="J984"/>
  <c r="N984"/>
  <c r="R984"/>
  <c r="V984"/>
  <c r="Z983"/>
  <c r="D994"/>
  <c r="H994"/>
  <c r="L994"/>
  <c r="P994"/>
  <c r="T994"/>
  <c r="X994"/>
  <c r="AA1013"/>
  <c r="D1022"/>
  <c r="D1024" s="1"/>
  <c r="H1022"/>
  <c r="H1024" s="1"/>
  <c r="L1022"/>
  <c r="L1024" s="1"/>
  <c r="P1022"/>
  <c r="P1024" s="1"/>
  <c r="T1022"/>
  <c r="T1024" s="1"/>
  <c r="X1022"/>
  <c r="X1024" s="1"/>
  <c r="B1024"/>
  <c r="F1024"/>
  <c r="J1024"/>
  <c r="N1024"/>
  <c r="R1024"/>
  <c r="V1024"/>
  <c r="Z1023"/>
  <c r="D1034"/>
  <c r="H1034"/>
  <c r="L1034"/>
  <c r="P1034"/>
  <c r="T1034"/>
  <c r="X1034"/>
  <c r="Z1080"/>
  <c r="AA1080" s="1"/>
  <c r="B1084"/>
  <c r="F1084"/>
  <c r="J1084"/>
  <c r="N1084"/>
  <c r="R1084"/>
  <c r="V1084"/>
  <c r="D1094"/>
  <c r="H1094"/>
  <c r="L1094"/>
  <c r="P1094"/>
  <c r="T1094"/>
  <c r="X1094"/>
  <c r="Z1098"/>
  <c r="AA1100"/>
  <c r="D1112"/>
  <c r="D1114" s="1"/>
  <c r="H1112"/>
  <c r="H1114" s="1"/>
  <c r="L1112"/>
  <c r="L1114" s="1"/>
  <c r="P1112"/>
  <c r="P1114" s="1"/>
  <c r="T1112"/>
  <c r="T1114" s="1"/>
  <c r="X1112"/>
  <c r="X1114" s="1"/>
  <c r="AA1109"/>
  <c r="F1114"/>
  <c r="J1114"/>
  <c r="N1114"/>
  <c r="R1114"/>
  <c r="V1114"/>
  <c r="Z1113"/>
  <c r="AA1118"/>
  <c r="AA1133"/>
  <c r="E1144"/>
  <c r="I1144"/>
  <c r="Q1144"/>
  <c r="U1144"/>
  <c r="Y1144"/>
  <c r="Z1160"/>
  <c r="AA1160" s="1"/>
  <c r="B1164"/>
  <c r="F1164"/>
  <c r="J1164"/>
  <c r="N1164"/>
  <c r="R1164"/>
  <c r="V1164"/>
  <c r="D1174"/>
  <c r="H1174"/>
  <c r="L1174"/>
  <c r="P1174"/>
  <c r="T1174"/>
  <c r="X1174"/>
  <c r="Z1178"/>
  <c r="AA1180"/>
  <c r="D1192"/>
  <c r="D1194" s="1"/>
  <c r="H1192"/>
  <c r="H1194" s="1"/>
  <c r="L1192"/>
  <c r="L1194" s="1"/>
  <c r="P1192"/>
  <c r="P1194" s="1"/>
  <c r="T1192"/>
  <c r="T1194" s="1"/>
  <c r="X1192"/>
  <c r="X1194" s="1"/>
  <c r="AA1189"/>
  <c r="B1194"/>
  <c r="F1194"/>
  <c r="J1194"/>
  <c r="N1194"/>
  <c r="R1194"/>
  <c r="V1194"/>
  <c r="Z1193"/>
  <c r="AA1201"/>
  <c r="AA1213"/>
  <c r="E1224"/>
  <c r="I1224"/>
  <c r="M1224"/>
  <c r="Q1224"/>
  <c r="U1224"/>
  <c r="Y1224"/>
  <c r="H1242"/>
  <c r="P1242"/>
  <c r="P1244" s="1"/>
  <c r="X1242"/>
  <c r="C1244"/>
  <c r="D1254"/>
  <c r="H1254"/>
  <c r="L1254"/>
  <c r="P1254"/>
  <c r="T1254"/>
  <c r="Z1286"/>
  <c r="AA1286" s="1"/>
  <c r="D1299"/>
  <c r="H1299"/>
  <c r="L1299"/>
  <c r="P1299"/>
  <c r="T1299"/>
  <c r="X1299"/>
  <c r="B1318"/>
  <c r="B1304"/>
  <c r="F1318"/>
  <c r="F1304"/>
  <c r="J1318"/>
  <c r="J1304"/>
  <c r="N1318"/>
  <c r="N1320" s="1"/>
  <c r="N1304"/>
  <c r="R1318"/>
  <c r="R1304"/>
  <c r="V1318"/>
  <c r="V1304"/>
  <c r="Z1314"/>
  <c r="D1305"/>
  <c r="D1295" s="1"/>
  <c r="D1318"/>
  <c r="D1320" s="1"/>
  <c r="H1305"/>
  <c r="H1295" s="1"/>
  <c r="L1305"/>
  <c r="L1295" s="1"/>
  <c r="L1318"/>
  <c r="L1320" s="1"/>
  <c r="P1305"/>
  <c r="P1295" s="1"/>
  <c r="T1305"/>
  <c r="T1295" s="1"/>
  <c r="T1318"/>
  <c r="T1320" s="1"/>
  <c r="X1305"/>
  <c r="X1295" s="1"/>
  <c r="H1318"/>
  <c r="H1320" s="1"/>
  <c r="X1318"/>
  <c r="X1320" s="1"/>
  <c r="D1328"/>
  <c r="H1328"/>
  <c r="H1304"/>
  <c r="L1328"/>
  <c r="L1330" s="1"/>
  <c r="P1328"/>
  <c r="P1304"/>
  <c r="T1328"/>
  <c r="X1328"/>
  <c r="X1330" s="1"/>
  <c r="X1304"/>
  <c r="H1338"/>
  <c r="H1340" s="1"/>
  <c r="P1338"/>
  <c r="P1340" s="1"/>
  <c r="X1338"/>
  <c r="X1340" s="1"/>
  <c r="Z1366"/>
  <c r="AA1366" s="1"/>
  <c r="E1380"/>
  <c r="I1380"/>
  <c r="M1380"/>
  <c r="Q1380"/>
  <c r="U1380"/>
  <c r="Y1380"/>
  <c r="B1398"/>
  <c r="F1398"/>
  <c r="F1400" s="1"/>
  <c r="J1398"/>
  <c r="N1398"/>
  <c r="R1398"/>
  <c r="V1398"/>
  <c r="V1400" s="1"/>
  <c r="Z1394"/>
  <c r="D1408"/>
  <c r="L1408"/>
  <c r="P1408"/>
  <c r="P1410" s="1"/>
  <c r="T1408"/>
  <c r="D1450"/>
  <c r="H1450"/>
  <c r="L1450"/>
  <c r="P1450"/>
  <c r="T1450"/>
  <c r="X1450"/>
  <c r="E1508"/>
  <c r="E1510" s="1"/>
  <c r="I1508"/>
  <c r="I1510" s="1"/>
  <c r="M1508"/>
  <c r="M1510" s="1"/>
  <c r="Q1508"/>
  <c r="Q1510" s="1"/>
  <c r="U1508"/>
  <c r="U1510" s="1"/>
  <c r="Y1508"/>
  <c r="Y1510" s="1"/>
  <c r="D1707"/>
  <c r="X1707"/>
  <c r="B1760"/>
  <c r="B1762" s="1"/>
  <c r="AA1757"/>
  <c r="AA1760" s="1"/>
  <c r="AA1762" s="1"/>
  <c r="B1767"/>
  <c r="F1760"/>
  <c r="F1762" s="1"/>
  <c r="F1767"/>
  <c r="J1760"/>
  <c r="J1762" s="1"/>
  <c r="J1767"/>
  <c r="N1760"/>
  <c r="N1762" s="1"/>
  <c r="N1767"/>
  <c r="R1760"/>
  <c r="R1762" s="1"/>
  <c r="R1767"/>
  <c r="Z1757"/>
  <c r="W1785"/>
  <c r="T2167"/>
  <c r="T2169" s="1"/>
  <c r="T2134"/>
  <c r="M1240"/>
  <c r="B1243"/>
  <c r="AA1285"/>
  <c r="Z1289"/>
  <c r="C1299"/>
  <c r="G1299"/>
  <c r="K1299"/>
  <c r="O1299"/>
  <c r="S1299"/>
  <c r="W1299"/>
  <c r="C1305"/>
  <c r="C1295" s="1"/>
  <c r="G1305"/>
  <c r="G1295" s="1"/>
  <c r="K1305"/>
  <c r="K1295" s="1"/>
  <c r="O1305"/>
  <c r="O1295" s="1"/>
  <c r="S1305"/>
  <c r="S1295" s="1"/>
  <c r="W1305"/>
  <c r="W1295" s="1"/>
  <c r="E1306"/>
  <c r="E1296" s="1"/>
  <c r="I1306"/>
  <c r="I1296" s="1"/>
  <c r="I1706" s="1"/>
  <c r="I1716" s="1"/>
  <c r="M1306"/>
  <c r="Z1316"/>
  <c r="AA1316" s="1"/>
  <c r="Q1306"/>
  <c r="Q1296" s="1"/>
  <c r="U1306"/>
  <c r="U1296" s="1"/>
  <c r="U1706" s="1"/>
  <c r="Y1306"/>
  <c r="Y1296" s="1"/>
  <c r="E1318"/>
  <c r="M1318"/>
  <c r="M1320" s="1"/>
  <c r="U1318"/>
  <c r="B1320"/>
  <c r="AA1319"/>
  <c r="F1320"/>
  <c r="J1320"/>
  <c r="R1320"/>
  <c r="V1320"/>
  <c r="AA1325"/>
  <c r="Z1329"/>
  <c r="C1338"/>
  <c r="C1340" s="1"/>
  <c r="G1338"/>
  <c r="G1340" s="1"/>
  <c r="K1338"/>
  <c r="K1340" s="1"/>
  <c r="O1338"/>
  <c r="O1340" s="1"/>
  <c r="S1338"/>
  <c r="S1340" s="1"/>
  <c r="W1338"/>
  <c r="W1340" s="1"/>
  <c r="AA1334"/>
  <c r="Z1335"/>
  <c r="E1348"/>
  <c r="E1350" s="1"/>
  <c r="I1348"/>
  <c r="I1350" s="1"/>
  <c r="M1348"/>
  <c r="M1350" s="1"/>
  <c r="Z1344"/>
  <c r="Q1348"/>
  <c r="Q1350" s="1"/>
  <c r="U1348"/>
  <c r="U1350" s="1"/>
  <c r="Y1348"/>
  <c r="Y1350" s="1"/>
  <c r="Z1347"/>
  <c r="AA1347" s="1"/>
  <c r="C1350"/>
  <c r="G1350"/>
  <c r="K1350"/>
  <c r="O1350"/>
  <c r="S1350"/>
  <c r="W1350"/>
  <c r="Z1356"/>
  <c r="AA1356" s="1"/>
  <c r="M1358"/>
  <c r="B1360"/>
  <c r="AA1359"/>
  <c r="F1360"/>
  <c r="J1360"/>
  <c r="N1360"/>
  <c r="R1360"/>
  <c r="V1360"/>
  <c r="AA1365"/>
  <c r="Z1369"/>
  <c r="C1378"/>
  <c r="C1380" s="1"/>
  <c r="G1378"/>
  <c r="G1380" s="1"/>
  <c r="K1378"/>
  <c r="K1380" s="1"/>
  <c r="O1378"/>
  <c r="O1380" s="1"/>
  <c r="S1378"/>
  <c r="S1380" s="1"/>
  <c r="W1378"/>
  <c r="W1380" s="1"/>
  <c r="Z1375"/>
  <c r="E1388"/>
  <c r="E1390" s="1"/>
  <c r="I1388"/>
  <c r="I1390" s="1"/>
  <c r="M1388"/>
  <c r="M1390" s="1"/>
  <c r="Z1384"/>
  <c r="Q1388"/>
  <c r="Q1390" s="1"/>
  <c r="U1388"/>
  <c r="U1390" s="1"/>
  <c r="Y1388"/>
  <c r="Y1390" s="1"/>
  <c r="Z1387"/>
  <c r="C1390"/>
  <c r="G1390"/>
  <c r="K1390"/>
  <c r="O1390"/>
  <c r="S1390"/>
  <c r="W1390"/>
  <c r="Z1396"/>
  <c r="AA1396" s="1"/>
  <c r="M1398"/>
  <c r="B1400"/>
  <c r="AA1399"/>
  <c r="J1400"/>
  <c r="N1400"/>
  <c r="R1400"/>
  <c r="G1408"/>
  <c r="G1410" s="1"/>
  <c r="O1408"/>
  <c r="O1410" s="1"/>
  <c r="W1408"/>
  <c r="W1410" s="1"/>
  <c r="AA1405"/>
  <c r="D1438"/>
  <c r="D1440" s="1"/>
  <c r="H1438"/>
  <c r="H1440" s="1"/>
  <c r="L1438"/>
  <c r="L1440" s="1"/>
  <c r="P1438"/>
  <c r="P1440" s="1"/>
  <c r="T1438"/>
  <c r="T1440" s="1"/>
  <c r="X1438"/>
  <c r="X1440" s="1"/>
  <c r="G1448"/>
  <c r="G1450" s="1"/>
  <c r="O1448"/>
  <c r="O1450" s="1"/>
  <c r="W1448"/>
  <c r="W1450" s="1"/>
  <c r="AA1447"/>
  <c r="AA1456"/>
  <c r="B1458"/>
  <c r="Z1456"/>
  <c r="Z1465"/>
  <c r="AA1469"/>
  <c r="C1478"/>
  <c r="G1478"/>
  <c r="K1478"/>
  <c r="O1478"/>
  <c r="S1478"/>
  <c r="W1478"/>
  <c r="AA1475"/>
  <c r="M1478"/>
  <c r="M1480" s="1"/>
  <c r="B1480"/>
  <c r="F1480"/>
  <c r="J1480"/>
  <c r="N1480"/>
  <c r="R1480"/>
  <c r="V1480"/>
  <c r="Z1479"/>
  <c r="C1488"/>
  <c r="C1490" s="1"/>
  <c r="G1488"/>
  <c r="G1490" s="1"/>
  <c r="K1488"/>
  <c r="K1490" s="1"/>
  <c r="O1488"/>
  <c r="O1490" s="1"/>
  <c r="S1488"/>
  <c r="S1490" s="1"/>
  <c r="W1488"/>
  <c r="W1490" s="1"/>
  <c r="AA1485"/>
  <c r="E1490"/>
  <c r="I1490"/>
  <c r="Z1489"/>
  <c r="AA1489" s="1"/>
  <c r="Q1490"/>
  <c r="U1490"/>
  <c r="Y1490"/>
  <c r="L1704"/>
  <c r="T1498"/>
  <c r="M1497"/>
  <c r="K1706"/>
  <c r="AA1507"/>
  <c r="C1499"/>
  <c r="G1510"/>
  <c r="G1499"/>
  <c r="K1510"/>
  <c r="K1499"/>
  <c r="O1510"/>
  <c r="O1499"/>
  <c r="S1510"/>
  <c r="S1499"/>
  <c r="W1510"/>
  <c r="W1499"/>
  <c r="D1515"/>
  <c r="D1495" s="1"/>
  <c r="D1705" s="1"/>
  <c r="L1528"/>
  <c r="L1530" s="1"/>
  <c r="L1515"/>
  <c r="L1495" s="1"/>
  <c r="L1705" s="1"/>
  <c r="T1515"/>
  <c r="T1495" s="1"/>
  <c r="T1528"/>
  <c r="T1530" s="1"/>
  <c r="I1548"/>
  <c r="I1550" s="1"/>
  <c r="I1515"/>
  <c r="I1518" s="1"/>
  <c r="AB1548"/>
  <c r="Q1515"/>
  <c r="Q1518" s="1"/>
  <c r="Y1548"/>
  <c r="Y1550" s="1"/>
  <c r="Y1515"/>
  <c r="Y1518" s="1"/>
  <c r="AA1549"/>
  <c r="AA1550" s="1"/>
  <c r="AA1555"/>
  <c r="AA1585"/>
  <c r="AB1585"/>
  <c r="AA1648"/>
  <c r="AA1650" s="1"/>
  <c r="AB1752"/>
  <c r="F1783"/>
  <c r="F1785" s="1"/>
  <c r="Z1780"/>
  <c r="AA1780" s="1"/>
  <c r="Z1949"/>
  <c r="AB1949" s="1"/>
  <c r="AB1947"/>
  <c r="AA1287"/>
  <c r="D1290"/>
  <c r="H1290"/>
  <c r="L1290"/>
  <c r="P1290"/>
  <c r="T1290"/>
  <c r="X1290"/>
  <c r="D1306"/>
  <c r="D1296" s="1"/>
  <c r="H1306"/>
  <c r="H1296" s="1"/>
  <c r="H1706" s="1"/>
  <c r="L1306"/>
  <c r="L1296" s="1"/>
  <c r="L1706" s="1"/>
  <c r="P1306"/>
  <c r="P1296" s="1"/>
  <c r="T1306"/>
  <c r="T1296" s="1"/>
  <c r="T1706" s="1"/>
  <c r="X1306"/>
  <c r="X1296" s="1"/>
  <c r="X1706" s="1"/>
  <c r="E1320"/>
  <c r="I1320"/>
  <c r="Q1320"/>
  <c r="U1320"/>
  <c r="Y1320"/>
  <c r="AA1324"/>
  <c r="AA1327"/>
  <c r="D1330"/>
  <c r="H1330"/>
  <c r="P1330"/>
  <c r="T1330"/>
  <c r="Z1334"/>
  <c r="AA1336"/>
  <c r="E1360"/>
  <c r="I1360"/>
  <c r="M1360"/>
  <c r="Q1360"/>
  <c r="U1360"/>
  <c r="Y1360"/>
  <c r="AA1364"/>
  <c r="D1370"/>
  <c r="H1370"/>
  <c r="L1370"/>
  <c r="P1370"/>
  <c r="T1370"/>
  <c r="X1370"/>
  <c r="Z1374"/>
  <c r="AA1374" s="1"/>
  <c r="E1400"/>
  <c r="I1400"/>
  <c r="M1400"/>
  <c r="Q1400"/>
  <c r="U1400"/>
  <c r="Y1400"/>
  <c r="AA1404"/>
  <c r="AA1407"/>
  <c r="AA1416"/>
  <c r="B1418"/>
  <c r="Z1416"/>
  <c r="AA1425"/>
  <c r="AA1429"/>
  <c r="AA1430" s="1"/>
  <c r="C1438"/>
  <c r="G1438"/>
  <c r="K1438"/>
  <c r="O1438"/>
  <c r="S1438"/>
  <c r="W1438"/>
  <c r="AA1435"/>
  <c r="B1440"/>
  <c r="J1440"/>
  <c r="Z1439"/>
  <c r="AA1439" s="1"/>
  <c r="AA1445"/>
  <c r="E1468"/>
  <c r="I1468"/>
  <c r="I1470" s="1"/>
  <c r="M1468"/>
  <c r="Z1464"/>
  <c r="Q1468"/>
  <c r="U1468"/>
  <c r="U1470" s="1"/>
  <c r="Y1468"/>
  <c r="Y1470" s="1"/>
  <c r="E1470"/>
  <c r="Z1469"/>
  <c r="M1470"/>
  <c r="Q1470"/>
  <c r="B1488"/>
  <c r="B1490" s="1"/>
  <c r="AA1484"/>
  <c r="Z1484"/>
  <c r="D1706"/>
  <c r="O1706"/>
  <c r="J1707"/>
  <c r="U1707"/>
  <c r="G1498"/>
  <c r="Q1707"/>
  <c r="F1499"/>
  <c r="N1499"/>
  <c r="V1499"/>
  <c r="C1528"/>
  <c r="C1530" s="1"/>
  <c r="C1515"/>
  <c r="C1495" s="1"/>
  <c r="G1528"/>
  <c r="G1530" s="1"/>
  <c r="G1515"/>
  <c r="G1495" s="1"/>
  <c r="G1705" s="1"/>
  <c r="K1528"/>
  <c r="K1530" s="1"/>
  <c r="K1515"/>
  <c r="K1495" s="1"/>
  <c r="O1528"/>
  <c r="O1530" s="1"/>
  <c r="O1515"/>
  <c r="O1495" s="1"/>
  <c r="S1528"/>
  <c r="S1530" s="1"/>
  <c r="S1515"/>
  <c r="S1495" s="1"/>
  <c r="W1528"/>
  <c r="W1530" s="1"/>
  <c r="W1515"/>
  <c r="W1495" s="1"/>
  <c r="W1705" s="1"/>
  <c r="AB1550"/>
  <c r="Z1555"/>
  <c r="AB1555" s="1"/>
  <c r="AA1574"/>
  <c r="Z1578"/>
  <c r="AB1574"/>
  <c r="AB1648"/>
  <c r="Z1650"/>
  <c r="AB1650" s="1"/>
  <c r="AA1659"/>
  <c r="AA1689"/>
  <c r="Q1770"/>
  <c r="Q1772" s="1"/>
  <c r="E1779"/>
  <c r="E1783" s="1"/>
  <c r="E1785" s="1"/>
  <c r="E1793"/>
  <c r="E1795" s="1"/>
  <c r="I1793"/>
  <c r="I1795" s="1"/>
  <c r="I1779"/>
  <c r="I1783" s="1"/>
  <c r="I1785" s="1"/>
  <c r="M1779"/>
  <c r="M1793"/>
  <c r="M1795" s="1"/>
  <c r="Z1789"/>
  <c r="Q1779"/>
  <c r="Q1783" s="1"/>
  <c r="Q1785" s="1"/>
  <c r="Q1793"/>
  <c r="Q1795" s="1"/>
  <c r="Y1793"/>
  <c r="Y1795" s="1"/>
  <c r="Y1779"/>
  <c r="Y1783" s="1"/>
  <c r="Y1785" s="1"/>
  <c r="F1408"/>
  <c r="F1410" s="1"/>
  <c r="J1408"/>
  <c r="J1410" s="1"/>
  <c r="N1408"/>
  <c r="N1410" s="1"/>
  <c r="R1408"/>
  <c r="R1410" s="1"/>
  <c r="V1408"/>
  <c r="V1410" s="1"/>
  <c r="E1410"/>
  <c r="I1410"/>
  <c r="Z1409"/>
  <c r="M1410"/>
  <c r="Q1410"/>
  <c r="U1410"/>
  <c r="Y1410"/>
  <c r="Z1415"/>
  <c r="AB1415" s="1"/>
  <c r="AA1424"/>
  <c r="AA1428" s="1"/>
  <c r="B1428"/>
  <c r="B1430" s="1"/>
  <c r="AA1427"/>
  <c r="Z1434"/>
  <c r="AA1436"/>
  <c r="Z1437"/>
  <c r="AA1437" s="1"/>
  <c r="C1440"/>
  <c r="G1440"/>
  <c r="K1440"/>
  <c r="O1440"/>
  <c r="S1440"/>
  <c r="W1440"/>
  <c r="Z1446"/>
  <c r="AA1446" s="1"/>
  <c r="Z1449"/>
  <c r="M1450"/>
  <c r="Z1455"/>
  <c r="AB1455" s="1"/>
  <c r="B1468"/>
  <c r="B1470" s="1"/>
  <c r="AA1467"/>
  <c r="Z1474"/>
  <c r="AA1476"/>
  <c r="Z1477"/>
  <c r="AA1477" s="1"/>
  <c r="C1480"/>
  <c r="G1480"/>
  <c r="K1480"/>
  <c r="O1480"/>
  <c r="S1480"/>
  <c r="W1480"/>
  <c r="Z1486"/>
  <c r="M1488"/>
  <c r="M1490" s="1"/>
  <c r="F1490"/>
  <c r="J1490"/>
  <c r="N1490"/>
  <c r="R1490"/>
  <c r="V1490"/>
  <c r="Z1494"/>
  <c r="P1706"/>
  <c r="F1707"/>
  <c r="V1707"/>
  <c r="AA1505"/>
  <c r="C1508"/>
  <c r="C1510" s="1"/>
  <c r="K1508"/>
  <c r="S1508"/>
  <c r="Z1509"/>
  <c r="C1518"/>
  <c r="C1520" s="1"/>
  <c r="K1518"/>
  <c r="K1520" s="1"/>
  <c r="O1518"/>
  <c r="O1520" s="1"/>
  <c r="S1518"/>
  <c r="S1520" s="1"/>
  <c r="G1707"/>
  <c r="K1707"/>
  <c r="W1707"/>
  <c r="Z1528"/>
  <c r="AB1528" s="1"/>
  <c r="AA1524"/>
  <c r="Z1525"/>
  <c r="Z1517"/>
  <c r="AA1517" s="1"/>
  <c r="D1540"/>
  <c r="D1519"/>
  <c r="H1540"/>
  <c r="H1519"/>
  <c r="L1540"/>
  <c r="L1519"/>
  <c r="P1540"/>
  <c r="P1519"/>
  <c r="T1540"/>
  <c r="T1519"/>
  <c r="X1540"/>
  <c r="X1519"/>
  <c r="Z1565"/>
  <c r="Z1575"/>
  <c r="AB1575" s="1"/>
  <c r="Z1605"/>
  <c r="AA1619"/>
  <c r="Z1620"/>
  <c r="AB1620" s="1"/>
  <c r="Z1625"/>
  <c r="AB1625" s="1"/>
  <c r="C1770"/>
  <c r="S1770"/>
  <c r="S1772" s="1"/>
  <c r="Z1729"/>
  <c r="AA1729" s="1"/>
  <c r="M1769"/>
  <c r="Z1769" s="1"/>
  <c r="AA1769" s="1"/>
  <c r="V1772"/>
  <c r="T1770"/>
  <c r="J1783"/>
  <c r="V1783"/>
  <c r="V1785" s="1"/>
  <c r="D1785"/>
  <c r="H1785"/>
  <c r="X1785"/>
  <c r="M1823"/>
  <c r="M1825" s="1"/>
  <c r="Z1819"/>
  <c r="AB1939"/>
  <c r="AB1944"/>
  <c r="AA1944"/>
  <c r="AA1947" s="1"/>
  <c r="AA1949" s="1"/>
  <c r="C2293"/>
  <c r="C1967"/>
  <c r="I1969"/>
  <c r="M1966"/>
  <c r="Z1966" s="1"/>
  <c r="Z2006"/>
  <c r="AB2006" s="1"/>
  <c r="AB2017"/>
  <c r="Z1284"/>
  <c r="AA1409"/>
  <c r="D1418"/>
  <c r="D1420" s="1"/>
  <c r="H1418"/>
  <c r="H1420" s="1"/>
  <c r="L1418"/>
  <c r="L1420" s="1"/>
  <c r="P1418"/>
  <c r="P1420" s="1"/>
  <c r="T1418"/>
  <c r="T1420" s="1"/>
  <c r="X1418"/>
  <c r="X1420" s="1"/>
  <c r="AA1415"/>
  <c r="M1418"/>
  <c r="M1420" s="1"/>
  <c r="B1420"/>
  <c r="F1420"/>
  <c r="J1420"/>
  <c r="N1420"/>
  <c r="R1420"/>
  <c r="V1420"/>
  <c r="Z1419"/>
  <c r="D1430"/>
  <c r="H1430"/>
  <c r="L1430"/>
  <c r="P1430"/>
  <c r="T1430"/>
  <c r="X1430"/>
  <c r="D1458"/>
  <c r="D1460" s="1"/>
  <c r="H1458"/>
  <c r="H1460" s="1"/>
  <c r="L1458"/>
  <c r="L1460" s="1"/>
  <c r="P1458"/>
  <c r="P1460" s="1"/>
  <c r="T1458"/>
  <c r="T1460" s="1"/>
  <c r="X1458"/>
  <c r="X1460" s="1"/>
  <c r="AA1455"/>
  <c r="M1458"/>
  <c r="M1460" s="1"/>
  <c r="B1460"/>
  <c r="F1460"/>
  <c r="J1460"/>
  <c r="N1460"/>
  <c r="R1460"/>
  <c r="V1460"/>
  <c r="Z1459"/>
  <c r="D1470"/>
  <c r="H1470"/>
  <c r="L1470"/>
  <c r="P1470"/>
  <c r="T1470"/>
  <c r="X1470"/>
  <c r="AA1486"/>
  <c r="V1495"/>
  <c r="W1498"/>
  <c r="B1496"/>
  <c r="F1496"/>
  <c r="F1706" s="1"/>
  <c r="J1496"/>
  <c r="J1706" s="1"/>
  <c r="N1496"/>
  <c r="N1706" s="1"/>
  <c r="R1496"/>
  <c r="R1706" s="1"/>
  <c r="V1496"/>
  <c r="V1706" s="1"/>
  <c r="Z1506"/>
  <c r="AA1506" s="1"/>
  <c r="L1707"/>
  <c r="P1707"/>
  <c r="H1518"/>
  <c r="L1518"/>
  <c r="X1518"/>
  <c r="E1706"/>
  <c r="Q1706"/>
  <c r="Y1706"/>
  <c r="B1499"/>
  <c r="J1499"/>
  <c r="R1499"/>
  <c r="AA1527"/>
  <c r="AA1529"/>
  <c r="Z1530"/>
  <c r="AB1530" s="1"/>
  <c r="B1515"/>
  <c r="B1538"/>
  <c r="B1540" s="1"/>
  <c r="F1515"/>
  <c r="F1518" s="1"/>
  <c r="F1520" s="1"/>
  <c r="F1538"/>
  <c r="F1540" s="1"/>
  <c r="J1515"/>
  <c r="J1495" s="1"/>
  <c r="J1705" s="1"/>
  <c r="J1715" s="1"/>
  <c r="J1538"/>
  <c r="J1540" s="1"/>
  <c r="N1515"/>
  <c r="N1495" s="1"/>
  <c r="N1705" s="1"/>
  <c r="N1715" s="1"/>
  <c r="N1538"/>
  <c r="N1540" s="1"/>
  <c r="R1515"/>
  <c r="R1495" s="1"/>
  <c r="R1705" s="1"/>
  <c r="R1538"/>
  <c r="R1540" s="1"/>
  <c r="V1515"/>
  <c r="V1518" s="1"/>
  <c r="V1520" s="1"/>
  <c r="V1538"/>
  <c r="V1540" s="1"/>
  <c r="Z1535"/>
  <c r="E1540"/>
  <c r="E1519"/>
  <c r="I1540"/>
  <c r="I1519"/>
  <c r="Z1539"/>
  <c r="M1540"/>
  <c r="M1519"/>
  <c r="Q1540"/>
  <c r="Q1519"/>
  <c r="U1540"/>
  <c r="U1519"/>
  <c r="Y1540"/>
  <c r="Y1519"/>
  <c r="AA1548"/>
  <c r="AA1554"/>
  <c r="Z1558"/>
  <c r="AB1554"/>
  <c r="M1568"/>
  <c r="M1570" s="1"/>
  <c r="AA1569"/>
  <c r="AA1575"/>
  <c r="AA1588"/>
  <c r="AA1594"/>
  <c r="Z1598"/>
  <c r="AB1594"/>
  <c r="M1608"/>
  <c r="M1610" s="1"/>
  <c r="AA1609"/>
  <c r="AA1654"/>
  <c r="Z1655"/>
  <c r="C1772"/>
  <c r="G1772"/>
  <c r="K1772"/>
  <c r="O1772"/>
  <c r="W1772"/>
  <c r="AA1750"/>
  <c r="AA1752"/>
  <c r="B1783"/>
  <c r="W1783"/>
  <c r="C1833"/>
  <c r="C1835" s="1"/>
  <c r="C1779"/>
  <c r="C1783" s="1"/>
  <c r="K1833"/>
  <c r="K1835" s="1"/>
  <c r="K1779"/>
  <c r="K1783" s="1"/>
  <c r="K1785" s="1"/>
  <c r="S1833"/>
  <c r="S1835" s="1"/>
  <c r="S1779"/>
  <c r="S1783" s="1"/>
  <c r="AA1872"/>
  <c r="B1895"/>
  <c r="B1897" s="1"/>
  <c r="AA1891"/>
  <c r="AA1895" s="1"/>
  <c r="Z1891"/>
  <c r="I1917"/>
  <c r="I1919" s="1"/>
  <c r="AA1924"/>
  <c r="AA1927" s="1"/>
  <c r="AA1929" s="1"/>
  <c r="B1914"/>
  <c r="B1927"/>
  <c r="B1929" s="1"/>
  <c r="F1914"/>
  <c r="F1904" s="1"/>
  <c r="F1907" s="1"/>
  <c r="F1909" s="1"/>
  <c r="F1927"/>
  <c r="F1929" s="1"/>
  <c r="J1914"/>
  <c r="J1927"/>
  <c r="J1929" s="1"/>
  <c r="N1914"/>
  <c r="N1904" s="1"/>
  <c r="N1907" s="1"/>
  <c r="N1909" s="1"/>
  <c r="N1927"/>
  <c r="N1929" s="1"/>
  <c r="R1914"/>
  <c r="R1927"/>
  <c r="R1929" s="1"/>
  <c r="Z1924"/>
  <c r="D1967"/>
  <c r="D1969" s="1"/>
  <c r="AB2014"/>
  <c r="AA2014"/>
  <c r="Z1504"/>
  <c r="AA1534"/>
  <c r="AA1624"/>
  <c r="Z1695"/>
  <c r="D1730"/>
  <c r="H1730"/>
  <c r="L1730"/>
  <c r="L1732" s="1"/>
  <c r="P1730"/>
  <c r="T1730"/>
  <c r="T1732" s="1"/>
  <c r="X1730"/>
  <c r="Z1728"/>
  <c r="AA1728" s="1"/>
  <c r="I1732"/>
  <c r="Q1732"/>
  <c r="Y1732"/>
  <c r="E1767"/>
  <c r="E1770" s="1"/>
  <c r="E1772" s="1"/>
  <c r="I1767"/>
  <c r="I1770" s="1"/>
  <c r="I1772" s="1"/>
  <c r="M1767"/>
  <c r="Q1767"/>
  <c r="U1767"/>
  <c r="Y1767"/>
  <c r="Y1770" s="1"/>
  <c r="Y1772" s="1"/>
  <c r="M1760"/>
  <c r="M1762" s="1"/>
  <c r="U1770"/>
  <c r="U1772" s="1"/>
  <c r="C1785"/>
  <c r="O1785"/>
  <c r="S1785"/>
  <c r="AA1799"/>
  <c r="AA1803" s="1"/>
  <c r="AA1805" s="1"/>
  <c r="AA1849"/>
  <c r="AA1853" s="1"/>
  <c r="AA1855" s="1"/>
  <c r="AB1849"/>
  <c r="Z1853"/>
  <c r="AB1853" s="1"/>
  <c r="AB1861"/>
  <c r="AA1861"/>
  <c r="AA1896"/>
  <c r="AB1896"/>
  <c r="D1907"/>
  <c r="D1909" s="1"/>
  <c r="K1903"/>
  <c r="K1907" s="1"/>
  <c r="D1917"/>
  <c r="D1919" s="1"/>
  <c r="H1917"/>
  <c r="H1919" s="1"/>
  <c r="L1917"/>
  <c r="L1919" s="1"/>
  <c r="P1917"/>
  <c r="P1919" s="1"/>
  <c r="T1917"/>
  <c r="T1919" s="1"/>
  <c r="X1917"/>
  <c r="X1919" s="1"/>
  <c r="E1927"/>
  <c r="E1929" s="1"/>
  <c r="E1914"/>
  <c r="M1927"/>
  <c r="M1929" s="1"/>
  <c r="M1914"/>
  <c r="U1927"/>
  <c r="U1929" s="1"/>
  <c r="U1914"/>
  <c r="E1964"/>
  <c r="E1977"/>
  <c r="E1979" s="1"/>
  <c r="I1964"/>
  <c r="I1977"/>
  <c r="I1979" s="1"/>
  <c r="M1964"/>
  <c r="Z1964" s="1"/>
  <c r="AB1964" s="1"/>
  <c r="Z1974"/>
  <c r="M1977"/>
  <c r="M1979" s="1"/>
  <c r="Q1964"/>
  <c r="Q1977"/>
  <c r="Q1979" s="1"/>
  <c r="U1964"/>
  <c r="U1977"/>
  <c r="U1979" s="1"/>
  <c r="AB2057"/>
  <c r="H2305"/>
  <c r="Z1727"/>
  <c r="AA1727" s="1"/>
  <c r="Z1768"/>
  <c r="AA1768" s="1"/>
  <c r="C1730"/>
  <c r="K1730"/>
  <c r="S1730"/>
  <c r="Z1731"/>
  <c r="Z1741"/>
  <c r="D1767"/>
  <c r="D1770" s="1"/>
  <c r="D1772" s="1"/>
  <c r="H1767"/>
  <c r="H1770" s="1"/>
  <c r="L1767"/>
  <c r="L1770" s="1"/>
  <c r="P1767"/>
  <c r="P1770" s="1"/>
  <c r="T1767"/>
  <c r="X1767"/>
  <c r="X1770" s="1"/>
  <c r="R1783"/>
  <c r="R1785" s="1"/>
  <c r="Z1782"/>
  <c r="AA1782" s="1"/>
  <c r="AA1860"/>
  <c r="AB1860"/>
  <c r="I1907"/>
  <c r="I1909" s="1"/>
  <c r="G1909"/>
  <c r="K1909"/>
  <c r="O1909"/>
  <c r="W1909"/>
  <c r="C1917"/>
  <c r="C1903"/>
  <c r="C1907" s="1"/>
  <c r="C1909" s="1"/>
  <c r="G1917"/>
  <c r="G1919" s="1"/>
  <c r="G1903"/>
  <c r="G1907" s="1"/>
  <c r="S1917"/>
  <c r="S1903"/>
  <c r="S1907" s="1"/>
  <c r="S1909" s="1"/>
  <c r="W1917"/>
  <c r="W1919" s="1"/>
  <c r="W1903"/>
  <c r="W1907" s="1"/>
  <c r="AB1937"/>
  <c r="AA1954"/>
  <c r="AA1957" s="1"/>
  <c r="AA1959" s="1"/>
  <c r="B1957"/>
  <c r="B1959" s="1"/>
  <c r="Z1954"/>
  <c r="L2293"/>
  <c r="X2293"/>
  <c r="X1967"/>
  <c r="X1969" s="1"/>
  <c r="T2296"/>
  <c r="T2306" s="1"/>
  <c r="AA2006"/>
  <c r="B1966"/>
  <c r="C1732"/>
  <c r="G1732"/>
  <c r="K1732"/>
  <c r="O1732"/>
  <c r="S1732"/>
  <c r="W1732"/>
  <c r="B1793"/>
  <c r="B1795" s="1"/>
  <c r="AA1814"/>
  <c r="AA1815" s="1"/>
  <c r="AA1842"/>
  <c r="AA1843" s="1"/>
  <c r="AB1842"/>
  <c r="AA1845"/>
  <c r="AB1854"/>
  <c r="Z1855"/>
  <c r="AB1855" s="1"/>
  <c r="Z1863"/>
  <c r="Z1873"/>
  <c r="AA1882"/>
  <c r="AA1883" s="1"/>
  <c r="AB1882"/>
  <c r="AA1885"/>
  <c r="L1907"/>
  <c r="L1909" s="1"/>
  <c r="Q1907"/>
  <c r="Q1909" s="1"/>
  <c r="T1909"/>
  <c r="V2295"/>
  <c r="V2305" s="1"/>
  <c r="B1987"/>
  <c r="B1989" s="1"/>
  <c r="B1964"/>
  <c r="J1987"/>
  <c r="J1989" s="1"/>
  <c r="J1964"/>
  <c r="J1967" s="1"/>
  <c r="J1969" s="1"/>
  <c r="R1987"/>
  <c r="R1989" s="1"/>
  <c r="R1964"/>
  <c r="Z1984"/>
  <c r="E2007"/>
  <c r="E2009" s="1"/>
  <c r="M2007"/>
  <c r="M2009" s="1"/>
  <c r="Z2004"/>
  <c r="Q2007"/>
  <c r="Q2009" s="1"/>
  <c r="U2007"/>
  <c r="U2009" s="1"/>
  <c r="AA2114"/>
  <c r="AB2114"/>
  <c r="E2295"/>
  <c r="E2305" s="1"/>
  <c r="I2295"/>
  <c r="I2305" s="1"/>
  <c r="M2295"/>
  <c r="Z2135"/>
  <c r="Q2295"/>
  <c r="Q2305" s="1"/>
  <c r="U2295"/>
  <c r="U2305" s="1"/>
  <c r="Y2295"/>
  <c r="Y2305" s="1"/>
  <c r="G2296"/>
  <c r="G2306" s="1"/>
  <c r="L2296"/>
  <c r="L2306" s="1"/>
  <c r="R2296"/>
  <c r="R2306" s="1"/>
  <c r="X2296"/>
  <c r="X2306" s="1"/>
  <c r="AA2188"/>
  <c r="AA2189" s="1"/>
  <c r="AB2188"/>
  <c r="Z2189"/>
  <c r="AB2189" s="1"/>
  <c r="Z2197"/>
  <c r="AB2193"/>
  <c r="AA2193"/>
  <c r="AA2197" s="1"/>
  <c r="AA2199" s="1"/>
  <c r="B1785"/>
  <c r="J1785"/>
  <c r="N1785"/>
  <c r="Z1784"/>
  <c r="B1813"/>
  <c r="B1815" s="1"/>
  <c r="AA1809"/>
  <c r="AA1813" s="1"/>
  <c r="Z1809"/>
  <c r="AA1831"/>
  <c r="AB1831"/>
  <c r="Z1843"/>
  <c r="AA1864"/>
  <c r="AB1864"/>
  <c r="AA1871"/>
  <c r="AA1873" s="1"/>
  <c r="AA1875" s="1"/>
  <c r="AB1871"/>
  <c r="Z1883"/>
  <c r="B2295"/>
  <c r="R2293"/>
  <c r="H1904"/>
  <c r="H1907" s="1"/>
  <c r="H1909" s="1"/>
  <c r="P1904"/>
  <c r="P1907" s="1"/>
  <c r="P1909" s="1"/>
  <c r="X1904"/>
  <c r="X1907" s="1"/>
  <c r="X1909" s="1"/>
  <c r="F1917"/>
  <c r="F1919" s="1"/>
  <c r="N1917"/>
  <c r="N1919" s="1"/>
  <c r="V1917"/>
  <c r="V1919" s="1"/>
  <c r="C1919"/>
  <c r="K1919"/>
  <c r="O1919"/>
  <c r="S1919"/>
  <c r="Z1968"/>
  <c r="U1969"/>
  <c r="G1964"/>
  <c r="G1967" s="1"/>
  <c r="G1969" s="1"/>
  <c r="G1987"/>
  <c r="G1989" s="1"/>
  <c r="O1964"/>
  <c r="O1967" s="1"/>
  <c r="O1969" s="1"/>
  <c r="O1987"/>
  <c r="O1989" s="1"/>
  <c r="W1964"/>
  <c r="W1967" s="1"/>
  <c r="W1987"/>
  <c r="W1989" s="1"/>
  <c r="AA1984"/>
  <c r="AA1987" s="1"/>
  <c r="AA1989" s="1"/>
  <c r="Z1994"/>
  <c r="M1997"/>
  <c r="M1999" s="1"/>
  <c r="J2007"/>
  <c r="J2009" s="1"/>
  <c r="N2007"/>
  <c r="N2009" s="1"/>
  <c r="AA2038"/>
  <c r="AB2038"/>
  <c r="Z2039"/>
  <c r="AB2039" s="1"/>
  <c r="Z2067"/>
  <c r="AB2067" s="1"/>
  <c r="AA2077"/>
  <c r="Z2128"/>
  <c r="Q2298"/>
  <c r="U2129"/>
  <c r="E2293"/>
  <c r="E2137"/>
  <c r="E2139" s="1"/>
  <c r="I2293"/>
  <c r="M2293"/>
  <c r="Z2133"/>
  <c r="Q2293"/>
  <c r="U2293"/>
  <c r="U2137"/>
  <c r="U2139" s="1"/>
  <c r="Y2293"/>
  <c r="AA2153"/>
  <c r="AA1819"/>
  <c r="AA1823" s="1"/>
  <c r="AA1825" s="1"/>
  <c r="Z1829"/>
  <c r="AA1859"/>
  <c r="B1967"/>
  <c r="B1969" s="1"/>
  <c r="F1967"/>
  <c r="F1969" s="1"/>
  <c r="N1967"/>
  <c r="N1969" s="1"/>
  <c r="R1967"/>
  <c r="R1969" s="1"/>
  <c r="V1967"/>
  <c r="V1969" s="1"/>
  <c r="D1977"/>
  <c r="D1979" s="1"/>
  <c r="D1964"/>
  <c r="H1977"/>
  <c r="H1979" s="1"/>
  <c r="H1964"/>
  <c r="H1967" s="1"/>
  <c r="H1969" s="1"/>
  <c r="L1977"/>
  <c r="L1979" s="1"/>
  <c r="L1964"/>
  <c r="L1967" s="1"/>
  <c r="L1969" s="1"/>
  <c r="P1977"/>
  <c r="P1979" s="1"/>
  <c r="P1964"/>
  <c r="P1967" s="1"/>
  <c r="P1969" s="1"/>
  <c r="T1977"/>
  <c r="T1979" s="1"/>
  <c r="T1964"/>
  <c r="T1967" s="1"/>
  <c r="T1969" s="1"/>
  <c r="X1977"/>
  <c r="X1979" s="1"/>
  <c r="X1964"/>
  <c r="AA1998"/>
  <c r="Z2027"/>
  <c r="AB2027" s="1"/>
  <c r="AA2037"/>
  <c r="AB2046"/>
  <c r="AA2046"/>
  <c r="AA2047" s="1"/>
  <c r="AA2049" s="1"/>
  <c r="AA2103"/>
  <c r="Z2107"/>
  <c r="AB2107" s="1"/>
  <c r="AB2103"/>
  <c r="H2293"/>
  <c r="P2293"/>
  <c r="D2129"/>
  <c r="H2298"/>
  <c r="L2129"/>
  <c r="G2294"/>
  <c r="G2304" s="1"/>
  <c r="D2157"/>
  <c r="D2159" s="1"/>
  <c r="D2134"/>
  <c r="H2134"/>
  <c r="H2157"/>
  <c r="H2159" s="1"/>
  <c r="L2157"/>
  <c r="L2159" s="1"/>
  <c r="L2134"/>
  <c r="P2134"/>
  <c r="P2157"/>
  <c r="P2159" s="1"/>
  <c r="X2134"/>
  <c r="AB2275"/>
  <c r="AA2275"/>
  <c r="X2298"/>
  <c r="E1967"/>
  <c r="E1969" s="1"/>
  <c r="I1967"/>
  <c r="Z1963"/>
  <c r="Q1967"/>
  <c r="Q1969" s="1"/>
  <c r="U1967"/>
  <c r="Y1967"/>
  <c r="Y1969" s="1"/>
  <c r="C2295"/>
  <c r="C2305" s="1"/>
  <c r="G2295"/>
  <c r="G2305" s="1"/>
  <c r="K2295"/>
  <c r="K2305" s="1"/>
  <c r="W2295"/>
  <c r="W2305" s="1"/>
  <c r="C1969"/>
  <c r="G2298"/>
  <c r="K1969"/>
  <c r="S1969"/>
  <c r="W1969"/>
  <c r="AB1978"/>
  <c r="B2007"/>
  <c r="B2009" s="1"/>
  <c r="F2007"/>
  <c r="F2009" s="1"/>
  <c r="R2007"/>
  <c r="R2009" s="1"/>
  <c r="V2007"/>
  <c r="V2009" s="1"/>
  <c r="AA2045"/>
  <c r="AB2045"/>
  <c r="Z2047"/>
  <c r="AA2079"/>
  <c r="R2295"/>
  <c r="R2305" s="1"/>
  <c r="AA2126"/>
  <c r="E2296"/>
  <c r="E2306" s="1"/>
  <c r="I2296"/>
  <c r="I2306" s="1"/>
  <c r="M2136"/>
  <c r="M2137" s="1"/>
  <c r="M2139" s="1"/>
  <c r="Z2146"/>
  <c r="AB2146" s="1"/>
  <c r="Q2296"/>
  <c r="Q2306" s="1"/>
  <c r="U2296"/>
  <c r="U2306" s="1"/>
  <c r="Y2136"/>
  <c r="Y2296" s="1"/>
  <c r="Y2306" s="1"/>
  <c r="Y2147"/>
  <c r="Y2149" s="1"/>
  <c r="Q2147"/>
  <c r="Q2149" s="1"/>
  <c r="AA2163"/>
  <c r="Z2257"/>
  <c r="AB2253"/>
  <c r="AA2253"/>
  <c r="AA2257" s="1"/>
  <c r="AA2017"/>
  <c r="AA2019" s="1"/>
  <c r="Z2019"/>
  <c r="AB2019" s="1"/>
  <c r="AB2018"/>
  <c r="Z2059"/>
  <c r="AB2059" s="1"/>
  <c r="Z2087"/>
  <c r="AB2083"/>
  <c r="E2127"/>
  <c r="E2129" s="1"/>
  <c r="I2127"/>
  <c r="I2129" s="1"/>
  <c r="M2127"/>
  <c r="M2129" s="1"/>
  <c r="Q2127"/>
  <c r="Q2129" s="1"/>
  <c r="U2127"/>
  <c r="Y2127"/>
  <c r="Y2129" s="1"/>
  <c r="B2293"/>
  <c r="F2137"/>
  <c r="F2139" s="1"/>
  <c r="F2293"/>
  <c r="J2293"/>
  <c r="J2137"/>
  <c r="J2139" s="1"/>
  <c r="N2137"/>
  <c r="N2139" s="1"/>
  <c r="N2293"/>
  <c r="V2137"/>
  <c r="V2293"/>
  <c r="S2298"/>
  <c r="I2134"/>
  <c r="I2294" s="1"/>
  <c r="I2304" s="1"/>
  <c r="I2147"/>
  <c r="I2149" s="1"/>
  <c r="M2147"/>
  <c r="M2149" s="1"/>
  <c r="M2134"/>
  <c r="Z2144"/>
  <c r="Q2294"/>
  <c r="Q2304" s="1"/>
  <c r="U2147"/>
  <c r="U2149" s="1"/>
  <c r="Y2294"/>
  <c r="AB2168"/>
  <c r="AA2269"/>
  <c r="AA2123"/>
  <c r="O2298"/>
  <c r="O2294"/>
  <c r="O2304" s="1"/>
  <c r="D2295"/>
  <c r="D2305" s="1"/>
  <c r="L2295"/>
  <c r="L2305" s="1"/>
  <c r="P2295"/>
  <c r="P2305" s="1"/>
  <c r="T2295"/>
  <c r="T2305" s="1"/>
  <c r="X2295"/>
  <c r="X2305" s="1"/>
  <c r="D2296"/>
  <c r="D2306" s="1"/>
  <c r="W2296"/>
  <c r="W2306" s="1"/>
  <c r="AA2158"/>
  <c r="AB2158"/>
  <c r="Z2177"/>
  <c r="AB2177" s="1"/>
  <c r="AA2187"/>
  <c r="AA2027"/>
  <c r="AA2029" s="1"/>
  <c r="Z2029"/>
  <c r="AB2029" s="1"/>
  <c r="AA2067"/>
  <c r="AA2069" s="1"/>
  <c r="AB2093"/>
  <c r="Z2097"/>
  <c r="AB2097" s="1"/>
  <c r="AA2108"/>
  <c r="AA2115"/>
  <c r="C2127"/>
  <c r="S2127"/>
  <c r="P2129"/>
  <c r="T2298"/>
  <c r="K2294"/>
  <c r="K2304" s="1"/>
  <c r="S2295"/>
  <c r="S2305" s="1"/>
  <c r="C2296"/>
  <c r="C2306" s="1"/>
  <c r="J2296"/>
  <c r="J2306" s="1"/>
  <c r="O2296"/>
  <c r="O2306" s="1"/>
  <c r="B2298"/>
  <c r="AA2138"/>
  <c r="F2298"/>
  <c r="J2298"/>
  <c r="N2298"/>
  <c r="R2298"/>
  <c r="V2298"/>
  <c r="V2139"/>
  <c r="C2294"/>
  <c r="C2304" s="1"/>
  <c r="V2147"/>
  <c r="V2149" s="1"/>
  <c r="Z2164"/>
  <c r="AB2164" s="1"/>
  <c r="AA2206"/>
  <c r="AB2206"/>
  <c r="AB2238"/>
  <c r="Z2239"/>
  <c r="AB2239" s="1"/>
  <c r="AA2238"/>
  <c r="AA2244"/>
  <c r="AA2247" s="1"/>
  <c r="AA2249" s="1"/>
  <c r="AB2244"/>
  <c r="AB2266"/>
  <c r="AA2273"/>
  <c r="Z2277"/>
  <c r="AB2273"/>
  <c r="K2293"/>
  <c r="AB2098"/>
  <c r="AB2104"/>
  <c r="AA2104"/>
  <c r="Z2123"/>
  <c r="AA2125"/>
  <c r="C2129"/>
  <c r="C2298"/>
  <c r="G2129"/>
  <c r="K2129"/>
  <c r="O2129"/>
  <c r="S2129"/>
  <c r="W2129"/>
  <c r="W2298"/>
  <c r="G2293"/>
  <c r="O2293"/>
  <c r="W2293"/>
  <c r="W2294"/>
  <c r="W2304" s="1"/>
  <c r="N2295"/>
  <c r="N2305" s="1"/>
  <c r="H2296"/>
  <c r="H2306" s="1"/>
  <c r="N2296"/>
  <c r="N2306" s="1"/>
  <c r="S2296"/>
  <c r="S2306" s="1"/>
  <c r="G2137"/>
  <c r="G2139" s="1"/>
  <c r="E2298"/>
  <c r="I2298"/>
  <c r="M2298"/>
  <c r="Q2139"/>
  <c r="U2298"/>
  <c r="Y2298"/>
  <c r="B2134"/>
  <c r="B2137" s="1"/>
  <c r="B2139" s="1"/>
  <c r="B2147"/>
  <c r="B2149" s="1"/>
  <c r="F2294"/>
  <c r="N2294"/>
  <c r="N2304" s="1"/>
  <c r="R2134"/>
  <c r="R2147"/>
  <c r="R2149" s="1"/>
  <c r="V2294"/>
  <c r="V2304" s="1"/>
  <c r="AA2146"/>
  <c r="F2296"/>
  <c r="F2306" s="1"/>
  <c r="V2296"/>
  <c r="V2306" s="1"/>
  <c r="F2147"/>
  <c r="F2149" s="1"/>
  <c r="N2147"/>
  <c r="N2149" s="1"/>
  <c r="AB2228"/>
  <c r="AA2228"/>
  <c r="AB2263"/>
  <c r="Z2267"/>
  <c r="AB2267" s="1"/>
  <c r="AA2286"/>
  <c r="AB2286"/>
  <c r="AA2204"/>
  <c r="AA2207" s="1"/>
  <c r="AA2209" s="1"/>
  <c r="AB2204"/>
  <c r="AB2223"/>
  <c r="Z2227"/>
  <c r="AB2227" s="1"/>
  <c r="AA2284"/>
  <c r="AA2287" s="1"/>
  <c r="AA2289" s="1"/>
  <c r="AB2284"/>
  <c r="Z2079"/>
  <c r="AB2079" s="1"/>
  <c r="AA2089"/>
  <c r="Z2117"/>
  <c r="AB2117" s="1"/>
  <c r="Z2119"/>
  <c r="AB2119" s="1"/>
  <c r="Z2124"/>
  <c r="H2127"/>
  <c r="H2129" s="1"/>
  <c r="AA2135"/>
  <c r="F2295"/>
  <c r="F2305" s="1"/>
  <c r="J2295"/>
  <c r="J2305" s="1"/>
  <c r="K2296"/>
  <c r="K2306" s="1"/>
  <c r="P2296"/>
  <c r="P2306" s="1"/>
  <c r="D2298"/>
  <c r="L2298"/>
  <c r="P2298"/>
  <c r="Z2154"/>
  <c r="AA2177"/>
  <c r="AA2179" s="1"/>
  <c r="AB2195"/>
  <c r="Z2217"/>
  <c r="AB2213"/>
  <c r="AA2216"/>
  <c r="AA2217" s="1"/>
  <c r="AA2223"/>
  <c r="AA2227" s="1"/>
  <c r="AB2226"/>
  <c r="AA2237"/>
  <c r="Z2269"/>
  <c r="AB2269" s="1"/>
  <c r="AB2268"/>
  <c r="AB2274"/>
  <c r="AA2274"/>
  <c r="O2295"/>
  <c r="O2305" s="1"/>
  <c r="K2298"/>
  <c r="Z2207"/>
  <c r="AB2207" s="1"/>
  <c r="Z2209"/>
  <c r="AB2209" s="1"/>
  <c r="AA2219"/>
  <c r="Z2247"/>
  <c r="AB2247" s="1"/>
  <c r="AA2259"/>
  <c r="Z2287"/>
  <c r="AB2287" s="1"/>
  <c r="Z2289"/>
  <c r="AB2289" s="1"/>
  <c r="Q1261" l="1"/>
  <c r="Q1271" s="1"/>
  <c r="AA944"/>
  <c r="S1716"/>
  <c r="R1260"/>
  <c r="R1270" s="1"/>
  <c r="R1716" s="1"/>
  <c r="R2315" s="1"/>
  <c r="S1261"/>
  <c r="S1271" s="1"/>
  <c r="S1717" s="1"/>
  <c r="S2316" s="1"/>
  <c r="F1260"/>
  <c r="F1270" s="1"/>
  <c r="F1716" s="1"/>
  <c r="F2315" s="1"/>
  <c r="O1717"/>
  <c r="F1261"/>
  <c r="F1271" s="1"/>
  <c r="AA1490"/>
  <c r="AA1440"/>
  <c r="I1261"/>
  <c r="I1271" s="1"/>
  <c r="G1716"/>
  <c r="Q1259"/>
  <c r="Q1269" s="1"/>
  <c r="AB312"/>
  <c r="Z314"/>
  <c r="AB314" s="1"/>
  <c r="Z284"/>
  <c r="AB284" s="1"/>
  <c r="AB282"/>
  <c r="P2316"/>
  <c r="AA2124"/>
  <c r="AB2124"/>
  <c r="AA2229"/>
  <c r="N2314"/>
  <c r="U2308"/>
  <c r="O2303"/>
  <c r="O2297"/>
  <c r="O2299" s="1"/>
  <c r="N2308"/>
  <c r="B2308"/>
  <c r="V2297"/>
  <c r="V2303"/>
  <c r="Z2049"/>
  <c r="AB2049" s="1"/>
  <c r="AB2047"/>
  <c r="G2308"/>
  <c r="X2294"/>
  <c r="X2304" s="1"/>
  <c r="X2137"/>
  <c r="X2139" s="1"/>
  <c r="Y2297"/>
  <c r="Y2303"/>
  <c r="AA2128"/>
  <c r="AB2128"/>
  <c r="Q2315"/>
  <c r="AB1873"/>
  <c r="Z1875"/>
  <c r="AB1875" s="1"/>
  <c r="AA1628"/>
  <c r="AA1630" s="1"/>
  <c r="R1904"/>
  <c r="R1907" s="1"/>
  <c r="R1909" s="1"/>
  <c r="R1917"/>
  <c r="R1919" s="1"/>
  <c r="B1904"/>
  <c r="B1917"/>
  <c r="B1919" s="1"/>
  <c r="AA1655"/>
  <c r="AB1655"/>
  <c r="Z1600"/>
  <c r="AB1600" s="1"/>
  <c r="AB1598"/>
  <c r="Z1560"/>
  <c r="AB1560" s="1"/>
  <c r="AB1558"/>
  <c r="I1499"/>
  <c r="I1520"/>
  <c r="AB1535"/>
  <c r="AA1535"/>
  <c r="B1709"/>
  <c r="L1717"/>
  <c r="L2316" s="1"/>
  <c r="C2297"/>
  <c r="C2303"/>
  <c r="F1717"/>
  <c r="F2316" s="1"/>
  <c r="Z1793"/>
  <c r="AB1789"/>
  <c r="Z1468"/>
  <c r="AB1468" s="1"/>
  <c r="AB1464"/>
  <c r="N1308"/>
  <c r="N1310" s="1"/>
  <c r="N1294"/>
  <c r="N1298" s="1"/>
  <c r="N1300" s="1"/>
  <c r="AB1113"/>
  <c r="Z1114"/>
  <c r="AB1114" s="1"/>
  <c r="AA1113"/>
  <c r="AA1114" s="1"/>
  <c r="L1709"/>
  <c r="I1717"/>
  <c r="I2316" s="1"/>
  <c r="J1242"/>
  <c r="J1244" s="1"/>
  <c r="AA1092"/>
  <c r="K1053"/>
  <c r="AA1060"/>
  <c r="B1050"/>
  <c r="AB1635"/>
  <c r="Z1638"/>
  <c r="Z1092"/>
  <c r="AB1092" s="1"/>
  <c r="AB1088"/>
  <c r="AA1082"/>
  <c r="Z1060"/>
  <c r="M1050"/>
  <c r="Z1050" s="1"/>
  <c r="Z834"/>
  <c r="AB834" s="1"/>
  <c r="AA1212"/>
  <c r="AA879"/>
  <c r="AA882" s="1"/>
  <c r="Z844"/>
  <c r="AB844" s="1"/>
  <c r="AA843"/>
  <c r="N1704"/>
  <c r="N1498"/>
  <c r="F1498"/>
  <c r="F1500" s="1"/>
  <c r="Z1380"/>
  <c r="AB1380" s="1"/>
  <c r="O1308"/>
  <c r="O1310" s="1"/>
  <c r="O1294"/>
  <c r="Z484"/>
  <c r="AB484" s="1"/>
  <c r="AA413"/>
  <c r="AA349"/>
  <c r="AA352" s="1"/>
  <c r="AA354" s="1"/>
  <c r="AB349"/>
  <c r="Z113"/>
  <c r="M103"/>
  <c r="M114"/>
  <c r="U1715"/>
  <c r="L1308"/>
  <c r="L1310" s="1"/>
  <c r="AB1173"/>
  <c r="AA742"/>
  <c r="Z594"/>
  <c r="AB594" s="1"/>
  <c r="AA1448"/>
  <c r="Z1012"/>
  <c r="AB1012" s="1"/>
  <c r="AB1008"/>
  <c r="AA753"/>
  <c r="AA709"/>
  <c r="Z688"/>
  <c r="M692"/>
  <c r="M694" s="1"/>
  <c r="AA644"/>
  <c r="B101"/>
  <c r="Z92"/>
  <c r="AB88"/>
  <c r="Z932"/>
  <c r="AB932" s="1"/>
  <c r="AB928"/>
  <c r="Z774"/>
  <c r="AB774" s="1"/>
  <c r="AA939"/>
  <c r="Z702"/>
  <c r="AB702" s="1"/>
  <c r="AB698"/>
  <c r="Z604"/>
  <c r="AB604" s="1"/>
  <c r="F101"/>
  <c r="X99"/>
  <c r="X1259" s="1"/>
  <c r="X1269" s="1"/>
  <c r="X98"/>
  <c r="X112"/>
  <c r="F103"/>
  <c r="F104" s="1"/>
  <c r="O112"/>
  <c r="O98"/>
  <c r="AA88"/>
  <c r="AA92" s="1"/>
  <c r="AA94" s="1"/>
  <c r="AB169"/>
  <c r="AA169"/>
  <c r="AA172" s="1"/>
  <c r="AA174" s="1"/>
  <c r="P103"/>
  <c r="P114"/>
  <c r="H103"/>
  <c r="H114"/>
  <c r="Z108"/>
  <c r="M112"/>
  <c r="M98"/>
  <c r="AA70"/>
  <c r="AA51"/>
  <c r="Z202"/>
  <c r="AB202" s="1"/>
  <c r="AB198"/>
  <c r="C99"/>
  <c r="Z73"/>
  <c r="Z294"/>
  <c r="AB294" s="1"/>
  <c r="AB292"/>
  <c r="AB128"/>
  <c r="Z132"/>
  <c r="AB132" s="1"/>
  <c r="Z192"/>
  <c r="P2308"/>
  <c r="AA2164"/>
  <c r="J2308"/>
  <c r="AB2144"/>
  <c r="Z2147"/>
  <c r="AA2133"/>
  <c r="X2308"/>
  <c r="X2299"/>
  <c r="AA1784"/>
  <c r="AB1784"/>
  <c r="AB2004"/>
  <c r="Z2007"/>
  <c r="AB1863"/>
  <c r="Z1865"/>
  <c r="AB1865" s="1"/>
  <c r="AA1789"/>
  <c r="AA1793" s="1"/>
  <c r="AA1795" s="1"/>
  <c r="X2303"/>
  <c r="X2297"/>
  <c r="AA1658"/>
  <c r="AA1558"/>
  <c r="AA1560" s="1"/>
  <c r="M1520"/>
  <c r="M1499"/>
  <c r="Z1496"/>
  <c r="J1716"/>
  <c r="AA1419"/>
  <c r="AA1420" s="1"/>
  <c r="AB1605"/>
  <c r="Z1608"/>
  <c r="Z1538"/>
  <c r="AB1538" s="1"/>
  <c r="AA1464"/>
  <c r="AA1660"/>
  <c r="AB1578"/>
  <c r="Z1580"/>
  <c r="AB1580" s="1"/>
  <c r="F1709"/>
  <c r="W1709"/>
  <c r="W1500"/>
  <c r="O1709"/>
  <c r="AB1465"/>
  <c r="AA1465"/>
  <c r="D1717"/>
  <c r="D2316" s="1"/>
  <c r="E1717"/>
  <c r="AA1252"/>
  <c r="G1053"/>
  <c r="P1705"/>
  <c r="P1498"/>
  <c r="Z1238"/>
  <c r="AA1238" s="1"/>
  <c r="M1258"/>
  <c r="M1242"/>
  <c r="AB1233"/>
  <c r="AA1173"/>
  <c r="AA1174" s="1"/>
  <c r="Z1142"/>
  <c r="AB1142" s="1"/>
  <c r="AB1138"/>
  <c r="AB1073"/>
  <c r="Z1074"/>
  <c r="AB1074" s="1"/>
  <c r="AA1073"/>
  <c r="Z982"/>
  <c r="AB982" s="1"/>
  <c r="AB978"/>
  <c r="AA978"/>
  <c r="AA982" s="1"/>
  <c r="K872"/>
  <c r="K874" s="1"/>
  <c r="AA852"/>
  <c r="P1260"/>
  <c r="P1270" s="1"/>
  <c r="P1716" s="1"/>
  <c r="P2315" s="1"/>
  <c r="T1048"/>
  <c r="T1062"/>
  <c r="T1064" s="1"/>
  <c r="D1048"/>
  <c r="D1062"/>
  <c r="D1064" s="1"/>
  <c r="Z942"/>
  <c r="AB942" s="1"/>
  <c r="AB938"/>
  <c r="AA938"/>
  <c r="AA942" s="1"/>
  <c r="Z870"/>
  <c r="AA803"/>
  <c r="AA804" s="1"/>
  <c r="AA568"/>
  <c r="AA572" s="1"/>
  <c r="Z572"/>
  <c r="AB572" s="1"/>
  <c r="Z412"/>
  <c r="AB412" s="1"/>
  <c r="AA408"/>
  <c r="AA412" s="1"/>
  <c r="Z322"/>
  <c r="AB322" s="1"/>
  <c r="AA318"/>
  <c r="AA322" s="1"/>
  <c r="AB318"/>
  <c r="L1772"/>
  <c r="R1518"/>
  <c r="R1520" s="1"/>
  <c r="J1518"/>
  <c r="J1520" s="1"/>
  <c r="AA1418"/>
  <c r="AA1379"/>
  <c r="R1062"/>
  <c r="R1048"/>
  <c r="R1052" s="1"/>
  <c r="AA1132"/>
  <c r="AA1134" s="1"/>
  <c r="Z812"/>
  <c r="AB812" s="1"/>
  <c r="AB808"/>
  <c r="AA582"/>
  <c r="P334"/>
  <c r="Z1172"/>
  <c r="AB1172" s="1"/>
  <c r="AB1168"/>
  <c r="Q1048"/>
  <c r="Q1062"/>
  <c r="Z464"/>
  <c r="AB464" s="1"/>
  <c r="Y332"/>
  <c r="I1308"/>
  <c r="I1310" s="1"/>
  <c r="I1294"/>
  <c r="AA1061"/>
  <c r="B1051"/>
  <c r="G1062"/>
  <c r="G1064" s="1"/>
  <c r="Z524"/>
  <c r="AB524" s="1"/>
  <c r="Z472"/>
  <c r="AB472" s="1"/>
  <c r="E1308"/>
  <c r="E1310" s="1"/>
  <c r="E1294"/>
  <c r="Z952"/>
  <c r="AB952" s="1"/>
  <c r="AB948"/>
  <c r="AA713"/>
  <c r="AA579"/>
  <c r="Z333"/>
  <c r="S334"/>
  <c r="B114"/>
  <c r="B103"/>
  <c r="AA113"/>
  <c r="AA46"/>
  <c r="Z50"/>
  <c r="AB50" s="1"/>
  <c r="J98"/>
  <c r="J112"/>
  <c r="AB1675"/>
  <c r="Z1678"/>
  <c r="Z1428"/>
  <c r="AB1428" s="1"/>
  <c r="AB1424"/>
  <c r="L1053"/>
  <c r="AA792"/>
  <c r="AA794" s="1"/>
  <c r="Z511"/>
  <c r="AA511" s="1"/>
  <c r="AA364"/>
  <c r="U1308"/>
  <c r="U1310" s="1"/>
  <c r="U1294"/>
  <c r="M1053"/>
  <c r="Z1063"/>
  <c r="AA1063" s="1"/>
  <c r="AA1064" s="1"/>
  <c r="I872"/>
  <c r="I874" s="1"/>
  <c r="AA698"/>
  <c r="AA449"/>
  <c r="Z712"/>
  <c r="AB712" s="1"/>
  <c r="Z272"/>
  <c r="AB272" s="1"/>
  <c r="AB268"/>
  <c r="AA198"/>
  <c r="AA202" s="1"/>
  <c r="Z162"/>
  <c r="AB162" s="1"/>
  <c r="AB158"/>
  <c r="T99"/>
  <c r="T1259" s="1"/>
  <c r="T1269" s="1"/>
  <c r="R100"/>
  <c r="Z582"/>
  <c r="AB582" s="1"/>
  <c r="Y101"/>
  <c r="Y1261" s="1"/>
  <c r="Y1271" s="1"/>
  <c r="Y1717" s="1"/>
  <c r="Y2316" s="1"/>
  <c r="G112"/>
  <c r="G114" s="1"/>
  <c r="G98"/>
  <c r="Z274"/>
  <c r="AB274" s="1"/>
  <c r="AB273"/>
  <c r="AA273"/>
  <c r="AA274" s="1"/>
  <c r="AA204"/>
  <c r="C101"/>
  <c r="C1261" s="1"/>
  <c r="C1271" s="1"/>
  <c r="C1717" s="1"/>
  <c r="C2316" s="1"/>
  <c r="U112"/>
  <c r="U114" s="1"/>
  <c r="U98"/>
  <c r="U102" s="1"/>
  <c r="Z122"/>
  <c r="AB118"/>
  <c r="Q62"/>
  <c r="AA58"/>
  <c r="Z2249"/>
  <c r="AB2249" s="1"/>
  <c r="Z2219"/>
  <c r="AB2219" s="1"/>
  <c r="AB2217"/>
  <c r="AA2154"/>
  <c r="AA2157" s="1"/>
  <c r="AA2159" s="1"/>
  <c r="AB2154"/>
  <c r="D2308"/>
  <c r="E2308"/>
  <c r="H2316"/>
  <c r="W2303"/>
  <c r="W2297"/>
  <c r="AB2123"/>
  <c r="Z2127"/>
  <c r="AB2127" s="1"/>
  <c r="Z2099"/>
  <c r="AB2099" s="1"/>
  <c r="AA2277"/>
  <c r="AA2279" s="1"/>
  <c r="AA2239"/>
  <c r="Z2109"/>
  <c r="AB2109" s="1"/>
  <c r="Z2069"/>
  <c r="AB2069" s="1"/>
  <c r="AA2144"/>
  <c r="AA2147" s="1"/>
  <c r="AA2149" s="1"/>
  <c r="O2308"/>
  <c r="S2308"/>
  <c r="N2303"/>
  <c r="N2297"/>
  <c r="N2299" s="1"/>
  <c r="F2297"/>
  <c r="F2303"/>
  <c r="Z2089"/>
  <c r="AB2089" s="1"/>
  <c r="AB2087"/>
  <c r="E2316"/>
  <c r="AA2004"/>
  <c r="AA2007" s="1"/>
  <c r="AA2009" s="1"/>
  <c r="L2294"/>
  <c r="L2304" s="1"/>
  <c r="L2137"/>
  <c r="L2139" s="1"/>
  <c r="D2294"/>
  <c r="D2304" s="1"/>
  <c r="D2137"/>
  <c r="D2139" s="1"/>
  <c r="H2303"/>
  <c r="Y2137"/>
  <c r="Y2139" s="1"/>
  <c r="Q2297"/>
  <c r="Q2303"/>
  <c r="I2137"/>
  <c r="I2139" s="1"/>
  <c r="AA2039"/>
  <c r="AA1994"/>
  <c r="AA1997" s="1"/>
  <c r="AA1999" s="1"/>
  <c r="Z1997"/>
  <c r="AB1994"/>
  <c r="Z1845"/>
  <c r="AB1845" s="1"/>
  <c r="AB1843"/>
  <c r="R2316"/>
  <c r="I2315"/>
  <c r="AA1964"/>
  <c r="T2316"/>
  <c r="Z1805"/>
  <c r="AB1805" s="1"/>
  <c r="AA1974"/>
  <c r="AA1977" s="1"/>
  <c r="AA1979" s="1"/>
  <c r="Z1977"/>
  <c r="AB1974"/>
  <c r="AB1695"/>
  <c r="Z1698"/>
  <c r="AA1695"/>
  <c r="AA1698" s="1"/>
  <c r="AA1700" s="1"/>
  <c r="Z1895"/>
  <c r="AB1891"/>
  <c r="AA1625"/>
  <c r="Y1499"/>
  <c r="Y1520"/>
  <c r="Q1499"/>
  <c r="Q1520"/>
  <c r="Z1519"/>
  <c r="P1518"/>
  <c r="P1520" s="1"/>
  <c r="P1717"/>
  <c r="AA1496"/>
  <c r="B1706"/>
  <c r="F1495"/>
  <c r="F1705" s="1"/>
  <c r="F1715" s="1"/>
  <c r="Z1460"/>
  <c r="AB1460" s="1"/>
  <c r="AA1459"/>
  <c r="AA1460" s="1"/>
  <c r="AA1675"/>
  <c r="AA1678" s="1"/>
  <c r="AA1680" s="1"/>
  <c r="AA1620"/>
  <c r="L1520"/>
  <c r="D1520"/>
  <c r="Z1515"/>
  <c r="AA1525"/>
  <c r="AA1528" s="1"/>
  <c r="AA1530" s="1"/>
  <c r="AB1525"/>
  <c r="W1518"/>
  <c r="W1520" s="1"/>
  <c r="G1518"/>
  <c r="G1520" s="1"/>
  <c r="V1717"/>
  <c r="AA1690"/>
  <c r="S1705"/>
  <c r="S1498"/>
  <c r="K1705"/>
  <c r="K1715" s="1"/>
  <c r="K2314" s="1"/>
  <c r="K1498"/>
  <c r="K1500" s="1"/>
  <c r="C1705"/>
  <c r="C1498"/>
  <c r="N1709"/>
  <c r="N1500"/>
  <c r="Z1488"/>
  <c r="AB1488" s="1"/>
  <c r="S1500"/>
  <c r="S1709"/>
  <c r="K1709"/>
  <c r="C1709"/>
  <c r="C1500"/>
  <c r="L1708"/>
  <c r="AB1344"/>
  <c r="Z1348"/>
  <c r="AB1348" s="1"/>
  <c r="AB1335"/>
  <c r="AA1335"/>
  <c r="AA1329"/>
  <c r="AA1330" s="1"/>
  <c r="Z1306"/>
  <c r="M1296"/>
  <c r="AA1289"/>
  <c r="AA1290" s="1"/>
  <c r="T2294"/>
  <c r="T2304" s="1"/>
  <c r="T2137"/>
  <c r="T2139" s="1"/>
  <c r="AA1767"/>
  <c r="AA1539"/>
  <c r="Z1398"/>
  <c r="AB1394"/>
  <c r="AA1394"/>
  <c r="AA1398" s="1"/>
  <c r="AA1400" s="1"/>
  <c r="X1308"/>
  <c r="X1310" s="1"/>
  <c r="X1294"/>
  <c r="Z1318"/>
  <c r="AB1314"/>
  <c r="AA1314"/>
  <c r="AA1318" s="1"/>
  <c r="AA1214"/>
  <c r="AA1122"/>
  <c r="AA1124" s="1"/>
  <c r="Z1102"/>
  <c r="AB1102" s="1"/>
  <c r="AB1098"/>
  <c r="AA1098"/>
  <c r="AA1102" s="1"/>
  <c r="AA1104" s="1"/>
  <c r="Z1024"/>
  <c r="AB1024" s="1"/>
  <c r="AA1023"/>
  <c r="AA1024" s="1"/>
  <c r="B1770"/>
  <c r="B1772" s="1"/>
  <c r="Z1368"/>
  <c r="AB1368" s="1"/>
  <c r="AB1364"/>
  <c r="AA1349"/>
  <c r="Z1350"/>
  <c r="AB1350" s="1"/>
  <c r="B1261"/>
  <c r="AA1228"/>
  <c r="AA1232" s="1"/>
  <c r="AB1228"/>
  <c r="Z1232"/>
  <c r="AB1232" s="1"/>
  <c r="AB1213"/>
  <c r="AA1163"/>
  <c r="AA1164" s="1"/>
  <c r="AB1163"/>
  <c r="AA1148"/>
  <c r="AA1152" s="1"/>
  <c r="Z1152"/>
  <c r="AB1152" s="1"/>
  <c r="AB1148"/>
  <c r="AA1059"/>
  <c r="B1049"/>
  <c r="O1053"/>
  <c r="AA1038"/>
  <c r="AA1042" s="1"/>
  <c r="AA1044" s="1"/>
  <c r="Z1042"/>
  <c r="AB1038"/>
  <c r="Z974"/>
  <c r="AB974" s="1"/>
  <c r="Z962"/>
  <c r="AB962" s="1"/>
  <c r="AB958"/>
  <c r="AA958"/>
  <c r="AA962" s="1"/>
  <c r="AA948"/>
  <c r="AA952" s="1"/>
  <c r="AA954" s="1"/>
  <c r="X1705"/>
  <c r="X1715" s="1"/>
  <c r="X1498"/>
  <c r="H1705"/>
  <c r="H1498"/>
  <c r="AA1390"/>
  <c r="AA1233"/>
  <c r="AA1234" s="1"/>
  <c r="AB1183"/>
  <c r="AA1138"/>
  <c r="AA1142" s="1"/>
  <c r="F1053"/>
  <c r="U1260"/>
  <c r="U1270" s="1"/>
  <c r="U1716" s="1"/>
  <c r="U2315" s="1"/>
  <c r="C1048"/>
  <c r="C1062"/>
  <c r="Z869"/>
  <c r="AB869" s="1"/>
  <c r="W872"/>
  <c r="W874" s="1"/>
  <c r="O872"/>
  <c r="O874" s="1"/>
  <c r="G872"/>
  <c r="G874" s="1"/>
  <c r="AA1688"/>
  <c r="AB1253"/>
  <c r="AB1249"/>
  <c r="AA1249"/>
  <c r="Z1162"/>
  <c r="AB1162" s="1"/>
  <c r="AB1158"/>
  <c r="AB1143"/>
  <c r="Z1144"/>
  <c r="AB1144" s="1"/>
  <c r="AA1143"/>
  <c r="Y1053"/>
  <c r="AB1093"/>
  <c r="X1048"/>
  <c r="X1062"/>
  <c r="X1064" s="1"/>
  <c r="P1048"/>
  <c r="P1062"/>
  <c r="H1048"/>
  <c r="H1062"/>
  <c r="AA963"/>
  <c r="AA919"/>
  <c r="AA922" s="1"/>
  <c r="T872"/>
  <c r="T874" s="1"/>
  <c r="L872"/>
  <c r="L874" s="1"/>
  <c r="D872"/>
  <c r="D874" s="1"/>
  <c r="AA839"/>
  <c r="AA842" s="1"/>
  <c r="Z612"/>
  <c r="AA608"/>
  <c r="Z532"/>
  <c r="AA528"/>
  <c r="AA532" s="1"/>
  <c r="AA534" s="1"/>
  <c r="Z452"/>
  <c r="AA448"/>
  <c r="AA452" s="1"/>
  <c r="AA454" s="1"/>
  <c r="Z372"/>
  <c r="AA368"/>
  <c r="AA372" s="1"/>
  <c r="X1772"/>
  <c r="P1772"/>
  <c r="H1772"/>
  <c r="AA1595"/>
  <c r="AA1598" s="1"/>
  <c r="AA1600" s="1"/>
  <c r="N1518"/>
  <c r="N1520" s="1"/>
  <c r="B1704"/>
  <c r="AA1494"/>
  <c r="Z1418"/>
  <c r="AB1418" s="1"/>
  <c r="AB1223"/>
  <c r="Z1224"/>
  <c r="AB1224" s="1"/>
  <c r="V1062"/>
  <c r="V1048"/>
  <c r="V1052" s="1"/>
  <c r="N1062"/>
  <c r="N1048"/>
  <c r="N1052" s="1"/>
  <c r="B1062"/>
  <c r="AA1058"/>
  <c r="AA1062" s="1"/>
  <c r="B1048"/>
  <c r="B1053"/>
  <c r="B1064"/>
  <c r="AA979"/>
  <c r="Z832"/>
  <c r="AB832" s="1"/>
  <c r="AB828"/>
  <c r="Z814"/>
  <c r="AB814" s="1"/>
  <c r="AA773"/>
  <c r="AA662"/>
  <c r="B512"/>
  <c r="B514" s="1"/>
  <c r="AA422"/>
  <c r="AA338"/>
  <c r="AA342" s="1"/>
  <c r="Z331"/>
  <c r="AA331" s="1"/>
  <c r="AA282"/>
  <c r="AA284" s="1"/>
  <c r="M1297"/>
  <c r="Z1297" s="1"/>
  <c r="Z1307"/>
  <c r="AA1307" s="1"/>
  <c r="AA1158"/>
  <c r="AA1162" s="1"/>
  <c r="Y1048"/>
  <c r="Y1062"/>
  <c r="Y1064" s="1"/>
  <c r="I1048"/>
  <c r="I1062"/>
  <c r="AA712"/>
  <c r="W692"/>
  <c r="W694" s="1"/>
  <c r="E332"/>
  <c r="B332"/>
  <c r="B334" s="1"/>
  <c r="AA328"/>
  <c r="I1495"/>
  <c r="Y1308"/>
  <c r="Y1310" s="1"/>
  <c r="Y1294"/>
  <c r="L1298"/>
  <c r="L1300" s="1"/>
  <c r="AA1253"/>
  <c r="W1242"/>
  <c r="W1244" s="1"/>
  <c r="C1259"/>
  <c r="C1269" s="1"/>
  <c r="J1062"/>
  <c r="J1064" s="1"/>
  <c r="Z892"/>
  <c r="AB892" s="1"/>
  <c r="AB888"/>
  <c r="AA853"/>
  <c r="AA854" s="1"/>
  <c r="Z684"/>
  <c r="AB684" s="1"/>
  <c r="Z642"/>
  <c r="AB642" s="1"/>
  <c r="AA552"/>
  <c r="AA554" s="1"/>
  <c r="AA529"/>
  <c r="AA513"/>
  <c r="Z364"/>
  <c r="AB364" s="1"/>
  <c r="Z1022"/>
  <c r="AB1022" s="1"/>
  <c r="Z882"/>
  <c r="AB882" s="1"/>
  <c r="Z824"/>
  <c r="AB824" s="1"/>
  <c r="AA813"/>
  <c r="AA749"/>
  <c r="Z691"/>
  <c r="AA691" s="1"/>
  <c r="S692"/>
  <c r="S694" s="1"/>
  <c r="AA509"/>
  <c r="AA503"/>
  <c r="Z424"/>
  <c r="AB424" s="1"/>
  <c r="AA423"/>
  <c r="Y334"/>
  <c r="Q334"/>
  <c r="I334"/>
  <c r="Z344"/>
  <c r="AB344" s="1"/>
  <c r="AA343"/>
  <c r="Z330"/>
  <c r="AA330" s="1"/>
  <c r="C334"/>
  <c r="AA323"/>
  <c r="AA324" s="1"/>
  <c r="Z59"/>
  <c r="AA59" s="1"/>
  <c r="AA118"/>
  <c r="V98"/>
  <c r="V102" s="1"/>
  <c r="V112"/>
  <c r="P1064"/>
  <c r="P1053"/>
  <c r="H1064"/>
  <c r="H1053"/>
  <c r="E1062"/>
  <c r="E1064" s="1"/>
  <c r="E1048"/>
  <c r="E1052" s="1"/>
  <c r="E1054" s="1"/>
  <c r="O1052"/>
  <c r="AA909"/>
  <c r="AA912" s="1"/>
  <c r="Z802"/>
  <c r="AB802" s="1"/>
  <c r="Z792"/>
  <c r="AB792" s="1"/>
  <c r="AB788"/>
  <c r="Q512"/>
  <c r="Q514" s="1"/>
  <c r="AA443"/>
  <c r="AA444" s="1"/>
  <c r="M332"/>
  <c r="M334" s="1"/>
  <c r="Z328"/>
  <c r="F332"/>
  <c r="F334" s="1"/>
  <c r="E1495"/>
  <c r="B1295"/>
  <c r="AA1305"/>
  <c r="Q1308"/>
  <c r="Q1310" s="1"/>
  <c r="Q1294"/>
  <c r="Z1222"/>
  <c r="AB1222" s="1"/>
  <c r="AB1218"/>
  <c r="F872"/>
  <c r="F874" s="1"/>
  <c r="Z894"/>
  <c r="AB894" s="1"/>
  <c r="Q872"/>
  <c r="Q874" s="1"/>
  <c r="AA688"/>
  <c r="B692"/>
  <c r="B694" s="1"/>
  <c r="Z552"/>
  <c r="AB552" s="1"/>
  <c r="V512"/>
  <c r="V514" s="1"/>
  <c r="AA262"/>
  <c r="AB253"/>
  <c r="Z254"/>
  <c r="AB254" s="1"/>
  <c r="AB143"/>
  <c r="J101"/>
  <c r="J1261" s="1"/>
  <c r="J1271" s="1"/>
  <c r="J1717" s="1"/>
  <c r="J2316" s="1"/>
  <c r="S100"/>
  <c r="S1260" s="1"/>
  <c r="S1270" s="1"/>
  <c r="C100"/>
  <c r="C1260" s="1"/>
  <c r="C1270" s="1"/>
  <c r="C1716" s="1"/>
  <c r="C2315" s="1"/>
  <c r="L99"/>
  <c r="L1259" s="1"/>
  <c r="L1269" s="1"/>
  <c r="L1715" s="1"/>
  <c r="C103"/>
  <c r="Z109"/>
  <c r="AB109" s="1"/>
  <c r="M99"/>
  <c r="Z57"/>
  <c r="AB57" s="1"/>
  <c r="AB41"/>
  <c r="Z42"/>
  <c r="AB42" s="1"/>
  <c r="AA622"/>
  <c r="AA624" s="1"/>
  <c r="Z302"/>
  <c r="AB302" s="1"/>
  <c r="Z262"/>
  <c r="AB262" s="1"/>
  <c r="Z152"/>
  <c r="AB152" s="1"/>
  <c r="AB148"/>
  <c r="AB133"/>
  <c r="N114"/>
  <c r="N103"/>
  <c r="E101"/>
  <c r="W112"/>
  <c r="W98"/>
  <c r="W1258" s="1"/>
  <c r="D98"/>
  <c r="D102" s="1"/>
  <c r="D112"/>
  <c r="AB69"/>
  <c r="AA84"/>
  <c r="H62"/>
  <c r="Z40"/>
  <c r="AB40" s="1"/>
  <c r="AB36"/>
  <c r="AA224"/>
  <c r="Z502"/>
  <c r="AB502" s="1"/>
  <c r="AB263"/>
  <c r="Z264"/>
  <c r="AB264" s="1"/>
  <c r="AB228"/>
  <c r="Z232"/>
  <c r="AB213"/>
  <c r="Z182"/>
  <c r="AB182" s="1"/>
  <c r="AB178"/>
  <c r="AA178"/>
  <c r="AA182" s="1"/>
  <c r="T103"/>
  <c r="L103"/>
  <c r="D103"/>
  <c r="D114"/>
  <c r="K101"/>
  <c r="K1261" s="1"/>
  <c r="K1271" s="1"/>
  <c r="K1717" s="1"/>
  <c r="K2316" s="1"/>
  <c r="P100"/>
  <c r="I112"/>
  <c r="I114" s="1"/>
  <c r="I98"/>
  <c r="I102" s="1"/>
  <c r="I104" s="1"/>
  <c r="W114"/>
  <c r="W103"/>
  <c r="L98"/>
  <c r="L112"/>
  <c r="L114" s="1"/>
  <c r="Z82"/>
  <c r="AB78"/>
  <c r="AA78"/>
  <c r="AA82" s="1"/>
  <c r="F60"/>
  <c r="F62" s="1"/>
  <c r="AA47"/>
  <c r="B60"/>
  <c r="AA382"/>
  <c r="AA384" s="1"/>
  <c r="AA242"/>
  <c r="AA244" s="1"/>
  <c r="R103"/>
  <c r="Z111"/>
  <c r="AA111" s="1"/>
  <c r="M101"/>
  <c r="K99"/>
  <c r="C98"/>
  <c r="C112"/>
  <c r="C114" s="1"/>
  <c r="T62"/>
  <c r="M60"/>
  <c r="M62" s="1"/>
  <c r="Z56"/>
  <c r="Z242"/>
  <c r="AB242" s="1"/>
  <c r="AB238"/>
  <c r="AA213"/>
  <c r="S62"/>
  <c r="Z30"/>
  <c r="AB30" s="1"/>
  <c r="AB26"/>
  <c r="K2308"/>
  <c r="B2294"/>
  <c r="I2308"/>
  <c r="C2299"/>
  <c r="C2308"/>
  <c r="K2297"/>
  <c r="K2299" s="1"/>
  <c r="K2303"/>
  <c r="S2315"/>
  <c r="AA2127"/>
  <c r="Z2259"/>
  <c r="AB2259" s="1"/>
  <c r="AB2257"/>
  <c r="G2315"/>
  <c r="H2308"/>
  <c r="I2297"/>
  <c r="I2299" s="1"/>
  <c r="I2303"/>
  <c r="L2303"/>
  <c r="L2297"/>
  <c r="L2299" s="1"/>
  <c r="AA1741"/>
  <c r="AA1742" s="1"/>
  <c r="AB1741"/>
  <c r="Z1742"/>
  <c r="AB1742" s="1"/>
  <c r="M1904"/>
  <c r="M1907" s="1"/>
  <c r="M1909" s="1"/>
  <c r="M1917"/>
  <c r="M1919" s="1"/>
  <c r="Z1767"/>
  <c r="AB1767" s="1"/>
  <c r="J1904"/>
  <c r="J1917"/>
  <c r="J1919" s="1"/>
  <c r="R1715"/>
  <c r="AA1515"/>
  <c r="AA1518" s="1"/>
  <c r="B1495"/>
  <c r="R1709"/>
  <c r="R1500"/>
  <c r="Q1716"/>
  <c r="N1716"/>
  <c r="N2315" s="1"/>
  <c r="AB1565"/>
  <c r="Z1568"/>
  <c r="Q1717"/>
  <c r="Q2316" s="1"/>
  <c r="O1716"/>
  <c r="O2315" s="1"/>
  <c r="AA1488"/>
  <c r="M1707"/>
  <c r="Z1497"/>
  <c r="AA1497" s="1"/>
  <c r="D1498"/>
  <c r="AA1338"/>
  <c r="AA1340" s="1"/>
  <c r="Z1299"/>
  <c r="X1717"/>
  <c r="X2316" s="1"/>
  <c r="V1308"/>
  <c r="V1310" s="1"/>
  <c r="V1294"/>
  <c r="V1298" s="1"/>
  <c r="V1300" s="1"/>
  <c r="F1308"/>
  <c r="F1310" s="1"/>
  <c r="F1294"/>
  <c r="F1298" s="1"/>
  <c r="F1300" s="1"/>
  <c r="Z984"/>
  <c r="AB984" s="1"/>
  <c r="AA983"/>
  <c r="T1500"/>
  <c r="T1709"/>
  <c r="AA1355"/>
  <c r="AB1355"/>
  <c r="R1258"/>
  <c r="R1242"/>
  <c r="R1244" s="1"/>
  <c r="B1258"/>
  <c r="B1242"/>
  <c r="B1244" s="1"/>
  <c r="AA1219"/>
  <c r="AB1219"/>
  <c r="Z1202"/>
  <c r="AB1198"/>
  <c r="T1308"/>
  <c r="T1310" s="1"/>
  <c r="T1294"/>
  <c r="N1053"/>
  <c r="N1064"/>
  <c r="K1048"/>
  <c r="K1062"/>
  <c r="K1064" s="1"/>
  <c r="Z1032"/>
  <c r="AB1032" s="1"/>
  <c r="AB1028"/>
  <c r="Z794"/>
  <c r="AB794" s="1"/>
  <c r="I1064"/>
  <c r="I1053"/>
  <c r="AA923"/>
  <c r="AA924" s="1"/>
  <c r="V1704"/>
  <c r="V1498"/>
  <c r="V1500" s="1"/>
  <c r="W1308"/>
  <c r="W1310" s="1"/>
  <c r="W1294"/>
  <c r="G1308"/>
  <c r="G1310" s="1"/>
  <c r="G1294"/>
  <c r="Z944"/>
  <c r="AB944" s="1"/>
  <c r="Z762"/>
  <c r="AB762" s="1"/>
  <c r="AB758"/>
  <c r="Z722"/>
  <c r="AB722" s="1"/>
  <c r="AB718"/>
  <c r="AA653"/>
  <c r="AB589"/>
  <c r="AA589"/>
  <c r="Z510"/>
  <c r="AA510" s="1"/>
  <c r="Z474"/>
  <c r="AB474" s="1"/>
  <c r="O692"/>
  <c r="O694" s="1"/>
  <c r="G334"/>
  <c r="AA593"/>
  <c r="AB809"/>
  <c r="AA809"/>
  <c r="AA563"/>
  <c r="AA564" s="1"/>
  <c r="W332"/>
  <c r="W334" s="1"/>
  <c r="R98"/>
  <c r="R102" s="1"/>
  <c r="R112"/>
  <c r="R114" s="1"/>
  <c r="M1048"/>
  <c r="M1062"/>
  <c r="M1064" s="1"/>
  <c r="Z1058"/>
  <c r="AA870"/>
  <c r="AA374"/>
  <c r="I332"/>
  <c r="AA1222"/>
  <c r="AA1224" s="1"/>
  <c r="Z752"/>
  <c r="AB752" s="1"/>
  <c r="Z222"/>
  <c r="AB222" s="1"/>
  <c r="AB218"/>
  <c r="AA218"/>
  <c r="AA222" s="1"/>
  <c r="H99"/>
  <c r="H1259" s="1"/>
  <c r="H1269" s="1"/>
  <c r="Z622"/>
  <c r="AA252"/>
  <c r="AA254" s="1"/>
  <c r="AA192"/>
  <c r="S99"/>
  <c r="S1259" s="1"/>
  <c r="S1269" s="1"/>
  <c r="AB31"/>
  <c r="M512"/>
  <c r="M514" s="1"/>
  <c r="AA314"/>
  <c r="X103"/>
  <c r="X114"/>
  <c r="W101"/>
  <c r="W1261" s="1"/>
  <c r="W1271" s="1"/>
  <c r="W1717" s="1"/>
  <c r="W2316" s="1"/>
  <c r="G101"/>
  <c r="G1261" s="1"/>
  <c r="G1271" s="1"/>
  <c r="G103"/>
  <c r="J114"/>
  <c r="J103"/>
  <c r="O114"/>
  <c r="O103"/>
  <c r="L62"/>
  <c r="Z2179"/>
  <c r="AB2179" s="1"/>
  <c r="T2293"/>
  <c r="G2303"/>
  <c r="G2297"/>
  <c r="G2299" s="1"/>
  <c r="V2308"/>
  <c r="V2299"/>
  <c r="O2316"/>
  <c r="Z2167"/>
  <c r="Z2136"/>
  <c r="M2296"/>
  <c r="Z1967"/>
  <c r="AB1967" s="1"/>
  <c r="AA1963"/>
  <c r="AA1863"/>
  <c r="Q2308"/>
  <c r="Q2299"/>
  <c r="R2303"/>
  <c r="AA1966"/>
  <c r="B2296"/>
  <c r="AA1731"/>
  <c r="AB1731"/>
  <c r="Z1766"/>
  <c r="Z1770" s="1"/>
  <c r="AB1770" s="1"/>
  <c r="AA1538"/>
  <c r="U1520"/>
  <c r="U1499"/>
  <c r="V1705"/>
  <c r="V1715" s="1"/>
  <c r="V2314" s="1"/>
  <c r="Z1288"/>
  <c r="AB1288" s="1"/>
  <c r="AA1284"/>
  <c r="AA1288" s="1"/>
  <c r="X1520"/>
  <c r="X1499"/>
  <c r="H1520"/>
  <c r="H1499"/>
  <c r="G1717"/>
  <c r="G2316" s="1"/>
  <c r="AA1509"/>
  <c r="AA1510" s="1"/>
  <c r="M1498"/>
  <c r="O1705"/>
  <c r="O1715" s="1"/>
  <c r="O2314" s="1"/>
  <c r="V1709"/>
  <c r="D1716"/>
  <c r="D2315" s="1"/>
  <c r="Z1440"/>
  <c r="AB1440" s="1"/>
  <c r="T1705"/>
  <c r="G1709"/>
  <c r="G1500"/>
  <c r="B1263"/>
  <c r="H1308"/>
  <c r="H1310" s="1"/>
  <c r="H1294"/>
  <c r="Z1182"/>
  <c r="AB1182" s="1"/>
  <c r="AB1178"/>
  <c r="AA1178"/>
  <c r="AA1182" s="1"/>
  <c r="AA1184" s="1"/>
  <c r="AB1133"/>
  <c r="Z1134"/>
  <c r="AB1134" s="1"/>
  <c r="AA1083"/>
  <c r="AB1083"/>
  <c r="W1053"/>
  <c r="AA998"/>
  <c r="AA1002" s="1"/>
  <c r="AA1004" s="1"/>
  <c r="AB998"/>
  <c r="Z1002"/>
  <c r="AB1002" s="1"/>
  <c r="Z934"/>
  <c r="AB934" s="1"/>
  <c r="AB1665"/>
  <c r="Z1668"/>
  <c r="M1295"/>
  <c r="Z1295" s="1"/>
  <c r="AB1295" s="1"/>
  <c r="Z1305"/>
  <c r="AB1305" s="1"/>
  <c r="B1296"/>
  <c r="AA1306"/>
  <c r="E1242"/>
  <c r="S1048"/>
  <c r="S1062"/>
  <c r="Z1004"/>
  <c r="AB1004" s="1"/>
  <c r="AA928"/>
  <c r="AA932" s="1"/>
  <c r="AA934" s="1"/>
  <c r="S872"/>
  <c r="S874" s="1"/>
  <c r="C872"/>
  <c r="C874" s="1"/>
  <c r="AA812"/>
  <c r="Z1212"/>
  <c r="AB1212" s="1"/>
  <c r="AB1208"/>
  <c r="Q1064"/>
  <c r="Q1053"/>
  <c r="E1261"/>
  <c r="E1271" s="1"/>
  <c r="L1048"/>
  <c r="L1062"/>
  <c r="L1064" s="1"/>
  <c r="AB1029"/>
  <c r="AA1029"/>
  <c r="AA1032" s="1"/>
  <c r="AA1034" s="1"/>
  <c r="AA883"/>
  <c r="X872"/>
  <c r="X874" s="1"/>
  <c r="H872"/>
  <c r="H874" s="1"/>
  <c r="AA648"/>
  <c r="AA652" s="1"/>
  <c r="Z652"/>
  <c r="AB652" s="1"/>
  <c r="Z492"/>
  <c r="AB492" s="1"/>
  <c r="AA488"/>
  <c r="AA492" s="1"/>
  <c r="T1772"/>
  <c r="F1062"/>
  <c r="F1064" s="1"/>
  <c r="F1048"/>
  <c r="F1052" s="1"/>
  <c r="U1053"/>
  <c r="Z992"/>
  <c r="AB992" s="1"/>
  <c r="AB988"/>
  <c r="AA802"/>
  <c r="AA699"/>
  <c r="Z352"/>
  <c r="AB352" s="1"/>
  <c r="AA1154"/>
  <c r="AA752"/>
  <c r="K1259"/>
  <c r="K1269" s="1"/>
  <c r="K1242"/>
  <c r="K1244" s="1"/>
  <c r="Z912"/>
  <c r="AB912" s="1"/>
  <c r="AB908"/>
  <c r="AA673"/>
  <c r="Z402"/>
  <c r="AB402" s="1"/>
  <c r="Z1358"/>
  <c r="AB1354"/>
  <c r="AA1022"/>
  <c r="AA824"/>
  <c r="AB519"/>
  <c r="AA519"/>
  <c r="AA522" s="1"/>
  <c r="AA524" s="1"/>
  <c r="AA483"/>
  <c r="E334"/>
  <c r="AA71"/>
  <c r="T100"/>
  <c r="T1260" s="1"/>
  <c r="T1270" s="1"/>
  <c r="T1716" s="1"/>
  <c r="T2315" s="1"/>
  <c r="M72"/>
  <c r="M74" s="1"/>
  <c r="Z68"/>
  <c r="X1053"/>
  <c r="AA684"/>
  <c r="O334"/>
  <c r="Y1715"/>
  <c r="M1308"/>
  <c r="M1310" s="1"/>
  <c r="M1294"/>
  <c r="Z1304"/>
  <c r="W1062"/>
  <c r="W1064" s="1"/>
  <c r="Y872"/>
  <c r="Y874" s="1"/>
  <c r="AA863"/>
  <c r="J692"/>
  <c r="J694" s="1"/>
  <c r="AA609"/>
  <c r="Z542"/>
  <c r="AB542" s="1"/>
  <c r="AB209"/>
  <c r="AA209"/>
  <c r="AA212" s="1"/>
  <c r="AB153"/>
  <c r="AA153"/>
  <c r="AA144"/>
  <c r="K100"/>
  <c r="K1260" s="1"/>
  <c r="K1270" s="1"/>
  <c r="K1716" s="1"/>
  <c r="K2315" s="1"/>
  <c r="D99"/>
  <c r="D1259" s="1"/>
  <c r="D1269" s="1"/>
  <c r="D1715" s="1"/>
  <c r="H112"/>
  <c r="H98"/>
  <c r="H102" s="1"/>
  <c r="AB183"/>
  <c r="O99"/>
  <c r="O1259" s="1"/>
  <c r="O1269" s="1"/>
  <c r="AA73"/>
  <c r="Q60"/>
  <c r="AB173"/>
  <c r="Z174"/>
  <c r="AB174" s="1"/>
  <c r="Z142"/>
  <c r="AB142" s="1"/>
  <c r="E103"/>
  <c r="AA119"/>
  <c r="Z508"/>
  <c r="Z512" s="1"/>
  <c r="AB512" s="1"/>
  <c r="Z172"/>
  <c r="AB172" s="1"/>
  <c r="AB168"/>
  <c r="Z164"/>
  <c r="AB164" s="1"/>
  <c r="AB163"/>
  <c r="S101"/>
  <c r="D100"/>
  <c r="D1260" s="1"/>
  <c r="D1270" s="1"/>
  <c r="V100"/>
  <c r="V1260" s="1"/>
  <c r="V1270" s="1"/>
  <c r="AB15"/>
  <c r="Z19"/>
  <c r="B872"/>
  <c r="B874" s="1"/>
  <c r="Z252"/>
  <c r="AB252" s="1"/>
  <c r="AB248"/>
  <c r="I101"/>
  <c r="S98"/>
  <c r="S112"/>
  <c r="S114" s="1"/>
  <c r="Z462"/>
  <c r="AB462" s="1"/>
  <c r="AA288"/>
  <c r="AA292" s="1"/>
  <c r="AA294" s="1"/>
  <c r="AA232"/>
  <c r="AA234" s="1"/>
  <c r="N98"/>
  <c r="N102" s="1"/>
  <c r="B112"/>
  <c r="L2308"/>
  <c r="J2315"/>
  <c r="D2293"/>
  <c r="Z2229"/>
  <c r="AB2229" s="1"/>
  <c r="V2316"/>
  <c r="F2304"/>
  <c r="F2314" s="1"/>
  <c r="Y2308"/>
  <c r="Y2299"/>
  <c r="M2308"/>
  <c r="Z2298"/>
  <c r="N2316"/>
  <c r="W2299"/>
  <c r="W2308"/>
  <c r="AB2277"/>
  <c r="Z2279"/>
  <c r="AB2279" s="1"/>
  <c r="R2308"/>
  <c r="F2308"/>
  <c r="F2299"/>
  <c r="T2308"/>
  <c r="S2293"/>
  <c r="Y2304"/>
  <c r="Z2134"/>
  <c r="AB2134" s="1"/>
  <c r="M2294"/>
  <c r="R2137"/>
  <c r="R2139" s="1"/>
  <c r="J2303"/>
  <c r="B2303"/>
  <c r="AA2167"/>
  <c r="AA2169" s="1"/>
  <c r="M1967"/>
  <c r="M1969" s="1"/>
  <c r="P2137"/>
  <c r="P2139" s="1"/>
  <c r="P2294"/>
  <c r="P2304" s="1"/>
  <c r="H2294"/>
  <c r="H2304" s="1"/>
  <c r="H2137"/>
  <c r="H2139" s="1"/>
  <c r="P2303"/>
  <c r="P2297"/>
  <c r="P2299" s="1"/>
  <c r="AA2107"/>
  <c r="AA2109" s="1"/>
  <c r="Z1833"/>
  <c r="AA1829"/>
  <c r="AA1833" s="1"/>
  <c r="AA1835" s="1"/>
  <c r="AB1829"/>
  <c r="Z2157"/>
  <c r="U2303"/>
  <c r="M2297"/>
  <c r="M2299" s="1"/>
  <c r="M2303"/>
  <c r="E2303"/>
  <c r="AA1968"/>
  <c r="Z1969"/>
  <c r="AB1969" s="1"/>
  <c r="AB1968"/>
  <c r="B2305"/>
  <c r="Z1885"/>
  <c r="AB1885" s="1"/>
  <c r="AB1883"/>
  <c r="AA1865"/>
  <c r="Z1813"/>
  <c r="AB1809"/>
  <c r="Z2199"/>
  <c r="AB2199" s="1"/>
  <c r="AB2197"/>
  <c r="Y2315"/>
  <c r="M2305"/>
  <c r="Z2295"/>
  <c r="AA2295" s="1"/>
  <c r="AA2117"/>
  <c r="AA2119" s="1"/>
  <c r="Z1987"/>
  <c r="AB1984"/>
  <c r="Z1957"/>
  <c r="AB1954"/>
  <c r="U1904"/>
  <c r="U1917"/>
  <c r="U1919" s="1"/>
  <c r="E1904"/>
  <c r="E1917"/>
  <c r="E1919" s="1"/>
  <c r="AA1897"/>
  <c r="M1770"/>
  <c r="M1772" s="1"/>
  <c r="Z1508"/>
  <c r="AB1508" s="1"/>
  <c r="AA1504"/>
  <c r="AA1508" s="1"/>
  <c r="Z1914"/>
  <c r="AA1914" s="1"/>
  <c r="AA1917" s="1"/>
  <c r="AA1919" s="1"/>
  <c r="AB1924"/>
  <c r="Z1927"/>
  <c r="Z1658"/>
  <c r="AA1605"/>
  <c r="AA1608" s="1"/>
  <c r="AA1610" s="1"/>
  <c r="AA1565"/>
  <c r="AA1568" s="1"/>
  <c r="AA1570" s="1"/>
  <c r="E1520"/>
  <c r="E1499"/>
  <c r="J1709"/>
  <c r="Y1716"/>
  <c r="T1518"/>
  <c r="T1520" s="1"/>
  <c r="D1518"/>
  <c r="V1716"/>
  <c r="V2315" s="1"/>
  <c r="AA1449"/>
  <c r="Z1823"/>
  <c r="AB1819"/>
  <c r="U1498"/>
  <c r="AA1474"/>
  <c r="AA1478" s="1"/>
  <c r="Z1478"/>
  <c r="AB1478" s="1"/>
  <c r="AB1474"/>
  <c r="AA1434"/>
  <c r="AA1438" s="1"/>
  <c r="AB1434"/>
  <c r="Z1438"/>
  <c r="AB1438" s="1"/>
  <c r="M1783"/>
  <c r="M1785" s="1"/>
  <c r="Z1779"/>
  <c r="Z1690"/>
  <c r="AB1690" s="1"/>
  <c r="AA1578"/>
  <c r="AA1580" s="1"/>
  <c r="O1498"/>
  <c r="O1500" s="1"/>
  <c r="Y1498"/>
  <c r="AA1408"/>
  <c r="AA1410" s="1"/>
  <c r="Z1378"/>
  <c r="AB1378" s="1"/>
  <c r="AB1374"/>
  <c r="AA1368"/>
  <c r="Z1338"/>
  <c r="AB1338" s="1"/>
  <c r="AB1334"/>
  <c r="AA1328"/>
  <c r="Z1771"/>
  <c r="L1498"/>
  <c r="L1500" s="1"/>
  <c r="AA1479"/>
  <c r="AA1480" s="1"/>
  <c r="Z1388"/>
  <c r="AB1384"/>
  <c r="AA1375"/>
  <c r="AA1378" s="1"/>
  <c r="AB1375"/>
  <c r="AA1369"/>
  <c r="AA1370" s="1"/>
  <c r="Z1370"/>
  <c r="AB1370" s="1"/>
  <c r="AA1320"/>
  <c r="Z1240"/>
  <c r="AA1240" s="1"/>
  <c r="AB1757"/>
  <c r="Z1760"/>
  <c r="Z1628"/>
  <c r="AA1384"/>
  <c r="AA1388" s="1"/>
  <c r="P1308"/>
  <c r="P1310" s="1"/>
  <c r="P1294"/>
  <c r="R1294"/>
  <c r="R1298" s="1"/>
  <c r="R1300" s="1"/>
  <c r="R1308"/>
  <c r="R1310" s="1"/>
  <c r="J1294"/>
  <c r="J1298" s="1"/>
  <c r="J1300" s="1"/>
  <c r="J1308"/>
  <c r="J1310" s="1"/>
  <c r="B1294"/>
  <c r="B1308"/>
  <c r="B1310" s="1"/>
  <c r="AB1193"/>
  <c r="Z1194"/>
  <c r="AB1194" s="1"/>
  <c r="AA1193"/>
  <c r="AA1194" s="1"/>
  <c r="AA1019"/>
  <c r="Z1730"/>
  <c r="Z1732" s="1"/>
  <c r="AB1732" s="1"/>
  <c r="R1770"/>
  <c r="R1772" s="1"/>
  <c r="J1770"/>
  <c r="J1772" s="1"/>
  <c r="AA1726"/>
  <c r="AA1730" s="1"/>
  <c r="AA1590"/>
  <c r="P1499"/>
  <c r="D1499"/>
  <c r="AA1345"/>
  <c r="V1242"/>
  <c r="V1244" s="1"/>
  <c r="V1258"/>
  <c r="N1242"/>
  <c r="N1244" s="1"/>
  <c r="F1242"/>
  <c r="F1244" s="1"/>
  <c r="F1258"/>
  <c r="AA1168"/>
  <c r="AA1172" s="1"/>
  <c r="AA1139"/>
  <c r="AB1139"/>
  <c r="Z1122"/>
  <c r="AB1118"/>
  <c r="S1053"/>
  <c r="S1064"/>
  <c r="C1053"/>
  <c r="C1064"/>
  <c r="AA1068"/>
  <c r="AA1072" s="1"/>
  <c r="Z1072"/>
  <c r="AB1072" s="1"/>
  <c r="AB1068"/>
  <c r="AA1635"/>
  <c r="AA1638" s="1"/>
  <c r="AA1640" s="1"/>
  <c r="AA1458"/>
  <c r="D1308"/>
  <c r="D1310" s="1"/>
  <c r="D1294"/>
  <c r="AA1344"/>
  <c r="U1242"/>
  <c r="U1244" s="1"/>
  <c r="Z1252"/>
  <c r="AB1252" s="1"/>
  <c r="AB1248"/>
  <c r="V1053"/>
  <c r="V1064"/>
  <c r="E1260"/>
  <c r="E1270" s="1"/>
  <c r="E1716" s="1"/>
  <c r="E2315" s="1"/>
  <c r="AA972"/>
  <c r="AA898"/>
  <c r="AA902" s="1"/>
  <c r="AA904" s="1"/>
  <c r="Z902"/>
  <c r="AB902" s="1"/>
  <c r="AB898"/>
  <c r="AA858"/>
  <c r="AA862" s="1"/>
  <c r="Z862"/>
  <c r="AB862" s="1"/>
  <c r="AB858"/>
  <c r="AA818"/>
  <c r="AA822" s="1"/>
  <c r="Z822"/>
  <c r="AB822" s="1"/>
  <c r="AB818"/>
  <c r="AA778"/>
  <c r="AA782" s="1"/>
  <c r="AA784" s="1"/>
  <c r="Z782"/>
  <c r="AB782" s="1"/>
  <c r="AB778"/>
  <c r="Z1408"/>
  <c r="AB1408" s="1"/>
  <c r="AB1404"/>
  <c r="Z1243"/>
  <c r="M1244"/>
  <c r="E1263"/>
  <c r="E1244"/>
  <c r="AA1239"/>
  <c r="H1260"/>
  <c r="H1270" s="1"/>
  <c r="H1716" s="1"/>
  <c r="H2315" s="1"/>
  <c r="AB1089"/>
  <c r="AA1089"/>
  <c r="M1051"/>
  <c r="Z1051" s="1"/>
  <c r="Z1061"/>
  <c r="R1053"/>
  <c r="R1064"/>
  <c r="Z1034"/>
  <c r="AB1034" s="1"/>
  <c r="AA913"/>
  <c r="AA833"/>
  <c r="AA642"/>
  <c r="AA558"/>
  <c r="AA562" s="1"/>
  <c r="AA482"/>
  <c r="AA398"/>
  <c r="AA402" s="1"/>
  <c r="AA404" s="1"/>
  <c r="R1704"/>
  <c r="R1498"/>
  <c r="J1704"/>
  <c r="J1498"/>
  <c r="J1500" s="1"/>
  <c r="B1518"/>
  <c r="B1520" s="1"/>
  <c r="B1297"/>
  <c r="S1294"/>
  <c r="S1308"/>
  <c r="S1310" s="1"/>
  <c r="K1294"/>
  <c r="K1308"/>
  <c r="K1310" s="1"/>
  <c r="C1294"/>
  <c r="C1308"/>
  <c r="C1310" s="1"/>
  <c r="Z1192"/>
  <c r="AB1192" s="1"/>
  <c r="Z1132"/>
  <c r="AB1132" s="1"/>
  <c r="AB1128"/>
  <c r="M872"/>
  <c r="M874" s="1"/>
  <c r="Z868"/>
  <c r="AA832"/>
  <c r="Z772"/>
  <c r="AB772" s="1"/>
  <c r="AB768"/>
  <c r="AA768"/>
  <c r="AA772" s="1"/>
  <c r="AA758"/>
  <c r="AA762" s="1"/>
  <c r="AA764" s="1"/>
  <c r="Z732"/>
  <c r="AB732" s="1"/>
  <c r="AB728"/>
  <c r="AA728"/>
  <c r="AA732" s="1"/>
  <c r="AA734" s="1"/>
  <c r="AA718"/>
  <c r="AA722" s="1"/>
  <c r="Z689"/>
  <c r="AB682"/>
  <c r="AA669"/>
  <c r="AA672" s="1"/>
  <c r="AB669"/>
  <c r="Z634"/>
  <c r="AB634" s="1"/>
  <c r="AA592"/>
  <c r="Z574"/>
  <c r="AB574" s="1"/>
  <c r="AA573"/>
  <c r="AA544"/>
  <c r="J512"/>
  <c r="J514" s="1"/>
  <c r="AA493"/>
  <c r="AA494" s="1"/>
  <c r="AA463"/>
  <c r="AA464" s="1"/>
  <c r="AA429"/>
  <c r="AA432" s="1"/>
  <c r="AA434" s="1"/>
  <c r="AB429"/>
  <c r="Z394"/>
  <c r="AB394" s="1"/>
  <c r="H334"/>
  <c r="AA302"/>
  <c r="AA603"/>
  <c r="AA604" s="1"/>
  <c r="AA1093"/>
  <c r="G1052"/>
  <c r="Z922"/>
  <c r="AB922" s="1"/>
  <c r="Z742"/>
  <c r="AB742" s="1"/>
  <c r="AB738"/>
  <c r="AA628"/>
  <c r="AA632" s="1"/>
  <c r="AA634" s="1"/>
  <c r="AA468"/>
  <c r="AA472" s="1"/>
  <c r="AA474" s="1"/>
  <c r="Z1448"/>
  <c r="AB1448" s="1"/>
  <c r="AB1444"/>
  <c r="AA1354"/>
  <c r="AA1358" s="1"/>
  <c r="AA1360" s="1"/>
  <c r="Z1241"/>
  <c r="AA1241" s="1"/>
  <c r="Z1059"/>
  <c r="AB1059" s="1"/>
  <c r="M1049"/>
  <c r="AA1008"/>
  <c r="AA1012" s="1"/>
  <c r="AA1014" s="1"/>
  <c r="Z852"/>
  <c r="AB852" s="1"/>
  <c r="AB848"/>
  <c r="AA743"/>
  <c r="AA744" s="1"/>
  <c r="Y692"/>
  <c r="Y694" s="1"/>
  <c r="Q692"/>
  <c r="Q694" s="1"/>
  <c r="I692"/>
  <c r="I694" s="1"/>
  <c r="Z690"/>
  <c r="AA690" s="1"/>
  <c r="Z664"/>
  <c r="AB664" s="1"/>
  <c r="AA663"/>
  <c r="Z584"/>
  <c r="AB584" s="1"/>
  <c r="AA583"/>
  <c r="AA499"/>
  <c r="AA502" s="1"/>
  <c r="AA419"/>
  <c r="R334"/>
  <c r="J334"/>
  <c r="AA333"/>
  <c r="AA339"/>
  <c r="K334"/>
  <c r="Z329"/>
  <c r="AB329" s="1"/>
  <c r="G332"/>
  <c r="M100"/>
  <c r="Z110"/>
  <c r="B72"/>
  <c r="B74" s="1"/>
  <c r="L100"/>
  <c r="L1260" s="1"/>
  <c r="L1270" s="1"/>
  <c r="L1716" s="1"/>
  <c r="L2315" s="1"/>
  <c r="F98"/>
  <c r="F102" s="1"/>
  <c r="F112"/>
  <c r="F114" s="1"/>
  <c r="AA30"/>
  <c r="AB1153"/>
  <c r="Z1154"/>
  <c r="AB1154" s="1"/>
  <c r="U1048"/>
  <c r="U1052" s="1"/>
  <c r="U1062"/>
  <c r="U1064" s="1"/>
  <c r="Z1082"/>
  <c r="AB1082" s="1"/>
  <c r="AB1078"/>
  <c r="O1062"/>
  <c r="O1064" s="1"/>
  <c r="Z972"/>
  <c r="AB972" s="1"/>
  <c r="AB968"/>
  <c r="AA723"/>
  <c r="Y512"/>
  <c r="Y514" s="1"/>
  <c r="Z384"/>
  <c r="AB384" s="1"/>
  <c r="U332"/>
  <c r="U334" s="1"/>
  <c r="N332"/>
  <c r="N334" s="1"/>
  <c r="C332"/>
  <c r="B62"/>
  <c r="Q1495"/>
  <c r="Z1328"/>
  <c r="AB1328" s="1"/>
  <c r="AB1324"/>
  <c r="G1259"/>
  <c r="G1269" s="1"/>
  <c r="G1715" s="1"/>
  <c r="G2314" s="1"/>
  <c r="G1242"/>
  <c r="G1244" s="1"/>
  <c r="AB1103"/>
  <c r="W1052"/>
  <c r="AA973"/>
  <c r="AA974" s="1"/>
  <c r="Z482"/>
  <c r="AB482" s="1"/>
  <c r="AA388"/>
  <c r="AA392" s="1"/>
  <c r="AA394" s="1"/>
  <c r="AA542"/>
  <c r="Z212"/>
  <c r="AB212" s="1"/>
  <c r="AB208"/>
  <c r="AB203"/>
  <c r="AA194"/>
  <c r="AA152"/>
  <c r="N101"/>
  <c r="N1261" s="1"/>
  <c r="N1271" s="1"/>
  <c r="N1717" s="1"/>
  <c r="W100"/>
  <c r="W1260" s="1"/>
  <c r="W1270" s="1"/>
  <c r="W1716" s="1"/>
  <c r="W2315" s="1"/>
  <c r="G100"/>
  <c r="G1260" s="1"/>
  <c r="G1270" s="1"/>
  <c r="P99"/>
  <c r="P1259" s="1"/>
  <c r="P1269" s="1"/>
  <c r="S103"/>
  <c r="AA110"/>
  <c r="B100"/>
  <c r="Z672"/>
  <c r="AB672" s="1"/>
  <c r="Z432"/>
  <c r="Z244"/>
  <c r="AB244" s="1"/>
  <c r="AB243"/>
  <c r="AA183"/>
  <c r="AA184" s="1"/>
  <c r="V114"/>
  <c r="V103"/>
  <c r="V104" s="1"/>
  <c r="Q101"/>
  <c r="G99"/>
  <c r="T98"/>
  <c r="T112"/>
  <c r="T114" s="1"/>
  <c r="P62"/>
  <c r="I60"/>
  <c r="I62" s="1"/>
  <c r="T1263"/>
  <c r="AA128"/>
  <c r="AA132" s="1"/>
  <c r="AA134" s="1"/>
  <c r="Q103"/>
  <c r="AA109"/>
  <c r="B99"/>
  <c r="P98"/>
  <c r="P102" s="1"/>
  <c r="O62"/>
  <c r="AA303"/>
  <c r="AA304" s="1"/>
  <c r="AA268"/>
  <c r="AA272" s="1"/>
  <c r="AA264"/>
  <c r="O101"/>
  <c r="O1261" s="1"/>
  <c r="O1271" s="1"/>
  <c r="X100"/>
  <c r="X1260" s="1"/>
  <c r="X1270" s="1"/>
  <c r="X1716" s="1"/>
  <c r="X2315" s="1"/>
  <c r="Y112"/>
  <c r="Y114" s="1"/>
  <c r="Y98"/>
  <c r="Y102" s="1"/>
  <c r="Y104" s="1"/>
  <c r="Q112"/>
  <c r="Q114" s="1"/>
  <c r="Q98"/>
  <c r="Q102" s="1"/>
  <c r="E112"/>
  <c r="E114" s="1"/>
  <c r="E98"/>
  <c r="E102" s="1"/>
  <c r="F100"/>
  <c r="AA31"/>
  <c r="AA32" s="1"/>
  <c r="U101"/>
  <c r="U1261" s="1"/>
  <c r="U1271" s="1"/>
  <c r="U1717" s="1"/>
  <c r="U2316" s="1"/>
  <c r="W99"/>
  <c r="W1259" s="1"/>
  <c r="W1269" s="1"/>
  <c r="W1715" s="1"/>
  <c r="W2314" s="1"/>
  <c r="K98"/>
  <c r="K112"/>
  <c r="K114" s="1"/>
  <c r="U60"/>
  <c r="U62" s="1"/>
  <c r="AA36"/>
  <c r="AA40" s="1"/>
  <c r="AA42" s="1"/>
  <c r="Z422"/>
  <c r="AB422" s="1"/>
  <c r="AB223"/>
  <c r="U103"/>
  <c r="U104" s="1"/>
  <c r="C62"/>
  <c r="Z61"/>
  <c r="W1262" l="1"/>
  <c r="W1268"/>
  <c r="W1272" s="1"/>
  <c r="AA1242"/>
  <c r="Q1705"/>
  <c r="Q1715" s="1"/>
  <c r="Q2314" s="1"/>
  <c r="Q1498"/>
  <c r="S1298"/>
  <c r="S1300" s="1"/>
  <c r="S1704"/>
  <c r="R1054"/>
  <c r="R1263"/>
  <c r="D1298"/>
  <c r="D1300" s="1"/>
  <c r="D1704"/>
  <c r="C1263"/>
  <c r="F1268"/>
  <c r="F1272" s="1"/>
  <c r="F1262"/>
  <c r="P1709"/>
  <c r="P1500"/>
  <c r="P1704"/>
  <c r="P1298"/>
  <c r="P1300" s="1"/>
  <c r="Z1762"/>
  <c r="AB1762" s="1"/>
  <c r="AB1760"/>
  <c r="AB1957"/>
  <c r="Z1959"/>
  <c r="AB1959" s="1"/>
  <c r="AB2298"/>
  <c r="E1258"/>
  <c r="B1273"/>
  <c r="X1500"/>
  <c r="X1709"/>
  <c r="T2303"/>
  <c r="T2297"/>
  <c r="T2299" s="1"/>
  <c r="R1268"/>
  <c r="R1272" s="1"/>
  <c r="R1262"/>
  <c r="AB1568"/>
  <c r="Z1570"/>
  <c r="AB1570" s="1"/>
  <c r="AA2134"/>
  <c r="AA2137" s="1"/>
  <c r="AA2139" s="1"/>
  <c r="C104"/>
  <c r="Q1298"/>
  <c r="Q1300" s="1"/>
  <c r="Q1704"/>
  <c r="AA612"/>
  <c r="AA614" s="1"/>
  <c r="Y1054"/>
  <c r="Y1263"/>
  <c r="U1263"/>
  <c r="H2297"/>
  <c r="H2299" s="1"/>
  <c r="F2307"/>
  <c r="F2309" s="1"/>
  <c r="Z354"/>
  <c r="AB354" s="1"/>
  <c r="Z964"/>
  <c r="AB964" s="1"/>
  <c r="T1052"/>
  <c r="T1054" s="1"/>
  <c r="T1258"/>
  <c r="M1268"/>
  <c r="Z1499"/>
  <c r="M1500"/>
  <c r="M1709"/>
  <c r="AB73"/>
  <c r="AA754"/>
  <c r="K1054"/>
  <c r="K1263"/>
  <c r="AA2298"/>
  <c r="T102"/>
  <c r="T104" s="1"/>
  <c r="AB432"/>
  <c r="Z434"/>
  <c r="AB434" s="1"/>
  <c r="AA584"/>
  <c r="Z1049"/>
  <c r="AB1049" s="1"/>
  <c r="M1259"/>
  <c r="M1262" s="1"/>
  <c r="M1705"/>
  <c r="AA1297"/>
  <c r="B1707"/>
  <c r="AB1771"/>
  <c r="Z1772"/>
  <c r="AB1772" s="1"/>
  <c r="AA1771"/>
  <c r="Z1470"/>
  <c r="AB1470" s="1"/>
  <c r="AB1823"/>
  <c r="Z1825"/>
  <c r="AB1825" s="1"/>
  <c r="P2307"/>
  <c r="P2309" s="1"/>
  <c r="Y2314"/>
  <c r="AA154"/>
  <c r="AA884"/>
  <c r="U1709"/>
  <c r="U1500"/>
  <c r="AA1967"/>
  <c r="Z1062"/>
  <c r="AB1062" s="1"/>
  <c r="AB1058"/>
  <c r="AA594"/>
  <c r="Z654"/>
  <c r="AB654" s="1"/>
  <c r="G1298"/>
  <c r="G1300" s="1"/>
  <c r="G1704"/>
  <c r="Z924"/>
  <c r="AB924" s="1"/>
  <c r="K1052"/>
  <c r="K1258"/>
  <c r="B1268"/>
  <c r="R1710"/>
  <c r="L2307"/>
  <c r="Z99"/>
  <c r="AB99" s="1"/>
  <c r="P1263"/>
  <c r="Z744"/>
  <c r="AB744" s="1"/>
  <c r="AA1053"/>
  <c r="AB612"/>
  <c r="Z614"/>
  <c r="AB614" s="1"/>
  <c r="H1052"/>
  <c r="H1054" s="1"/>
  <c r="H1258"/>
  <c r="AB1318"/>
  <c r="Z1320"/>
  <c r="AB1320" s="1"/>
  <c r="Z1296"/>
  <c r="M1706"/>
  <c r="L2314"/>
  <c r="Z1053"/>
  <c r="M1054"/>
  <c r="L1263"/>
  <c r="AB1678"/>
  <c r="Z1680"/>
  <c r="AB1680" s="1"/>
  <c r="Z1234"/>
  <c r="AB1234" s="1"/>
  <c r="Z1014"/>
  <c r="AB1014" s="1"/>
  <c r="AA1468"/>
  <c r="AA1470" s="1"/>
  <c r="Z1420"/>
  <c r="AB1420" s="1"/>
  <c r="Z98"/>
  <c r="M102"/>
  <c r="AA57"/>
  <c r="Z754"/>
  <c r="AB754" s="1"/>
  <c r="Z1174"/>
  <c r="AB1174" s="1"/>
  <c r="N1708"/>
  <c r="Z914"/>
  <c r="AB914" s="1"/>
  <c r="AA1050"/>
  <c r="B1260"/>
  <c r="B1907"/>
  <c r="B1909" s="1"/>
  <c r="Y2307"/>
  <c r="X2314"/>
  <c r="O2307"/>
  <c r="O2309" s="1"/>
  <c r="AB61"/>
  <c r="AA61"/>
  <c r="Z100"/>
  <c r="AB100" s="1"/>
  <c r="Z644"/>
  <c r="AB644" s="1"/>
  <c r="Z954"/>
  <c r="AB954" s="1"/>
  <c r="Z1989"/>
  <c r="AB1989" s="1"/>
  <c r="AB1987"/>
  <c r="S2297"/>
  <c r="S2299" s="1"/>
  <c r="S2303"/>
  <c r="L2309"/>
  <c r="AA864"/>
  <c r="Z72"/>
  <c r="AB72" s="1"/>
  <c r="AB68"/>
  <c r="U1054"/>
  <c r="Z884"/>
  <c r="AB884" s="1"/>
  <c r="L1052"/>
  <c r="L1054" s="1"/>
  <c r="L1258"/>
  <c r="S1052"/>
  <c r="S1258"/>
  <c r="AA1296"/>
  <c r="AA1084"/>
  <c r="T1715"/>
  <c r="H1500"/>
  <c r="H1709"/>
  <c r="AB2167"/>
  <c r="Z2169"/>
  <c r="AB2169" s="1"/>
  <c r="X104"/>
  <c r="Z864"/>
  <c r="AB864" s="1"/>
  <c r="Z554"/>
  <c r="AB554" s="1"/>
  <c r="AA654"/>
  <c r="V1708"/>
  <c r="V1710" s="1"/>
  <c r="AA984"/>
  <c r="AA1299"/>
  <c r="Z1480"/>
  <c r="AB1480" s="1"/>
  <c r="B1705"/>
  <c r="K2307"/>
  <c r="K2309" s="1"/>
  <c r="Z60"/>
  <c r="AB60" s="1"/>
  <c r="AB56"/>
  <c r="C102"/>
  <c r="R104"/>
  <c r="L102"/>
  <c r="L104" s="1"/>
  <c r="D104"/>
  <c r="Z214"/>
  <c r="AB214" s="1"/>
  <c r="Z134"/>
  <c r="AB134" s="1"/>
  <c r="Z332"/>
  <c r="AB332" s="1"/>
  <c r="AA344"/>
  <c r="Z504"/>
  <c r="AB504" s="1"/>
  <c r="Z514"/>
  <c r="AB514" s="1"/>
  <c r="Y1052"/>
  <c r="Y1258"/>
  <c r="AA508"/>
  <c r="AA512" s="1"/>
  <c r="AA514" s="1"/>
  <c r="AA774"/>
  <c r="AA1144"/>
  <c r="Z1254"/>
  <c r="AB1254" s="1"/>
  <c r="H1715"/>
  <c r="H2314" s="1"/>
  <c r="O1054"/>
  <c r="O1263"/>
  <c r="Z1164"/>
  <c r="AB1164" s="1"/>
  <c r="AA1766"/>
  <c r="AA1770" s="1"/>
  <c r="X1298"/>
  <c r="X1300" s="1"/>
  <c r="X1704"/>
  <c r="AB1398"/>
  <c r="Z1400"/>
  <c r="AB1400" s="1"/>
  <c r="T2314"/>
  <c r="AA1519"/>
  <c r="AA1520" s="1"/>
  <c r="Y1500"/>
  <c r="Y1709"/>
  <c r="AB1977"/>
  <c r="Z1979"/>
  <c r="AB1979" s="1"/>
  <c r="W2307"/>
  <c r="R2294"/>
  <c r="AA702"/>
  <c r="AA704" s="1"/>
  <c r="AA50"/>
  <c r="AA714"/>
  <c r="E1298"/>
  <c r="E1300" s="1"/>
  <c r="E1704"/>
  <c r="Q1052"/>
  <c r="Q1054" s="1"/>
  <c r="Q1258"/>
  <c r="Z804"/>
  <c r="AB804" s="1"/>
  <c r="D1052"/>
  <c r="D1054" s="1"/>
  <c r="D1258"/>
  <c r="Z1430"/>
  <c r="AB1430" s="1"/>
  <c r="AB1608"/>
  <c r="Z1610"/>
  <c r="AB1610" s="1"/>
  <c r="X2307"/>
  <c r="X2309" s="1"/>
  <c r="AB2007"/>
  <c r="Z2009"/>
  <c r="AB2009" s="1"/>
  <c r="Z52"/>
  <c r="AB52" s="1"/>
  <c r="O102"/>
  <c r="O104" s="1"/>
  <c r="O1258"/>
  <c r="AB92"/>
  <c r="Z94"/>
  <c r="AB94" s="1"/>
  <c r="Z692"/>
  <c r="AB688"/>
  <c r="Z854"/>
  <c r="AB854" s="1"/>
  <c r="M104"/>
  <c r="Z103"/>
  <c r="AA103" s="1"/>
  <c r="AA414"/>
  <c r="AA844"/>
  <c r="L1710"/>
  <c r="Z1795"/>
  <c r="AB1795" s="1"/>
  <c r="AB1793"/>
  <c r="C2307"/>
  <c r="AA2129"/>
  <c r="V2307"/>
  <c r="V2309" s="1"/>
  <c r="Z1495"/>
  <c r="C1298"/>
  <c r="C1300" s="1"/>
  <c r="C1704"/>
  <c r="AA834"/>
  <c r="E1273"/>
  <c r="AB1122"/>
  <c r="Z1124"/>
  <c r="AB1124" s="1"/>
  <c r="V1268"/>
  <c r="V1272" s="1"/>
  <c r="V1262"/>
  <c r="AB1927"/>
  <c r="Z1929"/>
  <c r="AB1929" s="1"/>
  <c r="E1907"/>
  <c r="E1909" s="1"/>
  <c r="E2294"/>
  <c r="AA74"/>
  <c r="X1054"/>
  <c r="X1263"/>
  <c r="Q1263"/>
  <c r="W1054"/>
  <c r="W1263"/>
  <c r="B2306"/>
  <c r="Z2296"/>
  <c r="AA2296" s="1"/>
  <c r="M2306"/>
  <c r="Z1340"/>
  <c r="AB1340" s="1"/>
  <c r="T1719"/>
  <c r="J1907"/>
  <c r="J1909" s="1"/>
  <c r="J2294"/>
  <c r="I2307"/>
  <c r="C2309"/>
  <c r="Z101"/>
  <c r="AB101" s="1"/>
  <c r="AB82"/>
  <c r="Z84"/>
  <c r="AB84" s="1"/>
  <c r="AB232"/>
  <c r="Z234"/>
  <c r="AB234" s="1"/>
  <c r="N104"/>
  <c r="E1705"/>
  <c r="E1715" s="1"/>
  <c r="E1498"/>
  <c r="E1500" s="1"/>
  <c r="I1052"/>
  <c r="I1258"/>
  <c r="C1052"/>
  <c r="C1054" s="1"/>
  <c r="C1258"/>
  <c r="B1271"/>
  <c r="Q1709"/>
  <c r="Q1500"/>
  <c r="AB1063"/>
  <c r="Z1064"/>
  <c r="AB1064" s="1"/>
  <c r="J102"/>
  <c r="Z334"/>
  <c r="AB334" s="1"/>
  <c r="AA1380"/>
  <c r="P1715"/>
  <c r="AB2147"/>
  <c r="Z2149"/>
  <c r="AB2149" s="1"/>
  <c r="J1258"/>
  <c r="Z2137"/>
  <c r="Z224"/>
  <c r="AB224" s="1"/>
  <c r="T1273"/>
  <c r="Z1104"/>
  <c r="AB1104" s="1"/>
  <c r="AA724"/>
  <c r="Z872"/>
  <c r="AB868"/>
  <c r="AA868"/>
  <c r="J1708"/>
  <c r="J1710" s="1"/>
  <c r="AA914"/>
  <c r="AB1388"/>
  <c r="Z1390"/>
  <c r="AB1390" s="1"/>
  <c r="Z2305"/>
  <c r="AA2305" s="1"/>
  <c r="P2314"/>
  <c r="Z2308"/>
  <c r="S102"/>
  <c r="Z1308"/>
  <c r="AB1304"/>
  <c r="AA484"/>
  <c r="AA674"/>
  <c r="AB1668"/>
  <c r="Z1670"/>
  <c r="AB1670" s="1"/>
  <c r="H1298"/>
  <c r="H1300" s="1"/>
  <c r="H1704"/>
  <c r="AB2136"/>
  <c r="AA2136"/>
  <c r="G2307"/>
  <c r="G2309" s="1"/>
  <c r="AA329"/>
  <c r="AA332" s="1"/>
  <c r="AA334" s="1"/>
  <c r="T1298"/>
  <c r="T1300" s="1"/>
  <c r="T1704"/>
  <c r="AB1202"/>
  <c r="Z1204"/>
  <c r="AB1204" s="1"/>
  <c r="Z1707"/>
  <c r="B2304"/>
  <c r="B2307" s="1"/>
  <c r="B2309" s="1"/>
  <c r="W102"/>
  <c r="AA122"/>
  <c r="AA124" s="1"/>
  <c r="AA504"/>
  <c r="Y1298"/>
  <c r="Y1300" s="1"/>
  <c r="Y1704"/>
  <c r="Z904"/>
  <c r="AB904" s="1"/>
  <c r="AB452"/>
  <c r="Z454"/>
  <c r="AB454" s="1"/>
  <c r="X1052"/>
  <c r="X1258"/>
  <c r="Z1184"/>
  <c r="AB1184" s="1"/>
  <c r="N1710"/>
  <c r="Z1410"/>
  <c r="AB1410" s="1"/>
  <c r="Z1540"/>
  <c r="AB1540" s="1"/>
  <c r="AB1895"/>
  <c r="Z1897"/>
  <c r="AB1897" s="1"/>
  <c r="AB1997"/>
  <c r="Z1999"/>
  <c r="AB1999" s="1"/>
  <c r="Q2307"/>
  <c r="H2307"/>
  <c r="H2309" s="1"/>
  <c r="I1298"/>
  <c r="I1300" s="1"/>
  <c r="I1704"/>
  <c r="Z324"/>
  <c r="AB324" s="1"/>
  <c r="AB1238"/>
  <c r="Z1242"/>
  <c r="AB1242" s="1"/>
  <c r="AA52"/>
  <c r="H104"/>
  <c r="B1719"/>
  <c r="I1709"/>
  <c r="Z304"/>
  <c r="AB304" s="1"/>
  <c r="Z724"/>
  <c r="AB724" s="1"/>
  <c r="Z404"/>
  <c r="AB404" s="1"/>
  <c r="AA574"/>
  <c r="AB689"/>
  <c r="AA689"/>
  <c r="AA692" s="1"/>
  <c r="AA694" s="1"/>
  <c r="K1298"/>
  <c r="K1300" s="1"/>
  <c r="K1704"/>
  <c r="AB1243"/>
  <c r="V1054"/>
  <c r="V1263"/>
  <c r="U1258"/>
  <c r="S1054"/>
  <c r="S1263"/>
  <c r="N1258"/>
  <c r="B1298"/>
  <c r="B1300" s="1"/>
  <c r="AA1294"/>
  <c r="AA1298" s="1"/>
  <c r="M1260"/>
  <c r="AA1450"/>
  <c r="Z1904"/>
  <c r="Z1917"/>
  <c r="AB1914"/>
  <c r="U1907"/>
  <c r="U1909" s="1"/>
  <c r="U2294"/>
  <c r="M2307"/>
  <c r="M2309" s="1"/>
  <c r="Z2303"/>
  <c r="AB1833"/>
  <c r="Z1835"/>
  <c r="AB1835" s="1"/>
  <c r="AA2303"/>
  <c r="E104"/>
  <c r="Z184"/>
  <c r="AB184" s="1"/>
  <c r="Z1294"/>
  <c r="M1298"/>
  <c r="M1300" s="1"/>
  <c r="M1704"/>
  <c r="Z674"/>
  <c r="AB674" s="1"/>
  <c r="K102"/>
  <c r="K104" s="1"/>
  <c r="Q104"/>
  <c r="S104"/>
  <c r="Z204"/>
  <c r="AB204" s="1"/>
  <c r="AA68"/>
  <c r="AA72" s="1"/>
  <c r="AA664"/>
  <c r="M1261"/>
  <c r="AA1094"/>
  <c r="Z494"/>
  <c r="AB494" s="1"/>
  <c r="Z704"/>
  <c r="AB704" s="1"/>
  <c r="R1714"/>
  <c r="R1718" s="1"/>
  <c r="R1708"/>
  <c r="M1263"/>
  <c r="AA1348"/>
  <c r="AA1350" s="1"/>
  <c r="D1500"/>
  <c r="D1709"/>
  <c r="AA1304"/>
  <c r="AA1308" s="1"/>
  <c r="AA1310" s="1"/>
  <c r="AB1628"/>
  <c r="Z1630"/>
  <c r="AB1630" s="1"/>
  <c r="AB1779"/>
  <c r="Z1783"/>
  <c r="AA1779"/>
  <c r="AA1783" s="1"/>
  <c r="AA1785" s="1"/>
  <c r="E1709"/>
  <c r="AB1658"/>
  <c r="Z1660"/>
  <c r="AB1660" s="1"/>
  <c r="AB1813"/>
  <c r="Z1815"/>
  <c r="AB1815" s="1"/>
  <c r="AA1969"/>
  <c r="Z2293"/>
  <c r="AB2157"/>
  <c r="Z2159"/>
  <c r="AB2159" s="1"/>
  <c r="B2297"/>
  <c r="B2299" s="1"/>
  <c r="M2304"/>
  <c r="Z2294"/>
  <c r="AA2294" s="1"/>
  <c r="W2309"/>
  <c r="Y2309"/>
  <c r="D2303"/>
  <c r="D2297"/>
  <c r="D2299" s="1"/>
  <c r="AB19"/>
  <c r="Z21"/>
  <c r="AB21" s="1"/>
  <c r="Z154"/>
  <c r="AB154" s="1"/>
  <c r="Z994"/>
  <c r="AB994" s="1"/>
  <c r="AB1358"/>
  <c r="Z1360"/>
  <c r="AB1360" s="1"/>
  <c r="Z734"/>
  <c r="AB734" s="1"/>
  <c r="AA869"/>
  <c r="Z1084"/>
  <c r="AB1084" s="1"/>
  <c r="AA1243"/>
  <c r="Z1490"/>
  <c r="AB1490" s="1"/>
  <c r="Z1510"/>
  <c r="AB1510" s="1"/>
  <c r="AA1732"/>
  <c r="Q2309"/>
  <c r="J104"/>
  <c r="J1263"/>
  <c r="Z32"/>
  <c r="AB32" s="1"/>
  <c r="AB622"/>
  <c r="Z624"/>
  <c r="AB624" s="1"/>
  <c r="M1052"/>
  <c r="Z1048"/>
  <c r="W1298"/>
  <c r="W1300" s="1"/>
  <c r="W1704"/>
  <c r="I1054"/>
  <c r="I1263"/>
  <c r="N1054"/>
  <c r="N1263"/>
  <c r="I2309"/>
  <c r="AA214"/>
  <c r="AA56"/>
  <c r="W104"/>
  <c r="Z144"/>
  <c r="AB144" s="1"/>
  <c r="AA1295"/>
  <c r="Z544"/>
  <c r="AB544" s="1"/>
  <c r="H1263"/>
  <c r="AA424"/>
  <c r="AA814"/>
  <c r="Z764"/>
  <c r="AB764" s="1"/>
  <c r="AA1254"/>
  <c r="I1705"/>
  <c r="I1715" s="1"/>
  <c r="I2314" s="1"/>
  <c r="I1498"/>
  <c r="I1500" s="1"/>
  <c r="Z784"/>
  <c r="AB784" s="1"/>
  <c r="AA1048"/>
  <c r="AA1052" s="1"/>
  <c r="B1052"/>
  <c r="B1054" s="1"/>
  <c r="B1498"/>
  <c r="B1500" s="1"/>
  <c r="AB372"/>
  <c r="Z374"/>
  <c r="AB374" s="1"/>
  <c r="AB532"/>
  <c r="Z534"/>
  <c r="AB534" s="1"/>
  <c r="AA964"/>
  <c r="P1052"/>
  <c r="P1054" s="1"/>
  <c r="P1258"/>
  <c r="Z1094"/>
  <c r="AB1094" s="1"/>
  <c r="F1054"/>
  <c r="F1263"/>
  <c r="AB1042"/>
  <c r="Z1044"/>
  <c r="AB1044" s="1"/>
  <c r="AA1049"/>
  <c r="B1259"/>
  <c r="Z1214"/>
  <c r="AB1214" s="1"/>
  <c r="AA1540"/>
  <c r="Z1290"/>
  <c r="AB1290" s="1"/>
  <c r="Z1330"/>
  <c r="AB1330" s="1"/>
  <c r="C1715"/>
  <c r="C2314" s="1"/>
  <c r="S1715"/>
  <c r="S2314" s="1"/>
  <c r="AB1515"/>
  <c r="Z1518"/>
  <c r="AB1518" s="1"/>
  <c r="AB1698"/>
  <c r="Z1700"/>
  <c r="AB1700" s="1"/>
  <c r="D2314"/>
  <c r="N2307"/>
  <c r="N2309" s="1"/>
  <c r="AB122"/>
  <c r="Z124"/>
  <c r="AB124" s="1"/>
  <c r="G102"/>
  <c r="G104" s="1"/>
  <c r="G1258"/>
  <c r="U1298"/>
  <c r="U1300" s="1"/>
  <c r="U1704"/>
  <c r="AA114"/>
  <c r="Z714"/>
  <c r="AB714" s="1"/>
  <c r="AA1051"/>
  <c r="AA1074"/>
  <c r="G1054"/>
  <c r="G1263"/>
  <c r="AB192"/>
  <c r="Z194"/>
  <c r="AB194" s="1"/>
  <c r="Z112"/>
  <c r="AB112" s="1"/>
  <c r="AB108"/>
  <c r="AA108"/>
  <c r="AA112" s="1"/>
  <c r="P104"/>
  <c r="B102"/>
  <c r="B104" s="1"/>
  <c r="X102"/>
  <c r="D1263"/>
  <c r="AB113"/>
  <c r="Z114"/>
  <c r="AB114" s="1"/>
  <c r="Z414"/>
  <c r="AB414" s="1"/>
  <c r="O1298"/>
  <c r="O1300" s="1"/>
  <c r="O1704"/>
  <c r="F1704"/>
  <c r="AB1638"/>
  <c r="Z1640"/>
  <c r="AB1640" s="1"/>
  <c r="Z1450"/>
  <c r="AB1450" s="1"/>
  <c r="Z2129"/>
  <c r="AB2129" s="1"/>
  <c r="F1714" l="1"/>
  <c r="F1708"/>
  <c r="F1710" s="1"/>
  <c r="F1273"/>
  <c r="F1264"/>
  <c r="W1708"/>
  <c r="W1710" s="1"/>
  <c r="W1714"/>
  <c r="M1271"/>
  <c r="Z1261"/>
  <c r="M1714"/>
  <c r="M1708"/>
  <c r="M1710" s="1"/>
  <c r="Z1704"/>
  <c r="E2304"/>
  <c r="E2297"/>
  <c r="E2299" s="1"/>
  <c r="R2304"/>
  <c r="R2297"/>
  <c r="R2299" s="1"/>
  <c r="K1273"/>
  <c r="AA1499"/>
  <c r="Y1273"/>
  <c r="P1714"/>
  <c r="P1708"/>
  <c r="P1710" s="1"/>
  <c r="AB1904"/>
  <c r="Z1907"/>
  <c r="U1268"/>
  <c r="U1272" s="1"/>
  <c r="U1262"/>
  <c r="Q1273"/>
  <c r="AB1495"/>
  <c r="Z1498"/>
  <c r="AB1498" s="1"/>
  <c r="AB692"/>
  <c r="Z694"/>
  <c r="AB694" s="1"/>
  <c r="AA1300"/>
  <c r="S1268"/>
  <c r="S1272" s="1"/>
  <c r="S1262"/>
  <c r="S1264" s="1"/>
  <c r="AB1053"/>
  <c r="D1264"/>
  <c r="D1273"/>
  <c r="U1708"/>
  <c r="U1710" s="1"/>
  <c r="AA60"/>
  <c r="AA62" s="1"/>
  <c r="I1273"/>
  <c r="Z1052"/>
  <c r="AB1052" s="1"/>
  <c r="AB1048"/>
  <c r="AA1244"/>
  <c r="AB1783"/>
  <c r="Z1785"/>
  <c r="AB1785" s="1"/>
  <c r="M1273"/>
  <c r="M1719" s="1"/>
  <c r="Z1263"/>
  <c r="M1264"/>
  <c r="Z1298"/>
  <c r="AB1294"/>
  <c r="N1262"/>
  <c r="N1268"/>
  <c r="V1273"/>
  <c r="V1264"/>
  <c r="K1708"/>
  <c r="K1710" s="1"/>
  <c r="I1719"/>
  <c r="X1268"/>
  <c r="X1272" s="1"/>
  <c r="X1262"/>
  <c r="T1708"/>
  <c r="T1710" s="1"/>
  <c r="T1714"/>
  <c r="T1718" s="1"/>
  <c r="T1720" s="1"/>
  <c r="H1708"/>
  <c r="AA872"/>
  <c r="AA874" s="1"/>
  <c r="AB2137"/>
  <c r="Z2139"/>
  <c r="AB2139" s="1"/>
  <c r="I1268"/>
  <c r="I1272" s="1"/>
  <c r="I1262"/>
  <c r="I1264" s="1"/>
  <c r="J2304"/>
  <c r="J2297"/>
  <c r="J2299" s="1"/>
  <c r="B2316"/>
  <c r="AA2306"/>
  <c r="Z1520"/>
  <c r="AB1520" s="1"/>
  <c r="X1714"/>
  <c r="X1708"/>
  <c r="X1710" s="1"/>
  <c r="O1264"/>
  <c r="O1273"/>
  <c r="Y1268"/>
  <c r="Y1272" s="1"/>
  <c r="Y1262"/>
  <c r="Y1264" s="1"/>
  <c r="AA1495"/>
  <c r="AA1498" s="1"/>
  <c r="S2307"/>
  <c r="S2309" s="1"/>
  <c r="Z62"/>
  <c r="AB62" s="1"/>
  <c r="B2318"/>
  <c r="B1270"/>
  <c r="L1273"/>
  <c r="AA1772"/>
  <c r="AA99"/>
  <c r="Z1709"/>
  <c r="T1268"/>
  <c r="T1272" s="1"/>
  <c r="T1262"/>
  <c r="T1264" s="1"/>
  <c r="Q1708"/>
  <c r="X1719"/>
  <c r="P1719"/>
  <c r="G1264"/>
  <c r="G1273"/>
  <c r="G1268"/>
  <c r="G1272" s="1"/>
  <c r="G1262"/>
  <c r="B1269"/>
  <c r="AA1269" s="1"/>
  <c r="H1273"/>
  <c r="H1274" s="1"/>
  <c r="N1273"/>
  <c r="N1264"/>
  <c r="E1710"/>
  <c r="E1719"/>
  <c r="AB1917"/>
  <c r="Z1919"/>
  <c r="AB1919" s="1"/>
  <c r="AB872"/>
  <c r="Z874"/>
  <c r="AB874" s="1"/>
  <c r="C1268"/>
  <c r="C1272" s="1"/>
  <c r="C1262"/>
  <c r="O1268"/>
  <c r="O1272" s="1"/>
  <c r="O1262"/>
  <c r="D1268"/>
  <c r="D1272" s="1"/>
  <c r="D1262"/>
  <c r="H1710"/>
  <c r="H1719"/>
  <c r="AA1054"/>
  <c r="G1708"/>
  <c r="G1710" s="1"/>
  <c r="G1714"/>
  <c r="M1269"/>
  <c r="Z1269" s="1"/>
  <c r="Z1259"/>
  <c r="AB1259" s="1"/>
  <c r="Z74"/>
  <c r="AB74" s="1"/>
  <c r="AA100"/>
  <c r="O1714"/>
  <c r="O1708"/>
  <c r="O1710" s="1"/>
  <c r="D2307"/>
  <c r="D2309" s="1"/>
  <c r="M2314"/>
  <c r="AB2293"/>
  <c r="Z2297"/>
  <c r="AA2293"/>
  <c r="AA2297" s="1"/>
  <c r="AA2299" s="1"/>
  <c r="U2304"/>
  <c r="U2297"/>
  <c r="U2299" s="1"/>
  <c r="Z1244"/>
  <c r="AB1244" s="1"/>
  <c r="AB1308"/>
  <c r="Z1310"/>
  <c r="AB1310" s="1"/>
  <c r="Q1710"/>
  <c r="Q1719"/>
  <c r="AB103"/>
  <c r="E1714"/>
  <c r="E1708"/>
  <c r="V1714"/>
  <c r="AA1904"/>
  <c r="AA1907" s="1"/>
  <c r="AA1909" s="1"/>
  <c r="K1268"/>
  <c r="K1272" s="1"/>
  <c r="K1262"/>
  <c r="K1264" s="1"/>
  <c r="AA1707"/>
  <c r="B1717"/>
  <c r="B1714"/>
  <c r="R2313"/>
  <c r="C1264"/>
  <c r="C1273"/>
  <c r="R1273"/>
  <c r="R1264"/>
  <c r="P1268"/>
  <c r="P1272" s="1"/>
  <c r="P1262"/>
  <c r="J1273"/>
  <c r="T2318"/>
  <c r="D1719"/>
  <c r="AB2303"/>
  <c r="Z1260"/>
  <c r="AB1260" s="1"/>
  <c r="M1270"/>
  <c r="Z1270" s="1"/>
  <c r="AB1270" s="1"/>
  <c r="S1273"/>
  <c r="I1714"/>
  <c r="I1708"/>
  <c r="I1710" s="1"/>
  <c r="Y1714"/>
  <c r="Y1708"/>
  <c r="AB2308"/>
  <c r="T1274"/>
  <c r="J1268"/>
  <c r="J1262"/>
  <c r="J1264" s="1"/>
  <c r="Z2306"/>
  <c r="AB2306" s="1"/>
  <c r="W1264"/>
  <c r="W1273"/>
  <c r="X1264"/>
  <c r="X1273"/>
  <c r="X1274" s="1"/>
  <c r="C1708"/>
  <c r="C1710" s="1"/>
  <c r="Q1268"/>
  <c r="Q1272" s="1"/>
  <c r="Q1262"/>
  <c r="Q1264" s="1"/>
  <c r="Y1710"/>
  <c r="Y1719"/>
  <c r="B1715"/>
  <c r="AA1715" s="1"/>
  <c r="L1268"/>
  <c r="L1262"/>
  <c r="L1264" s="1"/>
  <c r="AA2308"/>
  <c r="AB98"/>
  <c r="Z102"/>
  <c r="AB102" s="1"/>
  <c r="AA98"/>
  <c r="AA102" s="1"/>
  <c r="AA104" s="1"/>
  <c r="Z1706"/>
  <c r="AA1706" s="1"/>
  <c r="H1268"/>
  <c r="H1272" s="1"/>
  <c r="H1262"/>
  <c r="H1264" s="1"/>
  <c r="P1264"/>
  <c r="P1273"/>
  <c r="B1262"/>
  <c r="B1264" s="1"/>
  <c r="M1715"/>
  <c r="Z1715" s="1"/>
  <c r="Z1705"/>
  <c r="AB1705" s="1"/>
  <c r="AA101"/>
  <c r="Z1258"/>
  <c r="U1273"/>
  <c r="U1274" s="1"/>
  <c r="U1264"/>
  <c r="B1708"/>
  <c r="B1710" s="1"/>
  <c r="T2307"/>
  <c r="T2309" s="1"/>
  <c r="T2313"/>
  <c r="T2317" s="1"/>
  <c r="E1268"/>
  <c r="E1272" s="1"/>
  <c r="E1274" s="1"/>
  <c r="E1262"/>
  <c r="E1264" s="1"/>
  <c r="D1708"/>
  <c r="D1710" s="1"/>
  <c r="S1708"/>
  <c r="S1710" s="1"/>
  <c r="M2318" l="1"/>
  <c r="D2318"/>
  <c r="R1274"/>
  <c r="R1719"/>
  <c r="Q2318"/>
  <c r="Z2314"/>
  <c r="AB2314" s="1"/>
  <c r="Q1714"/>
  <c r="L1719"/>
  <c r="AA1500"/>
  <c r="B1272"/>
  <c r="B1274" s="1"/>
  <c r="AB1715"/>
  <c r="Y1720"/>
  <c r="Y2318"/>
  <c r="Y2319" s="1"/>
  <c r="W1274"/>
  <c r="W1719"/>
  <c r="I1718"/>
  <c r="I2313"/>
  <c r="I2317" s="1"/>
  <c r="C1274"/>
  <c r="C1719"/>
  <c r="AB1269"/>
  <c r="H2318"/>
  <c r="P2318"/>
  <c r="V1274"/>
  <c r="V1719"/>
  <c r="Z1054"/>
  <c r="AB1054" s="1"/>
  <c r="AB1907"/>
  <c r="Z1909"/>
  <c r="AB1909" s="1"/>
  <c r="Z1500"/>
  <c r="AB1500" s="1"/>
  <c r="E2314"/>
  <c r="E2307"/>
  <c r="E2309" s="1"/>
  <c r="M2313"/>
  <c r="F1718"/>
  <c r="F2313"/>
  <c r="F2317" s="1"/>
  <c r="C1714"/>
  <c r="S1714"/>
  <c r="P1274"/>
  <c r="M1716"/>
  <c r="AA1705"/>
  <c r="Y1718"/>
  <c r="Y2313"/>
  <c r="Y2317" s="1"/>
  <c r="R2317"/>
  <c r="AA1259"/>
  <c r="G1274"/>
  <c r="G1719"/>
  <c r="AA1270"/>
  <c r="B1716"/>
  <c r="B1718" s="1"/>
  <c r="B1720" s="1"/>
  <c r="O1274"/>
  <c r="O1719"/>
  <c r="J2314"/>
  <c r="J2307"/>
  <c r="J2309" s="1"/>
  <c r="H1714"/>
  <c r="AB1263"/>
  <c r="AA1263"/>
  <c r="I1274"/>
  <c r="D1274"/>
  <c r="Y1274"/>
  <c r="R2314"/>
  <c r="R2307"/>
  <c r="R2309" s="1"/>
  <c r="AB1704"/>
  <c r="Z1708"/>
  <c r="AB1708" s="1"/>
  <c r="AA1704"/>
  <c r="AA1708" s="1"/>
  <c r="Z1271"/>
  <c r="M1717"/>
  <c r="F1274"/>
  <c r="F1719"/>
  <c r="J1274"/>
  <c r="J1719"/>
  <c r="B2313"/>
  <c r="E1718"/>
  <c r="E1720" s="1"/>
  <c r="E2313"/>
  <c r="B2314"/>
  <c r="U2314"/>
  <c r="U2307"/>
  <c r="U2309" s="1"/>
  <c r="N1719"/>
  <c r="Z1710"/>
  <c r="AB1710" s="1"/>
  <c r="AA1709"/>
  <c r="AA1710" s="1"/>
  <c r="I1720"/>
  <c r="I2318"/>
  <c r="I2319" s="1"/>
  <c r="Z1273"/>
  <c r="Q1274"/>
  <c r="W1718"/>
  <c r="W2313"/>
  <c r="W2317" s="1"/>
  <c r="D1714"/>
  <c r="AB1258"/>
  <c r="Z1262"/>
  <c r="AB1262" s="1"/>
  <c r="AA1258"/>
  <c r="Z1268"/>
  <c r="U1719"/>
  <c r="Z2304"/>
  <c r="O1718"/>
  <c r="O2313"/>
  <c r="O2317" s="1"/>
  <c r="E2318"/>
  <c r="X2318"/>
  <c r="X2319" s="1"/>
  <c r="AB1298"/>
  <c r="Z1300"/>
  <c r="AB1300" s="1"/>
  <c r="P1718"/>
  <c r="P1720" s="1"/>
  <c r="P2313"/>
  <c r="P2317" s="1"/>
  <c r="L1272"/>
  <c r="L1274" s="1"/>
  <c r="L1714"/>
  <c r="J1272"/>
  <c r="J1714"/>
  <c r="S1274"/>
  <c r="S1719"/>
  <c r="T2319"/>
  <c r="M1272"/>
  <c r="M1274" s="1"/>
  <c r="V1718"/>
  <c r="V2313"/>
  <c r="V2317" s="1"/>
  <c r="Z104"/>
  <c r="AB104" s="1"/>
  <c r="AB2297"/>
  <c r="Z2299"/>
  <c r="AB2299" s="1"/>
  <c r="G1718"/>
  <c r="G2313"/>
  <c r="G2317" s="1"/>
  <c r="AA1260"/>
  <c r="X1718"/>
  <c r="X1720" s="1"/>
  <c r="X2313"/>
  <c r="X2317" s="1"/>
  <c r="K1714"/>
  <c r="N1272"/>
  <c r="N1274" s="1"/>
  <c r="N1714"/>
  <c r="Z1714" s="1"/>
  <c r="U1714"/>
  <c r="K1274"/>
  <c r="K1719"/>
  <c r="AB1261"/>
  <c r="AA1261"/>
  <c r="AB1714" l="1"/>
  <c r="AA1714"/>
  <c r="Z1717"/>
  <c r="M2316"/>
  <c r="Z2316" s="1"/>
  <c r="O1720"/>
  <c r="O2318"/>
  <c r="O2319" s="1"/>
  <c r="G1720"/>
  <c r="G2318"/>
  <c r="G2319" s="1"/>
  <c r="Z1716"/>
  <c r="AB1716" s="1"/>
  <c r="M2315"/>
  <c r="Z2315" s="1"/>
  <c r="J1718"/>
  <c r="J2313"/>
  <c r="J2317" s="1"/>
  <c r="U1720"/>
  <c r="U2318"/>
  <c r="U2319" s="1"/>
  <c r="H1718"/>
  <c r="H1720" s="1"/>
  <c r="H2313"/>
  <c r="H2317" s="1"/>
  <c r="H2319" s="1"/>
  <c r="K1718"/>
  <c r="K1720" s="1"/>
  <c r="K2313"/>
  <c r="K2317" s="1"/>
  <c r="AB1268"/>
  <c r="Z1272"/>
  <c r="AB1272" s="1"/>
  <c r="AA1268"/>
  <c r="AA1272" s="1"/>
  <c r="N2318"/>
  <c r="F1720"/>
  <c r="F2318"/>
  <c r="F2319" s="1"/>
  <c r="U1718"/>
  <c r="U2313"/>
  <c r="U2317" s="1"/>
  <c r="S1720"/>
  <c r="S2318"/>
  <c r="S2319" s="1"/>
  <c r="L1718"/>
  <c r="L2313"/>
  <c r="L2317" s="1"/>
  <c r="AA1262"/>
  <c r="AA1264" s="1"/>
  <c r="Z1274"/>
  <c r="AB1273"/>
  <c r="AA1273"/>
  <c r="E2317"/>
  <c r="E2319" s="1"/>
  <c r="Z1264"/>
  <c r="AB1264" s="1"/>
  <c r="C1718"/>
  <c r="C2313"/>
  <c r="C2317" s="1"/>
  <c r="M1718"/>
  <c r="M1720" s="1"/>
  <c r="V1720"/>
  <c r="V2318"/>
  <c r="V2319" s="1"/>
  <c r="Q1718"/>
  <c r="Q1720" s="1"/>
  <c r="Q2313"/>
  <c r="Q2317" s="1"/>
  <c r="Q2319" s="1"/>
  <c r="R1720"/>
  <c r="R2318"/>
  <c r="R2319" s="1"/>
  <c r="N1718"/>
  <c r="N1720" s="1"/>
  <c r="N2313"/>
  <c r="N2317" s="1"/>
  <c r="AB2304"/>
  <c r="Z2307"/>
  <c r="AA2304"/>
  <c r="AA2307" s="1"/>
  <c r="AA2309" s="1"/>
  <c r="J1720"/>
  <c r="J2318"/>
  <c r="J2319" s="1"/>
  <c r="K2318"/>
  <c r="K2319" s="1"/>
  <c r="AB1271"/>
  <c r="AA1271"/>
  <c r="P2319"/>
  <c r="L1720"/>
  <c r="L2318"/>
  <c r="L2319" s="1"/>
  <c r="D1718"/>
  <c r="D1720" s="1"/>
  <c r="D2313"/>
  <c r="D2317" s="1"/>
  <c r="D2319" s="1"/>
  <c r="AA2314"/>
  <c r="B2315"/>
  <c r="AA2315" s="1"/>
  <c r="S1718"/>
  <c r="S2313"/>
  <c r="S2317" s="1"/>
  <c r="M2317"/>
  <c r="M2319" s="1"/>
  <c r="C1720"/>
  <c r="C2318"/>
  <c r="C2319" s="1"/>
  <c r="W1720"/>
  <c r="W2318"/>
  <c r="W2319" s="1"/>
  <c r="Z1719"/>
  <c r="AB1274" l="1"/>
  <c r="Z1276"/>
  <c r="B2317"/>
  <c r="B2319" s="1"/>
  <c r="Z2313"/>
  <c r="AA1716"/>
  <c r="AB1719"/>
  <c r="Z1720"/>
  <c r="AB1720" s="1"/>
  <c r="AA1719"/>
  <c r="AB2315"/>
  <c r="Z2318"/>
  <c r="AB2316"/>
  <c r="AA2316"/>
  <c r="AB2307"/>
  <c r="Z2309"/>
  <c r="AB2309" s="1"/>
  <c r="AA1274"/>
  <c r="N2319"/>
  <c r="AB1717"/>
  <c r="AA1717"/>
  <c r="AA1718" s="1"/>
  <c r="Z1718"/>
  <c r="AB1718" s="1"/>
  <c r="AB2318" l="1"/>
  <c r="Z2319"/>
  <c r="AA2318"/>
  <c r="AA1720"/>
  <c r="Z2317"/>
  <c r="AB2317" s="1"/>
  <c r="AB2313"/>
  <c r="AA2313"/>
  <c r="AA2317" s="1"/>
  <c r="AB2319" l="1"/>
  <c r="Z2322"/>
  <c r="AA2319"/>
</calcChain>
</file>

<file path=xl/sharedStrings.xml><?xml version="1.0" encoding="utf-8"?>
<sst xmlns="http://schemas.openxmlformats.org/spreadsheetml/2006/main" count="1932" uniqueCount="168">
  <si>
    <t>DEPARTMENT OF SOCIAL WELFARE AND DEVELOPMENT</t>
  </si>
  <si>
    <t>STATUS OF ALLOTMENT, OBLIGATIONS INCURRED AND BALANCES</t>
  </si>
  <si>
    <t>CURRENT APPROPRIATIONS</t>
  </si>
  <si>
    <t>CONSOLIDATED</t>
  </si>
  <si>
    <t>SUMMARY</t>
  </si>
  <si>
    <t>As of May 31, 2015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</si>
  <si>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</si>
  <si>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</si>
  <si>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</si>
  <si>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</si>
  <si>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</si>
  <si>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</si>
  <si>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</si>
  <si>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</si>
  <si>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</si>
  <si>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</si>
  <si>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</si>
  <si>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</si>
  <si>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</si>
  <si>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</si>
  <si>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</si>
  <si>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</si>
  <si>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</si>
  <si>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</si>
  <si>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</si>
  <si>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</si>
  <si>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</si>
  <si>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</si>
  <si>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</si>
  <si>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</si>
  <si>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</si>
  <si>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</si>
  <si>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</si>
  <si>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</si>
  <si>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</si>
  <si>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100010000   -  General Administration and Support Services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</si>
  <si>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</si>
  <si>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</si>
  <si>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</si>
  <si>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</si>
  <si>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</si>
  <si>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</si>
  <si>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</si>
  <si>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SUPPORT TO OPERATIONS</t>
  </si>
  <si>
    <t>200010000 - Information and Communication Technology Service Management</t>
  </si>
  <si>
    <t>200020000 - Social Marketing Services</t>
  </si>
  <si>
    <t>200030000 - Monitoring &amp; Evaluation of BUB Projects</t>
  </si>
  <si>
    <t>Adjustment in the allotment due to withdrawal of allotment for Direct Release to ARMM in the amount of 2,397,000.00</t>
  </si>
  <si>
    <t>Sub-total Support to Operations</t>
  </si>
  <si>
    <t>OPERATIONS</t>
  </si>
  <si>
    <t>301000000 - MFO 1: SOCIAL PROTECTION POLICY SERVICES</t>
  </si>
  <si>
    <t xml:space="preserve">   301010000 - Formulation and Development of Policies and Plans</t>
  </si>
  <si>
    <t xml:space="preserve">   301020000 - Social Technology Development and Enhancement</t>
  </si>
  <si>
    <t xml:space="preserve">   302000000 - MFO 2:  SOCIAL PROTECTION SERVICES</t>
  </si>
  <si>
    <t>302010000   -  Provision of Services for center-based clients</t>
  </si>
  <si>
    <t xml:space="preserve">          NATIONAL CAPITAL REGION</t>
  </si>
  <si>
    <t xml:space="preserve">          REGION I - ILOCOS</t>
  </si>
  <si>
    <t xml:space="preserve">          REGION II - CAGAYAN VALLEY</t>
  </si>
  <si>
    <t xml:space="preserve">          CORDILLERA ADMINISTRATIVE REGION</t>
  </si>
  <si>
    <t xml:space="preserve">          REGION III - CENTRAL LUZON</t>
  </si>
  <si>
    <t xml:space="preserve">          REGION IV-A - CALABARZON</t>
  </si>
  <si>
    <t xml:space="preserve">          REGION IV-B - MIMAROPA</t>
  </si>
  <si>
    <t xml:space="preserve">          REGION V - BICOL</t>
  </si>
  <si>
    <t xml:space="preserve">          REGION VI - WESTERN VISAYAS</t>
  </si>
  <si>
    <t xml:space="preserve">          REGION VII - CENTRAL VISAYAS</t>
  </si>
  <si>
    <t xml:space="preserve">          REGION VIII - EASTERN VISAYAS</t>
  </si>
  <si>
    <t xml:space="preserve">          REGION IX - ZAMBOANGA PENINSULA</t>
  </si>
  <si>
    <t xml:space="preserve">          REGION X - NORTHERN MINDANAO</t>
  </si>
  <si>
    <t xml:space="preserve">          REGION XI - DAVAO</t>
  </si>
  <si>
    <t xml:space="preserve">          REGION XII - SOCCSKSARGEN</t>
  </si>
  <si>
    <t xml:space="preserve">          REGION XIII - CARAGA</t>
  </si>
  <si>
    <t xml:space="preserve">      302020000 - Assistance to Persons with Disability &amp; Older Persons</t>
  </si>
  <si>
    <t xml:space="preserve">      302030000 - Assistance to Victims of Disaster and Natural Calamities</t>
  </si>
  <si>
    <t xml:space="preserve">      302040000 - Protective Services for Individuals and Families Esp. in Difficult Circumstances</t>
  </si>
  <si>
    <t>Adjustment in the allotment due to withdrawal of allotment for Direct Release to ARMM in the amount of 62,000,000.00</t>
  </si>
  <si>
    <t xml:space="preserve">      302050000 - Program Management &amp; Monitoring</t>
  </si>
  <si>
    <t xml:space="preserve">      302060000 - Pantawid Pamilya</t>
  </si>
  <si>
    <t>302070000   -  Supplemental Feeding Program</t>
  </si>
  <si>
    <t>Adjustment in the allotment due to withdrawal of allotment for Direct Release to ARMM in the amount of 126,403,000</t>
  </si>
  <si>
    <t xml:space="preserve">          CENTRAL OFFICE</t>
  </si>
  <si>
    <t>302080000   -  Recovery &amp; Reintegration Program for Trafficked Persons</t>
  </si>
  <si>
    <t>Adjustment in the allotment due to withdrawal of allotment for Direct Release to ARMM in the amount of 646,000</t>
  </si>
  <si>
    <t>302090000   -  SOCIAL PENSION FOR INDIGENT SENIOR CITIZENS</t>
  </si>
  <si>
    <t>Adjustment in the allotment due to withdrawal of allotment for Direct Release to ARMM in the amount of 249,429,000</t>
  </si>
  <si>
    <t xml:space="preserve">      302100000 - Sustainable Livelihood Program</t>
  </si>
  <si>
    <t xml:space="preserve">      303000000 - MFO 3: CAPACITY BUILDING SERVICES</t>
  </si>
  <si>
    <t xml:space="preserve">   303010000 - Provision of technical/advisory assistance and other related support services</t>
  </si>
  <si>
    <t xml:space="preserve">        303020000 - Provision of Capability Training Programs</t>
  </si>
  <si>
    <t xml:space="preserve">      304000000 - MFO 4: REGULATORY SERVICES</t>
  </si>
  <si>
    <t xml:space="preserve">        304010000 - Standard Setting, Licensing, Accreditation &amp; Monitoring Services</t>
  </si>
  <si>
    <t xml:space="preserve"> Sub-total Operations</t>
  </si>
  <si>
    <t>Total, Programs and Activities</t>
  </si>
  <si>
    <t xml:space="preserve">  400000000 - Locally-Funded Projects</t>
  </si>
  <si>
    <t xml:space="preserve">    414000000 - Social Protection</t>
  </si>
  <si>
    <t xml:space="preserve">      414040000 - Family &amp; Children</t>
  </si>
  <si>
    <t xml:space="preserve">        414040001 - Comprehensive Proj. for Street Children, Street Families &amp; Ips - Esp. Badjaus</t>
  </si>
  <si>
    <t xml:space="preserve"> 414080000 - Poverty Reduction</t>
  </si>
  <si>
    <t xml:space="preserve">        414080002 - National Household Targeting System for Poverty Reduction</t>
  </si>
  <si>
    <t xml:space="preserve">        414080003 - Implementation of Various Prog./Proj. for LGUs</t>
  </si>
  <si>
    <t xml:space="preserve">  414110000 - Peace and Development</t>
  </si>
  <si>
    <t xml:space="preserve">        414110001 - Implementation and Monitoring of PAMANA - Peace &amp; Development Fund</t>
  </si>
  <si>
    <t xml:space="preserve">        414110002 - Implementation and Monitoring of PAMANA - DSWD/LGU Led Livelihood</t>
  </si>
  <si>
    <t xml:space="preserve">        Normalization Process</t>
  </si>
  <si>
    <t>Sub-total, Locally-Funded Projects</t>
  </si>
  <si>
    <t>TOTAL, REGULAR APPROPRIATIONS</t>
  </si>
  <si>
    <t xml:space="preserve">     B. AUTOMATIC APPROPRIATIONS</t>
  </si>
  <si>
    <t>1.   Retirement &amp; Life Insurance Premium</t>
  </si>
  <si>
    <t xml:space="preserve">         RLIP for Contractual - NHTS</t>
  </si>
  <si>
    <t xml:space="preserve">         Additional RLIP</t>
  </si>
  <si>
    <t>1.  Custom Duties &amp; Taxes</t>
  </si>
  <si>
    <t>TOTAL, AUTOMATIC APPROPRIATIONS</t>
  </si>
  <si>
    <t xml:space="preserve">     C. SPECIAL PURPOSE FUNDS</t>
  </si>
  <si>
    <t>1.   Miscellaneous Personnel Benefits Fund</t>
  </si>
  <si>
    <t xml:space="preserve">         PS for Contractual</t>
  </si>
  <si>
    <t>Additional PS to cover the deficiency due to Filling up of Vacant Positions</t>
  </si>
  <si>
    <t>(SARO No. BMB-B-14-0009640 dtd. 7/18/2014)</t>
  </si>
  <si>
    <t>Performance-Based Bonus</t>
  </si>
  <si>
    <t>Magna Carta - Public Social Workers (Contractual)</t>
  </si>
  <si>
    <t>Productivity Enhancement Incentive</t>
  </si>
  <si>
    <t>_____________________</t>
  </si>
  <si>
    <t>1.  Pension and Gratuity Fund</t>
  </si>
  <si>
    <t xml:space="preserve">       Terminal Leave and Retirement Gratuity</t>
  </si>
  <si>
    <t>3.  Contingent Fund</t>
  </si>
  <si>
    <t xml:space="preserve">      Sajahatra Bangsamoro Program</t>
  </si>
  <si>
    <t xml:space="preserve">      Sajahatra Bangsamoro Program - Protective Service</t>
  </si>
  <si>
    <t xml:space="preserve">      Sajahatra Bangsamoro Program - Supplemental Feeding Program</t>
  </si>
  <si>
    <t xml:space="preserve">    For the implementation of programs and services for the street dwellers</t>
  </si>
  <si>
    <t xml:space="preserve">   KALAHI-CIDSS:MCC</t>
  </si>
  <si>
    <t>2.   Calamity Fund</t>
  </si>
  <si>
    <t xml:space="preserve">      SARO NO. BMB-B-15-0003656 dtd. 3/24/2015</t>
  </si>
  <si>
    <t xml:space="preserve">      SARO NO. BMB-B-15-0004886 dtd. 04/27/2015 - Rehab. Prog. &amp; Proj. for</t>
  </si>
  <si>
    <t xml:space="preserve">        families and communities affected by Typhoon Ruby in Regions IV-B, VI &amp; VIII</t>
  </si>
  <si>
    <t xml:space="preserve">      SARO NO. BMB-B-15-0005609 dtd. 5/12/2015 - To cover capacity building &amp; administrative expenses</t>
  </si>
  <si>
    <t xml:space="preserve">         per OP approval dtd. 4/17/2015</t>
  </si>
  <si>
    <t xml:space="preserve">      SARO NO. BMB-B-15-0006128 dtd. 05/19/2015 - For the implementation of various programs</t>
  </si>
  <si>
    <t xml:space="preserve">          and projects relative to the Zamboanga City Roadmap to Recovery &amp; Reconstruction</t>
  </si>
  <si>
    <t>5.  Priority Development Assistance Fund</t>
  </si>
  <si>
    <t>3.   Others</t>
  </si>
  <si>
    <t xml:space="preserve">        SIPAG</t>
  </si>
  <si>
    <t xml:space="preserve">           SARO NO. BMB-B-15-0005420 dtd. 5/07/2015 - ESA under the CRRP for Typhoon Yolanda (Unprogrammed fund)</t>
  </si>
  <si>
    <t xml:space="preserve">           SARO NO. BMB-B-15-0006300 dtd. 5/21/2015 - ESA under the CRRP for Typhoon Yolanda (Unprogrammed Fund)</t>
  </si>
  <si>
    <t>TOTAL, SPECIAL PURPOSE FUNDS</t>
  </si>
  <si>
    <t>TOTAL, OTHER RELEASES</t>
  </si>
  <si>
    <t>SUMMARY - FUND 101 CURRENT APPROPRIATIONS</t>
  </si>
  <si>
    <t>NOTE:  Adjustment in the Allotment is due to the following:</t>
  </si>
  <si>
    <t>1. Later Release under the following PPA:</t>
  </si>
  <si>
    <t xml:space="preserve">   a.  Protective Services</t>
  </si>
  <si>
    <t xml:space="preserve">   b.  Social Pension</t>
  </si>
  <si>
    <t xml:space="preserve">                          TOTAL</t>
  </si>
  <si>
    <t>1. Allotment withdrawn from DSWD and Directly Released to ARMM for the following PAPs:</t>
  </si>
  <si>
    <t xml:space="preserve">   a.  M &amp; E OF BUB</t>
  </si>
  <si>
    <t xml:space="preserve">   b.  Protective Services</t>
  </si>
  <si>
    <t xml:space="preserve">   c.  Supplemental Feeding Program</t>
  </si>
  <si>
    <t xml:space="preserve">   d.  RRPTP</t>
  </si>
  <si>
    <t xml:space="preserve">   e.  Social Pension </t>
  </si>
  <si>
    <t xml:space="preserve">   f.   Sustainable Livelihood Program</t>
  </si>
  <si>
    <t xml:space="preserve">   g.  Transfer of Approp. From Reg. III to ARMM</t>
  </si>
  <si>
    <t>3. Realignment of allotment from MOOE to PS for payment of CNA</t>
  </si>
  <si>
    <t xml:space="preserve">   a.  Central Office</t>
  </si>
  <si>
    <t xml:space="preserve">   b.  Regional Offices</t>
  </si>
  <si>
    <t>Prepared by:</t>
  </si>
  <si>
    <t>Noted by:</t>
  </si>
  <si>
    <t>MARY JANE S. MANUEL</t>
  </si>
  <si>
    <t>ZENAIDA L. FAROL</t>
  </si>
  <si>
    <t>DESEREE D. FAJARDO</t>
  </si>
  <si>
    <t>Administrative Officer</t>
  </si>
  <si>
    <t>Chief, Budget Division</t>
  </si>
  <si>
    <t>Director, Financial Management Service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</si>
</sst>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.00_);_(* \(#,##0.00\);_(* \-??_);_(@_)"/>
    <numFmt numFmtId="166" formatCode="mm/dd/yy;@"/>
    <numFmt numFmtId="167" formatCode="[$-409]General"/>
  </numFmts>
  <fonts count="2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3"/>
      <color theme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1"/>
      <color indexed="62"/>
      <name val="Calibri"/>
      <family val="2"/>
    </font>
    <font>
      <sz val="12"/>
      <color theme="1"/>
      <name val="Calibri"/>
      <family val="2"/>
      <scheme val="minor"/>
    </font>
    <font>
      <b/>
      <sz val="18"/>
      <color indexed="62"/>
      <name val="Cambria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09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5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ill="0" applyBorder="0" applyAlignment="0" applyProtection="0"/>
    <xf numFmtId="165" fontId="3" fillId="0" borderId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3" fillId="0" borderId="0" applyFill="0" applyBorder="0" applyAlignment="0" applyProtection="0"/>
    <xf numFmtId="0" fontId="3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3" fillId="0" borderId="0"/>
    <xf numFmtId="0" fontId="3" fillId="0" borderId="0"/>
    <xf numFmtId="0" fontId="1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7" fillId="0" borderId="0"/>
    <xf numFmtId="0" fontId="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43" fontId="3" fillId="0" borderId="0" xfId="1"/>
    <xf numFmtId="10" fontId="3" fillId="0" borderId="0" xfId="1" applyNumberFormat="1"/>
    <xf numFmtId="0" fontId="2" fillId="0" borderId="0" xfId="0" applyFont="1" applyAlignment="1">
      <alignment horizontal="center"/>
    </xf>
    <xf numFmtId="43" fontId="4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0" fontId="7" fillId="0" borderId="5" xfId="0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0" applyFont="1"/>
    <xf numFmtId="0" fontId="9" fillId="0" borderId="5" xfId="0" applyFont="1" applyBorder="1"/>
    <xf numFmtId="0" fontId="8" fillId="0" borderId="5" xfId="0" applyFont="1" applyBorder="1"/>
    <xf numFmtId="10" fontId="8" fillId="0" borderId="6" xfId="1" applyNumberFormat="1" applyFont="1" applyBorder="1"/>
    <xf numFmtId="0" fontId="4" fillId="0" borderId="11" xfId="0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4" fillId="0" borderId="5" xfId="0" applyFont="1" applyBorder="1" applyAlignment="1">
      <alignment horizontal="left"/>
    </xf>
    <xf numFmtId="43" fontId="8" fillId="0" borderId="13" xfId="1" applyFont="1" applyBorder="1"/>
    <xf numFmtId="0" fontId="9" fillId="0" borderId="5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1" fillId="0" borderId="5" xfId="0" applyFont="1" applyBorder="1"/>
    <xf numFmtId="0" fontId="4" fillId="0" borderId="14" xfId="0" applyFont="1" applyBorder="1"/>
    <xf numFmtId="43" fontId="8" fillId="0" borderId="9" xfId="1" applyFont="1" applyBorder="1"/>
    <xf numFmtId="43" fontId="8" fillId="0" borderId="10" xfId="1" applyFont="1" applyBorder="1"/>
    <xf numFmtId="43" fontId="4" fillId="0" borderId="15" xfId="1" quotePrefix="1" applyFont="1" applyBorder="1"/>
    <xf numFmtId="0" fontId="8" fillId="0" borderId="0" xfId="0" applyFont="1" applyBorder="1"/>
    <xf numFmtId="0" fontId="10" fillId="0" borderId="6" xfId="0" applyFont="1" applyBorder="1"/>
    <xf numFmtId="0" fontId="11" fillId="0" borderId="6" xfId="0" applyFont="1" applyBorder="1"/>
    <xf numFmtId="0" fontId="6" fillId="0" borderId="5" xfId="0" applyFont="1" applyBorder="1" applyAlignment="1"/>
    <xf numFmtId="0" fontId="12" fillId="0" borderId="5" xfId="0" applyFont="1" applyBorder="1"/>
    <xf numFmtId="0" fontId="4" fillId="0" borderId="8" xfId="0" applyFont="1" applyBorder="1"/>
    <xf numFmtId="43" fontId="8" fillId="0" borderId="16" xfId="1" applyFont="1" applyBorder="1"/>
    <xf numFmtId="0" fontId="3" fillId="0" borderId="6" xfId="0" applyFont="1" applyBorder="1"/>
    <xf numFmtId="0" fontId="9" fillId="0" borderId="6" xfId="0" applyFont="1" applyBorder="1"/>
    <xf numFmtId="0" fontId="6" fillId="0" borderId="5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0" xfId="0" applyFont="1" applyBorder="1"/>
    <xf numFmtId="0" fontId="6" fillId="0" borderId="0" xfId="0" applyFont="1" applyBorder="1"/>
    <xf numFmtId="0" fontId="11" fillId="0" borderId="0" xfId="0" applyFont="1" applyBorder="1"/>
    <xf numFmtId="0" fontId="4" fillId="0" borderId="19" xfId="0" applyFont="1" applyBorder="1" applyAlignment="1">
      <alignment horizontal="left"/>
    </xf>
    <xf numFmtId="43" fontId="8" fillId="0" borderId="20" xfId="1" applyFont="1" applyBorder="1"/>
    <xf numFmtId="10" fontId="8" fillId="0" borderId="20" xfId="1" applyNumberFormat="1" applyFont="1" applyBorder="1"/>
    <xf numFmtId="43" fontId="8" fillId="0" borderId="21" xfId="1" applyFont="1" applyBorder="1"/>
    <xf numFmtId="43" fontId="0" fillId="0" borderId="0" xfId="0" applyNumberFormat="1"/>
    <xf numFmtId="0" fontId="2" fillId="0" borderId="0" xfId="0" applyFont="1" applyFill="1" applyBorder="1" applyAlignment="1">
      <alignment horizontal="left"/>
    </xf>
    <xf numFmtId="43" fontId="2" fillId="0" borderId="0" xfId="1" applyFont="1"/>
    <xf numFmtId="0" fontId="7" fillId="0" borderId="0" xfId="0" applyFont="1"/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3" fontId="8" fillId="0" borderId="0" xfId="1" applyFont="1"/>
    <xf numFmtId="43" fontId="0" fillId="0" borderId="0" xfId="1" applyFont="1"/>
    <xf numFmtId="0" fontId="4" fillId="0" borderId="22" xfId="0" applyFont="1" applyFill="1" applyBorder="1" applyAlignment="1">
      <alignment horizontal="left"/>
    </xf>
    <xf numFmtId="43" fontId="4" fillId="0" borderId="22" xfId="1" applyFont="1" applyBorder="1"/>
    <xf numFmtId="43" fontId="10" fillId="0" borderId="0" xfId="1" applyFont="1"/>
    <xf numFmtId="10" fontId="10" fillId="0" borderId="0" xfId="1" applyNumberFormat="1" applyFont="1"/>
    <xf numFmtId="0" fontId="10" fillId="0" borderId="0" xfId="0" applyFont="1"/>
    <xf numFmtId="43" fontId="4" fillId="0" borderId="0" xfId="1" applyFont="1" applyBorder="1"/>
    <xf numFmtId="43" fontId="7" fillId="0" borderId="0" xfId="1" applyFont="1"/>
    <xf numFmtId="10" fontId="7" fillId="0" borderId="0" xfId="1" applyNumberFormat="1" applyFont="1"/>
    <xf numFmtId="43" fontId="7" fillId="0" borderId="0" xfId="0" applyNumberFormat="1" applyFont="1"/>
    <xf numFmtId="0" fontId="2" fillId="0" borderId="0" xfId="0" applyFont="1"/>
    <xf numFmtId="43" fontId="5" fillId="0" borderId="2" xfId="1" applyFont="1" applyFill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4" fillId="0" borderId="2" xfId="1" applyFont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center" wrapText="1"/>
    </xf>
    <xf numFmtId="43" fontId="4" fillId="0" borderId="9" xfId="1" applyFont="1" applyBorder="1" applyAlignment="1">
      <alignment horizontal="center" vertical="center" wrapText="1"/>
    </xf>
  </cellXfs>
  <cellStyles count="909">
    <cellStyle name="Comma" xfId="1" builtinId="3"/>
    <cellStyle name="Comma 10" xfId="2"/>
    <cellStyle name="Comma 10 2" xfId="3"/>
    <cellStyle name="Comma 10 2 2" xfId="4"/>
    <cellStyle name="Comma 11" xfId="5"/>
    <cellStyle name="Comma 11 2" xfId="6"/>
    <cellStyle name="Comma 11 3" xfId="7"/>
    <cellStyle name="Comma 11 4" xfId="8"/>
    <cellStyle name="Comma 11 5" xfId="9"/>
    <cellStyle name="Comma 11 6" xfId="10"/>
    <cellStyle name="Comma 12" xfId="11"/>
    <cellStyle name="Comma 12 2" xfId="12"/>
    <cellStyle name="Comma 13" xfId="13"/>
    <cellStyle name="Comma 13 2" xfId="14"/>
    <cellStyle name="Comma 14" xfId="15"/>
    <cellStyle name="Comma 14 2" xfId="16"/>
    <cellStyle name="Comma 14 2 2" xfId="17"/>
    <cellStyle name="Comma 14 3" xfId="18"/>
    <cellStyle name="Comma 15" xfId="19"/>
    <cellStyle name="Comma 16" xfId="20"/>
    <cellStyle name="Comma 17" xfId="21"/>
    <cellStyle name="Comma 18" xfId="22"/>
    <cellStyle name="Comma 19" xfId="23"/>
    <cellStyle name="Comma 19 2" xfId="24"/>
    <cellStyle name="Comma 2" xfId="25"/>
    <cellStyle name="Comma 2 10" xfId="26"/>
    <cellStyle name="Comma 2 11" xfId="27"/>
    <cellStyle name="Comma 2 12" xfId="28"/>
    <cellStyle name="Comma 2 13" xfId="29"/>
    <cellStyle name="Comma 2 14" xfId="30"/>
    <cellStyle name="Comma 2 15" xfId="31"/>
    <cellStyle name="Comma 2 16" xfId="32"/>
    <cellStyle name="Comma 2 17" xfId="33"/>
    <cellStyle name="Comma 2 18" xfId="34"/>
    <cellStyle name="Comma 2 19" xfId="35"/>
    <cellStyle name="Comma 2 2" xfId="36"/>
    <cellStyle name="Comma 2 2 10" xfId="37"/>
    <cellStyle name="Comma 2 2 11" xfId="38"/>
    <cellStyle name="Comma 2 2 12" xfId="39"/>
    <cellStyle name="Comma 2 2 13" xfId="40"/>
    <cellStyle name="Comma 2 2 14" xfId="41"/>
    <cellStyle name="Comma 2 2 15" xfId="42"/>
    <cellStyle name="Comma 2 2 16" xfId="43"/>
    <cellStyle name="Comma 2 2 17" xfId="44"/>
    <cellStyle name="Comma 2 2 18" xfId="45"/>
    <cellStyle name="Comma 2 2 19" xfId="46"/>
    <cellStyle name="Comma 2 2 2" xfId="47"/>
    <cellStyle name="Comma 2 2 2 10" xfId="48"/>
    <cellStyle name="Comma 2 2 2 11" xfId="49"/>
    <cellStyle name="Comma 2 2 2 12" xfId="50"/>
    <cellStyle name="Comma 2 2 2 13" xfId="51"/>
    <cellStyle name="Comma 2 2 2 14" xfId="52"/>
    <cellStyle name="Comma 2 2 2 15" xfId="53"/>
    <cellStyle name="Comma 2 2 2 16" xfId="54"/>
    <cellStyle name="Comma 2 2 2 17" xfId="55"/>
    <cellStyle name="Comma 2 2 2 18" xfId="56"/>
    <cellStyle name="Comma 2 2 2 19" xfId="57"/>
    <cellStyle name="Comma 2 2 2 2" xfId="58"/>
    <cellStyle name="Comma 2 2 2 20" xfId="59"/>
    <cellStyle name="Comma 2 2 2 21" xfId="60"/>
    <cellStyle name="Comma 2 2 2 22" xfId="61"/>
    <cellStyle name="Comma 2 2 2 23" xfId="62"/>
    <cellStyle name="Comma 2 2 2 24" xfId="63"/>
    <cellStyle name="Comma 2 2 2 25" xfId="64"/>
    <cellStyle name="Comma 2 2 2 26" xfId="65"/>
    <cellStyle name="Comma 2 2 2 27" xfId="66"/>
    <cellStyle name="Comma 2 2 2 28" xfId="67"/>
    <cellStyle name="Comma 2 2 2 29" xfId="68"/>
    <cellStyle name="Comma 2 2 2 3" xfId="69"/>
    <cellStyle name="Comma 2 2 2 3 2" xfId="70"/>
    <cellStyle name="Comma 2 2 2 30" xfId="71"/>
    <cellStyle name="Comma 2 2 2 31" xfId="72"/>
    <cellStyle name="Comma 2 2 2 32" xfId="73"/>
    <cellStyle name="Comma 2 2 2 33" xfId="74"/>
    <cellStyle name="Comma 2 2 2 34" xfId="75"/>
    <cellStyle name="Comma 2 2 2 35" xfId="76"/>
    <cellStyle name="Comma 2 2 2 36" xfId="77"/>
    <cellStyle name="Comma 2 2 2 37" xfId="78"/>
    <cellStyle name="Comma 2 2 2 38" xfId="79"/>
    <cellStyle name="Comma 2 2 2 39" xfId="80"/>
    <cellStyle name="Comma 2 2 2 4" xfId="81"/>
    <cellStyle name="Comma 2 2 2 40" xfId="82"/>
    <cellStyle name="Comma 2 2 2 41" xfId="83"/>
    <cellStyle name="Comma 2 2 2 42" xfId="84"/>
    <cellStyle name="Comma 2 2 2 43" xfId="85"/>
    <cellStyle name="Comma 2 2 2 44" xfId="86"/>
    <cellStyle name="Comma 2 2 2 45" xfId="87"/>
    <cellStyle name="Comma 2 2 2 46" xfId="88"/>
    <cellStyle name="Comma 2 2 2 47" xfId="89"/>
    <cellStyle name="Comma 2 2 2 48" xfId="90"/>
    <cellStyle name="Comma 2 2 2 49" xfId="91"/>
    <cellStyle name="Comma 2 2 2 5" xfId="92"/>
    <cellStyle name="Comma 2 2 2 50" xfId="93"/>
    <cellStyle name="Comma 2 2 2 51" xfId="94"/>
    <cellStyle name="Comma 2 2 2 52" xfId="95"/>
    <cellStyle name="Comma 2 2 2 53" xfId="96"/>
    <cellStyle name="Comma 2 2 2 54" xfId="97"/>
    <cellStyle name="Comma 2 2 2 55" xfId="98"/>
    <cellStyle name="Comma 2 2 2 56" xfId="99"/>
    <cellStyle name="Comma 2 2 2 57" xfId="100"/>
    <cellStyle name="Comma 2 2 2 58" xfId="101"/>
    <cellStyle name="Comma 2 2 2 59" xfId="102"/>
    <cellStyle name="Comma 2 2 2 6" xfId="103"/>
    <cellStyle name="Comma 2 2 2 6 10" xfId="104"/>
    <cellStyle name="Comma 2 2 2 6 11" xfId="105"/>
    <cellStyle name="Comma 2 2 2 6 12" xfId="106"/>
    <cellStyle name="Comma 2 2 2 6 13" xfId="107"/>
    <cellStyle name="Comma 2 2 2 6 14" xfId="108"/>
    <cellStyle name="Comma 2 2 2 6 15" xfId="109"/>
    <cellStyle name="Comma 2 2 2 6 16" xfId="110"/>
    <cellStyle name="Comma 2 2 2 6 17" xfId="111"/>
    <cellStyle name="Comma 2 2 2 6 18" xfId="112"/>
    <cellStyle name="Comma 2 2 2 6 19" xfId="113"/>
    <cellStyle name="Comma 2 2 2 6 2" xfId="114"/>
    <cellStyle name="Comma 2 2 2 6 2 10" xfId="115"/>
    <cellStyle name="Comma 2 2 2 6 2 11" xfId="116"/>
    <cellStyle name="Comma 2 2 2 6 2 12" xfId="117"/>
    <cellStyle name="Comma 2 2 2 6 2 13" xfId="118"/>
    <cellStyle name="Comma 2 2 2 6 2 14" xfId="119"/>
    <cellStyle name="Comma 2 2 2 6 2 15" xfId="120"/>
    <cellStyle name="Comma 2 2 2 6 2 16" xfId="121"/>
    <cellStyle name="Comma 2 2 2 6 2 17" xfId="122"/>
    <cellStyle name="Comma 2 2 2 6 2 18" xfId="123"/>
    <cellStyle name="Comma 2 2 2 6 2 19" xfId="124"/>
    <cellStyle name="Comma 2 2 2 6 2 2" xfId="125"/>
    <cellStyle name="Comma 2 2 2 6 2 20" xfId="126"/>
    <cellStyle name="Comma 2 2 2 6 2 21" xfId="127"/>
    <cellStyle name="Comma 2 2 2 6 2 22" xfId="128"/>
    <cellStyle name="Comma 2 2 2 6 2 23" xfId="129"/>
    <cellStyle name="Comma 2 2 2 6 2 24" xfId="130"/>
    <cellStyle name="Comma 2 2 2 6 2 25" xfId="131"/>
    <cellStyle name="Comma 2 2 2 6 2 26" xfId="132"/>
    <cellStyle name="Comma 2 2 2 6 2 27" xfId="133"/>
    <cellStyle name="Comma 2 2 2 6 2 28" xfId="134"/>
    <cellStyle name="Comma 2 2 2 6 2 29" xfId="135"/>
    <cellStyle name="Comma 2 2 2 6 2 3" xfId="136"/>
    <cellStyle name="Comma 2 2 2 6 2 30" xfId="137"/>
    <cellStyle name="Comma 2 2 2 6 2 31" xfId="138"/>
    <cellStyle name="Comma 2 2 2 6 2 32" xfId="139"/>
    <cellStyle name="Comma 2 2 2 6 2 33" xfId="140"/>
    <cellStyle name="Comma 2 2 2 6 2 34" xfId="141"/>
    <cellStyle name="Comma 2 2 2 6 2 35" xfId="142"/>
    <cellStyle name="Comma 2 2 2 6 2 36" xfId="143"/>
    <cellStyle name="Comma 2 2 2 6 2 4" xfId="144"/>
    <cellStyle name="Comma 2 2 2 6 2 5" xfId="145"/>
    <cellStyle name="Comma 2 2 2 6 2 6" xfId="146"/>
    <cellStyle name="Comma 2 2 2 6 2 7" xfId="147"/>
    <cellStyle name="Comma 2 2 2 6 2 8" xfId="148"/>
    <cellStyle name="Comma 2 2 2 6 2 9" xfId="149"/>
    <cellStyle name="Comma 2 2 2 6 20" xfId="150"/>
    <cellStyle name="Comma 2 2 2 6 21" xfId="151"/>
    <cellStyle name="Comma 2 2 2 6 22" xfId="152"/>
    <cellStyle name="Comma 2 2 2 6 23" xfId="153"/>
    <cellStyle name="Comma 2 2 2 6 24" xfId="154"/>
    <cellStyle name="Comma 2 2 2 6 25" xfId="155"/>
    <cellStyle name="Comma 2 2 2 6 26" xfId="156"/>
    <cellStyle name="Comma 2 2 2 6 27" xfId="157"/>
    <cellStyle name="Comma 2 2 2 6 28" xfId="158"/>
    <cellStyle name="Comma 2 2 2 6 29" xfId="159"/>
    <cellStyle name="Comma 2 2 2 6 3" xfId="160"/>
    <cellStyle name="Comma 2 2 2 6 30" xfId="161"/>
    <cellStyle name="Comma 2 2 2 6 31" xfId="162"/>
    <cellStyle name="Comma 2 2 2 6 32" xfId="163"/>
    <cellStyle name="Comma 2 2 2 6 33" xfId="164"/>
    <cellStyle name="Comma 2 2 2 6 34" xfId="165"/>
    <cellStyle name="Comma 2 2 2 6 35" xfId="166"/>
    <cellStyle name="Comma 2 2 2 6 36" xfId="167"/>
    <cellStyle name="Comma 2 2 2 6 4" xfId="168"/>
    <cellStyle name="Comma 2 2 2 6 5" xfId="169"/>
    <cellStyle name="Comma 2 2 2 6 6" xfId="170"/>
    <cellStyle name="Comma 2 2 2 6 7" xfId="171"/>
    <cellStyle name="Comma 2 2 2 6 8" xfId="172"/>
    <cellStyle name="Comma 2 2 2 6 9" xfId="173"/>
    <cellStyle name="Comma 2 2 2 60" xfId="174"/>
    <cellStyle name="Comma 2 2 2 61" xfId="175"/>
    <cellStyle name="Comma 2 2 2 7" xfId="176"/>
    <cellStyle name="Comma 2 2 2 8" xfId="177"/>
    <cellStyle name="Comma 2 2 2 9" xfId="178"/>
    <cellStyle name="Comma 2 2 20" xfId="179"/>
    <cellStyle name="Comma 2 2 21" xfId="180"/>
    <cellStyle name="Comma 2 2 22" xfId="181"/>
    <cellStyle name="Comma 2 2 23" xfId="182"/>
    <cellStyle name="Comma 2 2 24" xfId="183"/>
    <cellStyle name="Comma 2 2 25" xfId="184"/>
    <cellStyle name="Comma 2 2 26" xfId="185"/>
    <cellStyle name="Comma 2 2 27" xfId="186"/>
    <cellStyle name="Comma 2 2 28" xfId="187"/>
    <cellStyle name="Comma 2 2 29" xfId="188"/>
    <cellStyle name="Comma 2 2 3" xfId="189"/>
    <cellStyle name="Comma 2 2 3 2" xfId="190"/>
    <cellStyle name="Comma 2 2 30" xfId="191"/>
    <cellStyle name="Comma 2 2 31" xfId="192"/>
    <cellStyle name="Comma 2 2 32" xfId="193"/>
    <cellStyle name="Comma 2 2 33" xfId="194"/>
    <cellStyle name="Comma 2 2 34" xfId="195"/>
    <cellStyle name="Comma 2 2 35" xfId="196"/>
    <cellStyle name="Comma 2 2 36" xfId="197"/>
    <cellStyle name="Comma 2 2 37" xfId="198"/>
    <cellStyle name="Comma 2 2 38" xfId="199"/>
    <cellStyle name="Comma 2 2 39" xfId="200"/>
    <cellStyle name="Comma 2 2 4" xfId="201"/>
    <cellStyle name="Comma 2 2 40" xfId="202"/>
    <cellStyle name="Comma 2 2 41" xfId="203"/>
    <cellStyle name="Comma 2 2 42" xfId="204"/>
    <cellStyle name="Comma 2 2 43" xfId="205"/>
    <cellStyle name="Comma 2 2 44" xfId="206"/>
    <cellStyle name="Comma 2 2 45" xfId="207"/>
    <cellStyle name="Comma 2 2 46" xfId="208"/>
    <cellStyle name="Comma 2 2 47" xfId="209"/>
    <cellStyle name="Comma 2 2 48" xfId="210"/>
    <cellStyle name="Comma 2 2 49" xfId="211"/>
    <cellStyle name="Comma 2 2 5" xfId="212"/>
    <cellStyle name="Comma 2 2 50" xfId="213"/>
    <cellStyle name="Comma 2 2 51" xfId="214"/>
    <cellStyle name="Comma 2 2 52" xfId="215"/>
    <cellStyle name="Comma 2 2 53" xfId="216"/>
    <cellStyle name="Comma 2 2 54" xfId="217"/>
    <cellStyle name="Comma 2 2 55" xfId="218"/>
    <cellStyle name="Comma 2 2 56" xfId="219"/>
    <cellStyle name="Comma 2 2 57" xfId="220"/>
    <cellStyle name="Comma 2 2 58" xfId="221"/>
    <cellStyle name="Comma 2 2 59" xfId="222"/>
    <cellStyle name="Comma 2 2 6" xfId="223"/>
    <cellStyle name="Comma 2 2 60" xfId="224"/>
    <cellStyle name="Comma 2 2 61" xfId="225"/>
    <cellStyle name="Comma 2 2 62" xfId="226"/>
    <cellStyle name="Comma 2 2 63" xfId="227"/>
    <cellStyle name="Comma 2 2 7" xfId="228"/>
    <cellStyle name="Comma 2 2 7 2" xfId="229"/>
    <cellStyle name="Comma 2 2 8" xfId="230"/>
    <cellStyle name="Comma 2 2 8 10" xfId="231"/>
    <cellStyle name="Comma 2 2 8 11" xfId="232"/>
    <cellStyle name="Comma 2 2 8 12" xfId="233"/>
    <cellStyle name="Comma 2 2 8 13" xfId="234"/>
    <cellStyle name="Comma 2 2 8 14" xfId="235"/>
    <cellStyle name="Comma 2 2 8 15" xfId="236"/>
    <cellStyle name="Comma 2 2 8 16" xfId="237"/>
    <cellStyle name="Comma 2 2 8 17" xfId="238"/>
    <cellStyle name="Comma 2 2 8 18" xfId="239"/>
    <cellStyle name="Comma 2 2 8 19" xfId="240"/>
    <cellStyle name="Comma 2 2 8 2" xfId="241"/>
    <cellStyle name="Comma 2 2 8 2 10" xfId="242"/>
    <cellStyle name="Comma 2 2 8 2 11" xfId="243"/>
    <cellStyle name="Comma 2 2 8 2 12" xfId="244"/>
    <cellStyle name="Comma 2 2 8 2 13" xfId="245"/>
    <cellStyle name="Comma 2 2 8 2 14" xfId="246"/>
    <cellStyle name="Comma 2 2 8 2 15" xfId="247"/>
    <cellStyle name="Comma 2 2 8 2 16" xfId="248"/>
    <cellStyle name="Comma 2 2 8 2 17" xfId="249"/>
    <cellStyle name="Comma 2 2 8 2 18" xfId="250"/>
    <cellStyle name="Comma 2 2 8 2 19" xfId="251"/>
    <cellStyle name="Comma 2 2 8 2 2" xfId="252"/>
    <cellStyle name="Comma 2 2 8 2 20" xfId="253"/>
    <cellStyle name="Comma 2 2 8 2 21" xfId="254"/>
    <cellStyle name="Comma 2 2 8 2 22" xfId="255"/>
    <cellStyle name="Comma 2 2 8 2 23" xfId="256"/>
    <cellStyle name="Comma 2 2 8 2 24" xfId="257"/>
    <cellStyle name="Comma 2 2 8 2 25" xfId="258"/>
    <cellStyle name="Comma 2 2 8 2 26" xfId="259"/>
    <cellStyle name="Comma 2 2 8 2 27" xfId="260"/>
    <cellStyle name="Comma 2 2 8 2 28" xfId="261"/>
    <cellStyle name="Comma 2 2 8 2 29" xfId="262"/>
    <cellStyle name="Comma 2 2 8 2 3" xfId="263"/>
    <cellStyle name="Comma 2 2 8 2 30" xfId="264"/>
    <cellStyle name="Comma 2 2 8 2 31" xfId="265"/>
    <cellStyle name="Comma 2 2 8 2 32" xfId="266"/>
    <cellStyle name="Comma 2 2 8 2 33" xfId="267"/>
    <cellStyle name="Comma 2 2 8 2 34" xfId="268"/>
    <cellStyle name="Comma 2 2 8 2 35" xfId="269"/>
    <cellStyle name="Comma 2 2 8 2 36" xfId="270"/>
    <cellStyle name="Comma 2 2 8 2 4" xfId="271"/>
    <cellStyle name="Comma 2 2 8 2 5" xfId="272"/>
    <cellStyle name="Comma 2 2 8 2 6" xfId="273"/>
    <cellStyle name="Comma 2 2 8 2 7" xfId="274"/>
    <cellStyle name="Comma 2 2 8 2 8" xfId="275"/>
    <cellStyle name="Comma 2 2 8 2 9" xfId="276"/>
    <cellStyle name="Comma 2 2 8 20" xfId="277"/>
    <cellStyle name="Comma 2 2 8 21" xfId="278"/>
    <cellStyle name="Comma 2 2 8 22" xfId="279"/>
    <cellStyle name="Comma 2 2 8 23" xfId="280"/>
    <cellStyle name="Comma 2 2 8 24" xfId="281"/>
    <cellStyle name="Comma 2 2 8 25" xfId="282"/>
    <cellStyle name="Comma 2 2 8 26" xfId="283"/>
    <cellStyle name="Comma 2 2 8 27" xfId="284"/>
    <cellStyle name="Comma 2 2 8 28" xfId="285"/>
    <cellStyle name="Comma 2 2 8 29" xfId="286"/>
    <cellStyle name="Comma 2 2 8 3" xfId="287"/>
    <cellStyle name="Comma 2 2 8 30" xfId="288"/>
    <cellStyle name="Comma 2 2 8 31" xfId="289"/>
    <cellStyle name="Comma 2 2 8 32" xfId="290"/>
    <cellStyle name="Comma 2 2 8 33" xfId="291"/>
    <cellStyle name="Comma 2 2 8 34" xfId="292"/>
    <cellStyle name="Comma 2 2 8 35" xfId="293"/>
    <cellStyle name="Comma 2 2 8 36" xfId="294"/>
    <cellStyle name="Comma 2 2 8 4" xfId="295"/>
    <cellStyle name="Comma 2 2 8 5" xfId="296"/>
    <cellStyle name="Comma 2 2 8 6" xfId="297"/>
    <cellStyle name="Comma 2 2 8 7" xfId="298"/>
    <cellStyle name="Comma 2 2 8 8" xfId="299"/>
    <cellStyle name="Comma 2 2 8 9" xfId="300"/>
    <cellStyle name="Comma 2 2 9" xfId="301"/>
    <cellStyle name="Comma 2 20" xfId="302"/>
    <cellStyle name="Comma 2 21" xfId="303"/>
    <cellStyle name="Comma 2 22" xfId="304"/>
    <cellStyle name="Comma 2 23" xfId="305"/>
    <cellStyle name="Comma 2 24" xfId="306"/>
    <cellStyle name="Comma 2 25" xfId="307"/>
    <cellStyle name="Comma 2 26" xfId="308"/>
    <cellStyle name="Comma 2 27" xfId="309"/>
    <cellStyle name="Comma 2 28" xfId="310"/>
    <cellStyle name="Comma 2 29" xfId="311"/>
    <cellStyle name="Comma 2 3" xfId="312"/>
    <cellStyle name="Comma 2 3 2" xfId="313"/>
    <cellStyle name="Comma 2 3 2 2" xfId="314"/>
    <cellStyle name="Comma 2 30" xfId="315"/>
    <cellStyle name="Comma 2 31" xfId="316"/>
    <cellStyle name="Comma 2 32" xfId="317"/>
    <cellStyle name="Comma 2 33" xfId="318"/>
    <cellStyle name="Comma 2 34" xfId="319"/>
    <cellStyle name="Comma 2 35" xfId="320"/>
    <cellStyle name="Comma 2 36" xfId="321"/>
    <cellStyle name="Comma 2 37" xfId="322"/>
    <cellStyle name="Comma 2 38" xfId="323"/>
    <cellStyle name="Comma 2 39" xfId="324"/>
    <cellStyle name="Comma 2 4" xfId="325"/>
    <cellStyle name="Comma 2 4 2" xfId="326"/>
    <cellStyle name="Comma 2 4 2 2" xfId="327"/>
    <cellStyle name="Comma 2 40" xfId="328"/>
    <cellStyle name="Comma 2 41" xfId="329"/>
    <cellStyle name="Comma 2 42" xfId="330"/>
    <cellStyle name="Comma 2 43" xfId="331"/>
    <cellStyle name="Comma 2 44" xfId="332"/>
    <cellStyle name="Comma 2 45" xfId="333"/>
    <cellStyle name="Comma 2 46" xfId="334"/>
    <cellStyle name="Comma 2 47" xfId="335"/>
    <cellStyle name="Comma 2 48" xfId="336"/>
    <cellStyle name="Comma 2 49" xfId="337"/>
    <cellStyle name="Comma 2 5" xfId="338"/>
    <cellStyle name="Comma 2 5 2" xfId="339"/>
    <cellStyle name="Comma 2 5 2 2" xfId="340"/>
    <cellStyle name="Comma 2 50" xfId="341"/>
    <cellStyle name="Comma 2 51" xfId="342"/>
    <cellStyle name="Comma 2 52" xfId="343"/>
    <cellStyle name="Comma 2 53" xfId="344"/>
    <cellStyle name="Comma 2 54" xfId="345"/>
    <cellStyle name="Comma 2 55" xfId="346"/>
    <cellStyle name="Comma 2 56" xfId="347"/>
    <cellStyle name="Comma 2 57" xfId="348"/>
    <cellStyle name="Comma 2 58" xfId="349"/>
    <cellStyle name="Comma 2 59" xfId="350"/>
    <cellStyle name="Comma 2 6" xfId="351"/>
    <cellStyle name="Comma 2 6 2" xfId="352"/>
    <cellStyle name="Comma 2 6 2 2" xfId="353"/>
    <cellStyle name="Comma 2 60" xfId="354"/>
    <cellStyle name="Comma 2 61" xfId="355"/>
    <cellStyle name="Comma 2 62" xfId="356"/>
    <cellStyle name="Comma 2 63" xfId="357"/>
    <cellStyle name="Comma 2 64" xfId="358"/>
    <cellStyle name="Comma 2 65" xfId="359"/>
    <cellStyle name="Comma 2 66" xfId="360"/>
    <cellStyle name="Comma 2 67" xfId="361"/>
    <cellStyle name="Comma 2 7" xfId="362"/>
    <cellStyle name="Comma 2 7 10" xfId="363"/>
    <cellStyle name="Comma 2 7 11" xfId="364"/>
    <cellStyle name="Comma 2 7 12" xfId="365"/>
    <cellStyle name="Comma 2 7 13" xfId="366"/>
    <cellStyle name="Comma 2 7 14" xfId="367"/>
    <cellStyle name="Comma 2 7 15" xfId="368"/>
    <cellStyle name="Comma 2 7 16" xfId="369"/>
    <cellStyle name="Comma 2 7 17" xfId="370"/>
    <cellStyle name="Comma 2 7 18" xfId="371"/>
    <cellStyle name="Comma 2 7 19" xfId="372"/>
    <cellStyle name="Comma 2 7 2" xfId="373"/>
    <cellStyle name="Comma 2 7 2 10" xfId="374"/>
    <cellStyle name="Comma 2 7 2 11" xfId="375"/>
    <cellStyle name="Comma 2 7 2 12" xfId="376"/>
    <cellStyle name="Comma 2 7 2 13" xfId="377"/>
    <cellStyle name="Comma 2 7 2 14" xfId="378"/>
    <cellStyle name="Comma 2 7 2 15" xfId="379"/>
    <cellStyle name="Comma 2 7 2 16" xfId="380"/>
    <cellStyle name="Comma 2 7 2 17" xfId="381"/>
    <cellStyle name="Comma 2 7 2 18" xfId="382"/>
    <cellStyle name="Comma 2 7 2 19" xfId="383"/>
    <cellStyle name="Comma 2 7 2 2" xfId="384"/>
    <cellStyle name="Comma 2 7 2 20" xfId="385"/>
    <cellStyle name="Comma 2 7 2 21" xfId="386"/>
    <cellStyle name="Comma 2 7 2 22" xfId="387"/>
    <cellStyle name="Comma 2 7 2 23" xfId="388"/>
    <cellStyle name="Comma 2 7 2 24" xfId="389"/>
    <cellStyle name="Comma 2 7 2 25" xfId="390"/>
    <cellStyle name="Comma 2 7 2 26" xfId="391"/>
    <cellStyle name="Comma 2 7 2 27" xfId="392"/>
    <cellStyle name="Comma 2 7 2 28" xfId="393"/>
    <cellStyle name="Comma 2 7 2 29" xfId="394"/>
    <cellStyle name="Comma 2 7 2 3" xfId="395"/>
    <cellStyle name="Comma 2 7 2 30" xfId="396"/>
    <cellStyle name="Comma 2 7 2 31" xfId="397"/>
    <cellStyle name="Comma 2 7 2 32" xfId="398"/>
    <cellStyle name="Comma 2 7 2 33" xfId="399"/>
    <cellStyle name="Comma 2 7 2 34" xfId="400"/>
    <cellStyle name="Comma 2 7 2 35" xfId="401"/>
    <cellStyle name="Comma 2 7 2 36" xfId="402"/>
    <cellStyle name="Comma 2 7 2 4" xfId="403"/>
    <cellStyle name="Comma 2 7 2 5" xfId="404"/>
    <cellStyle name="Comma 2 7 2 6" xfId="405"/>
    <cellStyle name="Comma 2 7 2 7" xfId="406"/>
    <cellStyle name="Comma 2 7 2 8" xfId="407"/>
    <cellStyle name="Comma 2 7 2 9" xfId="408"/>
    <cellStyle name="Comma 2 7 20" xfId="409"/>
    <cellStyle name="Comma 2 7 21" xfId="410"/>
    <cellStyle name="Comma 2 7 22" xfId="411"/>
    <cellStyle name="Comma 2 7 23" xfId="412"/>
    <cellStyle name="Comma 2 7 24" xfId="413"/>
    <cellStyle name="Comma 2 7 25" xfId="414"/>
    <cellStyle name="Comma 2 7 26" xfId="415"/>
    <cellStyle name="Comma 2 7 27" xfId="416"/>
    <cellStyle name="Comma 2 7 28" xfId="417"/>
    <cellStyle name="Comma 2 7 29" xfId="418"/>
    <cellStyle name="Comma 2 7 3" xfId="419"/>
    <cellStyle name="Comma 2 7 30" xfId="420"/>
    <cellStyle name="Comma 2 7 31" xfId="421"/>
    <cellStyle name="Comma 2 7 32" xfId="422"/>
    <cellStyle name="Comma 2 7 33" xfId="423"/>
    <cellStyle name="Comma 2 7 34" xfId="424"/>
    <cellStyle name="Comma 2 7 35" xfId="425"/>
    <cellStyle name="Comma 2 7 36" xfId="426"/>
    <cellStyle name="Comma 2 7 37" xfId="427"/>
    <cellStyle name="Comma 2 7 38" xfId="428"/>
    <cellStyle name="Comma 2 7 4" xfId="429"/>
    <cellStyle name="Comma 2 7 5" xfId="430"/>
    <cellStyle name="Comma 2 7 6" xfId="431"/>
    <cellStyle name="Comma 2 7 7" xfId="432"/>
    <cellStyle name="Comma 2 7 8" xfId="433"/>
    <cellStyle name="Comma 2 7 9" xfId="434"/>
    <cellStyle name="Comma 2 8" xfId="435"/>
    <cellStyle name="Comma 2 9" xfId="436"/>
    <cellStyle name="Comma 20" xfId="437"/>
    <cellStyle name="Comma 21" xfId="438"/>
    <cellStyle name="Comma 22" xfId="439"/>
    <cellStyle name="Comma 23" xfId="440"/>
    <cellStyle name="Comma 24" xfId="441"/>
    <cellStyle name="Comma 24 2" xfId="442"/>
    <cellStyle name="Comma 25" xfId="443"/>
    <cellStyle name="Comma 26" xfId="444"/>
    <cellStyle name="Comma 26 2" xfId="445"/>
    <cellStyle name="Comma 27" xfId="446"/>
    <cellStyle name="Comma 27 2" xfId="447"/>
    <cellStyle name="Comma 28" xfId="448"/>
    <cellStyle name="Comma 28 2" xfId="449"/>
    <cellStyle name="Comma 29" xfId="450"/>
    <cellStyle name="Comma 3" xfId="451"/>
    <cellStyle name="Comma 3 10" xfId="452"/>
    <cellStyle name="Comma 3 11" xfId="453"/>
    <cellStyle name="Comma 3 2" xfId="454"/>
    <cellStyle name="Comma 3 2 2" xfId="455"/>
    <cellStyle name="Comma 3 2 3" xfId="456"/>
    <cellStyle name="Comma 3 2 4" xfId="457"/>
    <cellStyle name="Comma 3 2 5" xfId="458"/>
    <cellStyle name="Comma 3 3" xfId="459"/>
    <cellStyle name="Comma 3 3 2" xfId="460"/>
    <cellStyle name="Comma 3 3 3" xfId="461"/>
    <cellStyle name="Comma 3 3 4" xfId="462"/>
    <cellStyle name="Comma 3 3 5" xfId="463"/>
    <cellStyle name="Comma 3 4" xfId="464"/>
    <cellStyle name="Comma 3 4 2" xfId="465"/>
    <cellStyle name="Comma 3 5" xfId="466"/>
    <cellStyle name="Comma 3 5 2" xfId="467"/>
    <cellStyle name="Comma 3 6" xfId="468"/>
    <cellStyle name="Comma 3 7" xfId="469"/>
    <cellStyle name="Comma 3 8" xfId="470"/>
    <cellStyle name="Comma 3 9" xfId="471"/>
    <cellStyle name="Comma 30" xfId="472"/>
    <cellStyle name="Comma 31" xfId="473"/>
    <cellStyle name="Comma 31 2" xfId="474"/>
    <cellStyle name="Comma 32" xfId="475"/>
    <cellStyle name="Comma 33" xfId="476"/>
    <cellStyle name="Comma 34" xfId="477"/>
    <cellStyle name="Comma 34 2" xfId="478"/>
    <cellStyle name="Comma 35" xfId="479"/>
    <cellStyle name="Comma 36" xfId="480"/>
    <cellStyle name="Comma 37" xfId="481"/>
    <cellStyle name="Comma 38" xfId="482"/>
    <cellStyle name="Comma 39" xfId="483"/>
    <cellStyle name="Comma 39 2" xfId="484"/>
    <cellStyle name="Comma 4" xfId="485"/>
    <cellStyle name="Comma 4 2" xfId="486"/>
    <cellStyle name="Comma 4 2 10" xfId="487"/>
    <cellStyle name="Comma 4 2 11" xfId="488"/>
    <cellStyle name="Comma 4 2 2" xfId="489"/>
    <cellStyle name="Comma 4 2 2 2" xfId="490"/>
    <cellStyle name="Comma 4 2 3" xfId="491"/>
    <cellStyle name="Comma 4 2 4" xfId="492"/>
    <cellStyle name="Comma 4 2 5" xfId="493"/>
    <cellStyle name="Comma 4 2 6" xfId="494"/>
    <cellStyle name="Comma 4 2 7" xfId="495"/>
    <cellStyle name="Comma 4 2 8" xfId="496"/>
    <cellStyle name="Comma 4 2 9" xfId="497"/>
    <cellStyle name="Comma 4 3" xfId="498"/>
    <cellStyle name="Comma 4 4" xfId="499"/>
    <cellStyle name="Comma 4 4 2" xfId="500"/>
    <cellStyle name="Comma 4 5" xfId="501"/>
    <cellStyle name="Comma 4 6" xfId="502"/>
    <cellStyle name="Comma 4 7" xfId="503"/>
    <cellStyle name="Comma 4 8" xfId="504"/>
    <cellStyle name="Comma 4 9" xfId="505"/>
    <cellStyle name="Comma 40" xfId="506"/>
    <cellStyle name="Comma 41" xfId="507"/>
    <cellStyle name="Comma 42" xfId="508"/>
    <cellStyle name="Comma 43" xfId="509"/>
    <cellStyle name="Comma 44" xfId="510"/>
    <cellStyle name="Comma 5" xfId="511"/>
    <cellStyle name="Comma 5 10" xfId="512"/>
    <cellStyle name="Comma 5 11" xfId="513"/>
    <cellStyle name="Comma 5 12" xfId="514"/>
    <cellStyle name="Comma 5 13" xfId="515"/>
    <cellStyle name="Comma 5 14" xfId="516"/>
    <cellStyle name="Comma 5 15" xfId="517"/>
    <cellStyle name="Comma 5 16" xfId="518"/>
    <cellStyle name="Comma 5 17" xfId="519"/>
    <cellStyle name="Comma 5 18" xfId="520"/>
    <cellStyle name="Comma 5 19" xfId="521"/>
    <cellStyle name="Comma 5 2" xfId="522"/>
    <cellStyle name="Comma 5 2 2" xfId="523"/>
    <cellStyle name="Comma 5 2 3" xfId="524"/>
    <cellStyle name="Comma 5 3" xfId="525"/>
    <cellStyle name="Comma 5 4" xfId="526"/>
    <cellStyle name="Comma 5 5" xfId="527"/>
    <cellStyle name="Comma 5 6" xfId="528"/>
    <cellStyle name="Comma 5 7" xfId="529"/>
    <cellStyle name="Comma 5 8" xfId="530"/>
    <cellStyle name="Comma 5 9" xfId="531"/>
    <cellStyle name="Comma 6" xfId="532"/>
    <cellStyle name="Comma 6 2" xfId="533"/>
    <cellStyle name="Comma 6 2 2" xfId="534"/>
    <cellStyle name="Comma 6 2 3" xfId="535"/>
    <cellStyle name="Comma 6 2 4" xfId="536"/>
    <cellStyle name="Comma 6 2 5" xfId="537"/>
    <cellStyle name="Comma 6 3" xfId="538"/>
    <cellStyle name="Comma 6 3 2" xfId="539"/>
    <cellStyle name="Comma 6 4" xfId="540"/>
    <cellStyle name="Comma 6 5" xfId="541"/>
    <cellStyle name="Comma 6 6" xfId="542"/>
    <cellStyle name="Comma 6 7" xfId="543"/>
    <cellStyle name="Comma 6 8" xfId="544"/>
    <cellStyle name="Comma 7" xfId="545"/>
    <cellStyle name="Comma 7 10" xfId="546"/>
    <cellStyle name="Comma 7 11" xfId="547"/>
    <cellStyle name="Comma 7 12" xfId="548"/>
    <cellStyle name="Comma 7 2" xfId="549"/>
    <cellStyle name="Comma 7 2 2" xfId="550"/>
    <cellStyle name="Comma 7 2 3" xfId="551"/>
    <cellStyle name="Comma 7 2 4" xfId="552"/>
    <cellStyle name="Comma 7 3" xfId="553"/>
    <cellStyle name="Comma 7 3 2" xfId="554"/>
    <cellStyle name="Comma 7 3 3" xfId="555"/>
    <cellStyle name="Comma 7 4" xfId="556"/>
    <cellStyle name="Comma 7 4 2" xfId="557"/>
    <cellStyle name="Comma 7 5" xfId="558"/>
    <cellStyle name="Comma 7 5 2" xfId="559"/>
    <cellStyle name="Comma 7 6" xfId="560"/>
    <cellStyle name="Comma 7 6 2" xfId="561"/>
    <cellStyle name="Comma 7 7" xfId="562"/>
    <cellStyle name="Comma 7 7 2" xfId="563"/>
    <cellStyle name="Comma 7 8" xfId="564"/>
    <cellStyle name="Comma 7 8 2" xfId="565"/>
    <cellStyle name="Comma 7 9" xfId="566"/>
    <cellStyle name="Comma 7 9 2" xfId="567"/>
    <cellStyle name="Comma 8" xfId="568"/>
    <cellStyle name="Comma 8 2" xfId="569"/>
    <cellStyle name="Comma 8 2 2" xfId="570"/>
    <cellStyle name="Comma 8 2 3" xfId="571"/>
    <cellStyle name="Comma 8 2 4" xfId="572"/>
    <cellStyle name="Comma 8 3" xfId="573"/>
    <cellStyle name="Comma 8 4" xfId="574"/>
    <cellStyle name="Comma 8 5" xfId="575"/>
    <cellStyle name="Comma 8 6" xfId="576"/>
    <cellStyle name="Comma 9" xfId="577"/>
    <cellStyle name="Comma 9 2" xfId="578"/>
    <cellStyle name="Comma 9 3" xfId="579"/>
    <cellStyle name="Comma 9 4" xfId="580"/>
    <cellStyle name="Comma 9 5" xfId="581"/>
    <cellStyle name="Currency 2" xfId="582"/>
    <cellStyle name="Excel Built-in Normal" xfId="583"/>
    <cellStyle name="Hyperlink 2" xfId="584"/>
    <cellStyle name="Hyperlink 3" xfId="585"/>
    <cellStyle name="Hyperlink 4" xfId="586"/>
    <cellStyle name="Hyperlink 5" xfId="587"/>
    <cellStyle name="Hyperlink 6" xfId="588"/>
    <cellStyle name="Normal" xfId="0" builtinId="0"/>
    <cellStyle name="Normal 10" xfId="589"/>
    <cellStyle name="Normal 10 2" xfId="590"/>
    <cellStyle name="Normal 10 2 2" xfId="591"/>
    <cellStyle name="Normal 10 2 2 2" xfId="592"/>
    <cellStyle name="Normal 10 3" xfId="593"/>
    <cellStyle name="Normal 10 4" xfId="594"/>
    <cellStyle name="Normal 10 5" xfId="595"/>
    <cellStyle name="Normal 11" xfId="596"/>
    <cellStyle name="Normal 11 2" xfId="597"/>
    <cellStyle name="Normal 11 2 2" xfId="598"/>
    <cellStyle name="Normal 11 3" xfId="599"/>
    <cellStyle name="Normal 12" xfId="600"/>
    <cellStyle name="Normal 12 2" xfId="601"/>
    <cellStyle name="Normal 12 2 2" xfId="602"/>
    <cellStyle name="Normal 12 3" xfId="603"/>
    <cellStyle name="Normal 12 4" xfId="604"/>
    <cellStyle name="Normal 13" xfId="605"/>
    <cellStyle name="Normal 13 2" xfId="606"/>
    <cellStyle name="Normal 13 2 2" xfId="607"/>
    <cellStyle name="Normal 13 2 3" xfId="608"/>
    <cellStyle name="Normal 13 3" xfId="609"/>
    <cellStyle name="Normal 14" xfId="610"/>
    <cellStyle name="Normal 14 2" xfId="611"/>
    <cellStyle name="Normal 14 3" xfId="612"/>
    <cellStyle name="Normal 14 4" xfId="613"/>
    <cellStyle name="Normal 15" xfId="614"/>
    <cellStyle name="Normal 15 2" xfId="615"/>
    <cellStyle name="Normal 16" xfId="616"/>
    <cellStyle name="Normal 16 2" xfId="617"/>
    <cellStyle name="Normal 17" xfId="618"/>
    <cellStyle name="Normal 17 2" xfId="619"/>
    <cellStyle name="Normal 17 2 2" xfId="620"/>
    <cellStyle name="Normal 17 3" xfId="621"/>
    <cellStyle name="Normal 18" xfId="622"/>
    <cellStyle name="Normal 18 2" xfId="623"/>
    <cellStyle name="Normal 18 2 2" xfId="624"/>
    <cellStyle name="Normal 18 3" xfId="625"/>
    <cellStyle name="Normal 19" xfId="626"/>
    <cellStyle name="Normal 19 2" xfId="627"/>
    <cellStyle name="Normal 19 2 2" xfId="628"/>
    <cellStyle name="Normal 19 3" xfId="629"/>
    <cellStyle name="Normal 2" xfId="630"/>
    <cellStyle name="Normal 2 10" xfId="631"/>
    <cellStyle name="Normal 2 11" xfId="632"/>
    <cellStyle name="Normal 2 12" xfId="633"/>
    <cellStyle name="Normal 2 13" xfId="634"/>
    <cellStyle name="Normal 2 14" xfId="635"/>
    <cellStyle name="Normal 2 15" xfId="636"/>
    <cellStyle name="Normal 2 16" xfId="637"/>
    <cellStyle name="Normal 2 17" xfId="638"/>
    <cellStyle name="Normal 2 18" xfId="639"/>
    <cellStyle name="Normal 2 19" xfId="640"/>
    <cellStyle name="Normal 2 2" xfId="641"/>
    <cellStyle name="Normal 2 2 2" xfId="642"/>
    <cellStyle name="Normal 2 2 2 10" xfId="643"/>
    <cellStyle name="Normal 2 2 2 2" xfId="644"/>
    <cellStyle name="Normal 2 2 2 2 2" xfId="645"/>
    <cellStyle name="Normal 2 2 2 2 2 2" xfId="646"/>
    <cellStyle name="Normal 2 2 2 3" xfId="647"/>
    <cellStyle name="Normal 2 2 2 4" xfId="648"/>
    <cellStyle name="Normal 2 2 2 4 2" xfId="649"/>
    <cellStyle name="Normal 2 2 2 5" xfId="650"/>
    <cellStyle name="Normal 2 2 2 5 2" xfId="651"/>
    <cellStyle name="Normal 2 2 2 6" xfId="652"/>
    <cellStyle name="Normal 2 2 2 6 2" xfId="653"/>
    <cellStyle name="Normal 2 2 2 7" xfId="654"/>
    <cellStyle name="Normal 2 2 2 7 2" xfId="655"/>
    <cellStyle name="Normal 2 2 2 8" xfId="656"/>
    <cellStyle name="Normal 2 2 2 8 2" xfId="657"/>
    <cellStyle name="Normal 2 2 2 9" xfId="658"/>
    <cellStyle name="Normal 2 2 2 9 2" xfId="659"/>
    <cellStyle name="Normal 2 2 3" xfId="660"/>
    <cellStyle name="Normal 2 2 3 2" xfId="661"/>
    <cellStyle name="Normal 2 2 4" xfId="662"/>
    <cellStyle name="Normal 2 2 4 2" xfId="663"/>
    <cellStyle name="Normal 2 2 5" xfId="664"/>
    <cellStyle name="Normal 2 2 5 2" xfId="665"/>
    <cellStyle name="Normal 2 2 5 2 2" xfId="666"/>
    <cellStyle name="Normal 2 2 5 3" xfId="667"/>
    <cellStyle name="Normal 2 2 5 3 2" xfId="668"/>
    <cellStyle name="Normal 2 2 5 4" xfId="669"/>
    <cellStyle name="Normal 2 2 5 4 2" xfId="670"/>
    <cellStyle name="Normal 2 2 5 5" xfId="671"/>
    <cellStyle name="Normal 2 2 5 5 2" xfId="672"/>
    <cellStyle name="Normal 2 2 5 6" xfId="673"/>
    <cellStyle name="Normal 2 2 5 6 2" xfId="674"/>
    <cellStyle name="Normal 2 2 5 7" xfId="675"/>
    <cellStyle name="Normal 2 2 5 7 2" xfId="676"/>
    <cellStyle name="Normal 2 2 5 8" xfId="677"/>
    <cellStyle name="Normal 2 2 6" xfId="678"/>
    <cellStyle name="Normal 2 20" xfId="679"/>
    <cellStyle name="Normal 2 20 2" xfId="680"/>
    <cellStyle name="Normal 2 20 2 2" xfId="681"/>
    <cellStyle name="Normal 2 20 3" xfId="682"/>
    <cellStyle name="Normal 2 21" xfId="683"/>
    <cellStyle name="Normal 2 22" xfId="684"/>
    <cellStyle name="Normal 2 23" xfId="685"/>
    <cellStyle name="Normal 2 24" xfId="686"/>
    <cellStyle name="Normal 2 3" xfId="687"/>
    <cellStyle name="Normal 2 3 10" xfId="688"/>
    <cellStyle name="Normal 2 3 11" xfId="689"/>
    <cellStyle name="Normal 2 3 2" xfId="690"/>
    <cellStyle name="Normal 2 3 2 2" xfId="691"/>
    <cellStyle name="Normal 2 3 2 3" xfId="692"/>
    <cellStyle name="Normal 2 3 3" xfId="693"/>
    <cellStyle name="Normal 2 3 3 2" xfId="694"/>
    <cellStyle name="Normal 2 3 4" xfId="695"/>
    <cellStyle name="Normal 2 3 4 2" xfId="696"/>
    <cellStyle name="Normal 2 3 5" xfId="697"/>
    <cellStyle name="Normal 2 3 5 2" xfId="698"/>
    <cellStyle name="Normal 2 3 6" xfId="699"/>
    <cellStyle name="Normal 2 3 6 2" xfId="700"/>
    <cellStyle name="Normal 2 3 7" xfId="701"/>
    <cellStyle name="Normal 2 3 7 2" xfId="702"/>
    <cellStyle name="Normal 2 3 8" xfId="703"/>
    <cellStyle name="Normal 2 3 8 2" xfId="704"/>
    <cellStyle name="Normal 2 3 9" xfId="705"/>
    <cellStyle name="Normal 2 4" xfId="706"/>
    <cellStyle name="Normal 2 4 2" xfId="707"/>
    <cellStyle name="Normal 2 4 2 2" xfId="708"/>
    <cellStyle name="Normal 2 4 2 3" xfId="709"/>
    <cellStyle name="Normal 2 4 3" xfId="710"/>
    <cellStyle name="Normal 2 4 3 2" xfId="711"/>
    <cellStyle name="Normal 2 4 4" xfId="712"/>
    <cellStyle name="Normal 2 4 4 2" xfId="713"/>
    <cellStyle name="Normal 2 4 5" xfId="714"/>
    <cellStyle name="Normal 2 4 5 2" xfId="715"/>
    <cellStyle name="Normal 2 4 6" xfId="716"/>
    <cellStyle name="Normal 2 4 6 2" xfId="717"/>
    <cellStyle name="Normal 2 4 7" xfId="718"/>
    <cellStyle name="Normal 2 4 7 2" xfId="719"/>
    <cellStyle name="Normal 2 4 8" xfId="720"/>
    <cellStyle name="Normal 2 5" xfId="721"/>
    <cellStyle name="Normal 2 5 2" xfId="722"/>
    <cellStyle name="Normal 2 6" xfId="723"/>
    <cellStyle name="Normal 2 6 2" xfId="724"/>
    <cellStyle name="Normal 2 7" xfId="725"/>
    <cellStyle name="Normal 2 7 2" xfId="726"/>
    <cellStyle name="Normal 2 8" xfId="727"/>
    <cellStyle name="Normal 2 9" xfId="728"/>
    <cellStyle name="Normal 20" xfId="729"/>
    <cellStyle name="Normal 20 2" xfId="730"/>
    <cellStyle name="Normal 21" xfId="731"/>
    <cellStyle name="Normal 22" xfId="732"/>
    <cellStyle name="Normal 23" xfId="733"/>
    <cellStyle name="Normal 24" xfId="734"/>
    <cellStyle name="Normal 25" xfId="735"/>
    <cellStyle name="Normal 3" xfId="736"/>
    <cellStyle name="Normal 3 2" xfId="737"/>
    <cellStyle name="Normal 3 2 10" xfId="738"/>
    <cellStyle name="Normal 3 2 10 2" xfId="739"/>
    <cellStyle name="Normal 3 2 11" xfId="740"/>
    <cellStyle name="Normal 3 2 11 2" xfId="741"/>
    <cellStyle name="Normal 3 2 2" xfId="742"/>
    <cellStyle name="Normal 3 2 2 2" xfId="743"/>
    <cellStyle name="Normal 3 2 3" xfId="744"/>
    <cellStyle name="Normal 3 2 4" xfId="745"/>
    <cellStyle name="Normal 3 2 5" xfId="746"/>
    <cellStyle name="Normal 3 2 5 2" xfId="747"/>
    <cellStyle name="Normal 3 2 6" xfId="748"/>
    <cellStyle name="Normal 3 2 6 2" xfId="749"/>
    <cellStyle name="Normal 3 2 7" xfId="750"/>
    <cellStyle name="Normal 3 2 7 2" xfId="751"/>
    <cellStyle name="Normal 3 2 8" xfId="752"/>
    <cellStyle name="Normal 3 2 8 2" xfId="753"/>
    <cellStyle name="Normal 3 2 9" xfId="754"/>
    <cellStyle name="Normal 3 2 9 2" xfId="755"/>
    <cellStyle name="Normal 3 3" xfId="756"/>
    <cellStyle name="Normal 3 3 10" xfId="757"/>
    <cellStyle name="Normal 3 3 11" xfId="758"/>
    <cellStyle name="Normal 3 3 2" xfId="759"/>
    <cellStyle name="Normal 3 3 2 2" xfId="760"/>
    <cellStyle name="Normal 3 3 3" xfId="761"/>
    <cellStyle name="Normal 3 3 3 2" xfId="762"/>
    <cellStyle name="Normal 3 3 4" xfId="763"/>
    <cellStyle name="Normal 3 3 4 2" xfId="764"/>
    <cellStyle name="Normal 3 3 5" xfId="765"/>
    <cellStyle name="Normal 3 3 5 2" xfId="766"/>
    <cellStyle name="Normal 3 3 6" xfId="767"/>
    <cellStyle name="Normal 3 3 6 2" xfId="768"/>
    <cellStyle name="Normal 3 3 7" xfId="769"/>
    <cellStyle name="Normal 3 3 7 2" xfId="770"/>
    <cellStyle name="Normal 3 3 8" xfId="771"/>
    <cellStyle name="Normal 3 3 8 2" xfId="772"/>
    <cellStyle name="Normal 3 3 9" xfId="773"/>
    <cellStyle name="Normal 3 4" xfId="774"/>
    <cellStyle name="Normal 3 4 2" xfId="775"/>
    <cellStyle name="Normal 3 4 2 2" xfId="776"/>
    <cellStyle name="Normal 3 4 3" xfId="777"/>
    <cellStyle name="Normal 3 4 3 2" xfId="778"/>
    <cellStyle name="Normal 3 4 4" xfId="779"/>
    <cellStyle name="Normal 3 4 4 2" xfId="780"/>
    <cellStyle name="Normal 3 4 5" xfId="781"/>
    <cellStyle name="Normal 3 4 5 2" xfId="782"/>
    <cellStyle name="Normal 3 4 6" xfId="783"/>
    <cellStyle name="Normal 3 4 6 2" xfId="784"/>
    <cellStyle name="Normal 3 4 7" xfId="785"/>
    <cellStyle name="Normal 3 4 7 2" xfId="786"/>
    <cellStyle name="Normal 3 4 8" xfId="787"/>
    <cellStyle name="Normal 3 4 9" xfId="788"/>
    <cellStyle name="Normal 3 5" xfId="789"/>
    <cellStyle name="Normal 3 5 2" xfId="790"/>
    <cellStyle name="Normal 3 6" xfId="791"/>
    <cellStyle name="Normal 3 7" xfId="792"/>
    <cellStyle name="Normal 36" xfId="793"/>
    <cellStyle name="Normal 4" xfId="794"/>
    <cellStyle name="Normal 4 2" xfId="795"/>
    <cellStyle name="Normal 4 2 10" xfId="796"/>
    <cellStyle name="Normal 4 2 11" xfId="797"/>
    <cellStyle name="Normal 4 2 2" xfId="798"/>
    <cellStyle name="Normal 4 2 2 2" xfId="799"/>
    <cellStyle name="Normal 4 2 3" xfId="800"/>
    <cellStyle name="Normal 4 2 3 2" xfId="801"/>
    <cellStyle name="Normal 4 2 4" xfId="802"/>
    <cellStyle name="Normal 4 2 4 2" xfId="803"/>
    <cellStyle name="Normal 4 2 5" xfId="804"/>
    <cellStyle name="Normal 4 2 5 2" xfId="805"/>
    <cellStyle name="Normal 4 2 6" xfId="806"/>
    <cellStyle name="Normal 4 2 6 2" xfId="807"/>
    <cellStyle name="Normal 4 2 7" xfId="808"/>
    <cellStyle name="Normal 4 2 7 2" xfId="809"/>
    <cellStyle name="Normal 4 2 8" xfId="810"/>
    <cellStyle name="Normal 4 2 8 2" xfId="811"/>
    <cellStyle name="Normal 4 2 9" xfId="812"/>
    <cellStyle name="Normal 4 3" xfId="813"/>
    <cellStyle name="Normal 4 3 2" xfId="814"/>
    <cellStyle name="Normal 4 3 2 2" xfId="815"/>
    <cellStyle name="Normal 4 3 3" xfId="816"/>
    <cellStyle name="Normal 4 3 3 2" xfId="817"/>
    <cellStyle name="Normal 4 3 4" xfId="818"/>
    <cellStyle name="Normal 4 3 4 2" xfId="819"/>
    <cellStyle name="Normal 4 3 5" xfId="820"/>
    <cellStyle name="Normal 4 3 5 2" xfId="821"/>
    <cellStyle name="Normal 4 3 6" xfId="822"/>
    <cellStyle name="Normal 4 3 6 2" xfId="823"/>
    <cellStyle name="Normal 4 3 7" xfId="824"/>
    <cellStyle name="Normal 4 3 7 2" xfId="825"/>
    <cellStyle name="Normal 4 3 8" xfId="826"/>
    <cellStyle name="Normal 4 3 9" xfId="827"/>
    <cellStyle name="Normal 4 4" xfId="828"/>
    <cellStyle name="Normal 4 4 2" xfId="829"/>
    <cellStyle name="Normal 4 4 2 2" xfId="830"/>
    <cellStyle name="Normal 4 4 3" xfId="831"/>
    <cellStyle name="Normal 4 4 3 2" xfId="832"/>
    <cellStyle name="Normal 4 4 4" xfId="833"/>
    <cellStyle name="Normal 4 4 4 2" xfId="834"/>
    <cellStyle name="Normal 4 4 5" xfId="835"/>
    <cellStyle name="Normal 4 4 5 2" xfId="836"/>
    <cellStyle name="Normal 4 4 6" xfId="837"/>
    <cellStyle name="Normal 4 4 6 2" xfId="838"/>
    <cellStyle name="Normal 4 4 7" xfId="839"/>
    <cellStyle name="Normal 4 4 7 2" xfId="840"/>
    <cellStyle name="Normal 4 4 8" xfId="841"/>
    <cellStyle name="Normal 4 4 9" xfId="842"/>
    <cellStyle name="Normal 4 5" xfId="843"/>
    <cellStyle name="Normal 4 6" xfId="844"/>
    <cellStyle name="Normal 4 7" xfId="845"/>
    <cellStyle name="Normal 4 8" xfId="846"/>
    <cellStyle name="Normal 5" xfId="847"/>
    <cellStyle name="Normal 5 2" xfId="848"/>
    <cellStyle name="Normal 5 2 2" xfId="849"/>
    <cellStyle name="Normal 5 2 3" xfId="850"/>
    <cellStyle name="Normal 5 2 4" xfId="851"/>
    <cellStyle name="Normal 5 3" xfId="852"/>
    <cellStyle name="Normal 5 4" xfId="853"/>
    <cellStyle name="Normal 5 5" xfId="854"/>
    <cellStyle name="Normal 5 6" xfId="855"/>
    <cellStyle name="Normal 6" xfId="856"/>
    <cellStyle name="Normal 6 2" xfId="857"/>
    <cellStyle name="Normal 6 2 2" xfId="858"/>
    <cellStyle name="Normal 6 2 3" xfId="859"/>
    <cellStyle name="Normal 6 2 4" xfId="860"/>
    <cellStyle name="Normal 6 3" xfId="861"/>
    <cellStyle name="Normal 6 4" xfId="862"/>
    <cellStyle name="Normal 6 5" xfId="863"/>
    <cellStyle name="Normal 6 6" xfId="864"/>
    <cellStyle name="Normal 7" xfId="865"/>
    <cellStyle name="Normal 7 2" xfId="866"/>
    <cellStyle name="Normal 7 3" xfId="867"/>
    <cellStyle name="Normal 7 3 2" xfId="868"/>
    <cellStyle name="Normal 7 4" xfId="869"/>
    <cellStyle name="Normal 7 5" xfId="870"/>
    <cellStyle name="Normal 7 6" xfId="871"/>
    <cellStyle name="Normal 8" xfId="872"/>
    <cellStyle name="Normal 8 2" xfId="873"/>
    <cellStyle name="Normal 8 3" xfId="874"/>
    <cellStyle name="Normal 9" xfId="875"/>
    <cellStyle name="Normal 9 2" xfId="876"/>
    <cellStyle name="Normal 9 3" xfId="877"/>
    <cellStyle name="Normal 9 4" xfId="878"/>
    <cellStyle name="Normal 9 5" xfId="879"/>
    <cellStyle name="Percent 2" xfId="880"/>
    <cellStyle name="Percent 2 10" xfId="881"/>
    <cellStyle name="Percent 2 11" xfId="882"/>
    <cellStyle name="Percent 2 2" xfId="883"/>
    <cellStyle name="Percent 2 3" xfId="884"/>
    <cellStyle name="Percent 2 3 2" xfId="885"/>
    <cellStyle name="Percent 2 4" xfId="886"/>
    <cellStyle name="Percent 2 4 2" xfId="887"/>
    <cellStyle name="Percent 2 5" xfId="888"/>
    <cellStyle name="Percent 2 6" xfId="889"/>
    <cellStyle name="Percent 2 7" xfId="890"/>
    <cellStyle name="Percent 2 8" xfId="891"/>
    <cellStyle name="Percent 2 9" xfId="892"/>
    <cellStyle name="Percent 3" xfId="893"/>
    <cellStyle name="Percent 3 2" xfId="894"/>
    <cellStyle name="Percent 3 2 2" xfId="895"/>
    <cellStyle name="Percent 3 2 3" xfId="896"/>
    <cellStyle name="Percent 3 2 4" xfId="897"/>
    <cellStyle name="Percent 3 2 5" xfId="898"/>
    <cellStyle name="Percent 3 3" xfId="899"/>
    <cellStyle name="Percent 3 4" xfId="900"/>
    <cellStyle name="Percent 3 5" xfId="901"/>
    <cellStyle name="Percent 3 6" xfId="902"/>
    <cellStyle name="Percent 3 7" xfId="903"/>
    <cellStyle name="Percent 4" xfId="904"/>
    <cellStyle name="Percent 5" xfId="905"/>
    <cellStyle name="Percent 6" xfId="906"/>
    <cellStyle name="Percent 6 2" xfId="907"/>
    <cellStyle name="Percent 7" xfId="9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ne/jane/2015%20Files/saob2015currentCONS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R NO1 - CONSO"/>
      <sheetName val="FAR NO1 - CO"/>
      <sheetName val="FARS-CONSO-modified-SUM"/>
      <sheetName val="FARS-CO-modified-SUM"/>
      <sheetName val="FARS-CONSO-modified"/>
      <sheetName val="FARS-CO-modified"/>
      <sheetName val="consoCURRENT"/>
      <sheetName val="FO-DR"/>
      <sheetName val="PANTAWID"/>
      <sheetName val="SUPPLEMENTAL"/>
      <sheetName val="RRPTP"/>
      <sheetName val="SOCIAL PENSION"/>
      <sheetName val="SUSTAINABLE"/>
      <sheetName val="NHTS"/>
      <sheetName val="PAMANA-SLP"/>
      <sheetName val="DR-PROJ"/>
      <sheetName val="SUM-DR-reg"/>
      <sheetName val="SAOBCENTRALOFFICE101"/>
      <sheetName val="SAOB-co-others"/>
      <sheetName val="sum-co"/>
      <sheetName val="sumFO"/>
      <sheetName val="sum-conso"/>
      <sheetName val="sumFO-PROJ"/>
      <sheetName val="sum-conso (2)"/>
      <sheetName val="dr"/>
      <sheetName val="dr-OTHERS"/>
      <sheetName val="analysis"/>
      <sheetName val="analysis1"/>
      <sheetName val="analysis2"/>
      <sheetName val="analysis-wd RLIP"/>
      <sheetName val="analysis-wd RLIP (2)"/>
      <sheetName val="analysis-wd RLIP (3)"/>
      <sheetName val="analysis (3)"/>
      <sheetName val="sum-direct"/>
      <sheetName val="CURRENT"/>
      <sheetName val="CURRENT-2014"/>
      <sheetName val="CONTINUING-2014"/>
      <sheetName val="sum-2014"/>
      <sheetName val="CURRENT (2)"/>
      <sheetName val="CONT-SOURCE"/>
      <sheetName val="SUM"/>
      <sheetName val="FORM-B"/>
      <sheetName val="SUMMARY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74">
          <cell r="E74">
            <v>113396000</v>
          </cell>
          <cell r="F74">
            <v>109800728.12</v>
          </cell>
          <cell r="G74">
            <v>-3595271.88</v>
          </cell>
          <cell r="H74">
            <v>33337292.759999998</v>
          </cell>
          <cell r="I74">
            <v>20551561.330000002</v>
          </cell>
          <cell r="J74">
            <v>0</v>
          </cell>
          <cell r="K74">
            <v>0</v>
          </cell>
          <cell r="L74">
            <v>887923.58000000007</v>
          </cell>
          <cell r="M74">
            <v>0</v>
          </cell>
          <cell r="N74">
            <v>0</v>
          </cell>
          <cell r="O74">
            <v>0</v>
          </cell>
          <cell r="P74">
            <v>1459262.8900000001</v>
          </cell>
          <cell r="Q74">
            <v>15415025.66</v>
          </cell>
          <cell r="R74">
            <v>9206191.3900000006</v>
          </cell>
          <cell r="S74">
            <v>7828152.129999999</v>
          </cell>
          <cell r="T74">
            <v>12660954.029999999</v>
          </cell>
          <cell r="U74">
            <v>7890607.2999999998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</row>
        <row r="162">
          <cell r="E162">
            <v>376961000</v>
          </cell>
          <cell r="F162">
            <v>372461450.31999999</v>
          </cell>
          <cell r="G162">
            <v>-4499549.68</v>
          </cell>
          <cell r="H162">
            <v>70724412.640000001</v>
          </cell>
          <cell r="I162">
            <v>22891936.140000001</v>
          </cell>
          <cell r="J162">
            <v>0</v>
          </cell>
          <cell r="K162">
            <v>0</v>
          </cell>
          <cell r="L162">
            <v>2405947</v>
          </cell>
          <cell r="M162">
            <v>0</v>
          </cell>
          <cell r="N162">
            <v>0</v>
          </cell>
          <cell r="O162">
            <v>0</v>
          </cell>
          <cell r="P162">
            <v>2998256.34</v>
          </cell>
          <cell r="Q162">
            <v>28426768.07</v>
          </cell>
          <cell r="R162">
            <v>31587890.189999998</v>
          </cell>
          <cell r="S162">
            <v>8303807.3800000008</v>
          </cell>
          <cell r="T162">
            <v>10180222.959999999</v>
          </cell>
          <cell r="U162">
            <v>12711713.18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</row>
        <row r="197">
          <cell r="E197">
            <v>490323000</v>
          </cell>
          <cell r="F197">
            <v>490323000</v>
          </cell>
          <cell r="G197">
            <v>0</v>
          </cell>
          <cell r="H197">
            <v>0</v>
          </cell>
          <cell r="I197">
            <v>100260203.59999999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100006229.59999999</v>
          </cell>
          <cell r="U197">
            <v>253974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</row>
        <row r="201">
          <cell r="E201">
            <v>9367000</v>
          </cell>
          <cell r="F201">
            <v>9367000</v>
          </cell>
          <cell r="G201">
            <v>0</v>
          </cell>
          <cell r="H201">
            <v>2364807.7399999998</v>
          </cell>
          <cell r="I201">
            <v>1602612.85</v>
          </cell>
          <cell r="J201">
            <v>0</v>
          </cell>
          <cell r="K201">
            <v>0</v>
          </cell>
          <cell r="Q201">
            <v>789954.15</v>
          </cell>
          <cell r="R201">
            <v>784899.44</v>
          </cell>
          <cell r="S201">
            <v>789954.15</v>
          </cell>
          <cell r="T201">
            <v>797592.47</v>
          </cell>
          <cell r="U201">
            <v>805020.38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</row>
        <row r="232"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</row>
        <row r="263">
          <cell r="E263">
            <v>6758000</v>
          </cell>
          <cell r="F263">
            <v>6758000</v>
          </cell>
          <cell r="G263">
            <v>0</v>
          </cell>
          <cell r="H263">
            <v>2036510.8</v>
          </cell>
          <cell r="I263">
            <v>1263455.2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970015.1</v>
          </cell>
          <cell r="R263">
            <v>566522.6</v>
          </cell>
          <cell r="S263">
            <v>499973.1</v>
          </cell>
          <cell r="T263">
            <v>754969.59999999998</v>
          </cell>
          <cell r="U263">
            <v>508485.6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</row>
        <row r="351">
          <cell r="E351">
            <v>163025000</v>
          </cell>
          <cell r="F351">
            <v>140170816</v>
          </cell>
          <cell r="G351">
            <v>-22854184</v>
          </cell>
          <cell r="H351">
            <v>2872217.4400000004</v>
          </cell>
          <cell r="I351">
            <v>1324826.29</v>
          </cell>
          <cell r="J351">
            <v>0</v>
          </cell>
          <cell r="K351">
            <v>0</v>
          </cell>
          <cell r="L351">
            <v>365622.04000000004</v>
          </cell>
          <cell r="M351">
            <v>0</v>
          </cell>
          <cell r="N351">
            <v>0</v>
          </cell>
          <cell r="O351">
            <v>0</v>
          </cell>
          <cell r="P351">
            <v>1040670.03</v>
          </cell>
          <cell r="Q351">
            <v>2285638</v>
          </cell>
          <cell r="R351">
            <v>112796.7</v>
          </cell>
          <cell r="S351">
            <v>108160.70000000001</v>
          </cell>
          <cell r="T351">
            <v>309808.40000000002</v>
          </cell>
          <cell r="U351">
            <v>1015017.8899999999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</row>
        <row r="357"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</row>
        <row r="390">
          <cell r="E390">
            <v>579000</v>
          </cell>
          <cell r="F390">
            <v>579000</v>
          </cell>
          <cell r="G390">
            <v>0</v>
          </cell>
          <cell r="H390">
            <v>139977</v>
          </cell>
          <cell r="I390">
            <v>93477.119999999995</v>
          </cell>
          <cell r="J390">
            <v>0</v>
          </cell>
          <cell r="K390">
            <v>0</v>
          </cell>
          <cell r="Q390">
            <v>46659</v>
          </cell>
          <cell r="R390">
            <v>46659</v>
          </cell>
          <cell r="S390">
            <v>46659</v>
          </cell>
          <cell r="T390">
            <v>46738.559999999998</v>
          </cell>
          <cell r="U390">
            <v>46738.559999999998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</row>
        <row r="450">
          <cell r="E450">
            <v>6751000</v>
          </cell>
          <cell r="F450">
            <v>6751000</v>
          </cell>
          <cell r="G450">
            <v>0</v>
          </cell>
          <cell r="H450">
            <v>2331663.5</v>
          </cell>
          <cell r="I450">
            <v>1363799.33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1201264.5</v>
          </cell>
          <cell r="R450">
            <v>564688.5</v>
          </cell>
          <cell r="S450">
            <v>565710.5</v>
          </cell>
          <cell r="T450">
            <v>822822.5</v>
          </cell>
          <cell r="U450">
            <v>540976.82999999996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</row>
        <row r="497"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</row>
        <row r="528"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</row>
        <row r="538">
          <cell r="E538">
            <v>8083000</v>
          </cell>
          <cell r="F538">
            <v>7435000</v>
          </cell>
          <cell r="G538">
            <v>-648000</v>
          </cell>
          <cell r="H538">
            <v>2699552.55</v>
          </cell>
          <cell r="I538">
            <v>546328.99</v>
          </cell>
          <cell r="J538">
            <v>0</v>
          </cell>
          <cell r="K538">
            <v>0</v>
          </cell>
          <cell r="L538">
            <v>227238.9</v>
          </cell>
          <cell r="M538">
            <v>0</v>
          </cell>
          <cell r="N538">
            <v>0</v>
          </cell>
          <cell r="O538">
            <v>0</v>
          </cell>
          <cell r="P538">
            <v>315341.52</v>
          </cell>
          <cell r="Q538">
            <v>1776466</v>
          </cell>
          <cell r="R538">
            <v>555685.86</v>
          </cell>
          <cell r="S538">
            <v>140161.78999999998</v>
          </cell>
          <cell r="T538">
            <v>214894.66</v>
          </cell>
          <cell r="U538">
            <v>331434.33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</row>
        <row r="544"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</row>
        <row r="573"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</row>
        <row r="577">
          <cell r="E577">
            <v>627000</v>
          </cell>
          <cell r="F577">
            <v>627000</v>
          </cell>
          <cell r="G577">
            <v>0</v>
          </cell>
          <cell r="H577">
            <v>174807.36000000002</v>
          </cell>
          <cell r="I577">
            <v>58391.76</v>
          </cell>
          <cell r="J577">
            <v>0</v>
          </cell>
          <cell r="K577">
            <v>0</v>
          </cell>
          <cell r="Q577">
            <v>58269.120000000003</v>
          </cell>
          <cell r="R577">
            <v>58269.120000000003</v>
          </cell>
          <cell r="S577">
            <v>58269.120000000003</v>
          </cell>
          <cell r="T577">
            <v>58391.76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</row>
        <row r="637"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</row>
        <row r="725">
          <cell r="E725">
            <v>81130000</v>
          </cell>
          <cell r="F725">
            <v>48370000</v>
          </cell>
          <cell r="G725">
            <v>-32760000</v>
          </cell>
          <cell r="H725">
            <v>17139255.600000001</v>
          </cell>
          <cell r="I725">
            <v>161993.30999999994</v>
          </cell>
          <cell r="J725">
            <v>0</v>
          </cell>
          <cell r="K725">
            <v>0</v>
          </cell>
          <cell r="L725">
            <v>12780772.800000003</v>
          </cell>
          <cell r="M725">
            <v>0</v>
          </cell>
          <cell r="N725">
            <v>0</v>
          </cell>
          <cell r="O725">
            <v>0</v>
          </cell>
          <cell r="P725">
            <v>22010370.480000004</v>
          </cell>
          <cell r="Q725">
            <v>3844720</v>
          </cell>
          <cell r="R725">
            <v>15211.16</v>
          </cell>
          <cell r="S725">
            <v>498551.64</v>
          </cell>
          <cell r="T725">
            <v>98229.14</v>
          </cell>
          <cell r="U725">
            <v>63764.169999999925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</row>
        <row r="731"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</row>
        <row r="760"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</row>
        <row r="923"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</row>
        <row r="1115"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  <cell r="P1115">
            <v>0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</row>
        <row r="1200">
          <cell r="E1200">
            <v>15354000</v>
          </cell>
          <cell r="F1200">
            <v>15354000</v>
          </cell>
          <cell r="G1200">
            <v>0</v>
          </cell>
          <cell r="H1200">
            <v>4925116.6399999997</v>
          </cell>
          <cell r="I1200">
            <v>3061004.1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2408077.5</v>
          </cell>
          <cell r="R1200">
            <v>1318750</v>
          </cell>
          <cell r="S1200">
            <v>1198289.1399999999</v>
          </cell>
          <cell r="T1200">
            <v>1848858.5</v>
          </cell>
          <cell r="U1200">
            <v>1212145.6000000001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</row>
        <row r="1288">
          <cell r="E1288">
            <v>30294000</v>
          </cell>
          <cell r="F1288">
            <v>24279761.5</v>
          </cell>
          <cell r="G1288">
            <v>-6014238.5</v>
          </cell>
          <cell r="H1288">
            <v>8442413.9900000002</v>
          </cell>
          <cell r="I1288">
            <v>1793192.05</v>
          </cell>
          <cell r="J1288">
            <v>0</v>
          </cell>
          <cell r="K1288">
            <v>0</v>
          </cell>
          <cell r="L1288">
            <v>579645.71000000008</v>
          </cell>
          <cell r="M1288">
            <v>0</v>
          </cell>
          <cell r="N1288">
            <v>0</v>
          </cell>
          <cell r="O1288">
            <v>0</v>
          </cell>
          <cell r="P1288">
            <v>3404812.7500000005</v>
          </cell>
          <cell r="Q1288">
            <v>6515470.25</v>
          </cell>
          <cell r="R1288">
            <v>522114.36000000004</v>
          </cell>
          <cell r="S1288">
            <v>825183.67</v>
          </cell>
          <cell r="T1288">
            <v>465880.51</v>
          </cell>
          <cell r="U1288">
            <v>1327311.54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</row>
        <row r="1294"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</row>
        <row r="1323"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Y1323">
            <v>0</v>
          </cell>
          <cell r="Z1323">
            <v>0</v>
          </cell>
          <cell r="AA1323">
            <v>0</v>
          </cell>
          <cell r="AB1323">
            <v>0</v>
          </cell>
        </row>
        <row r="1327">
          <cell r="E1327">
            <v>1500000</v>
          </cell>
          <cell r="F1327">
            <v>1500000</v>
          </cell>
          <cell r="G1327">
            <v>0</v>
          </cell>
          <cell r="H1327">
            <v>132538.79999999999</v>
          </cell>
          <cell r="I1327">
            <v>397555.53</v>
          </cell>
          <cell r="J1327">
            <v>0</v>
          </cell>
          <cell r="K1327">
            <v>0</v>
          </cell>
          <cell r="Q1327">
            <v>132538.79999999999</v>
          </cell>
          <cell r="R1327">
            <v>0</v>
          </cell>
          <cell r="S1327">
            <v>0</v>
          </cell>
          <cell r="T1327">
            <v>263679.02</v>
          </cell>
          <cell r="U1327">
            <v>133876.51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</row>
        <row r="1387">
          <cell r="E1387">
            <v>14580000</v>
          </cell>
          <cell r="F1387">
            <v>14580000</v>
          </cell>
          <cell r="G1387">
            <v>0</v>
          </cell>
          <cell r="H1387">
            <v>4299992.21</v>
          </cell>
          <cell r="I1387">
            <v>2521543.08</v>
          </cell>
          <cell r="J1387">
            <v>0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  <cell r="O1387">
            <v>0</v>
          </cell>
          <cell r="P1387">
            <v>0</v>
          </cell>
          <cell r="Q1387">
            <v>2072188.23</v>
          </cell>
          <cell r="R1387">
            <v>1193372.6299999999</v>
          </cell>
          <cell r="S1387">
            <v>1034431.35</v>
          </cell>
          <cell r="T1387">
            <v>1556262.08</v>
          </cell>
          <cell r="U1387">
            <v>965281</v>
          </cell>
          <cell r="V1387">
            <v>0</v>
          </cell>
          <cell r="W1387">
            <v>0</v>
          </cell>
          <cell r="X1387">
            <v>0</v>
          </cell>
          <cell r="Y1387">
            <v>0</v>
          </cell>
          <cell r="Z1387">
            <v>0</v>
          </cell>
          <cell r="AA1387">
            <v>0</v>
          </cell>
          <cell r="AB1387">
            <v>0</v>
          </cell>
        </row>
        <row r="1475">
          <cell r="E1475">
            <v>94384000</v>
          </cell>
          <cell r="F1475">
            <v>88764069</v>
          </cell>
          <cell r="G1475">
            <v>-5619931</v>
          </cell>
          <cell r="H1475">
            <v>10621521.310000001</v>
          </cell>
          <cell r="I1475">
            <v>919668.76</v>
          </cell>
          <cell r="J1475">
            <v>0</v>
          </cell>
          <cell r="K1475">
            <v>0</v>
          </cell>
          <cell r="L1475">
            <v>128148</v>
          </cell>
          <cell r="M1475">
            <v>0</v>
          </cell>
          <cell r="N1475">
            <v>0</v>
          </cell>
          <cell r="O1475">
            <v>0</v>
          </cell>
          <cell r="P1475">
            <v>1123005.76</v>
          </cell>
          <cell r="Q1475">
            <v>8437712</v>
          </cell>
          <cell r="R1475">
            <v>1553500.69</v>
          </cell>
          <cell r="S1475">
            <v>502160.62</v>
          </cell>
          <cell r="T1475">
            <v>412080.15</v>
          </cell>
          <cell r="U1475">
            <v>507588.61</v>
          </cell>
          <cell r="V1475">
            <v>0</v>
          </cell>
          <cell r="W1475">
            <v>0</v>
          </cell>
          <cell r="X1475">
            <v>0</v>
          </cell>
          <cell r="Y1475">
            <v>0</v>
          </cell>
          <cell r="Z1475">
            <v>0</v>
          </cell>
          <cell r="AA1475">
            <v>0</v>
          </cell>
          <cell r="AB1475">
            <v>0</v>
          </cell>
        </row>
        <row r="1481"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0</v>
          </cell>
          <cell r="P1481">
            <v>0</v>
          </cell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</row>
        <row r="1510">
          <cell r="E1510">
            <v>300000</v>
          </cell>
          <cell r="F1510">
            <v>300000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0</v>
          </cell>
          <cell r="P1510">
            <v>0</v>
          </cell>
          <cell r="Q1510">
            <v>0</v>
          </cell>
          <cell r="R1510">
            <v>0</v>
          </cell>
          <cell r="S1510">
            <v>0</v>
          </cell>
          <cell r="T1510">
            <v>0</v>
          </cell>
          <cell r="U1510">
            <v>0</v>
          </cell>
          <cell r="V1510">
            <v>0</v>
          </cell>
          <cell r="W1510">
            <v>0</v>
          </cell>
          <cell r="X1510">
            <v>0</v>
          </cell>
          <cell r="Y1510">
            <v>0</v>
          </cell>
          <cell r="Z1510">
            <v>0</v>
          </cell>
          <cell r="AA1510">
            <v>0</v>
          </cell>
          <cell r="AB1510">
            <v>0</v>
          </cell>
        </row>
        <row r="1514">
          <cell r="E1514">
            <v>1307000</v>
          </cell>
          <cell r="F1514">
            <v>1307000</v>
          </cell>
          <cell r="G1514">
            <v>0</v>
          </cell>
          <cell r="H1514">
            <v>229922.93</v>
          </cell>
          <cell r="I1514">
            <v>227695.59000000003</v>
          </cell>
          <cell r="J1514">
            <v>0</v>
          </cell>
          <cell r="K1514">
            <v>0</v>
          </cell>
          <cell r="Q1514">
            <v>114262.71</v>
          </cell>
          <cell r="R1514">
            <v>115660.22</v>
          </cell>
          <cell r="S1514">
            <v>0</v>
          </cell>
          <cell r="T1514">
            <v>227695.59000000003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</row>
        <row r="1948">
          <cell r="E1948">
            <v>94132000</v>
          </cell>
          <cell r="H1948">
            <v>21700647.18</v>
          </cell>
          <cell r="I1948">
            <v>17287485.66</v>
          </cell>
          <cell r="J1948">
            <v>0</v>
          </cell>
          <cell r="K1948">
            <v>0</v>
          </cell>
          <cell r="L1948">
            <v>0</v>
          </cell>
          <cell r="M1948">
            <v>0</v>
          </cell>
          <cell r="N1948">
            <v>0</v>
          </cell>
          <cell r="O1948">
            <v>0</v>
          </cell>
          <cell r="P1948">
            <v>0</v>
          </cell>
          <cell r="Q1948">
            <v>6666147.75</v>
          </cell>
          <cell r="R1948">
            <v>12819173.619999997</v>
          </cell>
          <cell r="S1948">
            <v>2215325.81</v>
          </cell>
          <cell r="T1948">
            <v>10571449.82</v>
          </cell>
          <cell r="U1948">
            <v>6716035.8399999989</v>
          </cell>
          <cell r="V1948">
            <v>0</v>
          </cell>
          <cell r="W1948">
            <v>0</v>
          </cell>
          <cell r="X1948">
            <v>0</v>
          </cell>
          <cell r="Y1948">
            <v>0</v>
          </cell>
          <cell r="Z1948">
            <v>0</v>
          </cell>
          <cell r="AA1948">
            <v>0</v>
          </cell>
          <cell r="AB1948">
            <v>0</v>
          </cell>
        </row>
        <row r="2036">
          <cell r="E2036">
            <v>216691000</v>
          </cell>
          <cell r="H2036">
            <v>46274893.369999997</v>
          </cell>
          <cell r="I2036">
            <v>20545657.32</v>
          </cell>
          <cell r="J2036">
            <v>0</v>
          </cell>
          <cell r="K2036">
            <v>0</v>
          </cell>
          <cell r="L2036">
            <v>0</v>
          </cell>
          <cell r="M2036">
            <v>0</v>
          </cell>
          <cell r="N2036">
            <v>0</v>
          </cell>
          <cell r="O2036">
            <v>0</v>
          </cell>
          <cell r="P2036">
            <v>0</v>
          </cell>
          <cell r="Q2036">
            <v>7515487.0599999987</v>
          </cell>
          <cell r="R2036">
            <v>107702.43</v>
          </cell>
          <cell r="S2036">
            <v>38651703.880000003</v>
          </cell>
          <cell r="T2036">
            <v>11488959.200000003</v>
          </cell>
          <cell r="U2036">
            <v>9056698.1199999992</v>
          </cell>
          <cell r="V2036">
            <v>0</v>
          </cell>
          <cell r="W2036">
            <v>0</v>
          </cell>
          <cell r="X2036">
            <v>0</v>
          </cell>
          <cell r="Y2036">
            <v>0</v>
          </cell>
          <cell r="Z2036">
            <v>0</v>
          </cell>
          <cell r="AA2036">
            <v>0</v>
          </cell>
          <cell r="AB2036">
            <v>0</v>
          </cell>
        </row>
        <row r="2042">
          <cell r="E2042">
            <v>0</v>
          </cell>
          <cell r="H2042">
            <v>0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  <cell r="M2042">
            <v>0</v>
          </cell>
          <cell r="N2042">
            <v>0</v>
          </cell>
          <cell r="O2042">
            <v>0</v>
          </cell>
          <cell r="P2042">
            <v>0</v>
          </cell>
          <cell r="Q2042">
            <v>0</v>
          </cell>
          <cell r="R2042">
            <v>0</v>
          </cell>
          <cell r="S2042">
            <v>0</v>
          </cell>
          <cell r="T2042">
            <v>0</v>
          </cell>
          <cell r="U2042">
            <v>0</v>
          </cell>
          <cell r="V2042">
            <v>0</v>
          </cell>
          <cell r="W2042">
            <v>0</v>
          </cell>
          <cell r="X2042">
            <v>0</v>
          </cell>
          <cell r="Y2042">
            <v>0</v>
          </cell>
          <cell r="Z2042">
            <v>0</v>
          </cell>
          <cell r="AA2042">
            <v>0</v>
          </cell>
          <cell r="AB2042">
            <v>0</v>
          </cell>
        </row>
        <row r="2071">
          <cell r="E2071">
            <v>0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  <cell r="M2071">
            <v>0</v>
          </cell>
          <cell r="N2071">
            <v>0</v>
          </cell>
          <cell r="O2071">
            <v>0</v>
          </cell>
          <cell r="P2071">
            <v>0</v>
          </cell>
          <cell r="Q2071">
            <v>0</v>
          </cell>
          <cell r="R2071">
            <v>0</v>
          </cell>
          <cell r="S2071">
            <v>0</v>
          </cell>
          <cell r="T2071">
            <v>0</v>
          </cell>
          <cell r="U2071">
            <v>0</v>
          </cell>
          <cell r="V2071">
            <v>0</v>
          </cell>
          <cell r="W2071">
            <v>0</v>
          </cell>
          <cell r="X2071">
            <v>0</v>
          </cell>
          <cell r="Y2071">
            <v>0</v>
          </cell>
          <cell r="Z2071">
            <v>0</v>
          </cell>
          <cell r="AA2071">
            <v>0</v>
          </cell>
          <cell r="AB2071">
            <v>0</v>
          </cell>
        </row>
        <row r="2075">
          <cell r="E2075">
            <v>7643000</v>
          </cell>
          <cell r="H2075">
            <v>1934827.5</v>
          </cell>
          <cell r="I2075">
            <v>1251569.3599999999</v>
          </cell>
          <cell r="J2075">
            <v>0</v>
          </cell>
          <cell r="K2075">
            <v>0</v>
          </cell>
          <cell r="Q2075">
            <v>0</v>
          </cell>
          <cell r="R2075">
            <v>622999.48</v>
          </cell>
          <cell r="S2075">
            <v>1311828.02</v>
          </cell>
          <cell r="T2075">
            <v>619169.79</v>
          </cell>
          <cell r="U2075">
            <v>632399.56999999983</v>
          </cell>
          <cell r="V2075">
            <v>0</v>
          </cell>
          <cell r="W2075">
            <v>0</v>
          </cell>
          <cell r="X2075">
            <v>0</v>
          </cell>
          <cell r="Y2075">
            <v>0</v>
          </cell>
          <cell r="Z2075">
            <v>0</v>
          </cell>
          <cell r="AA2075">
            <v>0</v>
          </cell>
          <cell r="AB2075">
            <v>0</v>
          </cell>
        </row>
        <row r="2135">
          <cell r="E2135">
            <v>17151000</v>
          </cell>
          <cell r="H2135">
            <v>4393509.3400000008</v>
          </cell>
          <cell r="I2135">
            <v>3414797.03</v>
          </cell>
          <cell r="J2135">
            <v>0</v>
          </cell>
          <cell r="K2135">
            <v>0</v>
          </cell>
          <cell r="L2135">
            <v>0</v>
          </cell>
          <cell r="M2135">
            <v>0</v>
          </cell>
          <cell r="N2135">
            <v>0</v>
          </cell>
          <cell r="O2135">
            <v>0</v>
          </cell>
          <cell r="P2135">
            <v>0</v>
          </cell>
          <cell r="Q2135">
            <v>1628806.24</v>
          </cell>
          <cell r="R2135">
            <v>1132452.5899999999</v>
          </cell>
          <cell r="S2135">
            <v>1632250.51</v>
          </cell>
          <cell r="T2135">
            <v>1303021.54</v>
          </cell>
          <cell r="U2135">
            <v>2111775.4899999998</v>
          </cell>
          <cell r="V2135">
            <v>0</v>
          </cell>
          <cell r="W2135">
            <v>0</v>
          </cell>
          <cell r="X2135">
            <v>0</v>
          </cell>
          <cell r="Y2135">
            <v>0</v>
          </cell>
          <cell r="Z2135">
            <v>0</v>
          </cell>
          <cell r="AA2135">
            <v>0</v>
          </cell>
          <cell r="AB2135">
            <v>0</v>
          </cell>
        </row>
        <row r="2223">
          <cell r="E2223">
            <v>43900000</v>
          </cell>
          <cell r="H2223">
            <v>5869068.71</v>
          </cell>
          <cell r="I2223">
            <v>3891818.88</v>
          </cell>
          <cell r="J2223">
            <v>0</v>
          </cell>
          <cell r="K2223">
            <v>0</v>
          </cell>
          <cell r="L2223">
            <v>0</v>
          </cell>
          <cell r="M2223">
            <v>0</v>
          </cell>
          <cell r="N2223">
            <v>0</v>
          </cell>
          <cell r="O2223">
            <v>0</v>
          </cell>
          <cell r="P2223">
            <v>0</v>
          </cell>
          <cell r="Q2223">
            <v>449874.15</v>
          </cell>
          <cell r="R2223">
            <v>3169630.3900000006</v>
          </cell>
          <cell r="S2223">
            <v>2249564.17</v>
          </cell>
          <cell r="T2223">
            <v>1949877.7999999998</v>
          </cell>
          <cell r="U2223">
            <v>1941941.08</v>
          </cell>
          <cell r="V2223">
            <v>0</v>
          </cell>
          <cell r="W2223">
            <v>0</v>
          </cell>
          <cell r="X2223">
            <v>0</v>
          </cell>
          <cell r="Y2223">
            <v>0</v>
          </cell>
          <cell r="Z2223">
            <v>0</v>
          </cell>
          <cell r="AA2223">
            <v>0</v>
          </cell>
          <cell r="AB2223">
            <v>0</v>
          </cell>
        </row>
        <row r="2229">
          <cell r="E2229">
            <v>0</v>
          </cell>
          <cell r="H2229">
            <v>0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  <cell r="M2229">
            <v>0</v>
          </cell>
          <cell r="N2229">
            <v>0</v>
          </cell>
          <cell r="O2229">
            <v>0</v>
          </cell>
          <cell r="P2229">
            <v>0</v>
          </cell>
          <cell r="Q2229">
            <v>0</v>
          </cell>
          <cell r="R2229">
            <v>0</v>
          </cell>
          <cell r="S2229">
            <v>0</v>
          </cell>
          <cell r="T2229">
            <v>0</v>
          </cell>
          <cell r="U2229">
            <v>0</v>
          </cell>
          <cell r="V2229">
            <v>0</v>
          </cell>
          <cell r="W2229">
            <v>0</v>
          </cell>
          <cell r="X2229">
            <v>0</v>
          </cell>
          <cell r="Y2229">
            <v>0</v>
          </cell>
          <cell r="Z2229">
            <v>0</v>
          </cell>
          <cell r="AA2229">
            <v>0</v>
          </cell>
          <cell r="AB2229">
            <v>0</v>
          </cell>
        </row>
        <row r="2258">
          <cell r="E2258">
            <v>0</v>
          </cell>
          <cell r="H2258">
            <v>0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  <cell r="M2258">
            <v>0</v>
          </cell>
          <cell r="N2258">
            <v>0</v>
          </cell>
          <cell r="O2258">
            <v>0</v>
          </cell>
          <cell r="P2258">
            <v>0</v>
          </cell>
          <cell r="Q2258">
            <v>0</v>
          </cell>
          <cell r="R2258">
            <v>0</v>
          </cell>
          <cell r="S2258">
            <v>0</v>
          </cell>
          <cell r="T2258">
            <v>0</v>
          </cell>
          <cell r="U2258">
            <v>0</v>
          </cell>
          <cell r="V2258">
            <v>0</v>
          </cell>
          <cell r="W2258">
            <v>0</v>
          </cell>
          <cell r="X2258">
            <v>0</v>
          </cell>
          <cell r="Y2258">
            <v>0</v>
          </cell>
          <cell r="Z2258">
            <v>0</v>
          </cell>
          <cell r="AA2258">
            <v>0</v>
          </cell>
          <cell r="AB2258">
            <v>0</v>
          </cell>
        </row>
        <row r="2262">
          <cell r="E2262">
            <v>1253000</v>
          </cell>
          <cell r="H2262">
            <v>327783.12</v>
          </cell>
          <cell r="I2262">
            <v>241577.84</v>
          </cell>
          <cell r="J2262">
            <v>0</v>
          </cell>
          <cell r="K2262">
            <v>0</v>
          </cell>
          <cell r="Q2262">
            <v>181699.53</v>
          </cell>
          <cell r="R2262">
            <v>31683.119999999995</v>
          </cell>
          <cell r="S2262">
            <v>114400.47</v>
          </cell>
          <cell r="T2262">
            <v>114400.47</v>
          </cell>
          <cell r="U2262">
            <v>127177.37</v>
          </cell>
          <cell r="V2262">
            <v>0</v>
          </cell>
          <cell r="W2262">
            <v>0</v>
          </cell>
          <cell r="X2262">
            <v>0</v>
          </cell>
          <cell r="Y2262">
            <v>0</v>
          </cell>
          <cell r="Z2262">
            <v>0</v>
          </cell>
          <cell r="AA2262">
            <v>0</v>
          </cell>
          <cell r="AB2262">
            <v>0</v>
          </cell>
        </row>
        <row r="2322">
          <cell r="E2322">
            <v>7192000</v>
          </cell>
          <cell r="H2322">
            <v>1709778</v>
          </cell>
          <cell r="I2322">
            <v>1396365</v>
          </cell>
          <cell r="J2322">
            <v>0</v>
          </cell>
          <cell r="K2322">
            <v>0</v>
          </cell>
          <cell r="L2322">
            <v>0</v>
          </cell>
          <cell r="M2322">
            <v>0</v>
          </cell>
          <cell r="N2322">
            <v>0</v>
          </cell>
          <cell r="O2322">
            <v>0</v>
          </cell>
          <cell r="P2322">
            <v>0</v>
          </cell>
          <cell r="Q2322">
            <v>275015</v>
          </cell>
          <cell r="R2322">
            <v>879837</v>
          </cell>
          <cell r="S2322">
            <v>554926</v>
          </cell>
          <cell r="T2322">
            <v>851439</v>
          </cell>
          <cell r="U2322">
            <v>544926</v>
          </cell>
          <cell r="V2322">
            <v>0</v>
          </cell>
          <cell r="W2322">
            <v>0</v>
          </cell>
          <cell r="X2322">
            <v>0</v>
          </cell>
          <cell r="Y2322">
            <v>0</v>
          </cell>
          <cell r="Z2322">
            <v>0</v>
          </cell>
          <cell r="AA2322">
            <v>0</v>
          </cell>
          <cell r="AB2322">
            <v>0</v>
          </cell>
        </row>
        <row r="2410">
          <cell r="E2410">
            <v>32485000</v>
          </cell>
          <cell r="H2410">
            <v>5730325.7400000002</v>
          </cell>
          <cell r="I2410">
            <v>4412540.5199999996</v>
          </cell>
          <cell r="J2410">
            <v>0</v>
          </cell>
          <cell r="K2410">
            <v>0</v>
          </cell>
          <cell r="L2410">
            <v>0</v>
          </cell>
          <cell r="M2410">
            <v>0</v>
          </cell>
          <cell r="N2410">
            <v>0</v>
          </cell>
          <cell r="O2410">
            <v>0</v>
          </cell>
          <cell r="P2410">
            <v>0</v>
          </cell>
          <cell r="Q2410">
            <v>1275902.68</v>
          </cell>
          <cell r="R2410">
            <v>2316346.7799999998</v>
          </cell>
          <cell r="S2410">
            <v>2138076.2799999998</v>
          </cell>
          <cell r="T2410">
            <v>2137763.5299999998</v>
          </cell>
          <cell r="U2410">
            <v>2274776.9900000002</v>
          </cell>
          <cell r="V2410">
            <v>0</v>
          </cell>
          <cell r="W2410">
            <v>0</v>
          </cell>
          <cell r="X2410">
            <v>0</v>
          </cell>
          <cell r="Y2410">
            <v>0</v>
          </cell>
          <cell r="Z2410">
            <v>0</v>
          </cell>
          <cell r="AA2410">
            <v>0</v>
          </cell>
          <cell r="AB2410">
            <v>0</v>
          </cell>
        </row>
        <row r="2416">
          <cell r="E2416">
            <v>0</v>
          </cell>
          <cell r="H2416">
            <v>0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  <cell r="M2416">
            <v>0</v>
          </cell>
          <cell r="N2416">
            <v>0</v>
          </cell>
          <cell r="O2416">
            <v>0</v>
          </cell>
          <cell r="P2416">
            <v>0</v>
          </cell>
          <cell r="Q2416">
            <v>0</v>
          </cell>
          <cell r="R2416">
            <v>0</v>
          </cell>
          <cell r="S2416">
            <v>0</v>
          </cell>
          <cell r="T2416">
            <v>0</v>
          </cell>
          <cell r="U2416">
            <v>0</v>
          </cell>
          <cell r="V2416">
            <v>0</v>
          </cell>
          <cell r="W2416">
            <v>0</v>
          </cell>
          <cell r="X2416">
            <v>0</v>
          </cell>
          <cell r="Y2416">
            <v>0</v>
          </cell>
          <cell r="Z2416">
            <v>0</v>
          </cell>
          <cell r="AA2416">
            <v>0</v>
          </cell>
          <cell r="AB2416">
            <v>0</v>
          </cell>
        </row>
        <row r="2445">
          <cell r="E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  <cell r="M2445">
            <v>0</v>
          </cell>
          <cell r="N2445">
            <v>0</v>
          </cell>
          <cell r="O2445">
            <v>0</v>
          </cell>
          <cell r="P2445">
            <v>0</v>
          </cell>
          <cell r="Q2445">
            <v>0</v>
          </cell>
          <cell r="R2445">
            <v>0</v>
          </cell>
          <cell r="S2445">
            <v>0</v>
          </cell>
          <cell r="T2445">
            <v>0</v>
          </cell>
          <cell r="U2445">
            <v>0</v>
          </cell>
          <cell r="V2445">
            <v>0</v>
          </cell>
          <cell r="W2445">
            <v>0</v>
          </cell>
          <cell r="X2445">
            <v>0</v>
          </cell>
          <cell r="Y2445">
            <v>0</v>
          </cell>
          <cell r="Z2445">
            <v>0</v>
          </cell>
          <cell r="AA2445">
            <v>0</v>
          </cell>
          <cell r="AB2445">
            <v>0</v>
          </cell>
        </row>
        <row r="2449">
          <cell r="E2449">
            <v>175000</v>
          </cell>
          <cell r="H2449">
            <v>83220.12000000001</v>
          </cell>
          <cell r="I2449">
            <v>54882.240000000005</v>
          </cell>
          <cell r="J2449">
            <v>0</v>
          </cell>
          <cell r="K2449">
            <v>0</v>
          </cell>
          <cell r="Q2449">
            <v>28337.64</v>
          </cell>
          <cell r="R2449">
            <v>27441.24</v>
          </cell>
          <cell r="S2449">
            <v>27441.24</v>
          </cell>
          <cell r="T2449">
            <v>27441</v>
          </cell>
          <cell r="U2449">
            <v>27441.24</v>
          </cell>
          <cell r="V2449">
            <v>0</v>
          </cell>
          <cell r="W2449">
            <v>0</v>
          </cell>
          <cell r="X2449">
            <v>0</v>
          </cell>
          <cell r="Y2449">
            <v>0</v>
          </cell>
          <cell r="Z2449">
            <v>0</v>
          </cell>
          <cell r="AA2449">
            <v>0</v>
          </cell>
          <cell r="AB2449">
            <v>0</v>
          </cell>
        </row>
        <row r="2509">
          <cell r="E2509">
            <v>6909000</v>
          </cell>
          <cell r="H2509">
            <v>1834658.2699999998</v>
          </cell>
          <cell r="I2509">
            <v>1558546.04</v>
          </cell>
          <cell r="J2509">
            <v>0</v>
          </cell>
          <cell r="K2509">
            <v>0</v>
          </cell>
          <cell r="L2509">
            <v>0</v>
          </cell>
          <cell r="M2509">
            <v>0</v>
          </cell>
          <cell r="N2509">
            <v>0</v>
          </cell>
          <cell r="O2509">
            <v>0</v>
          </cell>
          <cell r="P2509">
            <v>0</v>
          </cell>
          <cell r="Q2509">
            <v>662792.02</v>
          </cell>
          <cell r="R2509">
            <v>565976.59</v>
          </cell>
          <cell r="S2509">
            <v>605889.66</v>
          </cell>
          <cell r="T2509">
            <v>904815.52</v>
          </cell>
          <cell r="U2509">
            <v>653730.52</v>
          </cell>
          <cell r="V2509">
            <v>0</v>
          </cell>
          <cell r="W2509">
            <v>0</v>
          </cell>
          <cell r="X2509">
            <v>0</v>
          </cell>
          <cell r="Y2509">
            <v>0</v>
          </cell>
          <cell r="Z2509">
            <v>0</v>
          </cell>
          <cell r="AA2509">
            <v>0</v>
          </cell>
          <cell r="AB2509">
            <v>0</v>
          </cell>
        </row>
        <row r="2597">
          <cell r="E2597">
            <v>19532000</v>
          </cell>
          <cell r="H2597">
            <v>3539170.6199999996</v>
          </cell>
          <cell r="I2597">
            <v>1605236.39</v>
          </cell>
          <cell r="J2597">
            <v>0</v>
          </cell>
          <cell r="K2597">
            <v>0</v>
          </cell>
          <cell r="L2597">
            <v>0</v>
          </cell>
          <cell r="M2597">
            <v>0</v>
          </cell>
          <cell r="N2597">
            <v>0</v>
          </cell>
          <cell r="O2597">
            <v>0</v>
          </cell>
          <cell r="P2597">
            <v>0</v>
          </cell>
          <cell r="Q2597">
            <v>1749137.06</v>
          </cell>
          <cell r="R2597">
            <v>1337352.75</v>
          </cell>
          <cell r="S2597">
            <v>452680.80999999994</v>
          </cell>
          <cell r="T2597">
            <v>765660.97</v>
          </cell>
          <cell r="U2597">
            <v>839575.42</v>
          </cell>
          <cell r="V2597">
            <v>0</v>
          </cell>
          <cell r="W2597">
            <v>0</v>
          </cell>
          <cell r="X2597">
            <v>0</v>
          </cell>
          <cell r="Y2597">
            <v>0</v>
          </cell>
          <cell r="Z2597">
            <v>0</v>
          </cell>
          <cell r="AA2597">
            <v>0</v>
          </cell>
          <cell r="AB2597">
            <v>0</v>
          </cell>
        </row>
        <row r="2603">
          <cell r="E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  <cell r="M2603">
            <v>0</v>
          </cell>
          <cell r="N2603">
            <v>0</v>
          </cell>
          <cell r="O2603">
            <v>0</v>
          </cell>
          <cell r="P2603">
            <v>0</v>
          </cell>
          <cell r="Q2603">
            <v>0</v>
          </cell>
          <cell r="R2603">
            <v>0</v>
          </cell>
          <cell r="S2603">
            <v>0</v>
          </cell>
          <cell r="T2603">
            <v>0</v>
          </cell>
          <cell r="U2603">
            <v>0</v>
          </cell>
          <cell r="V2603">
            <v>0</v>
          </cell>
          <cell r="W2603">
            <v>0</v>
          </cell>
          <cell r="X2603">
            <v>0</v>
          </cell>
          <cell r="Y2603">
            <v>0</v>
          </cell>
          <cell r="Z2603">
            <v>0</v>
          </cell>
          <cell r="AA2603">
            <v>0</v>
          </cell>
          <cell r="AB2603">
            <v>0</v>
          </cell>
        </row>
        <row r="2632">
          <cell r="E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  <cell r="M2632">
            <v>0</v>
          </cell>
          <cell r="N2632">
            <v>0</v>
          </cell>
          <cell r="O2632">
            <v>0</v>
          </cell>
          <cell r="P2632">
            <v>0</v>
          </cell>
          <cell r="Q2632">
            <v>0</v>
          </cell>
          <cell r="R2632">
            <v>0</v>
          </cell>
          <cell r="S2632">
            <v>0</v>
          </cell>
          <cell r="T2632">
            <v>0</v>
          </cell>
          <cell r="U2632">
            <v>0</v>
          </cell>
          <cell r="V2632">
            <v>0</v>
          </cell>
          <cell r="W2632">
            <v>0</v>
          </cell>
          <cell r="X2632">
            <v>0</v>
          </cell>
          <cell r="Y2632">
            <v>0</v>
          </cell>
          <cell r="Z2632">
            <v>0</v>
          </cell>
          <cell r="AA2632">
            <v>0</v>
          </cell>
          <cell r="AB2632">
            <v>0</v>
          </cell>
        </row>
        <row r="2636">
          <cell r="E2636">
            <v>351000</v>
          </cell>
          <cell r="H2636">
            <v>89181.9</v>
          </cell>
          <cell r="I2636">
            <v>83669.759999999995</v>
          </cell>
          <cell r="J2636">
            <v>0</v>
          </cell>
          <cell r="K2636">
            <v>0</v>
          </cell>
          <cell r="Q2636">
            <v>32072.76</v>
          </cell>
          <cell r="R2636">
            <v>28554.57</v>
          </cell>
          <cell r="S2636">
            <v>28554.57</v>
          </cell>
          <cell r="T2636">
            <v>41834.879999999997</v>
          </cell>
          <cell r="U2636">
            <v>41834.879999999997</v>
          </cell>
          <cell r="V2636">
            <v>0</v>
          </cell>
          <cell r="W2636">
            <v>0</v>
          </cell>
          <cell r="X2636">
            <v>0</v>
          </cell>
          <cell r="Y2636">
            <v>0</v>
          </cell>
          <cell r="Z2636">
            <v>0</v>
          </cell>
          <cell r="AA2636">
            <v>0</v>
          </cell>
          <cell r="AB2636">
            <v>0</v>
          </cell>
        </row>
        <row r="2696">
          <cell r="E2696">
            <v>17043000</v>
          </cell>
          <cell r="H2696">
            <v>4835554.01</v>
          </cell>
          <cell r="I2696">
            <v>5048565.6499999994</v>
          </cell>
          <cell r="J2696">
            <v>0</v>
          </cell>
          <cell r="K2696">
            <v>0</v>
          </cell>
          <cell r="L2696">
            <v>0</v>
          </cell>
          <cell r="M2696">
            <v>0</v>
          </cell>
          <cell r="N2696">
            <v>0</v>
          </cell>
          <cell r="O2696">
            <v>0</v>
          </cell>
          <cell r="P2696">
            <v>0</v>
          </cell>
          <cell r="Q2696">
            <v>381982.94</v>
          </cell>
          <cell r="R2696">
            <v>3967520.5300000003</v>
          </cell>
          <cell r="S2696">
            <v>486050.54</v>
          </cell>
          <cell r="T2696">
            <v>3464814.75</v>
          </cell>
          <cell r="U2696">
            <v>1583750.9</v>
          </cell>
          <cell r="V2696">
            <v>0</v>
          </cell>
          <cell r="W2696">
            <v>0</v>
          </cell>
          <cell r="X2696">
            <v>0</v>
          </cell>
          <cell r="Y2696">
            <v>0</v>
          </cell>
          <cell r="Z2696">
            <v>0</v>
          </cell>
          <cell r="AA2696">
            <v>0</v>
          </cell>
          <cell r="AB2696">
            <v>0</v>
          </cell>
        </row>
        <row r="2784">
          <cell r="E2784">
            <v>74013000</v>
          </cell>
          <cell r="H2784">
            <v>9372730.2199999988</v>
          </cell>
          <cell r="I2784">
            <v>8940412.0999999996</v>
          </cell>
          <cell r="J2784">
            <v>0</v>
          </cell>
          <cell r="K2784">
            <v>0</v>
          </cell>
          <cell r="L2784">
            <v>0</v>
          </cell>
          <cell r="M2784">
            <v>0</v>
          </cell>
          <cell r="N2784">
            <v>0</v>
          </cell>
          <cell r="O2784">
            <v>0</v>
          </cell>
          <cell r="P2784">
            <v>0</v>
          </cell>
          <cell r="Q2784">
            <v>1753444.0999999999</v>
          </cell>
          <cell r="R2784">
            <v>3377188.6999999997</v>
          </cell>
          <cell r="S2784">
            <v>4242097.42</v>
          </cell>
          <cell r="T2784">
            <v>4473483.6400000006</v>
          </cell>
          <cell r="U2784">
            <v>4466928.46</v>
          </cell>
          <cell r="V2784">
            <v>0</v>
          </cell>
          <cell r="W2784">
            <v>0</v>
          </cell>
          <cell r="X2784">
            <v>0</v>
          </cell>
          <cell r="Y2784">
            <v>0</v>
          </cell>
          <cell r="Z2784">
            <v>0</v>
          </cell>
          <cell r="AA2784">
            <v>0</v>
          </cell>
          <cell r="AB2784">
            <v>0</v>
          </cell>
        </row>
        <row r="2790">
          <cell r="E2790">
            <v>0</v>
          </cell>
          <cell r="H2790">
            <v>0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  <cell r="M2790">
            <v>0</v>
          </cell>
          <cell r="N2790">
            <v>0</v>
          </cell>
          <cell r="O2790">
            <v>0</v>
          </cell>
          <cell r="P2790">
            <v>0</v>
          </cell>
          <cell r="Q2790">
            <v>0</v>
          </cell>
          <cell r="R2790">
            <v>0</v>
          </cell>
          <cell r="S2790">
            <v>0</v>
          </cell>
          <cell r="T2790">
            <v>0</v>
          </cell>
          <cell r="U2790">
            <v>0</v>
          </cell>
          <cell r="V2790">
            <v>0</v>
          </cell>
          <cell r="W2790">
            <v>0</v>
          </cell>
          <cell r="X2790">
            <v>0</v>
          </cell>
          <cell r="Y2790">
            <v>0</v>
          </cell>
          <cell r="Z2790">
            <v>0</v>
          </cell>
          <cell r="AA2790">
            <v>0</v>
          </cell>
          <cell r="AB2790">
            <v>0</v>
          </cell>
        </row>
        <row r="2819">
          <cell r="E2819">
            <v>0</v>
          </cell>
          <cell r="H2819">
            <v>0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  <cell r="M2819">
            <v>0</v>
          </cell>
          <cell r="N2819">
            <v>0</v>
          </cell>
          <cell r="O2819">
            <v>0</v>
          </cell>
          <cell r="P2819">
            <v>0</v>
          </cell>
          <cell r="Q2819">
            <v>0</v>
          </cell>
          <cell r="R2819">
            <v>0</v>
          </cell>
          <cell r="S2819">
            <v>0</v>
          </cell>
          <cell r="T2819">
            <v>0</v>
          </cell>
          <cell r="U2819">
            <v>0</v>
          </cell>
          <cell r="V2819">
            <v>0</v>
          </cell>
          <cell r="W2819">
            <v>0</v>
          </cell>
          <cell r="X2819">
            <v>0</v>
          </cell>
          <cell r="Y2819">
            <v>0</v>
          </cell>
          <cell r="Z2819">
            <v>0</v>
          </cell>
          <cell r="AA2819">
            <v>0</v>
          </cell>
          <cell r="AB2819">
            <v>0</v>
          </cell>
        </row>
        <row r="2823">
          <cell r="E2823">
            <v>1059000</v>
          </cell>
          <cell r="H2823">
            <v>680094.97</v>
          </cell>
          <cell r="I2823">
            <v>350621.88</v>
          </cell>
          <cell r="J2823">
            <v>0</v>
          </cell>
          <cell r="K2823">
            <v>0</v>
          </cell>
          <cell r="Q2823">
            <v>0</v>
          </cell>
          <cell r="R2823">
            <v>339267.09</v>
          </cell>
          <cell r="S2823">
            <v>340827.88</v>
          </cell>
          <cell r="T2823">
            <v>0</v>
          </cell>
          <cell r="U2823">
            <v>350621.88</v>
          </cell>
          <cell r="V2823">
            <v>0</v>
          </cell>
          <cell r="W2823">
            <v>0</v>
          </cell>
          <cell r="X2823">
            <v>0</v>
          </cell>
          <cell r="Y2823">
            <v>0</v>
          </cell>
          <cell r="Z2823">
            <v>0</v>
          </cell>
          <cell r="AA2823">
            <v>0</v>
          </cell>
          <cell r="AB2823">
            <v>0</v>
          </cell>
        </row>
        <row r="2883">
          <cell r="E2883">
            <v>28679000</v>
          </cell>
          <cell r="H2883">
            <v>6130513.9299999997</v>
          </cell>
          <cell r="I2883">
            <v>5043776.18</v>
          </cell>
          <cell r="J2883">
            <v>0</v>
          </cell>
          <cell r="K2883">
            <v>0</v>
          </cell>
          <cell r="L2883">
            <v>0</v>
          </cell>
          <cell r="M2883">
            <v>0</v>
          </cell>
          <cell r="N2883">
            <v>0</v>
          </cell>
          <cell r="O2883">
            <v>0</v>
          </cell>
          <cell r="P2883">
            <v>0</v>
          </cell>
          <cell r="Q2883">
            <v>1847984.3900000001</v>
          </cell>
          <cell r="R2883">
            <v>2379174.11</v>
          </cell>
          <cell r="S2883">
            <v>1903355.43</v>
          </cell>
          <cell r="T2883">
            <v>2152343.63</v>
          </cell>
          <cell r="U2883">
            <v>2891432.55</v>
          </cell>
          <cell r="V2883">
            <v>0</v>
          </cell>
          <cell r="W2883">
            <v>0</v>
          </cell>
          <cell r="X2883">
            <v>0</v>
          </cell>
          <cell r="Y2883">
            <v>0</v>
          </cell>
          <cell r="Z2883">
            <v>0</v>
          </cell>
          <cell r="AA2883">
            <v>0</v>
          </cell>
          <cell r="AB2883">
            <v>0</v>
          </cell>
        </row>
        <row r="2971">
          <cell r="E2971">
            <v>58994000</v>
          </cell>
          <cell r="H2971">
            <v>11602984.140000001</v>
          </cell>
          <cell r="I2971">
            <v>7746922.7999999998</v>
          </cell>
          <cell r="J2971">
            <v>0</v>
          </cell>
          <cell r="K2971">
            <v>0</v>
          </cell>
          <cell r="L2971">
            <v>0</v>
          </cell>
          <cell r="M2971">
            <v>0</v>
          </cell>
          <cell r="N2971">
            <v>0</v>
          </cell>
          <cell r="O2971">
            <v>0</v>
          </cell>
          <cell r="P2971">
            <v>0</v>
          </cell>
          <cell r="Q2971">
            <v>4075874.5</v>
          </cell>
          <cell r="R2971">
            <v>2922608.0800000005</v>
          </cell>
          <cell r="S2971">
            <v>4604501.5599999996</v>
          </cell>
          <cell r="T2971">
            <v>3936992.8100000005</v>
          </cell>
          <cell r="U2971">
            <v>3809929.99</v>
          </cell>
          <cell r="V2971">
            <v>0</v>
          </cell>
          <cell r="W2971">
            <v>0</v>
          </cell>
          <cell r="X2971">
            <v>0</v>
          </cell>
          <cell r="Y2971">
            <v>0</v>
          </cell>
          <cell r="Z2971">
            <v>0</v>
          </cell>
          <cell r="AA2971">
            <v>0</v>
          </cell>
          <cell r="AB2971">
            <v>0</v>
          </cell>
        </row>
        <row r="2977">
          <cell r="E2977">
            <v>0</v>
          </cell>
          <cell r="H2977">
            <v>0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  <cell r="M2977">
            <v>0</v>
          </cell>
          <cell r="N2977">
            <v>0</v>
          </cell>
          <cell r="O2977">
            <v>0</v>
          </cell>
          <cell r="P2977">
            <v>0</v>
          </cell>
          <cell r="Q2977">
            <v>0</v>
          </cell>
          <cell r="R2977">
            <v>0</v>
          </cell>
          <cell r="S2977">
            <v>0</v>
          </cell>
          <cell r="T2977">
            <v>0</v>
          </cell>
          <cell r="U2977">
            <v>0</v>
          </cell>
          <cell r="V2977">
            <v>0</v>
          </cell>
          <cell r="W2977">
            <v>0</v>
          </cell>
          <cell r="X2977">
            <v>0</v>
          </cell>
          <cell r="Y2977">
            <v>0</v>
          </cell>
          <cell r="Z2977">
            <v>0</v>
          </cell>
          <cell r="AA2977">
            <v>0</v>
          </cell>
          <cell r="AB2977">
            <v>0</v>
          </cell>
        </row>
        <row r="3006">
          <cell r="E3006">
            <v>0</v>
          </cell>
          <cell r="H3006">
            <v>0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  <cell r="M3006">
            <v>0</v>
          </cell>
          <cell r="N3006">
            <v>0</v>
          </cell>
          <cell r="O3006">
            <v>0</v>
          </cell>
          <cell r="P3006">
            <v>0</v>
          </cell>
          <cell r="Q3006">
            <v>0</v>
          </cell>
          <cell r="R3006">
            <v>0</v>
          </cell>
          <cell r="S3006">
            <v>0</v>
          </cell>
          <cell r="T3006">
            <v>0</v>
          </cell>
          <cell r="U3006">
            <v>0</v>
          </cell>
          <cell r="V3006">
            <v>0</v>
          </cell>
          <cell r="W3006">
            <v>0</v>
          </cell>
          <cell r="X3006">
            <v>0</v>
          </cell>
          <cell r="Y3006">
            <v>0</v>
          </cell>
          <cell r="Z3006">
            <v>0</v>
          </cell>
          <cell r="AA3006">
            <v>0</v>
          </cell>
          <cell r="AB3006">
            <v>0</v>
          </cell>
        </row>
        <row r="3010">
          <cell r="E3010">
            <v>2412000</v>
          </cell>
          <cell r="H3010">
            <v>517864.45000000007</v>
          </cell>
          <cell r="I3010">
            <v>350721.45999999996</v>
          </cell>
          <cell r="J3010">
            <v>0</v>
          </cell>
          <cell r="K3010">
            <v>0</v>
          </cell>
          <cell r="Q3010">
            <v>172170.93</v>
          </cell>
          <cell r="R3010">
            <v>172815.6</v>
          </cell>
          <cell r="S3010">
            <v>172877.92</v>
          </cell>
          <cell r="T3010">
            <v>177545.99</v>
          </cell>
          <cell r="U3010">
            <v>173175.47</v>
          </cell>
          <cell r="V3010">
            <v>0</v>
          </cell>
          <cell r="W3010">
            <v>0</v>
          </cell>
          <cell r="X3010">
            <v>0</v>
          </cell>
          <cell r="Y3010">
            <v>0</v>
          </cell>
          <cell r="Z3010">
            <v>0</v>
          </cell>
          <cell r="AA3010">
            <v>0</v>
          </cell>
          <cell r="AB3010">
            <v>0</v>
          </cell>
        </row>
        <row r="3070">
          <cell r="E3070">
            <v>384000</v>
          </cell>
          <cell r="H3070">
            <v>152424.88</v>
          </cell>
          <cell r="I3070">
            <v>73990</v>
          </cell>
          <cell r="J3070">
            <v>0</v>
          </cell>
          <cell r="K3070">
            <v>0</v>
          </cell>
          <cell r="L3070">
            <v>0</v>
          </cell>
          <cell r="M3070">
            <v>0</v>
          </cell>
          <cell r="N3070">
            <v>0</v>
          </cell>
          <cell r="O3070">
            <v>0</v>
          </cell>
          <cell r="P3070">
            <v>0</v>
          </cell>
          <cell r="Q3070">
            <v>59474.44</v>
          </cell>
          <cell r="R3070">
            <v>58849.440000000002</v>
          </cell>
          <cell r="S3070">
            <v>34101</v>
          </cell>
          <cell r="T3070">
            <v>29101</v>
          </cell>
          <cell r="U3070">
            <v>44889</v>
          </cell>
          <cell r="V3070">
            <v>0</v>
          </cell>
          <cell r="W3070">
            <v>0</v>
          </cell>
          <cell r="X3070">
            <v>0</v>
          </cell>
          <cell r="Y3070">
            <v>0</v>
          </cell>
          <cell r="Z3070">
            <v>0</v>
          </cell>
          <cell r="AA3070">
            <v>0</v>
          </cell>
          <cell r="AB3070">
            <v>0</v>
          </cell>
        </row>
        <row r="3158">
          <cell r="E3158">
            <v>8742000</v>
          </cell>
          <cell r="H3158">
            <v>1439547.8900000001</v>
          </cell>
          <cell r="I3158">
            <v>2167979.29</v>
          </cell>
          <cell r="J3158">
            <v>0</v>
          </cell>
          <cell r="K3158">
            <v>0</v>
          </cell>
          <cell r="L3158">
            <v>0</v>
          </cell>
          <cell r="M3158">
            <v>0</v>
          </cell>
          <cell r="N3158">
            <v>0</v>
          </cell>
          <cell r="O3158">
            <v>0</v>
          </cell>
          <cell r="P3158">
            <v>0</v>
          </cell>
          <cell r="Q3158">
            <v>2044783.76</v>
          </cell>
          <cell r="R3158">
            <v>20953</v>
          </cell>
          <cell r="S3158">
            <v>-626188.87</v>
          </cell>
          <cell r="T3158">
            <v>2147601.41</v>
          </cell>
          <cell r="U3158">
            <v>20377.88</v>
          </cell>
          <cell r="V3158">
            <v>0</v>
          </cell>
          <cell r="W3158">
            <v>0</v>
          </cell>
          <cell r="X3158">
            <v>0</v>
          </cell>
          <cell r="Y3158">
            <v>0</v>
          </cell>
          <cell r="Z3158">
            <v>0</v>
          </cell>
          <cell r="AA3158">
            <v>0</v>
          </cell>
          <cell r="AB3158">
            <v>0</v>
          </cell>
        </row>
        <row r="3164">
          <cell r="E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  <cell r="M3164">
            <v>0</v>
          </cell>
          <cell r="N3164">
            <v>0</v>
          </cell>
          <cell r="O3164">
            <v>0</v>
          </cell>
          <cell r="P3164">
            <v>0</v>
          </cell>
          <cell r="Q3164">
            <v>0</v>
          </cell>
          <cell r="R3164">
            <v>0</v>
          </cell>
          <cell r="S3164">
            <v>0</v>
          </cell>
          <cell r="T3164">
            <v>0</v>
          </cell>
          <cell r="U3164">
            <v>0</v>
          </cell>
          <cell r="V3164">
            <v>0</v>
          </cell>
          <cell r="W3164">
            <v>0</v>
          </cell>
          <cell r="X3164">
            <v>0</v>
          </cell>
          <cell r="Y3164">
            <v>0</v>
          </cell>
          <cell r="Z3164">
            <v>0</v>
          </cell>
          <cell r="AA3164">
            <v>0</v>
          </cell>
          <cell r="AB3164">
            <v>0</v>
          </cell>
        </row>
        <row r="3193">
          <cell r="E3193">
            <v>0</v>
          </cell>
          <cell r="H3193">
            <v>0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  <cell r="M3193">
            <v>0</v>
          </cell>
          <cell r="N3193">
            <v>0</v>
          </cell>
          <cell r="O3193">
            <v>0</v>
          </cell>
          <cell r="P3193">
            <v>0</v>
          </cell>
          <cell r="Q3193">
            <v>0</v>
          </cell>
          <cell r="R3193">
            <v>0</v>
          </cell>
          <cell r="S3193">
            <v>0</v>
          </cell>
          <cell r="T3193">
            <v>0</v>
          </cell>
          <cell r="U3193">
            <v>0</v>
          </cell>
          <cell r="V3193">
            <v>0</v>
          </cell>
          <cell r="W3193">
            <v>0</v>
          </cell>
          <cell r="X3193">
            <v>0</v>
          </cell>
          <cell r="Y3193">
            <v>0</v>
          </cell>
          <cell r="Z3193">
            <v>0</v>
          </cell>
          <cell r="AA3193">
            <v>0</v>
          </cell>
          <cell r="AB3193">
            <v>0</v>
          </cell>
        </row>
        <row r="3197">
          <cell r="E3197">
            <v>38000</v>
          </cell>
          <cell r="H3197">
            <v>9567.36</v>
          </cell>
          <cell r="I3197">
            <v>6378.24</v>
          </cell>
          <cell r="J3197">
            <v>0</v>
          </cell>
          <cell r="K3197">
            <v>0</v>
          </cell>
          <cell r="Q3197">
            <v>0</v>
          </cell>
          <cell r="R3197">
            <v>3189.12</v>
          </cell>
          <cell r="S3197">
            <v>6378.2400000000007</v>
          </cell>
          <cell r="T3197">
            <v>3189.12</v>
          </cell>
          <cell r="U3197">
            <v>3189.12</v>
          </cell>
          <cell r="V3197">
            <v>0</v>
          </cell>
          <cell r="W3197">
            <v>0</v>
          </cell>
          <cell r="X3197">
            <v>0</v>
          </cell>
          <cell r="Y3197">
            <v>0</v>
          </cell>
          <cell r="Z3197">
            <v>0</v>
          </cell>
          <cell r="AA3197">
            <v>0</v>
          </cell>
          <cell r="AB3197">
            <v>0</v>
          </cell>
        </row>
        <row r="3257">
          <cell r="E3257">
            <v>10490000</v>
          </cell>
          <cell r="H3257">
            <v>2342679.2799999998</v>
          </cell>
          <cell r="I3257">
            <v>1581228.2</v>
          </cell>
          <cell r="J3257">
            <v>0</v>
          </cell>
          <cell r="K3257">
            <v>0</v>
          </cell>
          <cell r="L3257">
            <v>0</v>
          </cell>
          <cell r="M3257">
            <v>0</v>
          </cell>
          <cell r="N3257">
            <v>0</v>
          </cell>
          <cell r="O3257">
            <v>0</v>
          </cell>
          <cell r="P3257">
            <v>0</v>
          </cell>
          <cell r="Q3257">
            <v>707987.88</v>
          </cell>
          <cell r="R3257">
            <v>802523.82000000007</v>
          </cell>
          <cell r="S3257">
            <v>832167.58000000007</v>
          </cell>
          <cell r="T3257">
            <v>897994.32000000007</v>
          </cell>
          <cell r="U3257">
            <v>683233.88</v>
          </cell>
          <cell r="V3257">
            <v>0</v>
          </cell>
          <cell r="W3257">
            <v>0</v>
          </cell>
          <cell r="X3257">
            <v>0</v>
          </cell>
          <cell r="Y3257">
            <v>0</v>
          </cell>
          <cell r="Z3257">
            <v>0</v>
          </cell>
          <cell r="AA3257">
            <v>0</v>
          </cell>
          <cell r="AB3257">
            <v>0</v>
          </cell>
        </row>
        <row r="3345">
          <cell r="E3345">
            <v>28928000</v>
          </cell>
          <cell r="H3345">
            <v>6735402.29</v>
          </cell>
          <cell r="I3345">
            <v>3972870.6100000003</v>
          </cell>
          <cell r="J3345">
            <v>0</v>
          </cell>
          <cell r="K3345">
            <v>0</v>
          </cell>
          <cell r="L3345">
            <v>0</v>
          </cell>
          <cell r="M3345">
            <v>0</v>
          </cell>
          <cell r="N3345">
            <v>0</v>
          </cell>
          <cell r="O3345">
            <v>0</v>
          </cell>
          <cell r="P3345">
            <v>0</v>
          </cell>
          <cell r="Q3345">
            <v>3260620.12</v>
          </cell>
          <cell r="R3345">
            <v>1406792.1400000001</v>
          </cell>
          <cell r="S3345">
            <v>2067990.03</v>
          </cell>
          <cell r="T3345">
            <v>1517144.1999999997</v>
          </cell>
          <cell r="U3345">
            <v>2455726.4099999997</v>
          </cell>
          <cell r="V3345">
            <v>0</v>
          </cell>
          <cell r="W3345">
            <v>0</v>
          </cell>
          <cell r="X3345">
            <v>0</v>
          </cell>
          <cell r="Y3345">
            <v>0</v>
          </cell>
          <cell r="Z3345">
            <v>0</v>
          </cell>
          <cell r="AA3345">
            <v>0</v>
          </cell>
          <cell r="AB3345">
            <v>0</v>
          </cell>
        </row>
        <row r="3351">
          <cell r="E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</row>
        <row r="3380">
          <cell r="E3380">
            <v>0</v>
          </cell>
          <cell r="H3380">
            <v>0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  <cell r="M3380">
            <v>0</v>
          </cell>
          <cell r="N3380">
            <v>0</v>
          </cell>
          <cell r="O3380">
            <v>0</v>
          </cell>
          <cell r="P3380">
            <v>0</v>
          </cell>
          <cell r="Q3380">
            <v>0</v>
          </cell>
          <cell r="R3380">
            <v>0</v>
          </cell>
          <cell r="S3380">
            <v>0</v>
          </cell>
          <cell r="T3380">
            <v>0</v>
          </cell>
          <cell r="U3380">
            <v>0</v>
          </cell>
          <cell r="V3380">
            <v>0</v>
          </cell>
          <cell r="W3380">
            <v>0</v>
          </cell>
          <cell r="X3380">
            <v>0</v>
          </cell>
          <cell r="Y3380">
            <v>0</v>
          </cell>
          <cell r="Z3380">
            <v>0</v>
          </cell>
          <cell r="AA3380">
            <v>0</v>
          </cell>
          <cell r="AB3380">
            <v>0</v>
          </cell>
        </row>
        <row r="3384">
          <cell r="E3384">
            <v>519000</v>
          </cell>
          <cell r="H3384">
            <v>164883.51</v>
          </cell>
          <cell r="I3384">
            <v>74820.84</v>
          </cell>
          <cell r="J3384">
            <v>0</v>
          </cell>
          <cell r="K3384">
            <v>0</v>
          </cell>
          <cell r="Q3384">
            <v>63016.56</v>
          </cell>
          <cell r="R3384">
            <v>59745.56</v>
          </cell>
          <cell r="S3384">
            <v>42121.39</v>
          </cell>
          <cell r="T3384">
            <v>40349.760000000002</v>
          </cell>
          <cell r="U3384">
            <v>34471.08</v>
          </cell>
          <cell r="V3384">
            <v>0</v>
          </cell>
          <cell r="W3384">
            <v>0</v>
          </cell>
          <cell r="X3384">
            <v>0</v>
          </cell>
          <cell r="Y3384">
            <v>0</v>
          </cell>
          <cell r="Z3384">
            <v>0</v>
          </cell>
          <cell r="AA3384">
            <v>0</v>
          </cell>
          <cell r="AB3384">
            <v>0</v>
          </cell>
        </row>
        <row r="3444">
          <cell r="E3444">
            <v>11316000</v>
          </cell>
          <cell r="H3444">
            <v>2527235.0400000005</v>
          </cell>
          <cell r="I3444">
            <v>2672674.6</v>
          </cell>
          <cell r="J3444">
            <v>0</v>
          </cell>
          <cell r="K3444">
            <v>0</v>
          </cell>
          <cell r="L3444">
            <v>0</v>
          </cell>
          <cell r="M3444">
            <v>0</v>
          </cell>
          <cell r="N3444">
            <v>0</v>
          </cell>
          <cell r="O3444">
            <v>0</v>
          </cell>
          <cell r="P3444">
            <v>0</v>
          </cell>
          <cell r="Q3444">
            <v>714288.01</v>
          </cell>
          <cell r="R3444">
            <v>1170262.52</v>
          </cell>
          <cell r="S3444">
            <v>642684.51</v>
          </cell>
          <cell r="T3444">
            <v>1451324.51</v>
          </cell>
          <cell r="U3444">
            <v>1221350.0899999999</v>
          </cell>
          <cell r="V3444">
            <v>0</v>
          </cell>
          <cell r="W3444">
            <v>0</v>
          </cell>
          <cell r="X3444">
            <v>0</v>
          </cell>
          <cell r="Y3444">
            <v>0</v>
          </cell>
          <cell r="Z3444">
            <v>0</v>
          </cell>
          <cell r="AA3444">
            <v>0</v>
          </cell>
          <cell r="AB3444">
            <v>0</v>
          </cell>
        </row>
        <row r="3532">
          <cell r="E3532">
            <v>30735000</v>
          </cell>
          <cell r="H3532">
            <v>2466070.7700000005</v>
          </cell>
          <cell r="I3532">
            <v>1304839.3799999999</v>
          </cell>
          <cell r="J3532">
            <v>0</v>
          </cell>
          <cell r="K3532">
            <v>0</v>
          </cell>
          <cell r="L3532">
            <v>0</v>
          </cell>
          <cell r="M3532">
            <v>0</v>
          </cell>
          <cell r="N3532">
            <v>0</v>
          </cell>
          <cell r="O3532">
            <v>0</v>
          </cell>
          <cell r="P3532">
            <v>0</v>
          </cell>
          <cell r="Q3532">
            <v>751756.57000000007</v>
          </cell>
          <cell r="R3532">
            <v>527616.17999999993</v>
          </cell>
          <cell r="S3532">
            <v>1186698.02</v>
          </cell>
          <cell r="T3532">
            <v>757095.53</v>
          </cell>
          <cell r="U3532">
            <v>547743.85</v>
          </cell>
          <cell r="V3532">
            <v>0</v>
          </cell>
          <cell r="W3532">
            <v>0</v>
          </cell>
          <cell r="X3532">
            <v>0</v>
          </cell>
          <cell r="Y3532">
            <v>0</v>
          </cell>
          <cell r="Z3532">
            <v>0</v>
          </cell>
          <cell r="AA3532">
            <v>0</v>
          </cell>
          <cell r="AB3532">
            <v>0</v>
          </cell>
        </row>
        <row r="3538">
          <cell r="E3538">
            <v>0</v>
          </cell>
          <cell r="H3538">
            <v>0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  <cell r="M3538">
            <v>0</v>
          </cell>
          <cell r="N3538">
            <v>0</v>
          </cell>
          <cell r="O3538">
            <v>0</v>
          </cell>
          <cell r="P3538">
            <v>0</v>
          </cell>
          <cell r="Q3538">
            <v>0</v>
          </cell>
          <cell r="R3538">
            <v>0</v>
          </cell>
          <cell r="S3538">
            <v>0</v>
          </cell>
          <cell r="T3538">
            <v>0</v>
          </cell>
          <cell r="U3538">
            <v>0</v>
          </cell>
          <cell r="V3538">
            <v>0</v>
          </cell>
          <cell r="W3538">
            <v>0</v>
          </cell>
          <cell r="X3538">
            <v>0</v>
          </cell>
          <cell r="Y3538">
            <v>0</v>
          </cell>
          <cell r="Z3538">
            <v>0</v>
          </cell>
          <cell r="AA3538">
            <v>0</v>
          </cell>
          <cell r="AB3538">
            <v>0</v>
          </cell>
        </row>
        <row r="3567">
          <cell r="E3567">
            <v>0</v>
          </cell>
          <cell r="H3567">
            <v>0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  <cell r="M3567">
            <v>0</v>
          </cell>
          <cell r="N3567">
            <v>0</v>
          </cell>
          <cell r="O3567">
            <v>0</v>
          </cell>
          <cell r="P3567">
            <v>0</v>
          </cell>
          <cell r="Q3567">
            <v>0</v>
          </cell>
          <cell r="R3567">
            <v>0</v>
          </cell>
          <cell r="S3567">
            <v>0</v>
          </cell>
          <cell r="T3567">
            <v>0</v>
          </cell>
          <cell r="U3567">
            <v>0</v>
          </cell>
          <cell r="V3567">
            <v>0</v>
          </cell>
          <cell r="W3567">
            <v>0</v>
          </cell>
          <cell r="X3567">
            <v>0</v>
          </cell>
          <cell r="Y3567">
            <v>0</v>
          </cell>
          <cell r="Z3567">
            <v>0</v>
          </cell>
          <cell r="AA3567">
            <v>0</v>
          </cell>
          <cell r="AB3567">
            <v>0</v>
          </cell>
        </row>
        <row r="3571">
          <cell r="E3571">
            <v>886000</v>
          </cell>
          <cell r="H3571">
            <v>128181.29999999999</v>
          </cell>
          <cell r="I3571">
            <v>82735.56</v>
          </cell>
          <cell r="J3571">
            <v>0</v>
          </cell>
          <cell r="K3571">
            <v>0</v>
          </cell>
          <cell r="Q3571">
            <v>38884.68</v>
          </cell>
          <cell r="R3571">
            <v>51040.5</v>
          </cell>
          <cell r="S3571">
            <v>38256.120000000003</v>
          </cell>
          <cell r="T3571">
            <v>38256.120000000003</v>
          </cell>
          <cell r="U3571">
            <v>44479.44</v>
          </cell>
          <cell r="V3571">
            <v>0</v>
          </cell>
          <cell r="W3571">
            <v>0</v>
          </cell>
          <cell r="X3571">
            <v>0</v>
          </cell>
          <cell r="Y3571">
            <v>0</v>
          </cell>
          <cell r="Z3571">
            <v>0</v>
          </cell>
          <cell r="AA3571">
            <v>0</v>
          </cell>
          <cell r="AB3571">
            <v>0</v>
          </cell>
        </row>
        <row r="3631">
          <cell r="E3631">
            <v>20417000</v>
          </cell>
          <cell r="H3631">
            <v>4604286.13</v>
          </cell>
          <cell r="I3631">
            <v>4534600.1400000006</v>
          </cell>
          <cell r="J3631">
            <v>0</v>
          </cell>
          <cell r="K3631">
            <v>0</v>
          </cell>
          <cell r="L3631">
            <v>0</v>
          </cell>
          <cell r="M3631">
            <v>0</v>
          </cell>
          <cell r="N3631">
            <v>0</v>
          </cell>
          <cell r="O3631">
            <v>0</v>
          </cell>
          <cell r="P3631">
            <v>0</v>
          </cell>
          <cell r="Q3631">
            <v>1470074.5699999998</v>
          </cell>
          <cell r="R3631">
            <v>1566157.5699999998</v>
          </cell>
          <cell r="S3631">
            <v>1568053.9899999998</v>
          </cell>
          <cell r="T3631">
            <v>2066284.1500000004</v>
          </cell>
          <cell r="U3631">
            <v>2468315.9900000002</v>
          </cell>
          <cell r="V3631">
            <v>0</v>
          </cell>
          <cell r="W3631">
            <v>0</v>
          </cell>
          <cell r="X3631">
            <v>0</v>
          </cell>
          <cell r="Y3631">
            <v>0</v>
          </cell>
          <cell r="Z3631">
            <v>0</v>
          </cell>
          <cell r="AA3631">
            <v>0</v>
          </cell>
          <cell r="AB3631">
            <v>0</v>
          </cell>
        </row>
        <row r="3719">
          <cell r="E3719">
            <v>36229000</v>
          </cell>
          <cell r="H3719">
            <v>12550330.359999999</v>
          </cell>
          <cell r="I3719">
            <v>2601267.669999999</v>
          </cell>
          <cell r="J3719">
            <v>0</v>
          </cell>
          <cell r="K3719">
            <v>0</v>
          </cell>
          <cell r="L3719">
            <v>0</v>
          </cell>
          <cell r="M3719">
            <v>0</v>
          </cell>
          <cell r="N3719">
            <v>0</v>
          </cell>
          <cell r="O3719">
            <v>0</v>
          </cell>
          <cell r="P3719">
            <v>0</v>
          </cell>
          <cell r="Q3719">
            <v>3751914.86</v>
          </cell>
          <cell r="R3719">
            <v>1834994.49</v>
          </cell>
          <cell r="S3719">
            <v>6963421.0099999998</v>
          </cell>
          <cell r="T3719">
            <v>1324260.1799999997</v>
          </cell>
          <cell r="U3719">
            <v>1277007.4899999993</v>
          </cell>
          <cell r="V3719">
            <v>0</v>
          </cell>
          <cell r="W3719">
            <v>0</v>
          </cell>
          <cell r="X3719">
            <v>0</v>
          </cell>
          <cell r="Y3719">
            <v>0</v>
          </cell>
          <cell r="Z3719">
            <v>0</v>
          </cell>
          <cell r="AA3719">
            <v>0</v>
          </cell>
          <cell r="AB3719">
            <v>0</v>
          </cell>
        </row>
        <row r="3725">
          <cell r="E3725">
            <v>0</v>
          </cell>
          <cell r="H3725">
            <v>0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  <cell r="M3725">
            <v>0</v>
          </cell>
          <cell r="N3725">
            <v>0</v>
          </cell>
          <cell r="O3725">
            <v>0</v>
          </cell>
          <cell r="P3725">
            <v>0</v>
          </cell>
          <cell r="Q3725">
            <v>0</v>
          </cell>
          <cell r="R3725">
            <v>0</v>
          </cell>
          <cell r="S3725">
            <v>0</v>
          </cell>
          <cell r="T3725">
            <v>0</v>
          </cell>
          <cell r="U3725">
            <v>0</v>
          </cell>
          <cell r="V3725">
            <v>0</v>
          </cell>
          <cell r="W3725">
            <v>0</v>
          </cell>
          <cell r="X3725">
            <v>0</v>
          </cell>
          <cell r="Y3725">
            <v>0</v>
          </cell>
          <cell r="Z3725">
            <v>0</v>
          </cell>
          <cell r="AA3725">
            <v>0</v>
          </cell>
          <cell r="AB3725">
            <v>0</v>
          </cell>
        </row>
        <row r="3754">
          <cell r="E3754">
            <v>0</v>
          </cell>
          <cell r="H3754">
            <v>0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  <cell r="M3754">
            <v>0</v>
          </cell>
          <cell r="N3754">
            <v>0</v>
          </cell>
          <cell r="O3754">
            <v>0</v>
          </cell>
          <cell r="P3754">
            <v>0</v>
          </cell>
          <cell r="Q3754">
            <v>0</v>
          </cell>
          <cell r="R3754">
            <v>0</v>
          </cell>
          <cell r="S3754">
            <v>0</v>
          </cell>
          <cell r="T3754">
            <v>0</v>
          </cell>
          <cell r="U3754">
            <v>0</v>
          </cell>
          <cell r="V3754">
            <v>0</v>
          </cell>
          <cell r="W3754">
            <v>0</v>
          </cell>
          <cell r="X3754">
            <v>0</v>
          </cell>
          <cell r="Y3754">
            <v>0</v>
          </cell>
          <cell r="Z3754">
            <v>0</v>
          </cell>
          <cell r="AA3754">
            <v>0</v>
          </cell>
          <cell r="AB3754">
            <v>0</v>
          </cell>
        </row>
        <row r="3758">
          <cell r="E3758">
            <v>1604000</v>
          </cell>
          <cell r="H3758">
            <v>398364.83999999997</v>
          </cell>
          <cell r="I3758">
            <v>268070.41000000003</v>
          </cell>
          <cell r="J3758">
            <v>0</v>
          </cell>
          <cell r="K3758">
            <v>0</v>
          </cell>
          <cell r="Q3758">
            <v>133899.48000000001</v>
          </cell>
          <cell r="R3758">
            <v>130440.96000000001</v>
          </cell>
          <cell r="S3758">
            <v>134024.4</v>
          </cell>
          <cell r="T3758">
            <v>129213.35999999999</v>
          </cell>
          <cell r="U3758">
            <v>138857.05000000005</v>
          </cell>
          <cell r="V3758">
            <v>0</v>
          </cell>
          <cell r="W3758">
            <v>0</v>
          </cell>
          <cell r="X3758">
            <v>0</v>
          </cell>
          <cell r="Y3758">
            <v>0</v>
          </cell>
          <cell r="Z3758">
            <v>0</v>
          </cell>
          <cell r="AA3758">
            <v>0</v>
          </cell>
          <cell r="AB3758">
            <v>0</v>
          </cell>
        </row>
        <row r="3818">
          <cell r="E3818">
            <v>19466000</v>
          </cell>
          <cell r="H3818">
            <v>4334859.22</v>
          </cell>
          <cell r="I3818">
            <v>3777501.27</v>
          </cell>
          <cell r="J3818">
            <v>0</v>
          </cell>
          <cell r="K3818">
            <v>0</v>
          </cell>
          <cell r="L3818">
            <v>0</v>
          </cell>
          <cell r="M3818">
            <v>0</v>
          </cell>
          <cell r="N3818">
            <v>0</v>
          </cell>
          <cell r="O3818">
            <v>0</v>
          </cell>
          <cell r="P3818">
            <v>0</v>
          </cell>
          <cell r="Q3818">
            <v>1156155.6599999999</v>
          </cell>
          <cell r="R3818">
            <v>1757429.02</v>
          </cell>
          <cell r="S3818">
            <v>1421274.54</v>
          </cell>
          <cell r="T3818">
            <v>1568060.38</v>
          </cell>
          <cell r="U3818">
            <v>2209440.89</v>
          </cell>
          <cell r="V3818">
            <v>0</v>
          </cell>
          <cell r="W3818">
            <v>0</v>
          </cell>
          <cell r="X3818">
            <v>0</v>
          </cell>
          <cell r="Y3818">
            <v>0</v>
          </cell>
          <cell r="Z3818">
            <v>0</v>
          </cell>
          <cell r="AA3818">
            <v>0</v>
          </cell>
          <cell r="AB3818">
            <v>0</v>
          </cell>
        </row>
        <row r="3906">
          <cell r="E3906">
            <v>32711000</v>
          </cell>
          <cell r="H3906">
            <v>4112583.91</v>
          </cell>
          <cell r="I3906">
            <v>4530162.17</v>
          </cell>
          <cell r="J3906">
            <v>0</v>
          </cell>
          <cell r="K3906">
            <v>0</v>
          </cell>
          <cell r="L3906">
            <v>0</v>
          </cell>
          <cell r="M3906">
            <v>0</v>
          </cell>
          <cell r="N3906">
            <v>0</v>
          </cell>
          <cell r="O3906">
            <v>0</v>
          </cell>
          <cell r="P3906">
            <v>0</v>
          </cell>
          <cell r="Q3906">
            <v>490027.69000000006</v>
          </cell>
          <cell r="R3906">
            <v>1532265.59</v>
          </cell>
          <cell r="S3906">
            <v>2090290.6300000001</v>
          </cell>
          <cell r="T3906">
            <v>1560460.1</v>
          </cell>
          <cell r="U3906">
            <v>2969702.07</v>
          </cell>
          <cell r="V3906">
            <v>0</v>
          </cell>
          <cell r="W3906">
            <v>0</v>
          </cell>
          <cell r="X3906">
            <v>0</v>
          </cell>
          <cell r="Y3906">
            <v>0</v>
          </cell>
          <cell r="Z3906">
            <v>0</v>
          </cell>
          <cell r="AA3906">
            <v>0</v>
          </cell>
          <cell r="AB3906">
            <v>0</v>
          </cell>
        </row>
        <row r="3912">
          <cell r="E3912">
            <v>0</v>
          </cell>
          <cell r="H3912">
            <v>0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  <cell r="M3912">
            <v>0</v>
          </cell>
          <cell r="N3912">
            <v>0</v>
          </cell>
          <cell r="O3912">
            <v>0</v>
          </cell>
          <cell r="P3912">
            <v>0</v>
          </cell>
          <cell r="Q3912">
            <v>0</v>
          </cell>
          <cell r="R3912">
            <v>0</v>
          </cell>
          <cell r="S3912">
            <v>0</v>
          </cell>
          <cell r="T3912">
            <v>0</v>
          </cell>
          <cell r="U3912">
            <v>0</v>
          </cell>
          <cell r="V3912">
            <v>0</v>
          </cell>
          <cell r="W3912">
            <v>0</v>
          </cell>
          <cell r="X3912">
            <v>0</v>
          </cell>
          <cell r="Y3912">
            <v>0</v>
          </cell>
          <cell r="Z3912">
            <v>0</v>
          </cell>
          <cell r="AA3912">
            <v>0</v>
          </cell>
          <cell r="AB3912">
            <v>0</v>
          </cell>
        </row>
        <row r="3941">
          <cell r="E3941">
            <v>0</v>
          </cell>
          <cell r="H3941">
            <v>0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  <cell r="M3941">
            <v>0</v>
          </cell>
          <cell r="N3941">
            <v>0</v>
          </cell>
          <cell r="O3941">
            <v>0</v>
          </cell>
          <cell r="P3941">
            <v>0</v>
          </cell>
          <cell r="Q3941">
            <v>0</v>
          </cell>
          <cell r="R3941">
            <v>0</v>
          </cell>
          <cell r="S3941">
            <v>0</v>
          </cell>
          <cell r="T3941">
            <v>0</v>
          </cell>
          <cell r="U3941">
            <v>0</v>
          </cell>
          <cell r="V3941">
            <v>0</v>
          </cell>
          <cell r="W3941">
            <v>0</v>
          </cell>
          <cell r="X3941">
            <v>0</v>
          </cell>
          <cell r="Y3941">
            <v>0</v>
          </cell>
          <cell r="Z3941">
            <v>0</v>
          </cell>
          <cell r="AA3941">
            <v>0</v>
          </cell>
          <cell r="AB3941">
            <v>0</v>
          </cell>
        </row>
        <row r="3945">
          <cell r="E3945">
            <v>1426000</v>
          </cell>
          <cell r="H3945">
            <v>376549.78</v>
          </cell>
          <cell r="I3945">
            <v>251033.76</v>
          </cell>
          <cell r="J3945">
            <v>0</v>
          </cell>
          <cell r="K3945">
            <v>0</v>
          </cell>
          <cell r="Q3945">
            <v>125498.04</v>
          </cell>
          <cell r="R3945">
            <v>0</v>
          </cell>
          <cell r="S3945">
            <v>251051.74000000005</v>
          </cell>
          <cell r="T3945">
            <v>125516.88</v>
          </cell>
          <cell r="U3945">
            <v>125516.88</v>
          </cell>
          <cell r="V3945">
            <v>0</v>
          </cell>
          <cell r="W3945">
            <v>0</v>
          </cell>
          <cell r="X3945">
            <v>0</v>
          </cell>
          <cell r="Y3945">
            <v>0</v>
          </cell>
          <cell r="Z3945">
            <v>0</v>
          </cell>
          <cell r="AA3945">
            <v>0</v>
          </cell>
          <cell r="AB3945">
            <v>0</v>
          </cell>
        </row>
        <row r="4005">
          <cell r="E4005">
            <v>19942000</v>
          </cell>
          <cell r="H4005">
            <v>4284999.62</v>
          </cell>
          <cell r="I4005">
            <v>3406830.2199999997</v>
          </cell>
          <cell r="J4005">
            <v>0</v>
          </cell>
          <cell r="K4005">
            <v>0</v>
          </cell>
          <cell r="L4005">
            <v>0</v>
          </cell>
          <cell r="M4005">
            <v>0</v>
          </cell>
          <cell r="N4005">
            <v>0</v>
          </cell>
          <cell r="O4005">
            <v>0</v>
          </cell>
          <cell r="P4005">
            <v>0</v>
          </cell>
          <cell r="Q4005">
            <v>1343675.52</v>
          </cell>
          <cell r="R4005">
            <v>1598593.1199999999</v>
          </cell>
          <cell r="S4005">
            <v>1342730.98</v>
          </cell>
          <cell r="T4005">
            <v>1491500.5</v>
          </cell>
          <cell r="U4005">
            <v>1915329.72</v>
          </cell>
          <cell r="V4005">
            <v>0</v>
          </cell>
          <cell r="W4005">
            <v>0</v>
          </cell>
          <cell r="X4005">
            <v>0</v>
          </cell>
          <cell r="Y4005">
            <v>0</v>
          </cell>
          <cell r="Z4005">
            <v>0</v>
          </cell>
          <cell r="AA4005">
            <v>0</v>
          </cell>
          <cell r="AB4005">
            <v>0</v>
          </cell>
        </row>
        <row r="4093">
          <cell r="E4093">
            <v>44230000</v>
          </cell>
          <cell r="H4093">
            <v>4997341.57</v>
          </cell>
          <cell r="I4093">
            <v>5716111.5899999999</v>
          </cell>
          <cell r="J4093">
            <v>0</v>
          </cell>
          <cell r="K4093">
            <v>0</v>
          </cell>
          <cell r="L4093">
            <v>0</v>
          </cell>
          <cell r="M4093">
            <v>0</v>
          </cell>
          <cell r="N4093">
            <v>0</v>
          </cell>
          <cell r="O4093">
            <v>0</v>
          </cell>
          <cell r="P4093">
            <v>0</v>
          </cell>
          <cell r="Q4093">
            <v>1193866.99</v>
          </cell>
          <cell r="R4093">
            <v>1340542.42</v>
          </cell>
          <cell r="S4093">
            <v>2462932.1599999997</v>
          </cell>
          <cell r="T4093">
            <v>2316665.8899999997</v>
          </cell>
          <cell r="U4093">
            <v>3399445.6999999997</v>
          </cell>
          <cell r="V4093">
            <v>0</v>
          </cell>
          <cell r="W4093">
            <v>0</v>
          </cell>
          <cell r="X4093">
            <v>0</v>
          </cell>
          <cell r="Y4093">
            <v>0</v>
          </cell>
          <cell r="Z4093">
            <v>0</v>
          </cell>
          <cell r="AA4093">
            <v>0</v>
          </cell>
          <cell r="AB4093">
            <v>0</v>
          </cell>
        </row>
        <row r="4099">
          <cell r="E4099">
            <v>0</v>
          </cell>
          <cell r="H4099">
            <v>0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  <cell r="M4099">
            <v>0</v>
          </cell>
          <cell r="N4099">
            <v>0</v>
          </cell>
          <cell r="O4099">
            <v>0</v>
          </cell>
          <cell r="P4099">
            <v>0</v>
          </cell>
          <cell r="Q4099">
            <v>0</v>
          </cell>
          <cell r="R4099">
            <v>0</v>
          </cell>
          <cell r="S4099">
            <v>0</v>
          </cell>
          <cell r="T4099">
            <v>0</v>
          </cell>
          <cell r="U4099">
            <v>0</v>
          </cell>
          <cell r="V4099">
            <v>0</v>
          </cell>
          <cell r="W4099">
            <v>0</v>
          </cell>
          <cell r="X4099">
            <v>0</v>
          </cell>
          <cell r="Y4099">
            <v>0</v>
          </cell>
          <cell r="Z4099">
            <v>0</v>
          </cell>
          <cell r="AA4099">
            <v>0</v>
          </cell>
          <cell r="AB4099">
            <v>0</v>
          </cell>
        </row>
        <row r="4128">
          <cell r="E4128">
            <v>0</v>
          </cell>
          <cell r="H4128">
            <v>0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  <cell r="M4128">
            <v>0</v>
          </cell>
          <cell r="N4128">
            <v>0</v>
          </cell>
          <cell r="O4128">
            <v>0</v>
          </cell>
          <cell r="P4128">
            <v>0</v>
          </cell>
          <cell r="Q4128">
            <v>0</v>
          </cell>
          <cell r="R4128">
            <v>0</v>
          </cell>
          <cell r="S4128">
            <v>0</v>
          </cell>
          <cell r="T4128">
            <v>0</v>
          </cell>
          <cell r="U4128">
            <v>0</v>
          </cell>
          <cell r="V4128">
            <v>0</v>
          </cell>
          <cell r="W4128">
            <v>0</v>
          </cell>
          <cell r="X4128">
            <v>0</v>
          </cell>
          <cell r="Y4128">
            <v>0</v>
          </cell>
          <cell r="Z4128">
            <v>0</v>
          </cell>
          <cell r="AA4128">
            <v>0</v>
          </cell>
          <cell r="AB4128">
            <v>0</v>
          </cell>
        </row>
        <row r="4132">
          <cell r="E4132">
            <v>1497000</v>
          </cell>
          <cell r="H4132">
            <v>217321.08</v>
          </cell>
          <cell r="I4132">
            <v>148999</v>
          </cell>
          <cell r="J4132">
            <v>0</v>
          </cell>
          <cell r="K4132">
            <v>0</v>
          </cell>
          <cell r="Q4132">
            <v>70883.88</v>
          </cell>
          <cell r="R4132">
            <v>73956.36</v>
          </cell>
          <cell r="S4132">
            <v>72480.84</v>
          </cell>
          <cell r="T4132">
            <v>72485.52</v>
          </cell>
          <cell r="U4132">
            <v>76513.48</v>
          </cell>
          <cell r="V4132">
            <v>0</v>
          </cell>
          <cell r="W4132">
            <v>0</v>
          </cell>
          <cell r="X4132">
            <v>0</v>
          </cell>
          <cell r="Y4132">
            <v>0</v>
          </cell>
          <cell r="Z4132">
            <v>0</v>
          </cell>
          <cell r="AA4132">
            <v>0</v>
          </cell>
          <cell r="AB4132">
            <v>0</v>
          </cell>
        </row>
        <row r="4192">
          <cell r="E4192">
            <v>12112000</v>
          </cell>
          <cell r="H4192">
            <v>2736669.38</v>
          </cell>
          <cell r="I4192">
            <v>2320545.2999999998</v>
          </cell>
          <cell r="J4192">
            <v>0</v>
          </cell>
          <cell r="K4192">
            <v>0</v>
          </cell>
          <cell r="L4192">
            <v>0</v>
          </cell>
          <cell r="M4192">
            <v>0</v>
          </cell>
          <cell r="N4192">
            <v>0</v>
          </cell>
          <cell r="O4192">
            <v>0</v>
          </cell>
          <cell r="P4192">
            <v>0</v>
          </cell>
          <cell r="Q4192">
            <v>1073113</v>
          </cell>
          <cell r="R4192">
            <v>705470.8</v>
          </cell>
          <cell r="S4192">
            <v>958085.58000000007</v>
          </cell>
          <cell r="T4192">
            <v>992086.72</v>
          </cell>
          <cell r="U4192">
            <v>1328458.58</v>
          </cell>
          <cell r="V4192">
            <v>0</v>
          </cell>
          <cell r="W4192">
            <v>0</v>
          </cell>
          <cell r="X4192">
            <v>0</v>
          </cell>
          <cell r="Y4192">
            <v>0</v>
          </cell>
          <cell r="Z4192">
            <v>0</v>
          </cell>
          <cell r="AA4192">
            <v>0</v>
          </cell>
          <cell r="AB4192">
            <v>0</v>
          </cell>
        </row>
        <row r="4280">
          <cell r="E4280">
            <v>30868000</v>
          </cell>
          <cell r="H4280">
            <v>4038570.12</v>
          </cell>
          <cell r="I4280">
            <v>3567358.3699999996</v>
          </cell>
          <cell r="J4280">
            <v>0</v>
          </cell>
          <cell r="K4280">
            <v>0</v>
          </cell>
          <cell r="L4280">
            <v>0</v>
          </cell>
          <cell r="M4280">
            <v>0</v>
          </cell>
          <cell r="N4280">
            <v>0</v>
          </cell>
          <cell r="O4280">
            <v>0</v>
          </cell>
          <cell r="P4280">
            <v>0</v>
          </cell>
          <cell r="Q4280">
            <v>1618533.03</v>
          </cell>
          <cell r="R4280">
            <v>1710410.5</v>
          </cell>
          <cell r="S4280">
            <v>709626.59</v>
          </cell>
          <cell r="T4280">
            <v>1506432.9800000002</v>
          </cell>
          <cell r="U4280">
            <v>2060925.3900000001</v>
          </cell>
          <cell r="V4280">
            <v>0</v>
          </cell>
          <cell r="W4280">
            <v>0</v>
          </cell>
          <cell r="X4280">
            <v>0</v>
          </cell>
          <cell r="Y4280">
            <v>0</v>
          </cell>
          <cell r="Z4280">
            <v>0</v>
          </cell>
          <cell r="AA4280">
            <v>0</v>
          </cell>
          <cell r="AB4280">
            <v>0</v>
          </cell>
        </row>
        <row r="4286">
          <cell r="E4286">
            <v>0</v>
          </cell>
          <cell r="H4286">
            <v>0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  <cell r="M4286">
            <v>0</v>
          </cell>
          <cell r="N4286">
            <v>0</v>
          </cell>
          <cell r="O4286">
            <v>0</v>
          </cell>
          <cell r="P4286">
            <v>0</v>
          </cell>
          <cell r="Q4286">
            <v>0</v>
          </cell>
          <cell r="R4286">
            <v>0</v>
          </cell>
          <cell r="S4286">
            <v>0</v>
          </cell>
          <cell r="T4286">
            <v>0</v>
          </cell>
          <cell r="U4286">
            <v>0</v>
          </cell>
          <cell r="V4286">
            <v>0</v>
          </cell>
          <cell r="W4286">
            <v>0</v>
          </cell>
          <cell r="X4286">
            <v>0</v>
          </cell>
          <cell r="Y4286">
            <v>0</v>
          </cell>
          <cell r="Z4286">
            <v>0</v>
          </cell>
          <cell r="AA4286">
            <v>0</v>
          </cell>
          <cell r="AB4286">
            <v>0</v>
          </cell>
        </row>
        <row r="4315">
          <cell r="E4315">
            <v>0</v>
          </cell>
          <cell r="H4315">
            <v>0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  <cell r="M4315">
            <v>0</v>
          </cell>
          <cell r="N4315">
            <v>0</v>
          </cell>
          <cell r="O4315">
            <v>0</v>
          </cell>
          <cell r="P4315">
            <v>0</v>
          </cell>
          <cell r="Q4315">
            <v>0</v>
          </cell>
          <cell r="R4315">
            <v>0</v>
          </cell>
          <cell r="S4315">
            <v>0</v>
          </cell>
          <cell r="T4315">
            <v>0</v>
          </cell>
          <cell r="U4315">
            <v>0</v>
          </cell>
          <cell r="V4315">
            <v>0</v>
          </cell>
          <cell r="W4315">
            <v>0</v>
          </cell>
          <cell r="X4315">
            <v>0</v>
          </cell>
          <cell r="Y4315">
            <v>0</v>
          </cell>
          <cell r="Z4315">
            <v>0</v>
          </cell>
          <cell r="AA4315">
            <v>0</v>
          </cell>
          <cell r="AB4315">
            <v>0</v>
          </cell>
        </row>
        <row r="4319">
          <cell r="E4319">
            <v>719000</v>
          </cell>
          <cell r="H4319">
            <v>126785.52</v>
          </cell>
          <cell r="I4319">
            <v>128230.20000000001</v>
          </cell>
          <cell r="J4319">
            <v>0</v>
          </cell>
          <cell r="K4319">
            <v>0</v>
          </cell>
          <cell r="Q4319">
            <v>0</v>
          </cell>
          <cell r="R4319">
            <v>63392.76</v>
          </cell>
          <cell r="S4319">
            <v>63392.76</v>
          </cell>
          <cell r="T4319">
            <v>63468.12</v>
          </cell>
          <cell r="U4319">
            <v>64762.080000000002</v>
          </cell>
          <cell r="V4319">
            <v>0</v>
          </cell>
          <cell r="W4319">
            <v>0</v>
          </cell>
          <cell r="X4319">
            <v>0</v>
          </cell>
          <cell r="Y4319">
            <v>0</v>
          </cell>
          <cell r="Z4319">
            <v>0</v>
          </cell>
          <cell r="AA4319">
            <v>0</v>
          </cell>
          <cell r="AB4319">
            <v>0</v>
          </cell>
        </row>
        <row r="4379">
          <cell r="E4379">
            <v>19635000</v>
          </cell>
          <cell r="H4379">
            <v>5210908.3599999994</v>
          </cell>
          <cell r="I4379">
            <v>4811446.1899999995</v>
          </cell>
          <cell r="J4379">
            <v>0</v>
          </cell>
          <cell r="K4379">
            <v>0</v>
          </cell>
          <cell r="L4379">
            <v>0</v>
          </cell>
          <cell r="M4379">
            <v>0</v>
          </cell>
          <cell r="N4379">
            <v>0</v>
          </cell>
          <cell r="O4379">
            <v>0</v>
          </cell>
          <cell r="P4379">
            <v>0</v>
          </cell>
          <cell r="Q4379">
            <v>1716856.58</v>
          </cell>
          <cell r="R4379">
            <v>1389372.6500000001</v>
          </cell>
          <cell r="S4379">
            <v>2104679.13</v>
          </cell>
          <cell r="T4379">
            <v>1418760.02</v>
          </cell>
          <cell r="U4379">
            <v>3392686.17</v>
          </cell>
          <cell r="V4379">
            <v>0</v>
          </cell>
          <cell r="W4379">
            <v>0</v>
          </cell>
          <cell r="X4379">
            <v>0</v>
          </cell>
          <cell r="Y4379">
            <v>0</v>
          </cell>
          <cell r="Z4379">
            <v>0</v>
          </cell>
          <cell r="AA4379">
            <v>0</v>
          </cell>
          <cell r="AB4379">
            <v>0</v>
          </cell>
        </row>
        <row r="4467">
          <cell r="E4467">
            <v>62652000</v>
          </cell>
          <cell r="H4467">
            <v>15766052.33</v>
          </cell>
          <cell r="I4467">
            <v>21320064.240000002</v>
          </cell>
          <cell r="J4467">
            <v>0</v>
          </cell>
          <cell r="K4467">
            <v>0</v>
          </cell>
          <cell r="L4467">
            <v>0</v>
          </cell>
          <cell r="M4467">
            <v>0</v>
          </cell>
          <cell r="N4467">
            <v>0</v>
          </cell>
          <cell r="O4467">
            <v>0</v>
          </cell>
          <cell r="P4467">
            <v>0</v>
          </cell>
          <cell r="Q4467">
            <v>4967649.84</v>
          </cell>
          <cell r="R4467">
            <v>4538861.1800000016</v>
          </cell>
          <cell r="S4467">
            <v>6259541.3100000005</v>
          </cell>
          <cell r="T4467">
            <v>12232414.530000001</v>
          </cell>
          <cell r="U4467">
            <v>9087649.709999999</v>
          </cell>
          <cell r="V4467">
            <v>0</v>
          </cell>
          <cell r="W4467">
            <v>0</v>
          </cell>
          <cell r="X4467">
            <v>0</v>
          </cell>
          <cell r="Y4467">
            <v>0</v>
          </cell>
          <cell r="Z4467">
            <v>0</v>
          </cell>
          <cell r="AA4467">
            <v>0</v>
          </cell>
          <cell r="AB4467">
            <v>0</v>
          </cell>
        </row>
        <row r="4473">
          <cell r="E4473">
            <v>0</v>
          </cell>
          <cell r="H4473">
            <v>0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  <cell r="M4473">
            <v>0</v>
          </cell>
          <cell r="N4473">
            <v>0</v>
          </cell>
          <cell r="O4473">
            <v>0</v>
          </cell>
          <cell r="P4473">
            <v>0</v>
          </cell>
          <cell r="Q4473">
            <v>0</v>
          </cell>
          <cell r="R4473">
            <v>0</v>
          </cell>
          <cell r="S4473">
            <v>0</v>
          </cell>
          <cell r="T4473">
            <v>0</v>
          </cell>
          <cell r="U4473">
            <v>0</v>
          </cell>
          <cell r="V4473">
            <v>0</v>
          </cell>
          <cell r="W4473">
            <v>0</v>
          </cell>
          <cell r="X4473">
            <v>0</v>
          </cell>
          <cell r="Y4473">
            <v>0</v>
          </cell>
          <cell r="Z4473">
            <v>0</v>
          </cell>
          <cell r="AA4473">
            <v>0</v>
          </cell>
          <cell r="AB4473">
            <v>0</v>
          </cell>
        </row>
        <row r="4502">
          <cell r="E4502">
            <v>0</v>
          </cell>
          <cell r="H4502">
            <v>0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  <cell r="M4502">
            <v>0</v>
          </cell>
          <cell r="N4502">
            <v>0</v>
          </cell>
          <cell r="O4502">
            <v>0</v>
          </cell>
          <cell r="P4502">
            <v>0</v>
          </cell>
          <cell r="Q4502">
            <v>0</v>
          </cell>
          <cell r="R4502">
            <v>0</v>
          </cell>
          <cell r="S4502">
            <v>0</v>
          </cell>
          <cell r="T4502">
            <v>0</v>
          </cell>
          <cell r="U4502">
            <v>0</v>
          </cell>
          <cell r="V4502">
            <v>0</v>
          </cell>
          <cell r="W4502">
            <v>0</v>
          </cell>
          <cell r="X4502">
            <v>0</v>
          </cell>
          <cell r="Y4502">
            <v>0</v>
          </cell>
          <cell r="Z4502">
            <v>0</v>
          </cell>
          <cell r="AA4502">
            <v>0</v>
          </cell>
          <cell r="AB4502">
            <v>0</v>
          </cell>
        </row>
        <row r="4506">
          <cell r="E4506">
            <v>1350000</v>
          </cell>
          <cell r="H4506">
            <v>326039.37</v>
          </cell>
          <cell r="I4506">
            <v>219960.01</v>
          </cell>
          <cell r="J4506">
            <v>0</v>
          </cell>
          <cell r="K4506">
            <v>0</v>
          </cell>
          <cell r="Q4506">
            <v>104895.52</v>
          </cell>
          <cell r="R4506">
            <v>107620.72</v>
          </cell>
          <cell r="S4506">
            <v>113523.13</v>
          </cell>
          <cell r="T4506">
            <v>110596.77</v>
          </cell>
          <cell r="U4506">
            <v>109363.24</v>
          </cell>
          <cell r="V4506">
            <v>0</v>
          </cell>
          <cell r="W4506">
            <v>0</v>
          </cell>
          <cell r="X4506">
            <v>0</v>
          </cell>
          <cell r="Y4506">
            <v>0</v>
          </cell>
          <cell r="Z4506">
            <v>0</v>
          </cell>
          <cell r="AA4506">
            <v>0</v>
          </cell>
          <cell r="AB4506">
            <v>0</v>
          </cell>
        </row>
        <row r="4566">
          <cell r="E4566">
            <v>8886000</v>
          </cell>
          <cell r="H4566">
            <v>1725884.52</v>
          </cell>
          <cell r="I4566">
            <v>672972.5</v>
          </cell>
          <cell r="J4566">
            <v>0</v>
          </cell>
          <cell r="K4566">
            <v>0</v>
          </cell>
          <cell r="L4566">
            <v>0</v>
          </cell>
          <cell r="M4566">
            <v>0</v>
          </cell>
          <cell r="N4566">
            <v>0</v>
          </cell>
          <cell r="O4566">
            <v>0</v>
          </cell>
          <cell r="P4566">
            <v>0</v>
          </cell>
          <cell r="Q4566">
            <v>447037.24</v>
          </cell>
          <cell r="R4566">
            <v>417279.78</v>
          </cell>
          <cell r="S4566">
            <v>861567.5</v>
          </cell>
          <cell r="T4566">
            <v>17237.5</v>
          </cell>
          <cell r="U4566">
            <v>655735</v>
          </cell>
          <cell r="V4566">
            <v>0</v>
          </cell>
          <cell r="W4566">
            <v>0</v>
          </cell>
          <cell r="X4566">
            <v>0</v>
          </cell>
          <cell r="Y4566">
            <v>0</v>
          </cell>
          <cell r="Z4566">
            <v>0</v>
          </cell>
          <cell r="AA4566">
            <v>0</v>
          </cell>
          <cell r="AB4566">
            <v>0</v>
          </cell>
        </row>
        <row r="4654">
          <cell r="E4654">
            <v>23994000</v>
          </cell>
          <cell r="H4654">
            <v>5159542.9700000007</v>
          </cell>
          <cell r="I4654">
            <v>1647917.95</v>
          </cell>
          <cell r="J4654">
            <v>0</v>
          </cell>
          <cell r="K4654">
            <v>0</v>
          </cell>
          <cell r="L4654">
            <v>0</v>
          </cell>
          <cell r="M4654">
            <v>0</v>
          </cell>
          <cell r="N4654">
            <v>0</v>
          </cell>
          <cell r="O4654">
            <v>0</v>
          </cell>
          <cell r="P4654">
            <v>0</v>
          </cell>
          <cell r="Q4654">
            <v>734879.61</v>
          </cell>
          <cell r="R4654">
            <v>1286589.4399999999</v>
          </cell>
          <cell r="S4654">
            <v>3138073.9199999995</v>
          </cell>
          <cell r="T4654">
            <v>982448.69</v>
          </cell>
          <cell r="U4654">
            <v>665469.26</v>
          </cell>
          <cell r="V4654">
            <v>0</v>
          </cell>
          <cell r="W4654">
            <v>0</v>
          </cell>
          <cell r="X4654">
            <v>0</v>
          </cell>
          <cell r="Y4654">
            <v>0</v>
          </cell>
          <cell r="Z4654">
            <v>0</v>
          </cell>
          <cell r="AA4654">
            <v>0</v>
          </cell>
          <cell r="AB4654">
            <v>0</v>
          </cell>
        </row>
        <row r="4660">
          <cell r="E4660">
            <v>0</v>
          </cell>
          <cell r="H4660">
            <v>0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  <cell r="M4660">
            <v>0</v>
          </cell>
          <cell r="N4660">
            <v>0</v>
          </cell>
          <cell r="O4660">
            <v>0</v>
          </cell>
          <cell r="P4660">
            <v>0</v>
          </cell>
          <cell r="Q4660">
            <v>0</v>
          </cell>
          <cell r="R4660">
            <v>0</v>
          </cell>
          <cell r="S4660">
            <v>0</v>
          </cell>
          <cell r="T4660">
            <v>0</v>
          </cell>
          <cell r="U4660">
            <v>0</v>
          </cell>
          <cell r="V4660">
            <v>0</v>
          </cell>
          <cell r="W4660">
            <v>0</v>
          </cell>
          <cell r="X4660">
            <v>0</v>
          </cell>
          <cell r="Y4660">
            <v>0</v>
          </cell>
          <cell r="Z4660">
            <v>0</v>
          </cell>
          <cell r="AA4660">
            <v>0</v>
          </cell>
          <cell r="AB4660">
            <v>0</v>
          </cell>
        </row>
        <row r="4689">
          <cell r="E4689">
            <v>0</v>
          </cell>
          <cell r="H4689">
            <v>0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  <cell r="M4689">
            <v>0</v>
          </cell>
          <cell r="N4689">
            <v>0</v>
          </cell>
          <cell r="O4689">
            <v>0</v>
          </cell>
          <cell r="P4689">
            <v>0</v>
          </cell>
          <cell r="Q4689">
            <v>0</v>
          </cell>
          <cell r="R4689">
            <v>0</v>
          </cell>
          <cell r="S4689">
            <v>0</v>
          </cell>
          <cell r="T4689">
            <v>0</v>
          </cell>
          <cell r="U4689">
            <v>0</v>
          </cell>
          <cell r="V4689">
            <v>0</v>
          </cell>
          <cell r="W4689">
            <v>0</v>
          </cell>
          <cell r="X4689">
            <v>0</v>
          </cell>
          <cell r="Y4689">
            <v>0</v>
          </cell>
          <cell r="Z4689">
            <v>0</v>
          </cell>
          <cell r="AA4689">
            <v>0</v>
          </cell>
          <cell r="AB4689">
            <v>0</v>
          </cell>
        </row>
        <row r="4693">
          <cell r="E4693">
            <v>452000</v>
          </cell>
          <cell r="H4693">
            <v>135959.40000000002</v>
          </cell>
          <cell r="I4693">
            <v>90639.6</v>
          </cell>
          <cell r="J4693">
            <v>0</v>
          </cell>
          <cell r="K4693">
            <v>0</v>
          </cell>
          <cell r="Q4693">
            <v>45319.8</v>
          </cell>
          <cell r="R4693">
            <v>45319.8</v>
          </cell>
          <cell r="S4693">
            <v>45319.8</v>
          </cell>
          <cell r="T4693">
            <v>45319.8</v>
          </cell>
          <cell r="U4693">
            <v>45319.8</v>
          </cell>
          <cell r="V4693">
            <v>0</v>
          </cell>
          <cell r="W4693">
            <v>0</v>
          </cell>
          <cell r="X4693">
            <v>0</v>
          </cell>
          <cell r="Y4693">
            <v>0</v>
          </cell>
          <cell r="Z4693">
            <v>0</v>
          </cell>
          <cell r="AA4693">
            <v>0</v>
          </cell>
          <cell r="AB4693">
            <v>0</v>
          </cell>
        </row>
        <row r="4753">
          <cell r="E4753">
            <v>3826000</v>
          </cell>
          <cell r="H4753">
            <v>818067.82</v>
          </cell>
          <cell r="I4753">
            <v>734961.72000000009</v>
          </cell>
          <cell r="J4753">
            <v>0</v>
          </cell>
          <cell r="K4753">
            <v>0</v>
          </cell>
          <cell r="L4753">
            <v>0</v>
          </cell>
          <cell r="M4753">
            <v>0</v>
          </cell>
          <cell r="N4753">
            <v>0</v>
          </cell>
          <cell r="O4753">
            <v>0</v>
          </cell>
          <cell r="P4753">
            <v>0</v>
          </cell>
          <cell r="Q4753">
            <v>0</v>
          </cell>
          <cell r="R4753">
            <v>594200.85</v>
          </cell>
          <cell r="S4753">
            <v>223866.97</v>
          </cell>
          <cell r="T4753">
            <v>420359.43999999994</v>
          </cell>
          <cell r="U4753">
            <v>314602.28000000014</v>
          </cell>
          <cell r="V4753">
            <v>0</v>
          </cell>
          <cell r="W4753">
            <v>0</v>
          </cell>
          <cell r="X4753">
            <v>0</v>
          </cell>
          <cell r="Y4753">
            <v>0</v>
          </cell>
          <cell r="Z4753">
            <v>0</v>
          </cell>
          <cell r="AA4753">
            <v>0</v>
          </cell>
          <cell r="AB4753">
            <v>0</v>
          </cell>
        </row>
        <row r="4841">
          <cell r="E4841">
            <v>17222000</v>
          </cell>
          <cell r="H4841">
            <v>4971370.72</v>
          </cell>
          <cell r="I4841">
            <v>5244780.4000000004</v>
          </cell>
          <cell r="J4841">
            <v>0</v>
          </cell>
          <cell r="K4841">
            <v>0</v>
          </cell>
          <cell r="L4841">
            <v>0</v>
          </cell>
          <cell r="M4841">
            <v>0</v>
          </cell>
          <cell r="N4841">
            <v>0</v>
          </cell>
          <cell r="O4841">
            <v>0</v>
          </cell>
          <cell r="P4841">
            <v>0</v>
          </cell>
          <cell r="Q4841">
            <v>0</v>
          </cell>
          <cell r="R4841">
            <v>1991141.7399999998</v>
          </cell>
          <cell r="S4841">
            <v>2980228.98</v>
          </cell>
          <cell r="T4841">
            <v>2897121.54</v>
          </cell>
          <cell r="U4841">
            <v>2347658.8600000003</v>
          </cell>
          <cell r="V4841">
            <v>0</v>
          </cell>
          <cell r="W4841">
            <v>0</v>
          </cell>
          <cell r="X4841">
            <v>0</v>
          </cell>
          <cell r="Y4841">
            <v>0</v>
          </cell>
          <cell r="Z4841">
            <v>0</v>
          </cell>
          <cell r="AA4841">
            <v>0</v>
          </cell>
          <cell r="AB4841">
            <v>0</v>
          </cell>
        </row>
        <row r="4847">
          <cell r="E4847">
            <v>0</v>
          </cell>
          <cell r="H4847">
            <v>0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  <cell r="M4847">
            <v>0</v>
          </cell>
          <cell r="N4847">
            <v>0</v>
          </cell>
          <cell r="O4847">
            <v>0</v>
          </cell>
          <cell r="P4847">
            <v>0</v>
          </cell>
          <cell r="Q4847">
            <v>0</v>
          </cell>
          <cell r="R4847">
            <v>0</v>
          </cell>
          <cell r="S4847">
            <v>0</v>
          </cell>
          <cell r="T4847">
            <v>0</v>
          </cell>
          <cell r="U4847">
            <v>0</v>
          </cell>
          <cell r="V4847">
            <v>0</v>
          </cell>
          <cell r="W4847">
            <v>0</v>
          </cell>
          <cell r="X4847">
            <v>0</v>
          </cell>
          <cell r="Y4847">
            <v>0</v>
          </cell>
          <cell r="Z4847">
            <v>0</v>
          </cell>
          <cell r="AA4847">
            <v>0</v>
          </cell>
          <cell r="AB4847">
            <v>0</v>
          </cell>
        </row>
        <row r="4876">
          <cell r="E4876">
            <v>0</v>
          </cell>
          <cell r="H4876">
            <v>0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  <cell r="M4876">
            <v>0</v>
          </cell>
          <cell r="N4876">
            <v>0</v>
          </cell>
          <cell r="O4876">
            <v>0</v>
          </cell>
          <cell r="P4876">
            <v>0</v>
          </cell>
          <cell r="Q4876">
            <v>0</v>
          </cell>
          <cell r="R4876">
            <v>0</v>
          </cell>
          <cell r="S4876">
            <v>0</v>
          </cell>
          <cell r="T4876">
            <v>0</v>
          </cell>
          <cell r="U4876">
            <v>0</v>
          </cell>
          <cell r="V4876">
            <v>0</v>
          </cell>
          <cell r="W4876">
            <v>0</v>
          </cell>
          <cell r="X4876">
            <v>0</v>
          </cell>
          <cell r="Y4876">
            <v>0</v>
          </cell>
          <cell r="Z4876">
            <v>0</v>
          </cell>
          <cell r="AA4876">
            <v>0</v>
          </cell>
          <cell r="AB4876">
            <v>0</v>
          </cell>
        </row>
        <row r="4880">
          <cell r="E4880">
            <v>65000</v>
          </cell>
          <cell r="H4880">
            <v>10872.48</v>
          </cell>
          <cell r="I4880">
            <v>16308.719999999998</v>
          </cell>
          <cell r="J4880">
            <v>0</v>
          </cell>
          <cell r="K4880">
            <v>0</v>
          </cell>
          <cell r="Q4880">
            <v>0</v>
          </cell>
          <cell r="R4880">
            <v>5436.24</v>
          </cell>
          <cell r="S4880">
            <v>5436.24</v>
          </cell>
          <cell r="T4880">
            <v>5436.24</v>
          </cell>
          <cell r="U4880">
            <v>10872.479999999998</v>
          </cell>
          <cell r="V4880">
            <v>0</v>
          </cell>
          <cell r="W4880">
            <v>0</v>
          </cell>
          <cell r="X4880">
            <v>0</v>
          </cell>
          <cell r="Y4880">
            <v>0</v>
          </cell>
          <cell r="Z4880">
            <v>0</v>
          </cell>
          <cell r="AA4880">
            <v>0</v>
          </cell>
          <cell r="AB4880">
            <v>0</v>
          </cell>
        </row>
        <row r="4940">
          <cell r="E4940">
            <v>0</v>
          </cell>
          <cell r="F4940">
            <v>0</v>
          </cell>
          <cell r="G4940">
            <v>0</v>
          </cell>
          <cell r="H4940">
            <v>0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  <cell r="M4940">
            <v>0</v>
          </cell>
          <cell r="N4940">
            <v>0</v>
          </cell>
          <cell r="O4940">
            <v>0</v>
          </cell>
          <cell r="P4940">
            <v>0</v>
          </cell>
          <cell r="Q4940">
            <v>0</v>
          </cell>
          <cell r="R4940">
            <v>0</v>
          </cell>
          <cell r="S4940">
            <v>0</v>
          </cell>
          <cell r="T4940">
            <v>0</v>
          </cell>
          <cell r="U4940">
            <v>0</v>
          </cell>
          <cell r="V4940">
            <v>0</v>
          </cell>
          <cell r="W4940">
            <v>0</v>
          </cell>
          <cell r="X4940">
            <v>0</v>
          </cell>
          <cell r="Y4940">
            <v>0</v>
          </cell>
          <cell r="Z4940">
            <v>0</v>
          </cell>
          <cell r="AA4940">
            <v>0</v>
          </cell>
          <cell r="AB4940">
            <v>0</v>
          </cell>
          <cell r="AC4940">
            <v>0</v>
          </cell>
        </row>
        <row r="5028">
          <cell r="E5028">
            <v>11607000</v>
          </cell>
          <cell r="F5028">
            <v>8109052</v>
          </cell>
          <cell r="G5028">
            <v>-3497948</v>
          </cell>
          <cell r="H5028">
            <v>660566.29999999993</v>
          </cell>
          <cell r="I5028">
            <v>8000</v>
          </cell>
          <cell r="J5028">
            <v>0</v>
          </cell>
          <cell r="K5028">
            <v>0</v>
          </cell>
          <cell r="L5028">
            <v>525274.22</v>
          </cell>
          <cell r="M5028">
            <v>0</v>
          </cell>
          <cell r="N5028">
            <v>0</v>
          </cell>
          <cell r="O5028">
            <v>0</v>
          </cell>
          <cell r="P5028">
            <v>1242421.3</v>
          </cell>
          <cell r="Q5028">
            <v>22500</v>
          </cell>
          <cell r="R5028">
            <v>94387.08</v>
          </cell>
          <cell r="S5028">
            <v>18405</v>
          </cell>
          <cell r="T5028">
            <v>8000</v>
          </cell>
          <cell r="U5028">
            <v>0</v>
          </cell>
          <cell r="V5028">
            <v>0</v>
          </cell>
          <cell r="W5028">
            <v>0</v>
          </cell>
          <cell r="X5028">
            <v>0</v>
          </cell>
          <cell r="Y5028">
            <v>0</v>
          </cell>
          <cell r="Z5028">
            <v>0</v>
          </cell>
          <cell r="AA5028">
            <v>0</v>
          </cell>
          <cell r="AB5028">
            <v>0</v>
          </cell>
        </row>
        <row r="5034">
          <cell r="E5034">
            <v>0</v>
          </cell>
          <cell r="F5034">
            <v>0</v>
          </cell>
          <cell r="G5034">
            <v>0</v>
          </cell>
          <cell r="H5034">
            <v>0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  <cell r="M5034">
            <v>0</v>
          </cell>
          <cell r="N5034">
            <v>0</v>
          </cell>
          <cell r="O5034">
            <v>0</v>
          </cell>
          <cell r="P5034">
            <v>0</v>
          </cell>
          <cell r="Q5034">
            <v>0</v>
          </cell>
          <cell r="R5034">
            <v>0</v>
          </cell>
          <cell r="S5034">
            <v>0</v>
          </cell>
          <cell r="T5034">
            <v>0</v>
          </cell>
          <cell r="U5034">
            <v>0</v>
          </cell>
          <cell r="V5034">
            <v>0</v>
          </cell>
          <cell r="W5034">
            <v>0</v>
          </cell>
          <cell r="X5034">
            <v>0</v>
          </cell>
          <cell r="Y5034">
            <v>0</v>
          </cell>
          <cell r="Z5034">
            <v>0</v>
          </cell>
          <cell r="AA5034">
            <v>0</v>
          </cell>
          <cell r="AB5034">
            <v>0</v>
          </cell>
        </row>
        <row r="5063">
          <cell r="E5063">
            <v>0</v>
          </cell>
          <cell r="F5063">
            <v>0</v>
          </cell>
          <cell r="G5063">
            <v>0</v>
          </cell>
          <cell r="H5063">
            <v>0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  <cell r="M5063">
            <v>0</v>
          </cell>
          <cell r="N5063">
            <v>0</v>
          </cell>
          <cell r="O5063">
            <v>0</v>
          </cell>
          <cell r="P5063">
            <v>0</v>
          </cell>
          <cell r="Q5063">
            <v>0</v>
          </cell>
          <cell r="R5063">
            <v>0</v>
          </cell>
          <cell r="S5063">
            <v>0</v>
          </cell>
          <cell r="T5063">
            <v>0</v>
          </cell>
          <cell r="U5063">
            <v>0</v>
          </cell>
          <cell r="V5063">
            <v>0</v>
          </cell>
          <cell r="W5063">
            <v>0</v>
          </cell>
          <cell r="X5063">
            <v>0</v>
          </cell>
          <cell r="Y5063">
            <v>0</v>
          </cell>
          <cell r="Z5063">
            <v>0</v>
          </cell>
          <cell r="AA5063">
            <v>0</v>
          </cell>
          <cell r="AB5063">
            <v>0</v>
          </cell>
        </row>
        <row r="5127">
          <cell r="E5127">
            <v>0</v>
          </cell>
          <cell r="F5127">
            <v>0</v>
          </cell>
          <cell r="G5127">
            <v>0</v>
          </cell>
          <cell r="H5127">
            <v>0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  <cell r="M5127">
            <v>0</v>
          </cell>
          <cell r="N5127">
            <v>0</v>
          </cell>
          <cell r="O5127">
            <v>0</v>
          </cell>
          <cell r="P5127">
            <v>0</v>
          </cell>
          <cell r="Q5127">
            <v>0</v>
          </cell>
          <cell r="R5127">
            <v>0</v>
          </cell>
          <cell r="S5127">
            <v>0</v>
          </cell>
          <cell r="T5127">
            <v>0</v>
          </cell>
          <cell r="U5127">
            <v>0</v>
          </cell>
          <cell r="V5127">
            <v>0</v>
          </cell>
          <cell r="W5127">
            <v>0</v>
          </cell>
          <cell r="X5127">
            <v>0</v>
          </cell>
          <cell r="Y5127">
            <v>0</v>
          </cell>
          <cell r="Z5127">
            <v>0</v>
          </cell>
          <cell r="AA5127">
            <v>0</v>
          </cell>
          <cell r="AB5127">
            <v>0</v>
          </cell>
        </row>
        <row r="5215">
          <cell r="E5215">
            <v>2237324000</v>
          </cell>
          <cell r="F5215">
            <v>1072498489.97</v>
          </cell>
          <cell r="G5215">
            <v>-1164825510.03</v>
          </cell>
          <cell r="H5215">
            <v>13903884.289999999</v>
          </cell>
          <cell r="I5215">
            <v>13260750.949999999</v>
          </cell>
          <cell r="J5215">
            <v>0</v>
          </cell>
          <cell r="K5215">
            <v>0</v>
          </cell>
          <cell r="L5215">
            <v>3340285.01</v>
          </cell>
          <cell r="M5215">
            <v>0</v>
          </cell>
          <cell r="N5215">
            <v>0</v>
          </cell>
          <cell r="O5215">
            <v>0</v>
          </cell>
          <cell r="P5215">
            <v>83661319.670000002</v>
          </cell>
          <cell r="Q5215">
            <v>4419468</v>
          </cell>
          <cell r="R5215">
            <v>4714480.24</v>
          </cell>
          <cell r="S5215">
            <v>1429651.04</v>
          </cell>
          <cell r="T5215">
            <v>11227180.039999999</v>
          </cell>
          <cell r="U5215">
            <v>2033570.9100000001</v>
          </cell>
          <cell r="V5215">
            <v>0</v>
          </cell>
          <cell r="W5215">
            <v>0</v>
          </cell>
          <cell r="X5215">
            <v>0</v>
          </cell>
          <cell r="Y5215">
            <v>0</v>
          </cell>
          <cell r="Z5215">
            <v>0</v>
          </cell>
          <cell r="AA5215">
            <v>0</v>
          </cell>
          <cell r="AB5215">
            <v>0</v>
          </cell>
        </row>
        <row r="5221">
          <cell r="E5221">
            <v>0</v>
          </cell>
          <cell r="F5221">
            <v>0</v>
          </cell>
          <cell r="G5221">
            <v>0</v>
          </cell>
          <cell r="H5221">
            <v>0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  <cell r="M5221">
            <v>0</v>
          </cell>
          <cell r="N5221">
            <v>0</v>
          </cell>
          <cell r="O5221">
            <v>0</v>
          </cell>
          <cell r="P5221">
            <v>0</v>
          </cell>
          <cell r="Q5221">
            <v>0</v>
          </cell>
          <cell r="R5221">
            <v>0</v>
          </cell>
          <cell r="S5221">
            <v>0</v>
          </cell>
          <cell r="T5221">
            <v>0</v>
          </cell>
          <cell r="U5221">
            <v>0</v>
          </cell>
          <cell r="V5221">
            <v>0</v>
          </cell>
          <cell r="W5221">
            <v>0</v>
          </cell>
          <cell r="X5221">
            <v>0</v>
          </cell>
          <cell r="Y5221">
            <v>0</v>
          </cell>
          <cell r="Z5221">
            <v>0</v>
          </cell>
          <cell r="AA5221">
            <v>0</v>
          </cell>
          <cell r="AB5221">
            <v>0</v>
          </cell>
        </row>
        <row r="5250">
          <cell r="E5250">
            <v>1581000</v>
          </cell>
          <cell r="F5250">
            <v>1581000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</row>
        <row r="5314">
          <cell r="E5314">
            <v>0</v>
          </cell>
          <cell r="F5314">
            <v>0</v>
          </cell>
          <cell r="G5314">
            <v>0</v>
          </cell>
          <cell r="H5314">
            <v>0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  <cell r="M5314">
            <v>0</v>
          </cell>
          <cell r="N5314">
            <v>0</v>
          </cell>
          <cell r="O5314">
            <v>0</v>
          </cell>
          <cell r="P5314">
            <v>0</v>
          </cell>
          <cell r="Q5314">
            <v>0</v>
          </cell>
          <cell r="R5314">
            <v>0</v>
          </cell>
          <cell r="S5314">
            <v>0</v>
          </cell>
          <cell r="T5314">
            <v>0</v>
          </cell>
          <cell r="U5314">
            <v>0</v>
          </cell>
          <cell r="V5314">
            <v>0</v>
          </cell>
          <cell r="W5314">
            <v>0</v>
          </cell>
          <cell r="X5314">
            <v>0</v>
          </cell>
          <cell r="Y5314">
            <v>0</v>
          </cell>
          <cell r="Z5314">
            <v>0</v>
          </cell>
          <cell r="AA5314">
            <v>0</v>
          </cell>
          <cell r="AB5314">
            <v>0</v>
          </cell>
        </row>
        <row r="5402">
          <cell r="E5402">
            <v>5249980000</v>
          </cell>
          <cell r="F5402">
            <v>1660792631.9000001</v>
          </cell>
          <cell r="G5402">
            <v>-3589187368.0999999</v>
          </cell>
          <cell r="H5402">
            <v>140910160.15000001</v>
          </cell>
          <cell r="I5402">
            <v>16062003.640000001</v>
          </cell>
          <cell r="J5402">
            <v>0</v>
          </cell>
          <cell r="K5402">
            <v>0</v>
          </cell>
          <cell r="L5402">
            <v>110804366.78999999</v>
          </cell>
          <cell r="M5402">
            <v>0</v>
          </cell>
          <cell r="N5402">
            <v>0</v>
          </cell>
          <cell r="O5402">
            <v>0</v>
          </cell>
          <cell r="P5402">
            <v>655532960.78999996</v>
          </cell>
          <cell r="Q5402">
            <v>16044544.859999999</v>
          </cell>
          <cell r="R5402">
            <v>6689455.120000001</v>
          </cell>
          <cell r="S5402">
            <v>7371793.3800000008</v>
          </cell>
          <cell r="T5402">
            <v>7526384.8600000003</v>
          </cell>
          <cell r="U5402">
            <v>8535618.7799999993</v>
          </cell>
          <cell r="V5402">
            <v>0</v>
          </cell>
          <cell r="W5402">
            <v>0</v>
          </cell>
          <cell r="X5402">
            <v>0</v>
          </cell>
          <cell r="Y5402">
            <v>0</v>
          </cell>
          <cell r="Z5402">
            <v>0</v>
          </cell>
          <cell r="AA5402">
            <v>0</v>
          </cell>
          <cell r="AB5402">
            <v>0</v>
          </cell>
        </row>
        <row r="5408">
          <cell r="E5408">
            <v>0</v>
          </cell>
          <cell r="F5408">
            <v>0</v>
          </cell>
          <cell r="G5408">
            <v>0</v>
          </cell>
          <cell r="H5408">
            <v>0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  <cell r="M5408">
            <v>0</v>
          </cell>
          <cell r="N5408">
            <v>0</v>
          </cell>
          <cell r="O5408">
            <v>0</v>
          </cell>
          <cell r="P5408">
            <v>0</v>
          </cell>
          <cell r="Q5408">
            <v>0</v>
          </cell>
          <cell r="R5408">
            <v>0</v>
          </cell>
          <cell r="S5408">
            <v>0</v>
          </cell>
          <cell r="T5408">
            <v>0</v>
          </cell>
          <cell r="U5408">
            <v>0</v>
          </cell>
          <cell r="V5408">
            <v>0</v>
          </cell>
          <cell r="W5408">
            <v>0</v>
          </cell>
          <cell r="X5408">
            <v>0</v>
          </cell>
          <cell r="Y5408">
            <v>0</v>
          </cell>
          <cell r="Z5408">
            <v>0</v>
          </cell>
          <cell r="AA5408">
            <v>0</v>
          </cell>
          <cell r="AB5408">
            <v>0</v>
          </cell>
        </row>
        <row r="5437">
          <cell r="E5437">
            <v>0</v>
          </cell>
          <cell r="F5437">
            <v>0</v>
          </cell>
          <cell r="G5437">
            <v>0</v>
          </cell>
          <cell r="H5437">
            <v>0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  <cell r="M5437">
            <v>0</v>
          </cell>
          <cell r="N5437">
            <v>0</v>
          </cell>
          <cell r="O5437">
            <v>0</v>
          </cell>
          <cell r="P5437">
            <v>0</v>
          </cell>
          <cell r="Q5437">
            <v>0</v>
          </cell>
          <cell r="R5437">
            <v>0</v>
          </cell>
          <cell r="S5437">
            <v>0</v>
          </cell>
          <cell r="T5437">
            <v>0</v>
          </cell>
          <cell r="U5437">
            <v>0</v>
          </cell>
          <cell r="V5437">
            <v>0</v>
          </cell>
          <cell r="W5437">
            <v>0</v>
          </cell>
          <cell r="X5437">
            <v>0</v>
          </cell>
          <cell r="Y5437">
            <v>0</v>
          </cell>
          <cell r="Z5437">
            <v>0</v>
          </cell>
          <cell r="AA5437">
            <v>0</v>
          </cell>
          <cell r="AB5437">
            <v>0</v>
          </cell>
        </row>
        <row r="5501">
          <cell r="E5501">
            <v>52205000</v>
          </cell>
          <cell r="F5501">
            <v>51976193.5</v>
          </cell>
          <cell r="G5501">
            <v>-228806.5</v>
          </cell>
          <cell r="H5501">
            <v>15515988.449999999</v>
          </cell>
          <cell r="I5501">
            <v>9057084.870000001</v>
          </cell>
          <cell r="J5501">
            <v>0</v>
          </cell>
          <cell r="K5501">
            <v>0</v>
          </cell>
          <cell r="L5501">
            <v>8535.5</v>
          </cell>
          <cell r="M5501">
            <v>0</v>
          </cell>
          <cell r="N5501">
            <v>0</v>
          </cell>
          <cell r="O5501">
            <v>0</v>
          </cell>
          <cell r="P5501">
            <v>192868</v>
          </cell>
          <cell r="Q5501">
            <v>9805881.0099999998</v>
          </cell>
          <cell r="R5501">
            <v>3990978.25</v>
          </cell>
          <cell r="S5501">
            <v>1710593.69</v>
          </cell>
          <cell r="T5501">
            <v>4934947.18</v>
          </cell>
          <cell r="U5501">
            <v>4122137.6900000004</v>
          </cell>
          <cell r="V5501">
            <v>0</v>
          </cell>
          <cell r="W5501">
            <v>0</v>
          </cell>
          <cell r="X5501">
            <v>0</v>
          </cell>
          <cell r="Y5501">
            <v>0</v>
          </cell>
          <cell r="Z5501">
            <v>0</v>
          </cell>
          <cell r="AA5501">
            <v>0</v>
          </cell>
          <cell r="AB5501">
            <v>0</v>
          </cell>
        </row>
        <row r="5589">
          <cell r="E5589">
            <v>5680000</v>
          </cell>
          <cell r="F5589">
            <v>5680000</v>
          </cell>
          <cell r="G5589">
            <v>0</v>
          </cell>
          <cell r="H5589">
            <v>1176106.92</v>
          </cell>
          <cell r="I5589">
            <v>255289.15000000002</v>
          </cell>
          <cell r="J5589">
            <v>0</v>
          </cell>
          <cell r="K5589">
            <v>0</v>
          </cell>
          <cell r="L5589">
            <v>0</v>
          </cell>
          <cell r="M5589">
            <v>0</v>
          </cell>
          <cell r="N5589">
            <v>0</v>
          </cell>
          <cell r="O5589">
            <v>0</v>
          </cell>
          <cell r="P5589">
            <v>0</v>
          </cell>
          <cell r="Q5589">
            <v>1018856</v>
          </cell>
          <cell r="R5589">
            <v>99137.44</v>
          </cell>
          <cell r="S5589">
            <v>58113.48</v>
          </cell>
          <cell r="T5589">
            <v>134137.79</v>
          </cell>
          <cell r="U5589">
            <v>121151.36</v>
          </cell>
          <cell r="V5589">
            <v>0</v>
          </cell>
          <cell r="W5589">
            <v>0</v>
          </cell>
          <cell r="X5589">
            <v>0</v>
          </cell>
          <cell r="Y5589">
            <v>0</v>
          </cell>
          <cell r="Z5589">
            <v>0</v>
          </cell>
          <cell r="AA5589">
            <v>0</v>
          </cell>
          <cell r="AB5589">
            <v>0</v>
          </cell>
        </row>
        <row r="5595">
          <cell r="E5595">
            <v>0</v>
          </cell>
          <cell r="F5595">
            <v>0</v>
          </cell>
          <cell r="G5595">
            <v>0</v>
          </cell>
          <cell r="H5595">
            <v>0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  <cell r="M5595">
            <v>0</v>
          </cell>
          <cell r="N5595">
            <v>0</v>
          </cell>
          <cell r="O5595">
            <v>0</v>
          </cell>
          <cell r="P5595">
            <v>0</v>
          </cell>
          <cell r="Q5595">
            <v>0</v>
          </cell>
          <cell r="R5595">
            <v>0</v>
          </cell>
          <cell r="S5595">
            <v>0</v>
          </cell>
          <cell r="T5595">
            <v>0</v>
          </cell>
          <cell r="U5595">
            <v>0</v>
          </cell>
          <cell r="V5595">
            <v>0</v>
          </cell>
          <cell r="W5595">
            <v>0</v>
          </cell>
          <cell r="X5595">
            <v>0</v>
          </cell>
          <cell r="Y5595">
            <v>0</v>
          </cell>
          <cell r="Z5595">
            <v>0</v>
          </cell>
          <cell r="AA5595">
            <v>0</v>
          </cell>
          <cell r="AB5595">
            <v>0</v>
          </cell>
        </row>
        <row r="5624">
          <cell r="E5624">
            <v>0</v>
          </cell>
          <cell r="F5624">
            <v>0</v>
          </cell>
          <cell r="G5624">
            <v>0</v>
          </cell>
          <cell r="H5624">
            <v>0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  <cell r="M5624">
            <v>0</v>
          </cell>
          <cell r="N5624">
            <v>0</v>
          </cell>
          <cell r="O5624">
            <v>0</v>
          </cell>
          <cell r="P5624">
            <v>0</v>
          </cell>
          <cell r="Q5624">
            <v>0</v>
          </cell>
          <cell r="R5624">
            <v>0</v>
          </cell>
          <cell r="S5624">
            <v>0</v>
          </cell>
          <cell r="T5624">
            <v>0</v>
          </cell>
          <cell r="U5624">
            <v>0</v>
          </cell>
          <cell r="V5624">
            <v>0</v>
          </cell>
          <cell r="W5624">
            <v>0</v>
          </cell>
          <cell r="X5624">
            <v>0</v>
          </cell>
          <cell r="Y5624">
            <v>0</v>
          </cell>
          <cell r="Z5624">
            <v>0</v>
          </cell>
          <cell r="AA5624">
            <v>0</v>
          </cell>
          <cell r="AB5624">
            <v>0</v>
          </cell>
        </row>
        <row r="5628">
          <cell r="E5628">
            <v>2373000</v>
          </cell>
          <cell r="F5628">
            <v>2350427.2799999998</v>
          </cell>
          <cell r="G5628">
            <v>-22572.720000000001</v>
          </cell>
          <cell r="H5628">
            <v>553743.15</v>
          </cell>
          <cell r="I5628">
            <v>373295.03</v>
          </cell>
          <cell r="J5628">
            <v>0</v>
          </cell>
          <cell r="K5628">
            <v>0</v>
          </cell>
          <cell r="L5628">
            <v>0</v>
          </cell>
          <cell r="M5628">
            <v>0</v>
          </cell>
          <cell r="N5628">
            <v>0</v>
          </cell>
          <cell r="O5628">
            <v>0</v>
          </cell>
          <cell r="P5628">
            <v>18810.599999999999</v>
          </cell>
          <cell r="Q5628">
            <v>191918.19</v>
          </cell>
          <cell r="R5628">
            <v>180912.48</v>
          </cell>
          <cell r="S5628">
            <v>180912.48</v>
          </cell>
          <cell r="T5628">
            <v>192281.03</v>
          </cell>
          <cell r="U5628">
            <v>181014</v>
          </cell>
          <cell r="V5628">
            <v>0</v>
          </cell>
          <cell r="W5628">
            <v>0</v>
          </cell>
          <cell r="X5628">
            <v>0</v>
          </cell>
          <cell r="Y5628">
            <v>0</v>
          </cell>
          <cell r="Z5628">
            <v>0</v>
          </cell>
          <cell r="AA5628">
            <v>0</v>
          </cell>
          <cell r="AB5628">
            <v>0</v>
          </cell>
        </row>
        <row r="5688">
          <cell r="E5688">
            <v>3351376000</v>
          </cell>
          <cell r="F5688">
            <v>1524308651.3199999</v>
          </cell>
          <cell r="G5688">
            <v>-1827067348.6800001</v>
          </cell>
          <cell r="H5688">
            <v>778280184.48000026</v>
          </cell>
          <cell r="I5688">
            <v>18813922.219999999</v>
          </cell>
          <cell r="J5688">
            <v>0</v>
          </cell>
          <cell r="K5688">
            <v>0</v>
          </cell>
          <cell r="L5688">
            <v>749627299.89000022</v>
          </cell>
          <cell r="M5688">
            <v>0</v>
          </cell>
          <cell r="N5688">
            <v>0</v>
          </cell>
          <cell r="O5688">
            <v>0</v>
          </cell>
          <cell r="P5688">
            <v>1223245129.0100002</v>
          </cell>
          <cell r="Q5688">
            <v>12534939.949999999</v>
          </cell>
          <cell r="R5688">
            <v>8313100.6600000001</v>
          </cell>
          <cell r="S5688">
            <v>7804843.9800000004</v>
          </cell>
          <cell r="T5688">
            <v>10984716.029999997</v>
          </cell>
          <cell r="U5688">
            <v>7829206.1900000004</v>
          </cell>
          <cell r="V5688">
            <v>0</v>
          </cell>
          <cell r="W5688">
            <v>0</v>
          </cell>
          <cell r="X5688">
            <v>0</v>
          </cell>
          <cell r="Y5688">
            <v>0</v>
          </cell>
          <cell r="Z5688">
            <v>0</v>
          </cell>
          <cell r="AA5688">
            <v>0</v>
          </cell>
          <cell r="AB5688">
            <v>0</v>
          </cell>
        </row>
        <row r="5776">
          <cell r="E5776">
            <v>58247114000</v>
          </cell>
          <cell r="F5776">
            <v>57424190186.32</v>
          </cell>
          <cell r="G5776">
            <v>-822923813.68000007</v>
          </cell>
          <cell r="H5776">
            <v>8731161212.1699982</v>
          </cell>
          <cell r="I5776">
            <v>2385147716.8300004</v>
          </cell>
          <cell r="J5776">
            <v>0</v>
          </cell>
          <cell r="K5776">
            <v>0</v>
          </cell>
          <cell r="L5776">
            <v>171267311.36000007</v>
          </cell>
          <cell r="M5776">
            <v>0</v>
          </cell>
          <cell r="N5776">
            <v>0</v>
          </cell>
          <cell r="O5776">
            <v>0</v>
          </cell>
          <cell r="P5776">
            <v>382595531.40999991</v>
          </cell>
          <cell r="Q5776">
            <v>32955511.199999999</v>
          </cell>
          <cell r="R5776">
            <v>34840912.18</v>
          </cell>
          <cell r="S5776">
            <v>8492097477.4300003</v>
          </cell>
          <cell r="T5776">
            <v>791353065.72000003</v>
          </cell>
          <cell r="U5776">
            <v>1593794651.1099999</v>
          </cell>
          <cell r="V5776">
            <v>0</v>
          </cell>
          <cell r="W5776">
            <v>0</v>
          </cell>
          <cell r="X5776">
            <v>0</v>
          </cell>
          <cell r="Y5776">
            <v>0</v>
          </cell>
          <cell r="Z5776">
            <v>0</v>
          </cell>
          <cell r="AA5776">
            <v>0</v>
          </cell>
          <cell r="AB5776">
            <v>0</v>
          </cell>
        </row>
        <row r="5782">
          <cell r="E5782">
            <v>700000000</v>
          </cell>
          <cell r="F5782">
            <v>683243205.85000002</v>
          </cell>
          <cell r="G5782">
            <v>-16756794.15</v>
          </cell>
          <cell r="H5782">
            <v>262300</v>
          </cell>
          <cell r="I5782">
            <v>21555167.5</v>
          </cell>
          <cell r="J5782">
            <v>0</v>
          </cell>
          <cell r="K5782">
            <v>0</v>
          </cell>
          <cell r="L5782">
            <v>0</v>
          </cell>
          <cell r="M5782">
            <v>0</v>
          </cell>
          <cell r="N5782">
            <v>0</v>
          </cell>
          <cell r="O5782">
            <v>0</v>
          </cell>
          <cell r="P5782">
            <v>9500653.5500000007</v>
          </cell>
          <cell r="Q5782">
            <v>0</v>
          </cell>
          <cell r="R5782">
            <v>0</v>
          </cell>
          <cell r="S5782">
            <v>262300</v>
          </cell>
          <cell r="T5782">
            <v>1832349.5</v>
          </cell>
          <cell r="U5782">
            <v>19722818</v>
          </cell>
          <cell r="V5782">
            <v>0</v>
          </cell>
          <cell r="W5782">
            <v>0</v>
          </cell>
          <cell r="X5782">
            <v>0</v>
          </cell>
          <cell r="Y5782">
            <v>0</v>
          </cell>
          <cell r="Z5782">
            <v>0</v>
          </cell>
          <cell r="AA5782">
            <v>0</v>
          </cell>
          <cell r="AB5782">
            <v>0</v>
          </cell>
        </row>
        <row r="5811">
          <cell r="E5811">
            <v>24400000</v>
          </cell>
          <cell r="F5811">
            <v>24400000</v>
          </cell>
          <cell r="G5811">
            <v>0</v>
          </cell>
          <cell r="H5811">
            <v>0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  <cell r="M5811">
            <v>0</v>
          </cell>
          <cell r="N5811">
            <v>0</v>
          </cell>
          <cell r="O5811">
            <v>0</v>
          </cell>
          <cell r="P5811">
            <v>0</v>
          </cell>
          <cell r="Q5811">
            <v>0</v>
          </cell>
          <cell r="R5811">
            <v>0</v>
          </cell>
          <cell r="S5811">
            <v>0</v>
          </cell>
          <cell r="T5811">
            <v>0</v>
          </cell>
          <cell r="U5811">
            <v>0</v>
          </cell>
          <cell r="V5811">
            <v>0</v>
          </cell>
          <cell r="W5811">
            <v>0</v>
          </cell>
          <cell r="X5811">
            <v>0</v>
          </cell>
          <cell r="Y5811">
            <v>0</v>
          </cell>
          <cell r="Z5811">
            <v>0</v>
          </cell>
          <cell r="AA5811">
            <v>0</v>
          </cell>
          <cell r="AB5811">
            <v>0</v>
          </cell>
        </row>
        <row r="9241">
          <cell r="E9241">
            <v>0</v>
          </cell>
          <cell r="F9241">
            <v>0</v>
          </cell>
          <cell r="G9241">
            <v>0</v>
          </cell>
          <cell r="H9241">
            <v>0</v>
          </cell>
          <cell r="I9241">
            <v>0</v>
          </cell>
          <cell r="J9241">
            <v>0</v>
          </cell>
          <cell r="K9241">
            <v>0</v>
          </cell>
          <cell r="L9241">
            <v>0</v>
          </cell>
          <cell r="M9241">
            <v>0</v>
          </cell>
          <cell r="N9241">
            <v>0</v>
          </cell>
          <cell r="O9241">
            <v>0</v>
          </cell>
          <cell r="P9241">
            <v>0</v>
          </cell>
          <cell r="Q9241">
            <v>0</v>
          </cell>
          <cell r="R9241">
            <v>0</v>
          </cell>
          <cell r="S9241">
            <v>0</v>
          </cell>
          <cell r="T9241">
            <v>0</v>
          </cell>
          <cell r="U9241">
            <v>0</v>
          </cell>
          <cell r="V9241">
            <v>0</v>
          </cell>
          <cell r="W9241">
            <v>0</v>
          </cell>
          <cell r="X9241">
            <v>0</v>
          </cell>
          <cell r="Y9241">
            <v>0</v>
          </cell>
          <cell r="Z9241">
            <v>0</v>
          </cell>
          <cell r="AA9241">
            <v>0</v>
          </cell>
          <cell r="AB9241">
            <v>0</v>
          </cell>
        </row>
        <row r="9329">
          <cell r="E9329">
            <v>106692000</v>
          </cell>
          <cell r="F9329">
            <v>67305940</v>
          </cell>
          <cell r="G9329">
            <v>-39386060</v>
          </cell>
          <cell r="H9329">
            <v>1175666.9099999999</v>
          </cell>
          <cell r="I9329">
            <v>108295.67</v>
          </cell>
          <cell r="J9329">
            <v>0</v>
          </cell>
          <cell r="K9329">
            <v>0</v>
          </cell>
          <cell r="L9329">
            <v>0</v>
          </cell>
          <cell r="M9329">
            <v>0</v>
          </cell>
          <cell r="N9329">
            <v>0</v>
          </cell>
          <cell r="O9329">
            <v>0</v>
          </cell>
          <cell r="P9329">
            <v>1650741.4300000002</v>
          </cell>
          <cell r="Q9329">
            <v>1154184</v>
          </cell>
          <cell r="R9329">
            <v>9461</v>
          </cell>
          <cell r="S9329">
            <v>12021.91</v>
          </cell>
          <cell r="T9329">
            <v>3539</v>
          </cell>
          <cell r="U9329">
            <v>104756.67</v>
          </cell>
          <cell r="V9329">
            <v>0</v>
          </cell>
          <cell r="W9329">
            <v>0</v>
          </cell>
          <cell r="X9329">
            <v>0</v>
          </cell>
          <cell r="Y9329">
            <v>0</v>
          </cell>
          <cell r="Z9329">
            <v>0</v>
          </cell>
          <cell r="AA9329">
            <v>0</v>
          </cell>
          <cell r="AB9329">
            <v>0</v>
          </cell>
        </row>
        <row r="9335">
          <cell r="E9335">
            <v>0</v>
          </cell>
          <cell r="F9335">
            <v>0</v>
          </cell>
          <cell r="G9335">
            <v>0</v>
          </cell>
          <cell r="H9335">
            <v>0</v>
          </cell>
          <cell r="I9335">
            <v>0</v>
          </cell>
          <cell r="J9335">
            <v>0</v>
          </cell>
          <cell r="K9335">
            <v>0</v>
          </cell>
          <cell r="L9335">
            <v>0</v>
          </cell>
          <cell r="M9335">
            <v>0</v>
          </cell>
          <cell r="N9335">
            <v>0</v>
          </cell>
          <cell r="O9335">
            <v>0</v>
          </cell>
          <cell r="P9335">
            <v>0</v>
          </cell>
          <cell r="Q9335">
            <v>0</v>
          </cell>
          <cell r="R9335">
            <v>0</v>
          </cell>
          <cell r="S9335">
            <v>0</v>
          </cell>
          <cell r="T9335">
            <v>0</v>
          </cell>
          <cell r="U9335">
            <v>0</v>
          </cell>
          <cell r="V9335">
            <v>0</v>
          </cell>
          <cell r="W9335">
            <v>0</v>
          </cell>
          <cell r="X9335">
            <v>0</v>
          </cell>
          <cell r="Y9335">
            <v>0</v>
          </cell>
          <cell r="Z9335">
            <v>0</v>
          </cell>
          <cell r="AA9335">
            <v>0</v>
          </cell>
          <cell r="AB9335">
            <v>0</v>
          </cell>
        </row>
        <row r="9364">
          <cell r="E9364">
            <v>0</v>
          </cell>
          <cell r="F9364">
            <v>0</v>
          </cell>
          <cell r="G9364">
            <v>0</v>
          </cell>
          <cell r="H9364">
            <v>0</v>
          </cell>
          <cell r="I9364">
            <v>0</v>
          </cell>
          <cell r="J9364">
            <v>0</v>
          </cell>
          <cell r="K9364">
            <v>0</v>
          </cell>
          <cell r="L9364">
            <v>0</v>
          </cell>
          <cell r="M9364">
            <v>0</v>
          </cell>
          <cell r="N9364">
            <v>0</v>
          </cell>
          <cell r="O9364">
            <v>0</v>
          </cell>
          <cell r="P9364">
            <v>0</v>
          </cell>
          <cell r="Q9364">
            <v>0</v>
          </cell>
          <cell r="R9364">
            <v>0</v>
          </cell>
          <cell r="S9364">
            <v>0</v>
          </cell>
          <cell r="T9364">
            <v>0</v>
          </cell>
          <cell r="U9364">
            <v>0</v>
          </cell>
          <cell r="V9364">
            <v>0</v>
          </cell>
          <cell r="W9364">
            <v>0</v>
          </cell>
          <cell r="X9364">
            <v>0</v>
          </cell>
          <cell r="Y9364">
            <v>0</v>
          </cell>
          <cell r="Z9364">
            <v>0</v>
          </cell>
          <cell r="AA9364">
            <v>0</v>
          </cell>
          <cell r="AB9364">
            <v>0</v>
          </cell>
        </row>
        <row r="9368">
          <cell r="E9368">
            <v>0</v>
          </cell>
          <cell r="F9368">
            <v>0</v>
          </cell>
          <cell r="G9368">
            <v>0</v>
          </cell>
          <cell r="H9368">
            <v>0</v>
          </cell>
          <cell r="I9368">
            <v>0</v>
          </cell>
          <cell r="J9368">
            <v>0</v>
          </cell>
          <cell r="K9368">
            <v>0</v>
          </cell>
          <cell r="Q9368">
            <v>0</v>
          </cell>
          <cell r="R9368">
            <v>0</v>
          </cell>
          <cell r="S9368">
            <v>0</v>
          </cell>
          <cell r="T9368">
            <v>0</v>
          </cell>
          <cell r="U9368">
            <v>0</v>
          </cell>
          <cell r="V9368">
            <v>0</v>
          </cell>
          <cell r="W9368">
            <v>0</v>
          </cell>
          <cell r="X9368">
            <v>0</v>
          </cell>
          <cell r="Y9368">
            <v>0</v>
          </cell>
          <cell r="Z9368">
            <v>0</v>
          </cell>
          <cell r="AA9368">
            <v>0</v>
          </cell>
          <cell r="AB9368">
            <v>0</v>
          </cell>
        </row>
        <row r="9428">
          <cell r="E9428">
            <v>0</v>
          </cell>
          <cell r="H9428">
            <v>0</v>
          </cell>
          <cell r="I9428">
            <v>0</v>
          </cell>
          <cell r="J9428">
            <v>0</v>
          </cell>
          <cell r="K9428">
            <v>0</v>
          </cell>
          <cell r="L9428">
            <v>0</v>
          </cell>
          <cell r="M9428">
            <v>0</v>
          </cell>
          <cell r="N9428">
            <v>0</v>
          </cell>
          <cell r="O9428">
            <v>0</v>
          </cell>
          <cell r="P9428">
            <v>0</v>
          </cell>
          <cell r="Q9428">
            <v>0</v>
          </cell>
          <cell r="R9428">
            <v>0</v>
          </cell>
          <cell r="S9428">
            <v>0</v>
          </cell>
          <cell r="T9428">
            <v>0</v>
          </cell>
          <cell r="U9428">
            <v>0</v>
          </cell>
          <cell r="V9428">
            <v>0</v>
          </cell>
          <cell r="W9428">
            <v>0</v>
          </cell>
          <cell r="X9428">
            <v>0</v>
          </cell>
          <cell r="Y9428">
            <v>0</v>
          </cell>
          <cell r="Z9428">
            <v>0</v>
          </cell>
          <cell r="AA9428">
            <v>0</v>
          </cell>
          <cell r="AB9428">
            <v>0</v>
          </cell>
        </row>
        <row r="9516">
          <cell r="E9516">
            <v>253198000</v>
          </cell>
          <cell r="H9516">
            <v>42651116.68</v>
          </cell>
          <cell r="I9516">
            <v>14447176.18</v>
          </cell>
          <cell r="J9516">
            <v>0</v>
          </cell>
          <cell r="K9516">
            <v>0</v>
          </cell>
          <cell r="L9516">
            <v>0</v>
          </cell>
          <cell r="M9516">
            <v>0</v>
          </cell>
          <cell r="N9516">
            <v>0</v>
          </cell>
          <cell r="O9516">
            <v>0</v>
          </cell>
          <cell r="P9516">
            <v>0</v>
          </cell>
          <cell r="Q9516">
            <v>0</v>
          </cell>
          <cell r="R9516">
            <v>23068358.73</v>
          </cell>
          <cell r="S9516">
            <v>19582757.950000003</v>
          </cell>
          <cell r="T9516">
            <v>4819819.88</v>
          </cell>
          <cell r="U9516">
            <v>9627356.3000000007</v>
          </cell>
          <cell r="V9516">
            <v>0</v>
          </cell>
          <cell r="W9516">
            <v>0</v>
          </cell>
          <cell r="X9516">
            <v>0</v>
          </cell>
          <cell r="Y9516">
            <v>0</v>
          </cell>
          <cell r="Z9516">
            <v>0</v>
          </cell>
          <cell r="AA9516">
            <v>0</v>
          </cell>
          <cell r="AB9516">
            <v>0</v>
          </cell>
        </row>
        <row r="9522">
          <cell r="E9522">
            <v>0</v>
          </cell>
          <cell r="H9522">
            <v>0</v>
          </cell>
          <cell r="I9522">
            <v>0</v>
          </cell>
          <cell r="J9522">
            <v>0</v>
          </cell>
          <cell r="K9522">
            <v>0</v>
          </cell>
          <cell r="L9522">
            <v>0</v>
          </cell>
          <cell r="M9522">
            <v>0</v>
          </cell>
          <cell r="N9522">
            <v>0</v>
          </cell>
          <cell r="O9522">
            <v>0</v>
          </cell>
          <cell r="P9522">
            <v>0</v>
          </cell>
          <cell r="Q9522">
            <v>0</v>
          </cell>
          <cell r="R9522">
            <v>0</v>
          </cell>
          <cell r="S9522">
            <v>0</v>
          </cell>
          <cell r="T9522">
            <v>0</v>
          </cell>
          <cell r="U9522">
            <v>0</v>
          </cell>
          <cell r="V9522">
            <v>0</v>
          </cell>
          <cell r="W9522">
            <v>0</v>
          </cell>
          <cell r="X9522">
            <v>0</v>
          </cell>
          <cell r="Y9522">
            <v>0</v>
          </cell>
          <cell r="Z9522">
            <v>0</v>
          </cell>
          <cell r="AA9522">
            <v>0</v>
          </cell>
          <cell r="AB9522">
            <v>0</v>
          </cell>
        </row>
        <row r="9551">
          <cell r="E9551">
            <v>0</v>
          </cell>
          <cell r="H9551">
            <v>0</v>
          </cell>
          <cell r="I9551">
            <v>0</v>
          </cell>
          <cell r="J9551">
            <v>0</v>
          </cell>
          <cell r="K9551">
            <v>0</v>
          </cell>
          <cell r="L9551">
            <v>0</v>
          </cell>
          <cell r="M9551">
            <v>0</v>
          </cell>
          <cell r="N9551">
            <v>0</v>
          </cell>
          <cell r="O9551">
            <v>0</v>
          </cell>
          <cell r="P9551">
            <v>0</v>
          </cell>
          <cell r="Q9551">
            <v>0</v>
          </cell>
          <cell r="R9551">
            <v>0</v>
          </cell>
          <cell r="S9551">
            <v>0</v>
          </cell>
          <cell r="T9551">
            <v>0</v>
          </cell>
          <cell r="U9551">
            <v>0</v>
          </cell>
          <cell r="V9551">
            <v>0</v>
          </cell>
          <cell r="W9551">
            <v>0</v>
          </cell>
          <cell r="X9551">
            <v>0</v>
          </cell>
          <cell r="Y9551">
            <v>0</v>
          </cell>
          <cell r="Z9551">
            <v>0</v>
          </cell>
          <cell r="AA9551">
            <v>0</v>
          </cell>
          <cell r="AB9551">
            <v>0</v>
          </cell>
        </row>
        <row r="9555">
          <cell r="E9555">
            <v>0</v>
          </cell>
          <cell r="H9555">
            <v>0</v>
          </cell>
          <cell r="I9555">
            <v>0</v>
          </cell>
          <cell r="J9555">
            <v>0</v>
          </cell>
          <cell r="K9555">
            <v>0</v>
          </cell>
          <cell r="Q9555">
            <v>0</v>
          </cell>
          <cell r="R9555">
            <v>0</v>
          </cell>
          <cell r="S9555">
            <v>0</v>
          </cell>
          <cell r="T9555">
            <v>0</v>
          </cell>
          <cell r="U9555">
            <v>0</v>
          </cell>
          <cell r="V9555">
            <v>0</v>
          </cell>
          <cell r="W9555">
            <v>0</v>
          </cell>
          <cell r="X9555">
            <v>0</v>
          </cell>
          <cell r="Y9555">
            <v>0</v>
          </cell>
          <cell r="Z9555">
            <v>0</v>
          </cell>
          <cell r="AA9555">
            <v>0</v>
          </cell>
          <cell r="AB9555">
            <v>0</v>
          </cell>
        </row>
        <row r="9615">
          <cell r="E9615">
            <v>0</v>
          </cell>
          <cell r="H9615">
            <v>0</v>
          </cell>
          <cell r="I9615">
            <v>0</v>
          </cell>
          <cell r="J9615">
            <v>0</v>
          </cell>
          <cell r="K9615">
            <v>0</v>
          </cell>
          <cell r="L9615">
            <v>0</v>
          </cell>
          <cell r="M9615">
            <v>0</v>
          </cell>
          <cell r="N9615">
            <v>0</v>
          </cell>
          <cell r="O9615">
            <v>0</v>
          </cell>
          <cell r="P9615">
            <v>0</v>
          </cell>
          <cell r="Q9615">
            <v>0</v>
          </cell>
          <cell r="R9615">
            <v>0</v>
          </cell>
          <cell r="S9615">
            <v>0</v>
          </cell>
          <cell r="T9615">
            <v>0</v>
          </cell>
          <cell r="U9615">
            <v>0</v>
          </cell>
          <cell r="V9615">
            <v>0</v>
          </cell>
          <cell r="W9615">
            <v>0</v>
          </cell>
          <cell r="X9615">
            <v>0</v>
          </cell>
          <cell r="Y9615">
            <v>0</v>
          </cell>
          <cell r="Z9615">
            <v>0</v>
          </cell>
          <cell r="AA9615">
            <v>0</v>
          </cell>
          <cell r="AB9615">
            <v>0</v>
          </cell>
        </row>
        <row r="9703">
          <cell r="E9703">
            <v>171737000</v>
          </cell>
          <cell r="H9703">
            <v>7105690.8499999996</v>
          </cell>
          <cell r="I9703">
            <v>66822774.219999999</v>
          </cell>
          <cell r="J9703">
            <v>0</v>
          </cell>
          <cell r="K9703">
            <v>0</v>
          </cell>
          <cell r="L9703">
            <v>0</v>
          </cell>
          <cell r="M9703">
            <v>0</v>
          </cell>
          <cell r="N9703">
            <v>0</v>
          </cell>
          <cell r="O9703">
            <v>0</v>
          </cell>
          <cell r="P9703">
            <v>0</v>
          </cell>
          <cell r="Q9703">
            <v>1019034.5</v>
          </cell>
          <cell r="R9703">
            <v>33363</v>
          </cell>
          <cell r="S9703">
            <v>6053293.3499999996</v>
          </cell>
          <cell r="T9703">
            <v>51098.59</v>
          </cell>
          <cell r="U9703">
            <v>66771675.629999995</v>
          </cell>
          <cell r="V9703">
            <v>0</v>
          </cell>
          <cell r="W9703">
            <v>0</v>
          </cell>
          <cell r="X9703">
            <v>0</v>
          </cell>
          <cell r="Y9703">
            <v>0</v>
          </cell>
          <cell r="Z9703">
            <v>0</v>
          </cell>
          <cell r="AA9703">
            <v>0</v>
          </cell>
          <cell r="AB9703">
            <v>0</v>
          </cell>
        </row>
        <row r="9709">
          <cell r="E9709">
            <v>0</v>
          </cell>
          <cell r="H9709">
            <v>0</v>
          </cell>
          <cell r="I9709">
            <v>0</v>
          </cell>
          <cell r="J9709">
            <v>0</v>
          </cell>
          <cell r="K9709">
            <v>0</v>
          </cell>
          <cell r="L9709">
            <v>0</v>
          </cell>
          <cell r="M9709">
            <v>0</v>
          </cell>
          <cell r="N9709">
            <v>0</v>
          </cell>
          <cell r="O9709">
            <v>0</v>
          </cell>
          <cell r="P9709">
            <v>0</v>
          </cell>
          <cell r="Q9709">
            <v>0</v>
          </cell>
          <cell r="R9709">
            <v>0</v>
          </cell>
          <cell r="S9709">
            <v>0</v>
          </cell>
          <cell r="T9709">
            <v>0</v>
          </cell>
          <cell r="U9709">
            <v>0</v>
          </cell>
          <cell r="V9709">
            <v>0</v>
          </cell>
          <cell r="W9709">
            <v>0</v>
          </cell>
          <cell r="X9709">
            <v>0</v>
          </cell>
          <cell r="Y9709">
            <v>0</v>
          </cell>
          <cell r="Z9709">
            <v>0</v>
          </cell>
          <cell r="AA9709">
            <v>0</v>
          </cell>
          <cell r="AB9709">
            <v>0</v>
          </cell>
        </row>
        <row r="9738">
          <cell r="E9738">
            <v>0</v>
          </cell>
          <cell r="H9738">
            <v>0</v>
          </cell>
          <cell r="I9738">
            <v>0</v>
          </cell>
          <cell r="J9738">
            <v>0</v>
          </cell>
          <cell r="K9738">
            <v>0</v>
          </cell>
          <cell r="L9738">
            <v>0</v>
          </cell>
          <cell r="M9738">
            <v>0</v>
          </cell>
          <cell r="N9738">
            <v>0</v>
          </cell>
          <cell r="O9738">
            <v>0</v>
          </cell>
          <cell r="P9738">
            <v>0</v>
          </cell>
          <cell r="Q9738">
            <v>0</v>
          </cell>
          <cell r="R9738">
            <v>0</v>
          </cell>
          <cell r="S9738">
            <v>0</v>
          </cell>
          <cell r="T9738">
            <v>0</v>
          </cell>
          <cell r="U9738">
            <v>0</v>
          </cell>
          <cell r="V9738">
            <v>0</v>
          </cell>
          <cell r="W9738">
            <v>0</v>
          </cell>
          <cell r="X9738">
            <v>0</v>
          </cell>
          <cell r="Y9738">
            <v>0</v>
          </cell>
          <cell r="Z9738">
            <v>0</v>
          </cell>
          <cell r="AA9738">
            <v>0</v>
          </cell>
          <cell r="AB9738">
            <v>0</v>
          </cell>
        </row>
        <row r="9742">
          <cell r="E9742">
            <v>0</v>
          </cell>
          <cell r="H9742">
            <v>0</v>
          </cell>
          <cell r="I9742">
            <v>0</v>
          </cell>
          <cell r="J9742">
            <v>0</v>
          </cell>
          <cell r="K9742">
            <v>0</v>
          </cell>
          <cell r="Q9742">
            <v>0</v>
          </cell>
          <cell r="R9742">
            <v>0</v>
          </cell>
          <cell r="S9742">
            <v>0</v>
          </cell>
          <cell r="T9742">
            <v>0</v>
          </cell>
          <cell r="U9742">
            <v>0</v>
          </cell>
          <cell r="V9742">
            <v>0</v>
          </cell>
          <cell r="W9742">
            <v>0</v>
          </cell>
          <cell r="X9742">
            <v>0</v>
          </cell>
          <cell r="Y9742">
            <v>0</v>
          </cell>
          <cell r="Z9742">
            <v>0</v>
          </cell>
          <cell r="AA9742">
            <v>0</v>
          </cell>
          <cell r="AB9742">
            <v>0</v>
          </cell>
        </row>
        <row r="9802">
          <cell r="E9802">
            <v>0</v>
          </cell>
          <cell r="H9802">
            <v>0</v>
          </cell>
          <cell r="I9802">
            <v>0</v>
          </cell>
          <cell r="J9802">
            <v>0</v>
          </cell>
          <cell r="K9802">
            <v>0</v>
          </cell>
          <cell r="L9802">
            <v>0</v>
          </cell>
          <cell r="M9802">
            <v>0</v>
          </cell>
          <cell r="N9802">
            <v>0</v>
          </cell>
          <cell r="O9802">
            <v>0</v>
          </cell>
          <cell r="P9802">
            <v>0</v>
          </cell>
          <cell r="Q9802">
            <v>0</v>
          </cell>
          <cell r="R9802">
            <v>0</v>
          </cell>
          <cell r="S9802">
            <v>0</v>
          </cell>
          <cell r="T9802">
            <v>0</v>
          </cell>
          <cell r="U9802">
            <v>0</v>
          </cell>
          <cell r="V9802">
            <v>0</v>
          </cell>
          <cell r="W9802">
            <v>0</v>
          </cell>
          <cell r="X9802">
            <v>0</v>
          </cell>
          <cell r="Y9802">
            <v>0</v>
          </cell>
          <cell r="Z9802">
            <v>0</v>
          </cell>
          <cell r="AA9802">
            <v>0</v>
          </cell>
          <cell r="AB9802">
            <v>0</v>
          </cell>
        </row>
        <row r="9890">
          <cell r="E9890">
            <v>118915000</v>
          </cell>
          <cell r="H9890">
            <v>26479754.789999999</v>
          </cell>
          <cell r="I9890">
            <v>54596256.25</v>
          </cell>
          <cell r="J9890">
            <v>0</v>
          </cell>
          <cell r="K9890">
            <v>0</v>
          </cell>
          <cell r="L9890">
            <v>0</v>
          </cell>
          <cell r="M9890">
            <v>0</v>
          </cell>
          <cell r="N9890">
            <v>0</v>
          </cell>
          <cell r="O9890">
            <v>0</v>
          </cell>
          <cell r="P9890">
            <v>0</v>
          </cell>
          <cell r="Q9890">
            <v>29721.22</v>
          </cell>
          <cell r="R9890">
            <v>58036.33</v>
          </cell>
          <cell r="S9890">
            <v>26391997.239999998</v>
          </cell>
          <cell r="T9890">
            <v>17368359.670000002</v>
          </cell>
          <cell r="U9890">
            <v>37227896.579999998</v>
          </cell>
          <cell r="V9890">
            <v>0</v>
          </cell>
          <cell r="W9890">
            <v>0</v>
          </cell>
          <cell r="X9890">
            <v>0</v>
          </cell>
          <cell r="Y9890">
            <v>0</v>
          </cell>
          <cell r="Z9890">
            <v>0</v>
          </cell>
          <cell r="AA9890">
            <v>0</v>
          </cell>
          <cell r="AB9890">
            <v>0</v>
          </cell>
        </row>
        <row r="9896">
          <cell r="E9896">
            <v>0</v>
          </cell>
          <cell r="H9896">
            <v>0</v>
          </cell>
          <cell r="I9896">
            <v>0</v>
          </cell>
          <cell r="J9896">
            <v>0</v>
          </cell>
          <cell r="K9896">
            <v>0</v>
          </cell>
          <cell r="L9896">
            <v>0</v>
          </cell>
          <cell r="M9896">
            <v>0</v>
          </cell>
          <cell r="N9896">
            <v>0</v>
          </cell>
          <cell r="O9896">
            <v>0</v>
          </cell>
          <cell r="P9896">
            <v>0</v>
          </cell>
          <cell r="Q9896">
            <v>0</v>
          </cell>
          <cell r="R9896">
            <v>0</v>
          </cell>
          <cell r="S9896">
            <v>0</v>
          </cell>
          <cell r="T9896">
            <v>0</v>
          </cell>
          <cell r="U9896">
            <v>0</v>
          </cell>
          <cell r="V9896">
            <v>0</v>
          </cell>
          <cell r="W9896">
            <v>0</v>
          </cell>
          <cell r="X9896">
            <v>0</v>
          </cell>
          <cell r="Y9896">
            <v>0</v>
          </cell>
          <cell r="Z9896">
            <v>0</v>
          </cell>
          <cell r="AA9896">
            <v>0</v>
          </cell>
          <cell r="AB9896">
            <v>0</v>
          </cell>
        </row>
        <row r="9925">
          <cell r="E9925">
            <v>0</v>
          </cell>
          <cell r="H9925">
            <v>0</v>
          </cell>
          <cell r="I9925">
            <v>0</v>
          </cell>
          <cell r="J9925">
            <v>0</v>
          </cell>
          <cell r="K9925">
            <v>0</v>
          </cell>
          <cell r="L9925">
            <v>0</v>
          </cell>
          <cell r="M9925">
            <v>0</v>
          </cell>
          <cell r="N9925">
            <v>0</v>
          </cell>
          <cell r="O9925">
            <v>0</v>
          </cell>
          <cell r="P9925">
            <v>0</v>
          </cell>
          <cell r="Q9925">
            <v>0</v>
          </cell>
          <cell r="R9925">
            <v>0</v>
          </cell>
          <cell r="S9925">
            <v>0</v>
          </cell>
          <cell r="T9925">
            <v>0</v>
          </cell>
          <cell r="U9925">
            <v>0</v>
          </cell>
          <cell r="V9925">
            <v>0</v>
          </cell>
          <cell r="W9925">
            <v>0</v>
          </cell>
          <cell r="X9925">
            <v>0</v>
          </cell>
          <cell r="Y9925">
            <v>0</v>
          </cell>
          <cell r="Z9925">
            <v>0</v>
          </cell>
          <cell r="AA9925">
            <v>0</v>
          </cell>
          <cell r="AB9925">
            <v>0</v>
          </cell>
        </row>
        <row r="9929">
          <cell r="E9929">
            <v>0</v>
          </cell>
          <cell r="H9929">
            <v>0</v>
          </cell>
          <cell r="I9929">
            <v>0</v>
          </cell>
          <cell r="J9929">
            <v>0</v>
          </cell>
          <cell r="K9929">
            <v>0</v>
          </cell>
          <cell r="Q9929">
            <v>0</v>
          </cell>
          <cell r="R9929">
            <v>0</v>
          </cell>
          <cell r="S9929">
            <v>0</v>
          </cell>
          <cell r="T9929">
            <v>0</v>
          </cell>
          <cell r="U9929">
            <v>0</v>
          </cell>
          <cell r="V9929">
            <v>0</v>
          </cell>
          <cell r="W9929">
            <v>0</v>
          </cell>
          <cell r="X9929">
            <v>0</v>
          </cell>
          <cell r="Y9929">
            <v>0</v>
          </cell>
          <cell r="Z9929">
            <v>0</v>
          </cell>
          <cell r="AA9929">
            <v>0</v>
          </cell>
          <cell r="AB9929">
            <v>0</v>
          </cell>
        </row>
        <row r="9989">
          <cell r="E9989">
            <v>0</v>
          </cell>
          <cell r="H9989">
            <v>0</v>
          </cell>
          <cell r="I9989">
            <v>0</v>
          </cell>
          <cell r="J9989">
            <v>0</v>
          </cell>
          <cell r="K9989">
            <v>0</v>
          </cell>
          <cell r="L9989">
            <v>0</v>
          </cell>
          <cell r="M9989">
            <v>0</v>
          </cell>
          <cell r="N9989">
            <v>0</v>
          </cell>
          <cell r="O9989">
            <v>0</v>
          </cell>
          <cell r="P9989">
            <v>0</v>
          </cell>
          <cell r="Q9989">
            <v>0</v>
          </cell>
          <cell r="R9989">
            <v>0</v>
          </cell>
          <cell r="S9989">
            <v>0</v>
          </cell>
          <cell r="T9989">
            <v>0</v>
          </cell>
          <cell r="U9989">
            <v>0</v>
          </cell>
          <cell r="V9989">
            <v>0</v>
          </cell>
          <cell r="W9989">
            <v>0</v>
          </cell>
          <cell r="X9989">
            <v>0</v>
          </cell>
          <cell r="Y9989">
            <v>0</v>
          </cell>
          <cell r="Z9989">
            <v>0</v>
          </cell>
          <cell r="AA9989">
            <v>0</v>
          </cell>
          <cell r="AB9989">
            <v>0</v>
          </cell>
        </row>
        <row r="10077">
          <cell r="E10077">
            <v>75439000</v>
          </cell>
          <cell r="H10077">
            <v>57602.31</v>
          </cell>
          <cell r="I10077">
            <v>408892.92000000004</v>
          </cell>
          <cell r="J10077">
            <v>0</v>
          </cell>
          <cell r="K10077">
            <v>0</v>
          </cell>
          <cell r="L10077">
            <v>0</v>
          </cell>
          <cell r="M10077">
            <v>0</v>
          </cell>
          <cell r="N10077">
            <v>0</v>
          </cell>
          <cell r="O10077">
            <v>0</v>
          </cell>
          <cell r="P10077">
            <v>0</v>
          </cell>
          <cell r="Q10077">
            <v>9724.5</v>
          </cell>
          <cell r="R10077">
            <v>31614.54</v>
          </cell>
          <cell r="S10077">
            <v>16263.27</v>
          </cell>
          <cell r="T10077">
            <v>14814.06</v>
          </cell>
          <cell r="U10077">
            <v>394078.86000000004</v>
          </cell>
          <cell r="V10077">
            <v>0</v>
          </cell>
          <cell r="W10077">
            <v>0</v>
          </cell>
          <cell r="X10077">
            <v>0</v>
          </cell>
          <cell r="Y10077">
            <v>0</v>
          </cell>
          <cell r="Z10077">
            <v>0</v>
          </cell>
          <cell r="AA10077">
            <v>0</v>
          </cell>
          <cell r="AB10077">
            <v>0</v>
          </cell>
        </row>
        <row r="10083">
          <cell r="E10083">
            <v>0</v>
          </cell>
          <cell r="H10083">
            <v>0</v>
          </cell>
          <cell r="I10083">
            <v>0</v>
          </cell>
          <cell r="J10083">
            <v>0</v>
          </cell>
          <cell r="K10083">
            <v>0</v>
          </cell>
          <cell r="L10083">
            <v>0</v>
          </cell>
          <cell r="M10083">
            <v>0</v>
          </cell>
          <cell r="N10083">
            <v>0</v>
          </cell>
          <cell r="O10083">
            <v>0</v>
          </cell>
          <cell r="P10083">
            <v>0</v>
          </cell>
          <cell r="Q10083">
            <v>0</v>
          </cell>
          <cell r="R10083">
            <v>0</v>
          </cell>
          <cell r="S10083">
            <v>0</v>
          </cell>
          <cell r="T10083">
            <v>0</v>
          </cell>
          <cell r="U10083">
            <v>0</v>
          </cell>
          <cell r="V10083">
            <v>0</v>
          </cell>
          <cell r="W10083">
            <v>0</v>
          </cell>
          <cell r="X10083">
            <v>0</v>
          </cell>
          <cell r="Y10083">
            <v>0</v>
          </cell>
          <cell r="Z10083">
            <v>0</v>
          </cell>
          <cell r="AA10083">
            <v>0</v>
          </cell>
          <cell r="AB10083">
            <v>0</v>
          </cell>
        </row>
        <row r="10112">
          <cell r="E10112">
            <v>0</v>
          </cell>
          <cell r="H10112">
            <v>0</v>
          </cell>
          <cell r="I10112">
            <v>0</v>
          </cell>
          <cell r="J10112">
            <v>0</v>
          </cell>
          <cell r="K10112">
            <v>0</v>
          </cell>
          <cell r="L10112">
            <v>0</v>
          </cell>
          <cell r="M10112">
            <v>0</v>
          </cell>
          <cell r="N10112">
            <v>0</v>
          </cell>
          <cell r="O10112">
            <v>0</v>
          </cell>
          <cell r="P10112">
            <v>0</v>
          </cell>
          <cell r="Q10112">
            <v>0</v>
          </cell>
          <cell r="R10112">
            <v>0</v>
          </cell>
          <cell r="S10112">
            <v>0</v>
          </cell>
          <cell r="T10112">
            <v>0</v>
          </cell>
          <cell r="U10112">
            <v>0</v>
          </cell>
          <cell r="V10112">
            <v>0</v>
          </cell>
          <cell r="W10112">
            <v>0</v>
          </cell>
          <cell r="X10112">
            <v>0</v>
          </cell>
          <cell r="Y10112">
            <v>0</v>
          </cell>
          <cell r="Z10112">
            <v>0</v>
          </cell>
          <cell r="AA10112">
            <v>0</v>
          </cell>
          <cell r="AB10112">
            <v>0</v>
          </cell>
        </row>
        <row r="10116">
          <cell r="E10116">
            <v>0</v>
          </cell>
          <cell r="H10116">
            <v>0</v>
          </cell>
          <cell r="I10116">
            <v>0</v>
          </cell>
          <cell r="J10116">
            <v>0</v>
          </cell>
          <cell r="K10116">
            <v>0</v>
          </cell>
          <cell r="Q10116">
            <v>0</v>
          </cell>
          <cell r="R10116">
            <v>0</v>
          </cell>
          <cell r="S10116">
            <v>0</v>
          </cell>
          <cell r="T10116">
            <v>0</v>
          </cell>
          <cell r="U10116">
            <v>0</v>
          </cell>
          <cell r="V10116">
            <v>0</v>
          </cell>
          <cell r="W10116">
            <v>0</v>
          </cell>
          <cell r="X10116">
            <v>0</v>
          </cell>
          <cell r="Y10116">
            <v>0</v>
          </cell>
          <cell r="Z10116">
            <v>0</v>
          </cell>
          <cell r="AA10116">
            <v>0</v>
          </cell>
          <cell r="AB10116">
            <v>0</v>
          </cell>
        </row>
        <row r="10176">
          <cell r="E10176">
            <v>0</v>
          </cell>
          <cell r="H10176">
            <v>0</v>
          </cell>
          <cell r="I10176">
            <v>0</v>
          </cell>
          <cell r="J10176">
            <v>0</v>
          </cell>
          <cell r="K10176">
            <v>0</v>
          </cell>
          <cell r="L10176">
            <v>0</v>
          </cell>
          <cell r="M10176">
            <v>0</v>
          </cell>
          <cell r="N10176">
            <v>0</v>
          </cell>
          <cell r="O10176">
            <v>0</v>
          </cell>
          <cell r="P10176">
            <v>0</v>
          </cell>
          <cell r="Q10176">
            <v>0</v>
          </cell>
          <cell r="R10176">
            <v>0</v>
          </cell>
          <cell r="S10176">
            <v>0</v>
          </cell>
          <cell r="T10176">
            <v>0</v>
          </cell>
          <cell r="U10176">
            <v>0</v>
          </cell>
          <cell r="V10176">
            <v>0</v>
          </cell>
          <cell r="W10176">
            <v>0</v>
          </cell>
          <cell r="X10176">
            <v>0</v>
          </cell>
          <cell r="Y10176">
            <v>0</v>
          </cell>
          <cell r="Z10176">
            <v>0</v>
          </cell>
          <cell r="AA10176">
            <v>0</v>
          </cell>
          <cell r="AB10176">
            <v>0</v>
          </cell>
        </row>
        <row r="10264">
          <cell r="E10264">
            <v>256514000</v>
          </cell>
          <cell r="H10264">
            <v>10636294.91</v>
          </cell>
          <cell r="I10264">
            <v>26919108.710000001</v>
          </cell>
          <cell r="J10264">
            <v>0</v>
          </cell>
          <cell r="K10264">
            <v>0</v>
          </cell>
          <cell r="L10264">
            <v>0</v>
          </cell>
          <cell r="M10264">
            <v>0</v>
          </cell>
          <cell r="N10264">
            <v>0</v>
          </cell>
          <cell r="O10264">
            <v>0</v>
          </cell>
          <cell r="P10264">
            <v>0</v>
          </cell>
          <cell r="Q10264">
            <v>25821.16</v>
          </cell>
          <cell r="R10264">
            <v>66427.89</v>
          </cell>
          <cell r="S10264">
            <v>10544045.860000001</v>
          </cell>
          <cell r="T10264">
            <v>3258917.95</v>
          </cell>
          <cell r="U10264">
            <v>23660190.759999998</v>
          </cell>
          <cell r="V10264">
            <v>0</v>
          </cell>
          <cell r="W10264">
            <v>0</v>
          </cell>
          <cell r="X10264">
            <v>0</v>
          </cell>
          <cell r="Y10264">
            <v>0</v>
          </cell>
          <cell r="Z10264">
            <v>0</v>
          </cell>
          <cell r="AA10264">
            <v>0</v>
          </cell>
          <cell r="AB10264">
            <v>0</v>
          </cell>
        </row>
        <row r="10270">
          <cell r="E10270">
            <v>0</v>
          </cell>
          <cell r="H10270">
            <v>0</v>
          </cell>
          <cell r="I10270">
            <v>0</v>
          </cell>
          <cell r="J10270">
            <v>0</v>
          </cell>
          <cell r="K10270">
            <v>0</v>
          </cell>
          <cell r="L10270">
            <v>0</v>
          </cell>
          <cell r="M10270">
            <v>0</v>
          </cell>
          <cell r="N10270">
            <v>0</v>
          </cell>
          <cell r="O10270">
            <v>0</v>
          </cell>
          <cell r="P10270">
            <v>0</v>
          </cell>
          <cell r="Q10270">
            <v>0</v>
          </cell>
          <cell r="R10270">
            <v>0</v>
          </cell>
          <cell r="S10270">
            <v>0</v>
          </cell>
          <cell r="T10270">
            <v>0</v>
          </cell>
          <cell r="U10270">
            <v>0</v>
          </cell>
          <cell r="V10270">
            <v>0</v>
          </cell>
          <cell r="W10270">
            <v>0</v>
          </cell>
          <cell r="X10270">
            <v>0</v>
          </cell>
          <cell r="Y10270">
            <v>0</v>
          </cell>
          <cell r="Z10270">
            <v>0</v>
          </cell>
          <cell r="AA10270">
            <v>0</v>
          </cell>
          <cell r="AB10270">
            <v>0</v>
          </cell>
        </row>
        <row r="10299">
          <cell r="E10299">
            <v>0</v>
          </cell>
          <cell r="H10299">
            <v>0</v>
          </cell>
          <cell r="I10299">
            <v>0</v>
          </cell>
          <cell r="J10299">
            <v>0</v>
          </cell>
          <cell r="K10299">
            <v>0</v>
          </cell>
          <cell r="L10299">
            <v>0</v>
          </cell>
          <cell r="M10299">
            <v>0</v>
          </cell>
          <cell r="N10299">
            <v>0</v>
          </cell>
          <cell r="O10299">
            <v>0</v>
          </cell>
          <cell r="P10299">
            <v>0</v>
          </cell>
          <cell r="Q10299">
            <v>0</v>
          </cell>
          <cell r="R10299">
            <v>0</v>
          </cell>
          <cell r="S10299">
            <v>0</v>
          </cell>
          <cell r="T10299">
            <v>0</v>
          </cell>
          <cell r="U10299">
            <v>0</v>
          </cell>
          <cell r="V10299">
            <v>0</v>
          </cell>
          <cell r="W10299">
            <v>0</v>
          </cell>
          <cell r="X10299">
            <v>0</v>
          </cell>
          <cell r="Y10299">
            <v>0</v>
          </cell>
          <cell r="Z10299">
            <v>0</v>
          </cell>
          <cell r="AA10299">
            <v>0</v>
          </cell>
          <cell r="AB10299">
            <v>0</v>
          </cell>
        </row>
        <row r="10303">
          <cell r="E10303">
            <v>0</v>
          </cell>
          <cell r="H10303">
            <v>0</v>
          </cell>
          <cell r="I10303">
            <v>0</v>
          </cell>
          <cell r="J10303">
            <v>0</v>
          </cell>
          <cell r="K10303">
            <v>0</v>
          </cell>
          <cell r="Q10303">
            <v>0</v>
          </cell>
          <cell r="R10303">
            <v>0</v>
          </cell>
          <cell r="S10303">
            <v>0</v>
          </cell>
          <cell r="T10303">
            <v>0</v>
          </cell>
          <cell r="U10303">
            <v>0</v>
          </cell>
          <cell r="V10303">
            <v>0</v>
          </cell>
          <cell r="W10303">
            <v>0</v>
          </cell>
          <cell r="X10303">
            <v>0</v>
          </cell>
          <cell r="Y10303">
            <v>0</v>
          </cell>
          <cell r="Z10303">
            <v>0</v>
          </cell>
          <cell r="AA10303">
            <v>0</v>
          </cell>
          <cell r="AB10303">
            <v>0</v>
          </cell>
        </row>
        <row r="10363">
          <cell r="E10363">
            <v>0</v>
          </cell>
          <cell r="H10363">
            <v>0</v>
          </cell>
          <cell r="I10363">
            <v>0</v>
          </cell>
          <cell r="J10363">
            <v>0</v>
          </cell>
          <cell r="K10363">
            <v>0</v>
          </cell>
          <cell r="L10363">
            <v>0</v>
          </cell>
          <cell r="M10363">
            <v>0</v>
          </cell>
          <cell r="N10363">
            <v>0</v>
          </cell>
          <cell r="O10363">
            <v>0</v>
          </cell>
          <cell r="P10363">
            <v>0</v>
          </cell>
          <cell r="Q10363">
            <v>0</v>
          </cell>
          <cell r="R10363">
            <v>0</v>
          </cell>
          <cell r="S10363">
            <v>0</v>
          </cell>
          <cell r="T10363">
            <v>0</v>
          </cell>
          <cell r="U10363">
            <v>0</v>
          </cell>
          <cell r="V10363">
            <v>0</v>
          </cell>
          <cell r="W10363">
            <v>0</v>
          </cell>
          <cell r="X10363">
            <v>0</v>
          </cell>
          <cell r="Y10363">
            <v>0</v>
          </cell>
          <cell r="Z10363">
            <v>0</v>
          </cell>
          <cell r="AA10363">
            <v>0</v>
          </cell>
          <cell r="AB10363">
            <v>0</v>
          </cell>
        </row>
        <row r="10451">
          <cell r="E10451">
            <v>296630000</v>
          </cell>
          <cell r="H10451">
            <v>66386.259999999995</v>
          </cell>
          <cell r="I10451">
            <v>127135714.93000001</v>
          </cell>
          <cell r="J10451">
            <v>0</v>
          </cell>
          <cell r="K10451">
            <v>0</v>
          </cell>
          <cell r="L10451">
            <v>0</v>
          </cell>
          <cell r="M10451">
            <v>0</v>
          </cell>
          <cell r="N10451">
            <v>0</v>
          </cell>
          <cell r="O10451">
            <v>0</v>
          </cell>
          <cell r="P10451">
            <v>0</v>
          </cell>
          <cell r="Q10451">
            <v>10025.84</v>
          </cell>
          <cell r="R10451">
            <v>0</v>
          </cell>
          <cell r="S10451">
            <v>56360.42</v>
          </cell>
          <cell r="T10451">
            <v>32882904.789999999</v>
          </cell>
          <cell r="U10451">
            <v>94252810.140000001</v>
          </cell>
          <cell r="V10451">
            <v>0</v>
          </cell>
          <cell r="W10451">
            <v>0</v>
          </cell>
          <cell r="X10451">
            <v>0</v>
          </cell>
          <cell r="Y10451">
            <v>0</v>
          </cell>
          <cell r="Z10451">
            <v>0</v>
          </cell>
          <cell r="AA10451">
            <v>0</v>
          </cell>
          <cell r="AB10451">
            <v>0</v>
          </cell>
        </row>
        <row r="10457">
          <cell r="E10457">
            <v>0</v>
          </cell>
          <cell r="H10457">
            <v>0</v>
          </cell>
          <cell r="I10457">
            <v>0</v>
          </cell>
          <cell r="J10457">
            <v>0</v>
          </cell>
          <cell r="K10457">
            <v>0</v>
          </cell>
          <cell r="L10457">
            <v>0</v>
          </cell>
          <cell r="M10457">
            <v>0</v>
          </cell>
          <cell r="N10457">
            <v>0</v>
          </cell>
          <cell r="O10457">
            <v>0</v>
          </cell>
          <cell r="P10457">
            <v>0</v>
          </cell>
          <cell r="Q10457">
            <v>0</v>
          </cell>
          <cell r="R10457">
            <v>0</v>
          </cell>
          <cell r="S10457">
            <v>0</v>
          </cell>
          <cell r="T10457">
            <v>0</v>
          </cell>
          <cell r="U10457">
            <v>0</v>
          </cell>
          <cell r="V10457">
            <v>0</v>
          </cell>
          <cell r="W10457">
            <v>0</v>
          </cell>
          <cell r="X10457">
            <v>0</v>
          </cell>
          <cell r="Y10457">
            <v>0</v>
          </cell>
          <cell r="Z10457">
            <v>0</v>
          </cell>
          <cell r="AA10457">
            <v>0</v>
          </cell>
          <cell r="AB10457">
            <v>0</v>
          </cell>
        </row>
        <row r="10486">
          <cell r="E10486">
            <v>0</v>
          </cell>
          <cell r="H10486">
            <v>0</v>
          </cell>
          <cell r="I10486">
            <v>0</v>
          </cell>
          <cell r="J10486">
            <v>0</v>
          </cell>
          <cell r="K10486">
            <v>0</v>
          </cell>
          <cell r="L10486">
            <v>0</v>
          </cell>
          <cell r="M10486">
            <v>0</v>
          </cell>
          <cell r="N10486">
            <v>0</v>
          </cell>
          <cell r="O10486">
            <v>0</v>
          </cell>
          <cell r="P10486">
            <v>0</v>
          </cell>
          <cell r="Q10486">
            <v>0</v>
          </cell>
          <cell r="R10486">
            <v>0</v>
          </cell>
          <cell r="S10486">
            <v>0</v>
          </cell>
          <cell r="T10486">
            <v>0</v>
          </cell>
          <cell r="U10486">
            <v>0</v>
          </cell>
          <cell r="V10486">
            <v>0</v>
          </cell>
          <cell r="W10486">
            <v>0</v>
          </cell>
          <cell r="X10486">
            <v>0</v>
          </cell>
          <cell r="Y10486">
            <v>0</v>
          </cell>
          <cell r="Z10486">
            <v>0</v>
          </cell>
          <cell r="AA10486">
            <v>0</v>
          </cell>
          <cell r="AB10486">
            <v>0</v>
          </cell>
        </row>
        <row r="10490">
          <cell r="E10490">
            <v>0</v>
          </cell>
          <cell r="H10490">
            <v>0</v>
          </cell>
          <cell r="I10490">
            <v>0</v>
          </cell>
          <cell r="J10490">
            <v>0</v>
          </cell>
          <cell r="K10490">
            <v>0</v>
          </cell>
          <cell r="Q10490">
            <v>0</v>
          </cell>
          <cell r="R10490">
            <v>0</v>
          </cell>
          <cell r="S10490">
            <v>0</v>
          </cell>
          <cell r="T10490">
            <v>0</v>
          </cell>
          <cell r="U10490">
            <v>0</v>
          </cell>
          <cell r="V10490">
            <v>0</v>
          </cell>
          <cell r="W10490">
            <v>0</v>
          </cell>
          <cell r="X10490">
            <v>0</v>
          </cell>
          <cell r="Y10490">
            <v>0</v>
          </cell>
          <cell r="Z10490">
            <v>0</v>
          </cell>
          <cell r="AA10490">
            <v>0</v>
          </cell>
          <cell r="AB10490">
            <v>0</v>
          </cell>
        </row>
        <row r="10550">
          <cell r="E10550">
            <v>0</v>
          </cell>
          <cell r="H10550">
            <v>0</v>
          </cell>
          <cell r="I10550">
            <v>0</v>
          </cell>
          <cell r="J10550">
            <v>0</v>
          </cell>
          <cell r="K10550">
            <v>0</v>
          </cell>
          <cell r="L10550">
            <v>0</v>
          </cell>
          <cell r="M10550">
            <v>0</v>
          </cell>
          <cell r="N10550">
            <v>0</v>
          </cell>
          <cell r="O10550">
            <v>0</v>
          </cell>
          <cell r="P10550">
            <v>0</v>
          </cell>
          <cell r="Q10550">
            <v>0</v>
          </cell>
          <cell r="R10550">
            <v>0</v>
          </cell>
          <cell r="S10550">
            <v>0</v>
          </cell>
          <cell r="T10550">
            <v>0</v>
          </cell>
          <cell r="U10550">
            <v>0</v>
          </cell>
          <cell r="V10550">
            <v>0</v>
          </cell>
          <cell r="W10550">
            <v>0</v>
          </cell>
          <cell r="X10550">
            <v>0</v>
          </cell>
          <cell r="Y10550">
            <v>0</v>
          </cell>
          <cell r="Z10550">
            <v>0</v>
          </cell>
          <cell r="AA10550">
            <v>0</v>
          </cell>
          <cell r="AB10550">
            <v>0</v>
          </cell>
        </row>
        <row r="10638">
          <cell r="E10638">
            <v>178601000</v>
          </cell>
          <cell r="H10638">
            <v>534703.66999999993</v>
          </cell>
          <cell r="I10638">
            <v>8168200.79</v>
          </cell>
          <cell r="J10638">
            <v>0</v>
          </cell>
          <cell r="K10638">
            <v>0</v>
          </cell>
          <cell r="L10638">
            <v>0</v>
          </cell>
          <cell r="M10638">
            <v>0</v>
          </cell>
          <cell r="N10638">
            <v>0</v>
          </cell>
          <cell r="O10638">
            <v>0</v>
          </cell>
          <cell r="P10638">
            <v>0</v>
          </cell>
          <cell r="Q10638">
            <v>401610</v>
          </cell>
          <cell r="R10638">
            <v>22108.720000000001</v>
          </cell>
          <cell r="S10638">
            <v>110984.95</v>
          </cell>
          <cell r="T10638">
            <v>8113727.29</v>
          </cell>
          <cell r="U10638">
            <v>54473.5</v>
          </cell>
          <cell r="V10638">
            <v>0</v>
          </cell>
          <cell r="W10638">
            <v>0</v>
          </cell>
          <cell r="X10638">
            <v>0</v>
          </cell>
          <cell r="Y10638">
            <v>0</v>
          </cell>
          <cell r="Z10638">
            <v>0</v>
          </cell>
          <cell r="AA10638">
            <v>0</v>
          </cell>
          <cell r="AB10638">
            <v>0</v>
          </cell>
        </row>
        <row r="10644">
          <cell r="E10644">
            <v>0</v>
          </cell>
          <cell r="H10644">
            <v>0</v>
          </cell>
          <cell r="I10644">
            <v>0</v>
          </cell>
          <cell r="J10644">
            <v>0</v>
          </cell>
          <cell r="K10644">
            <v>0</v>
          </cell>
          <cell r="L10644">
            <v>0</v>
          </cell>
          <cell r="M10644">
            <v>0</v>
          </cell>
          <cell r="N10644">
            <v>0</v>
          </cell>
          <cell r="O10644">
            <v>0</v>
          </cell>
          <cell r="P10644">
            <v>0</v>
          </cell>
          <cell r="Q10644">
            <v>0</v>
          </cell>
          <cell r="R10644">
            <v>0</v>
          </cell>
          <cell r="S10644">
            <v>0</v>
          </cell>
          <cell r="T10644">
            <v>0</v>
          </cell>
          <cell r="U10644">
            <v>0</v>
          </cell>
          <cell r="V10644">
            <v>0</v>
          </cell>
          <cell r="W10644">
            <v>0</v>
          </cell>
          <cell r="X10644">
            <v>0</v>
          </cell>
          <cell r="Y10644">
            <v>0</v>
          </cell>
          <cell r="Z10644">
            <v>0</v>
          </cell>
          <cell r="AA10644">
            <v>0</v>
          </cell>
          <cell r="AB10644">
            <v>0</v>
          </cell>
        </row>
        <row r="10673">
          <cell r="E10673">
            <v>0</v>
          </cell>
          <cell r="H10673">
            <v>0</v>
          </cell>
          <cell r="I10673">
            <v>0</v>
          </cell>
          <cell r="J10673">
            <v>0</v>
          </cell>
          <cell r="K10673">
            <v>0</v>
          </cell>
          <cell r="L10673">
            <v>0</v>
          </cell>
          <cell r="M10673">
            <v>0</v>
          </cell>
          <cell r="N10673">
            <v>0</v>
          </cell>
          <cell r="O10673">
            <v>0</v>
          </cell>
          <cell r="P10673">
            <v>0</v>
          </cell>
          <cell r="Q10673">
            <v>0</v>
          </cell>
          <cell r="R10673">
            <v>0</v>
          </cell>
          <cell r="S10673">
            <v>0</v>
          </cell>
          <cell r="T10673">
            <v>0</v>
          </cell>
          <cell r="U10673">
            <v>0</v>
          </cell>
          <cell r="V10673">
            <v>0</v>
          </cell>
          <cell r="W10673">
            <v>0</v>
          </cell>
          <cell r="X10673">
            <v>0</v>
          </cell>
          <cell r="Y10673">
            <v>0</v>
          </cell>
          <cell r="Z10673">
            <v>0</v>
          </cell>
          <cell r="AA10673">
            <v>0</v>
          </cell>
          <cell r="AB10673">
            <v>0</v>
          </cell>
        </row>
        <row r="10677">
          <cell r="E10677">
            <v>0</v>
          </cell>
          <cell r="H10677">
            <v>0</v>
          </cell>
          <cell r="I10677">
            <v>0</v>
          </cell>
          <cell r="J10677">
            <v>0</v>
          </cell>
          <cell r="K10677">
            <v>0</v>
          </cell>
          <cell r="Q10677">
            <v>0</v>
          </cell>
          <cell r="R10677">
            <v>0</v>
          </cell>
          <cell r="S10677">
            <v>0</v>
          </cell>
          <cell r="T10677">
            <v>0</v>
          </cell>
          <cell r="U10677">
            <v>0</v>
          </cell>
          <cell r="V10677">
            <v>0</v>
          </cell>
          <cell r="W10677">
            <v>0</v>
          </cell>
          <cell r="X10677">
            <v>0</v>
          </cell>
          <cell r="Y10677">
            <v>0</v>
          </cell>
          <cell r="Z10677">
            <v>0</v>
          </cell>
          <cell r="AA10677">
            <v>0</v>
          </cell>
          <cell r="AB10677">
            <v>0</v>
          </cell>
        </row>
        <row r="10737">
          <cell r="E10737">
            <v>0</v>
          </cell>
          <cell r="H10737">
            <v>0</v>
          </cell>
          <cell r="I10737">
            <v>0</v>
          </cell>
          <cell r="J10737">
            <v>0</v>
          </cell>
          <cell r="K10737">
            <v>0</v>
          </cell>
          <cell r="L10737">
            <v>0</v>
          </cell>
          <cell r="M10737">
            <v>0</v>
          </cell>
          <cell r="N10737">
            <v>0</v>
          </cell>
          <cell r="O10737">
            <v>0</v>
          </cell>
          <cell r="P10737">
            <v>0</v>
          </cell>
          <cell r="Q10737">
            <v>0</v>
          </cell>
          <cell r="R10737">
            <v>0</v>
          </cell>
          <cell r="S10737">
            <v>0</v>
          </cell>
          <cell r="T10737">
            <v>0</v>
          </cell>
          <cell r="U10737">
            <v>0</v>
          </cell>
          <cell r="V10737">
            <v>0</v>
          </cell>
          <cell r="W10737">
            <v>0</v>
          </cell>
          <cell r="X10737">
            <v>0</v>
          </cell>
          <cell r="Y10737">
            <v>0</v>
          </cell>
          <cell r="Z10737">
            <v>0</v>
          </cell>
          <cell r="AA10737">
            <v>0</v>
          </cell>
          <cell r="AB10737">
            <v>0</v>
          </cell>
        </row>
        <row r="10825">
          <cell r="E10825">
            <v>224688000</v>
          </cell>
          <cell r="H10825">
            <v>197682.31</v>
          </cell>
          <cell r="I10825">
            <v>146372.89000000001</v>
          </cell>
          <cell r="J10825">
            <v>0</v>
          </cell>
          <cell r="K10825">
            <v>0</v>
          </cell>
          <cell r="L10825">
            <v>0</v>
          </cell>
          <cell r="M10825">
            <v>0</v>
          </cell>
          <cell r="N10825">
            <v>0</v>
          </cell>
          <cell r="O10825">
            <v>0</v>
          </cell>
          <cell r="P10825">
            <v>0</v>
          </cell>
          <cell r="Q10825">
            <v>15937.82</v>
          </cell>
          <cell r="R10825">
            <v>64435.47</v>
          </cell>
          <cell r="S10825">
            <v>117309.01999999999</v>
          </cell>
          <cell r="T10825">
            <v>93899.199999999997</v>
          </cell>
          <cell r="U10825">
            <v>52473.69</v>
          </cell>
          <cell r="V10825">
            <v>0</v>
          </cell>
          <cell r="W10825">
            <v>0</v>
          </cell>
          <cell r="X10825">
            <v>0</v>
          </cell>
          <cell r="Y10825">
            <v>0</v>
          </cell>
          <cell r="Z10825">
            <v>0</v>
          </cell>
          <cell r="AA10825">
            <v>0</v>
          </cell>
          <cell r="AB10825">
            <v>0</v>
          </cell>
        </row>
        <row r="10831">
          <cell r="E10831">
            <v>0</v>
          </cell>
          <cell r="H10831">
            <v>0</v>
          </cell>
          <cell r="I10831">
            <v>0</v>
          </cell>
          <cell r="J10831">
            <v>0</v>
          </cell>
          <cell r="K10831">
            <v>0</v>
          </cell>
          <cell r="L10831">
            <v>0</v>
          </cell>
          <cell r="M10831">
            <v>0</v>
          </cell>
          <cell r="N10831">
            <v>0</v>
          </cell>
          <cell r="O10831">
            <v>0</v>
          </cell>
          <cell r="P10831">
            <v>0</v>
          </cell>
          <cell r="Q10831">
            <v>0</v>
          </cell>
          <cell r="R10831">
            <v>0</v>
          </cell>
          <cell r="S10831">
            <v>0</v>
          </cell>
          <cell r="T10831">
            <v>0</v>
          </cell>
          <cell r="U10831">
            <v>0</v>
          </cell>
          <cell r="V10831">
            <v>0</v>
          </cell>
          <cell r="W10831">
            <v>0</v>
          </cell>
          <cell r="X10831">
            <v>0</v>
          </cell>
          <cell r="Y10831">
            <v>0</v>
          </cell>
          <cell r="Z10831">
            <v>0</v>
          </cell>
          <cell r="AA10831">
            <v>0</v>
          </cell>
          <cell r="AB10831">
            <v>0</v>
          </cell>
        </row>
        <row r="10860">
          <cell r="E10860">
            <v>0</v>
          </cell>
          <cell r="H10860">
            <v>0</v>
          </cell>
          <cell r="I10860">
            <v>0</v>
          </cell>
          <cell r="J10860">
            <v>0</v>
          </cell>
          <cell r="K10860">
            <v>0</v>
          </cell>
          <cell r="L10860">
            <v>0</v>
          </cell>
          <cell r="M10860">
            <v>0</v>
          </cell>
          <cell r="N10860">
            <v>0</v>
          </cell>
          <cell r="O10860">
            <v>0</v>
          </cell>
          <cell r="P10860">
            <v>0</v>
          </cell>
          <cell r="Q10860">
            <v>0</v>
          </cell>
          <cell r="R10860">
            <v>0</v>
          </cell>
          <cell r="S10860">
            <v>0</v>
          </cell>
          <cell r="T10860">
            <v>0</v>
          </cell>
          <cell r="U10860">
            <v>0</v>
          </cell>
          <cell r="V10860">
            <v>0</v>
          </cell>
          <cell r="W10860">
            <v>0</v>
          </cell>
          <cell r="X10860">
            <v>0</v>
          </cell>
          <cell r="Y10860">
            <v>0</v>
          </cell>
          <cell r="Z10860">
            <v>0</v>
          </cell>
          <cell r="AA10860">
            <v>0</v>
          </cell>
          <cell r="AB10860">
            <v>0</v>
          </cell>
        </row>
        <row r="10864">
          <cell r="E10864">
            <v>0</v>
          </cell>
          <cell r="H10864">
            <v>0</v>
          </cell>
          <cell r="I10864">
            <v>0</v>
          </cell>
          <cell r="J10864">
            <v>0</v>
          </cell>
          <cell r="K10864">
            <v>0</v>
          </cell>
          <cell r="Q10864">
            <v>0</v>
          </cell>
          <cell r="R10864">
            <v>0</v>
          </cell>
          <cell r="S10864">
            <v>0</v>
          </cell>
          <cell r="T10864">
            <v>0</v>
          </cell>
          <cell r="U10864">
            <v>0</v>
          </cell>
          <cell r="V10864">
            <v>0</v>
          </cell>
          <cell r="W10864">
            <v>0</v>
          </cell>
          <cell r="X10864">
            <v>0</v>
          </cell>
          <cell r="Y10864">
            <v>0</v>
          </cell>
          <cell r="Z10864">
            <v>0</v>
          </cell>
          <cell r="AA10864">
            <v>0</v>
          </cell>
          <cell r="AB10864">
            <v>0</v>
          </cell>
        </row>
        <row r="10924">
          <cell r="E10924">
            <v>0</v>
          </cell>
          <cell r="H10924">
            <v>0</v>
          </cell>
          <cell r="I10924">
            <v>0</v>
          </cell>
          <cell r="J10924">
            <v>0</v>
          </cell>
          <cell r="K10924">
            <v>0</v>
          </cell>
          <cell r="L10924">
            <v>0</v>
          </cell>
          <cell r="M10924">
            <v>0</v>
          </cell>
          <cell r="N10924">
            <v>0</v>
          </cell>
          <cell r="O10924">
            <v>0</v>
          </cell>
          <cell r="P10924">
            <v>0</v>
          </cell>
          <cell r="Q10924">
            <v>0</v>
          </cell>
          <cell r="R10924">
            <v>0</v>
          </cell>
          <cell r="S10924">
            <v>0</v>
          </cell>
          <cell r="T10924">
            <v>0</v>
          </cell>
          <cell r="U10924">
            <v>0</v>
          </cell>
          <cell r="V10924">
            <v>0</v>
          </cell>
          <cell r="W10924">
            <v>0</v>
          </cell>
          <cell r="X10924">
            <v>0</v>
          </cell>
          <cell r="Y10924">
            <v>0</v>
          </cell>
          <cell r="Z10924">
            <v>0</v>
          </cell>
          <cell r="AA10924">
            <v>0</v>
          </cell>
          <cell r="AB10924">
            <v>0</v>
          </cell>
        </row>
        <row r="11012">
          <cell r="E11012">
            <v>311491000</v>
          </cell>
          <cell r="H11012">
            <v>72779.12</v>
          </cell>
          <cell r="I11012">
            <v>309520833.93000001</v>
          </cell>
          <cell r="J11012">
            <v>0</v>
          </cell>
          <cell r="K11012">
            <v>0</v>
          </cell>
          <cell r="L11012">
            <v>0</v>
          </cell>
          <cell r="M11012">
            <v>0</v>
          </cell>
          <cell r="N11012">
            <v>0</v>
          </cell>
          <cell r="O11012">
            <v>0</v>
          </cell>
          <cell r="P11012">
            <v>0</v>
          </cell>
          <cell r="Q11012">
            <v>0</v>
          </cell>
          <cell r="R11012">
            <v>0</v>
          </cell>
          <cell r="S11012">
            <v>72779.12</v>
          </cell>
          <cell r="T11012">
            <v>309488761.44999999</v>
          </cell>
          <cell r="U11012">
            <v>32072.48</v>
          </cell>
          <cell r="V11012">
            <v>0</v>
          </cell>
          <cell r="W11012">
            <v>0</v>
          </cell>
          <cell r="X11012">
            <v>0</v>
          </cell>
          <cell r="Y11012">
            <v>0</v>
          </cell>
          <cell r="Z11012">
            <v>0</v>
          </cell>
          <cell r="AA11012">
            <v>0</v>
          </cell>
          <cell r="AB11012">
            <v>0</v>
          </cell>
        </row>
        <row r="11018">
          <cell r="E11018">
            <v>0</v>
          </cell>
          <cell r="H11018">
            <v>0</v>
          </cell>
          <cell r="I11018">
            <v>0</v>
          </cell>
          <cell r="J11018">
            <v>0</v>
          </cell>
          <cell r="K11018">
            <v>0</v>
          </cell>
          <cell r="L11018">
            <v>0</v>
          </cell>
          <cell r="M11018">
            <v>0</v>
          </cell>
          <cell r="N11018">
            <v>0</v>
          </cell>
          <cell r="O11018">
            <v>0</v>
          </cell>
          <cell r="P11018">
            <v>0</v>
          </cell>
          <cell r="Q11018">
            <v>0</v>
          </cell>
          <cell r="R11018">
            <v>0</v>
          </cell>
          <cell r="S11018">
            <v>0</v>
          </cell>
          <cell r="T11018">
            <v>0</v>
          </cell>
          <cell r="U11018">
            <v>0</v>
          </cell>
          <cell r="V11018">
            <v>0</v>
          </cell>
          <cell r="W11018">
            <v>0</v>
          </cell>
          <cell r="X11018">
            <v>0</v>
          </cell>
          <cell r="Y11018">
            <v>0</v>
          </cell>
          <cell r="Z11018">
            <v>0</v>
          </cell>
          <cell r="AA11018">
            <v>0</v>
          </cell>
          <cell r="AB11018">
            <v>0</v>
          </cell>
        </row>
        <row r="11047">
          <cell r="E11047">
            <v>0</v>
          </cell>
          <cell r="H11047">
            <v>0</v>
          </cell>
          <cell r="I11047">
            <v>0</v>
          </cell>
          <cell r="J11047">
            <v>0</v>
          </cell>
          <cell r="K11047">
            <v>0</v>
          </cell>
          <cell r="L11047">
            <v>0</v>
          </cell>
          <cell r="M11047">
            <v>0</v>
          </cell>
          <cell r="N11047">
            <v>0</v>
          </cell>
          <cell r="O11047">
            <v>0</v>
          </cell>
          <cell r="P11047">
            <v>0</v>
          </cell>
          <cell r="Q11047">
            <v>0</v>
          </cell>
          <cell r="R11047">
            <v>0</v>
          </cell>
          <cell r="S11047">
            <v>0</v>
          </cell>
          <cell r="T11047">
            <v>0</v>
          </cell>
          <cell r="U11047">
            <v>0</v>
          </cell>
          <cell r="V11047">
            <v>0</v>
          </cell>
          <cell r="W11047">
            <v>0</v>
          </cell>
          <cell r="X11047">
            <v>0</v>
          </cell>
          <cell r="Y11047">
            <v>0</v>
          </cell>
          <cell r="Z11047">
            <v>0</v>
          </cell>
          <cell r="AA11047">
            <v>0</v>
          </cell>
          <cell r="AB11047">
            <v>0</v>
          </cell>
        </row>
        <row r="11051">
          <cell r="E11051">
            <v>0</v>
          </cell>
          <cell r="H11051">
            <v>0</v>
          </cell>
          <cell r="I11051">
            <v>0</v>
          </cell>
          <cell r="J11051">
            <v>0</v>
          </cell>
          <cell r="K11051">
            <v>0</v>
          </cell>
          <cell r="Q11051">
            <v>0</v>
          </cell>
          <cell r="R11051">
            <v>0</v>
          </cell>
          <cell r="S11051">
            <v>0</v>
          </cell>
          <cell r="T11051">
            <v>0</v>
          </cell>
          <cell r="U11051">
            <v>0</v>
          </cell>
          <cell r="V11051">
            <v>0</v>
          </cell>
          <cell r="W11051">
            <v>0</v>
          </cell>
          <cell r="X11051">
            <v>0</v>
          </cell>
          <cell r="Y11051">
            <v>0</v>
          </cell>
          <cell r="Z11051">
            <v>0</v>
          </cell>
          <cell r="AA11051">
            <v>0</v>
          </cell>
          <cell r="AB11051">
            <v>0</v>
          </cell>
        </row>
        <row r="11111">
          <cell r="E11111">
            <v>0</v>
          </cell>
          <cell r="H11111">
            <v>0</v>
          </cell>
          <cell r="I11111">
            <v>0</v>
          </cell>
          <cell r="J11111">
            <v>0</v>
          </cell>
          <cell r="K11111">
            <v>0</v>
          </cell>
          <cell r="L11111">
            <v>0</v>
          </cell>
          <cell r="M11111">
            <v>0</v>
          </cell>
          <cell r="N11111">
            <v>0</v>
          </cell>
          <cell r="O11111">
            <v>0</v>
          </cell>
          <cell r="P11111">
            <v>0</v>
          </cell>
          <cell r="Q11111">
            <v>0</v>
          </cell>
          <cell r="R11111">
            <v>0</v>
          </cell>
          <cell r="S11111">
            <v>0</v>
          </cell>
          <cell r="T11111">
            <v>0</v>
          </cell>
          <cell r="U11111">
            <v>0</v>
          </cell>
          <cell r="V11111">
            <v>0</v>
          </cell>
          <cell r="W11111">
            <v>0</v>
          </cell>
          <cell r="X11111">
            <v>0</v>
          </cell>
          <cell r="Y11111">
            <v>0</v>
          </cell>
          <cell r="Z11111">
            <v>0</v>
          </cell>
          <cell r="AA11111">
            <v>0</v>
          </cell>
          <cell r="AB11111">
            <v>0</v>
          </cell>
        </row>
        <row r="11199">
          <cell r="E11199">
            <v>238778000</v>
          </cell>
          <cell r="H11199">
            <v>109772.04000000001</v>
          </cell>
          <cell r="I11199">
            <v>45392668.710000001</v>
          </cell>
          <cell r="J11199">
            <v>0</v>
          </cell>
          <cell r="K11199">
            <v>0</v>
          </cell>
          <cell r="L11199">
            <v>0</v>
          </cell>
          <cell r="M11199">
            <v>0</v>
          </cell>
          <cell r="N11199">
            <v>0</v>
          </cell>
          <cell r="O11199">
            <v>0</v>
          </cell>
          <cell r="P11199">
            <v>0</v>
          </cell>
          <cell r="Q11199">
            <v>30323.23</v>
          </cell>
          <cell r="R11199">
            <v>37424.04</v>
          </cell>
          <cell r="S11199">
            <v>42024.770000000004</v>
          </cell>
          <cell r="T11199">
            <v>30877.439999999999</v>
          </cell>
          <cell r="U11199">
            <v>45361791.270000003</v>
          </cell>
          <cell r="V11199">
            <v>0</v>
          </cell>
          <cell r="W11199">
            <v>0</v>
          </cell>
          <cell r="X11199">
            <v>0</v>
          </cell>
          <cell r="Y11199">
            <v>0</v>
          </cell>
          <cell r="Z11199">
            <v>0</v>
          </cell>
          <cell r="AA11199">
            <v>0</v>
          </cell>
          <cell r="AB11199">
            <v>0</v>
          </cell>
        </row>
        <row r="11205">
          <cell r="E11205">
            <v>0</v>
          </cell>
          <cell r="H11205">
            <v>0</v>
          </cell>
          <cell r="I11205">
            <v>0</v>
          </cell>
          <cell r="J11205">
            <v>0</v>
          </cell>
          <cell r="K11205">
            <v>0</v>
          </cell>
          <cell r="L11205">
            <v>0</v>
          </cell>
          <cell r="M11205">
            <v>0</v>
          </cell>
          <cell r="N11205">
            <v>0</v>
          </cell>
          <cell r="O11205">
            <v>0</v>
          </cell>
          <cell r="P11205">
            <v>0</v>
          </cell>
          <cell r="Q11205">
            <v>0</v>
          </cell>
          <cell r="R11205">
            <v>0</v>
          </cell>
          <cell r="S11205">
            <v>0</v>
          </cell>
          <cell r="T11205">
            <v>0</v>
          </cell>
          <cell r="U11205">
            <v>0</v>
          </cell>
          <cell r="V11205">
            <v>0</v>
          </cell>
          <cell r="W11205">
            <v>0</v>
          </cell>
          <cell r="X11205">
            <v>0</v>
          </cell>
          <cell r="Y11205">
            <v>0</v>
          </cell>
          <cell r="Z11205">
            <v>0</v>
          </cell>
          <cell r="AA11205">
            <v>0</v>
          </cell>
          <cell r="AB11205">
            <v>0</v>
          </cell>
        </row>
        <row r="11234">
          <cell r="E11234">
            <v>0</v>
          </cell>
          <cell r="H11234">
            <v>0</v>
          </cell>
          <cell r="I11234">
            <v>0</v>
          </cell>
          <cell r="J11234">
            <v>0</v>
          </cell>
          <cell r="K11234">
            <v>0</v>
          </cell>
          <cell r="L11234">
            <v>0</v>
          </cell>
          <cell r="M11234">
            <v>0</v>
          </cell>
          <cell r="N11234">
            <v>0</v>
          </cell>
          <cell r="O11234">
            <v>0</v>
          </cell>
          <cell r="P11234">
            <v>0</v>
          </cell>
          <cell r="Q11234">
            <v>0</v>
          </cell>
          <cell r="R11234">
            <v>0</v>
          </cell>
          <cell r="S11234">
            <v>0</v>
          </cell>
          <cell r="T11234">
            <v>0</v>
          </cell>
          <cell r="U11234">
            <v>0</v>
          </cell>
          <cell r="V11234">
            <v>0</v>
          </cell>
          <cell r="W11234">
            <v>0</v>
          </cell>
          <cell r="X11234">
            <v>0</v>
          </cell>
          <cell r="Y11234">
            <v>0</v>
          </cell>
          <cell r="Z11234">
            <v>0</v>
          </cell>
          <cell r="AA11234">
            <v>0</v>
          </cell>
          <cell r="AB11234">
            <v>0</v>
          </cell>
        </row>
        <row r="11238">
          <cell r="E11238">
            <v>0</v>
          </cell>
          <cell r="H11238">
            <v>0</v>
          </cell>
          <cell r="I11238">
            <v>0</v>
          </cell>
          <cell r="J11238">
            <v>0</v>
          </cell>
          <cell r="K11238">
            <v>0</v>
          </cell>
          <cell r="Q11238">
            <v>0</v>
          </cell>
          <cell r="R11238">
            <v>0</v>
          </cell>
          <cell r="S11238">
            <v>0</v>
          </cell>
          <cell r="T11238">
            <v>0</v>
          </cell>
          <cell r="U11238">
            <v>0</v>
          </cell>
          <cell r="V11238">
            <v>0</v>
          </cell>
          <cell r="W11238">
            <v>0</v>
          </cell>
          <cell r="X11238">
            <v>0</v>
          </cell>
          <cell r="Y11238">
            <v>0</v>
          </cell>
          <cell r="Z11238">
            <v>0</v>
          </cell>
          <cell r="AA11238">
            <v>0</v>
          </cell>
          <cell r="AB11238">
            <v>0</v>
          </cell>
        </row>
        <row r="11298">
          <cell r="E11298">
            <v>0</v>
          </cell>
          <cell r="H11298">
            <v>0</v>
          </cell>
          <cell r="I11298">
            <v>0</v>
          </cell>
          <cell r="J11298">
            <v>0</v>
          </cell>
          <cell r="K11298">
            <v>0</v>
          </cell>
          <cell r="L11298">
            <v>0</v>
          </cell>
          <cell r="M11298">
            <v>0</v>
          </cell>
          <cell r="N11298">
            <v>0</v>
          </cell>
          <cell r="O11298">
            <v>0</v>
          </cell>
          <cell r="P11298">
            <v>0</v>
          </cell>
          <cell r="Q11298">
            <v>0</v>
          </cell>
          <cell r="R11298">
            <v>0</v>
          </cell>
          <cell r="S11298">
            <v>0</v>
          </cell>
          <cell r="T11298">
            <v>0</v>
          </cell>
          <cell r="U11298">
            <v>0</v>
          </cell>
          <cell r="V11298">
            <v>0</v>
          </cell>
          <cell r="W11298">
            <v>0</v>
          </cell>
          <cell r="X11298">
            <v>0</v>
          </cell>
          <cell r="Y11298">
            <v>0</v>
          </cell>
          <cell r="Z11298">
            <v>0</v>
          </cell>
          <cell r="AA11298">
            <v>0</v>
          </cell>
          <cell r="AB11298">
            <v>0</v>
          </cell>
        </row>
        <row r="11386">
          <cell r="E11386">
            <v>180118000</v>
          </cell>
          <cell r="H11386">
            <v>86340321.810000002</v>
          </cell>
          <cell r="I11386">
            <v>41691613.229999997</v>
          </cell>
          <cell r="J11386">
            <v>0</v>
          </cell>
          <cell r="K11386">
            <v>0</v>
          </cell>
          <cell r="L11386">
            <v>0</v>
          </cell>
          <cell r="M11386">
            <v>0</v>
          </cell>
          <cell r="N11386">
            <v>0</v>
          </cell>
          <cell r="O11386">
            <v>0</v>
          </cell>
          <cell r="P11386">
            <v>0</v>
          </cell>
          <cell r="Q11386">
            <v>0</v>
          </cell>
          <cell r="R11386">
            <v>0</v>
          </cell>
          <cell r="S11386">
            <v>86340321.810000002</v>
          </cell>
          <cell r="T11386">
            <v>36037500</v>
          </cell>
          <cell r="U11386">
            <v>5654113.2300000004</v>
          </cell>
          <cell r="V11386">
            <v>0</v>
          </cell>
          <cell r="W11386">
            <v>0</v>
          </cell>
          <cell r="X11386">
            <v>0</v>
          </cell>
          <cell r="Y11386">
            <v>0</v>
          </cell>
          <cell r="Z11386">
            <v>0</v>
          </cell>
          <cell r="AA11386">
            <v>0</v>
          </cell>
          <cell r="AB11386">
            <v>0</v>
          </cell>
        </row>
        <row r="11392">
          <cell r="E11392">
            <v>0</v>
          </cell>
          <cell r="H11392">
            <v>0</v>
          </cell>
          <cell r="I11392">
            <v>0</v>
          </cell>
          <cell r="J11392">
            <v>0</v>
          </cell>
          <cell r="K11392">
            <v>0</v>
          </cell>
          <cell r="L11392">
            <v>0</v>
          </cell>
          <cell r="M11392">
            <v>0</v>
          </cell>
          <cell r="N11392">
            <v>0</v>
          </cell>
          <cell r="O11392">
            <v>0</v>
          </cell>
          <cell r="P11392">
            <v>0</v>
          </cell>
          <cell r="Q11392">
            <v>0</v>
          </cell>
          <cell r="R11392">
            <v>0</v>
          </cell>
          <cell r="S11392">
            <v>0</v>
          </cell>
          <cell r="T11392">
            <v>0</v>
          </cell>
          <cell r="U11392">
            <v>0</v>
          </cell>
          <cell r="V11392">
            <v>0</v>
          </cell>
          <cell r="W11392">
            <v>0</v>
          </cell>
          <cell r="X11392">
            <v>0</v>
          </cell>
          <cell r="Y11392">
            <v>0</v>
          </cell>
          <cell r="Z11392">
            <v>0</v>
          </cell>
          <cell r="AA11392">
            <v>0</v>
          </cell>
          <cell r="AB11392">
            <v>0</v>
          </cell>
        </row>
        <row r="11421">
          <cell r="E11421">
            <v>0</v>
          </cell>
          <cell r="H11421">
            <v>0</v>
          </cell>
          <cell r="I11421">
            <v>0</v>
          </cell>
          <cell r="J11421">
            <v>0</v>
          </cell>
          <cell r="K11421">
            <v>0</v>
          </cell>
          <cell r="L11421">
            <v>0</v>
          </cell>
          <cell r="M11421">
            <v>0</v>
          </cell>
          <cell r="N11421">
            <v>0</v>
          </cell>
          <cell r="O11421">
            <v>0</v>
          </cell>
          <cell r="P11421">
            <v>0</v>
          </cell>
          <cell r="Q11421">
            <v>0</v>
          </cell>
          <cell r="R11421">
            <v>0</v>
          </cell>
          <cell r="S11421">
            <v>0</v>
          </cell>
          <cell r="T11421">
            <v>0</v>
          </cell>
          <cell r="U11421">
            <v>0</v>
          </cell>
          <cell r="V11421">
            <v>0</v>
          </cell>
          <cell r="W11421">
            <v>0</v>
          </cell>
          <cell r="X11421">
            <v>0</v>
          </cell>
          <cell r="Y11421">
            <v>0</v>
          </cell>
          <cell r="Z11421">
            <v>0</v>
          </cell>
          <cell r="AA11421">
            <v>0</v>
          </cell>
          <cell r="AB11421">
            <v>0</v>
          </cell>
        </row>
        <row r="11425">
          <cell r="E11425">
            <v>0</v>
          </cell>
          <cell r="H11425">
            <v>0</v>
          </cell>
          <cell r="I11425">
            <v>0</v>
          </cell>
          <cell r="J11425">
            <v>0</v>
          </cell>
          <cell r="K11425">
            <v>0</v>
          </cell>
          <cell r="Q11425">
            <v>0</v>
          </cell>
          <cell r="R11425">
            <v>0</v>
          </cell>
          <cell r="S11425">
            <v>0</v>
          </cell>
          <cell r="T11425">
            <v>0</v>
          </cell>
          <cell r="U11425">
            <v>0</v>
          </cell>
          <cell r="V11425">
            <v>0</v>
          </cell>
          <cell r="W11425">
            <v>0</v>
          </cell>
          <cell r="X11425">
            <v>0</v>
          </cell>
          <cell r="Y11425">
            <v>0</v>
          </cell>
          <cell r="Z11425">
            <v>0</v>
          </cell>
          <cell r="AA11425">
            <v>0</v>
          </cell>
          <cell r="AB11425">
            <v>0</v>
          </cell>
        </row>
        <row r="11485">
          <cell r="E11485">
            <v>0</v>
          </cell>
          <cell r="H11485">
            <v>0</v>
          </cell>
          <cell r="I11485">
            <v>0</v>
          </cell>
          <cell r="J11485">
            <v>0</v>
          </cell>
          <cell r="K11485">
            <v>0</v>
          </cell>
          <cell r="L11485">
            <v>0</v>
          </cell>
          <cell r="M11485">
            <v>0</v>
          </cell>
          <cell r="N11485">
            <v>0</v>
          </cell>
          <cell r="O11485">
            <v>0</v>
          </cell>
          <cell r="P11485">
            <v>0</v>
          </cell>
          <cell r="Q11485">
            <v>0</v>
          </cell>
          <cell r="R11485">
            <v>0</v>
          </cell>
          <cell r="S11485">
            <v>0</v>
          </cell>
          <cell r="T11485">
            <v>0</v>
          </cell>
          <cell r="U11485">
            <v>0</v>
          </cell>
          <cell r="V11485">
            <v>0</v>
          </cell>
          <cell r="W11485">
            <v>0</v>
          </cell>
          <cell r="X11485">
            <v>0</v>
          </cell>
          <cell r="Y11485">
            <v>0</v>
          </cell>
          <cell r="Z11485">
            <v>0</v>
          </cell>
          <cell r="AA11485">
            <v>0</v>
          </cell>
          <cell r="AB11485">
            <v>0</v>
          </cell>
        </row>
        <row r="11573">
          <cell r="E11573">
            <v>202319000</v>
          </cell>
          <cell r="H11573">
            <v>257170.47999999998</v>
          </cell>
          <cell r="I11573">
            <v>121782.88</v>
          </cell>
          <cell r="J11573">
            <v>0</v>
          </cell>
          <cell r="K11573">
            <v>0</v>
          </cell>
          <cell r="L11573">
            <v>0</v>
          </cell>
          <cell r="M11573">
            <v>0</v>
          </cell>
          <cell r="N11573">
            <v>0</v>
          </cell>
          <cell r="O11573">
            <v>0</v>
          </cell>
          <cell r="P11573">
            <v>0</v>
          </cell>
          <cell r="Q11573">
            <v>29730</v>
          </cell>
          <cell r="R11573">
            <v>101002.61</v>
          </cell>
          <cell r="S11573">
            <v>126437.87</v>
          </cell>
          <cell r="T11573">
            <v>69269.61</v>
          </cell>
          <cell r="U11573">
            <v>52513.27</v>
          </cell>
          <cell r="V11573">
            <v>0</v>
          </cell>
          <cell r="W11573">
            <v>0</v>
          </cell>
          <cell r="X11573">
            <v>0</v>
          </cell>
          <cell r="Y11573">
            <v>0</v>
          </cell>
          <cell r="Z11573">
            <v>0</v>
          </cell>
          <cell r="AA11573">
            <v>0</v>
          </cell>
          <cell r="AB11573">
            <v>0</v>
          </cell>
        </row>
        <row r="11579">
          <cell r="E11579">
            <v>0</v>
          </cell>
          <cell r="H11579">
            <v>0</v>
          </cell>
          <cell r="I11579">
            <v>0</v>
          </cell>
          <cell r="J11579">
            <v>0</v>
          </cell>
          <cell r="K11579">
            <v>0</v>
          </cell>
          <cell r="L11579">
            <v>0</v>
          </cell>
          <cell r="M11579">
            <v>0</v>
          </cell>
          <cell r="N11579">
            <v>0</v>
          </cell>
          <cell r="O11579">
            <v>0</v>
          </cell>
          <cell r="P11579">
            <v>0</v>
          </cell>
          <cell r="Q11579">
            <v>0</v>
          </cell>
          <cell r="R11579">
            <v>0</v>
          </cell>
          <cell r="S11579">
            <v>0</v>
          </cell>
          <cell r="T11579">
            <v>0</v>
          </cell>
          <cell r="U11579">
            <v>0</v>
          </cell>
          <cell r="V11579">
            <v>0</v>
          </cell>
          <cell r="W11579">
            <v>0</v>
          </cell>
          <cell r="X11579">
            <v>0</v>
          </cell>
          <cell r="Y11579">
            <v>0</v>
          </cell>
          <cell r="Z11579">
            <v>0</v>
          </cell>
          <cell r="AA11579">
            <v>0</v>
          </cell>
          <cell r="AB11579">
            <v>0</v>
          </cell>
        </row>
        <row r="11608">
          <cell r="E11608">
            <v>0</v>
          </cell>
          <cell r="H11608">
            <v>0</v>
          </cell>
          <cell r="I11608">
            <v>0</v>
          </cell>
          <cell r="J11608">
            <v>0</v>
          </cell>
          <cell r="K11608">
            <v>0</v>
          </cell>
          <cell r="L11608">
            <v>0</v>
          </cell>
          <cell r="M11608">
            <v>0</v>
          </cell>
          <cell r="N11608">
            <v>0</v>
          </cell>
          <cell r="O11608">
            <v>0</v>
          </cell>
          <cell r="P11608">
            <v>0</v>
          </cell>
          <cell r="Q11608">
            <v>0</v>
          </cell>
          <cell r="R11608">
            <v>0</v>
          </cell>
          <cell r="S11608">
            <v>0</v>
          </cell>
          <cell r="T11608">
            <v>0</v>
          </cell>
          <cell r="U11608">
            <v>0</v>
          </cell>
          <cell r="V11608">
            <v>0</v>
          </cell>
          <cell r="W11608">
            <v>0</v>
          </cell>
          <cell r="X11608">
            <v>0</v>
          </cell>
          <cell r="Y11608">
            <v>0</v>
          </cell>
          <cell r="Z11608">
            <v>0</v>
          </cell>
          <cell r="AA11608">
            <v>0</v>
          </cell>
          <cell r="AB11608">
            <v>0</v>
          </cell>
        </row>
        <row r="11612">
          <cell r="E11612">
            <v>0</v>
          </cell>
          <cell r="H11612">
            <v>0</v>
          </cell>
          <cell r="I11612">
            <v>0</v>
          </cell>
          <cell r="J11612">
            <v>0</v>
          </cell>
          <cell r="K11612">
            <v>0</v>
          </cell>
          <cell r="Q11612">
            <v>0</v>
          </cell>
          <cell r="R11612">
            <v>0</v>
          </cell>
          <cell r="S11612">
            <v>0</v>
          </cell>
          <cell r="T11612">
            <v>0</v>
          </cell>
          <cell r="U11612">
            <v>0</v>
          </cell>
          <cell r="V11612">
            <v>0</v>
          </cell>
          <cell r="W11612">
            <v>0</v>
          </cell>
          <cell r="X11612">
            <v>0</v>
          </cell>
          <cell r="Y11612">
            <v>0</v>
          </cell>
          <cell r="Z11612">
            <v>0</v>
          </cell>
          <cell r="AA11612">
            <v>0</v>
          </cell>
          <cell r="AB11612">
            <v>0</v>
          </cell>
        </row>
        <row r="11672">
          <cell r="E11672">
            <v>0</v>
          </cell>
          <cell r="H11672">
            <v>0</v>
          </cell>
          <cell r="I11672">
            <v>0</v>
          </cell>
          <cell r="J11672">
            <v>0</v>
          </cell>
          <cell r="K11672">
            <v>0</v>
          </cell>
          <cell r="L11672">
            <v>0</v>
          </cell>
          <cell r="M11672">
            <v>0</v>
          </cell>
          <cell r="N11672">
            <v>0</v>
          </cell>
          <cell r="O11672">
            <v>0</v>
          </cell>
          <cell r="P11672">
            <v>0</v>
          </cell>
          <cell r="Q11672">
            <v>0</v>
          </cell>
          <cell r="R11672">
            <v>0</v>
          </cell>
          <cell r="S11672">
            <v>0</v>
          </cell>
          <cell r="T11672">
            <v>0</v>
          </cell>
          <cell r="U11672">
            <v>0</v>
          </cell>
          <cell r="V11672">
            <v>0</v>
          </cell>
          <cell r="W11672">
            <v>0</v>
          </cell>
          <cell r="X11672">
            <v>0</v>
          </cell>
          <cell r="Y11672">
            <v>0</v>
          </cell>
          <cell r="Z11672">
            <v>0</v>
          </cell>
          <cell r="AA11672">
            <v>0</v>
          </cell>
          <cell r="AB11672">
            <v>0</v>
          </cell>
        </row>
        <row r="11760">
          <cell r="E11760">
            <v>204673000</v>
          </cell>
          <cell r="H11760">
            <v>125643.76000000001</v>
          </cell>
          <cell r="I11760">
            <v>104253081.66000001</v>
          </cell>
          <cell r="J11760">
            <v>0</v>
          </cell>
          <cell r="K11760">
            <v>0</v>
          </cell>
          <cell r="L11760">
            <v>0</v>
          </cell>
          <cell r="M11760">
            <v>0</v>
          </cell>
          <cell r="N11760">
            <v>0</v>
          </cell>
          <cell r="O11760">
            <v>0</v>
          </cell>
          <cell r="P11760">
            <v>0</v>
          </cell>
          <cell r="Q11760">
            <v>28116.75</v>
          </cell>
          <cell r="R11760">
            <v>31487.360000000001</v>
          </cell>
          <cell r="S11760">
            <v>66039.649999999994</v>
          </cell>
          <cell r="T11760">
            <v>50933.69</v>
          </cell>
          <cell r="U11760">
            <v>104202147.97000001</v>
          </cell>
          <cell r="V11760">
            <v>0</v>
          </cell>
          <cell r="W11760">
            <v>0</v>
          </cell>
          <cell r="X11760">
            <v>0</v>
          </cell>
          <cell r="Y11760">
            <v>0</v>
          </cell>
          <cell r="Z11760">
            <v>0</v>
          </cell>
          <cell r="AA11760">
            <v>0</v>
          </cell>
          <cell r="AB11760">
            <v>0</v>
          </cell>
        </row>
        <row r="11766">
          <cell r="E11766">
            <v>0</v>
          </cell>
          <cell r="H11766">
            <v>0</v>
          </cell>
          <cell r="I11766">
            <v>0</v>
          </cell>
          <cell r="J11766">
            <v>0</v>
          </cell>
          <cell r="K11766">
            <v>0</v>
          </cell>
          <cell r="L11766">
            <v>0</v>
          </cell>
          <cell r="M11766">
            <v>0</v>
          </cell>
          <cell r="N11766">
            <v>0</v>
          </cell>
          <cell r="O11766">
            <v>0</v>
          </cell>
          <cell r="P11766">
            <v>0</v>
          </cell>
          <cell r="Q11766">
            <v>0</v>
          </cell>
          <cell r="R11766">
            <v>0</v>
          </cell>
          <cell r="S11766">
            <v>0</v>
          </cell>
          <cell r="T11766">
            <v>0</v>
          </cell>
          <cell r="U11766">
            <v>0</v>
          </cell>
          <cell r="V11766">
            <v>0</v>
          </cell>
          <cell r="W11766">
            <v>0</v>
          </cell>
          <cell r="X11766">
            <v>0</v>
          </cell>
          <cell r="Y11766">
            <v>0</v>
          </cell>
          <cell r="Z11766">
            <v>0</v>
          </cell>
          <cell r="AA11766">
            <v>0</v>
          </cell>
          <cell r="AB11766">
            <v>0</v>
          </cell>
        </row>
        <row r="11795">
          <cell r="E11795">
            <v>0</v>
          </cell>
          <cell r="H11795">
            <v>0</v>
          </cell>
          <cell r="I11795">
            <v>0</v>
          </cell>
          <cell r="J11795">
            <v>0</v>
          </cell>
          <cell r="K11795">
            <v>0</v>
          </cell>
          <cell r="L11795">
            <v>0</v>
          </cell>
          <cell r="M11795">
            <v>0</v>
          </cell>
          <cell r="N11795">
            <v>0</v>
          </cell>
          <cell r="O11795">
            <v>0</v>
          </cell>
          <cell r="P11795">
            <v>0</v>
          </cell>
          <cell r="Q11795">
            <v>0</v>
          </cell>
          <cell r="R11795">
            <v>0</v>
          </cell>
          <cell r="S11795">
            <v>0</v>
          </cell>
          <cell r="T11795">
            <v>0</v>
          </cell>
          <cell r="U11795">
            <v>0</v>
          </cell>
          <cell r="V11795">
            <v>0</v>
          </cell>
          <cell r="W11795">
            <v>0</v>
          </cell>
          <cell r="X11795">
            <v>0</v>
          </cell>
          <cell r="Y11795">
            <v>0</v>
          </cell>
          <cell r="Z11795">
            <v>0</v>
          </cell>
          <cell r="AA11795">
            <v>0</v>
          </cell>
          <cell r="AB11795">
            <v>0</v>
          </cell>
        </row>
        <row r="11799">
          <cell r="E11799">
            <v>0</v>
          </cell>
          <cell r="H11799">
            <v>0</v>
          </cell>
          <cell r="I11799">
            <v>0</v>
          </cell>
          <cell r="J11799">
            <v>0</v>
          </cell>
          <cell r="K11799">
            <v>0</v>
          </cell>
          <cell r="Q11799">
            <v>0</v>
          </cell>
          <cell r="R11799">
            <v>0</v>
          </cell>
          <cell r="S11799">
            <v>0</v>
          </cell>
          <cell r="T11799">
            <v>0</v>
          </cell>
          <cell r="U11799">
            <v>0</v>
          </cell>
          <cell r="V11799">
            <v>0</v>
          </cell>
          <cell r="W11799">
            <v>0</v>
          </cell>
          <cell r="X11799">
            <v>0</v>
          </cell>
          <cell r="Y11799">
            <v>0</v>
          </cell>
          <cell r="Z11799">
            <v>0</v>
          </cell>
          <cell r="AA11799">
            <v>0</v>
          </cell>
          <cell r="AB11799">
            <v>0</v>
          </cell>
        </row>
        <row r="11859">
          <cell r="E11859">
            <v>0</v>
          </cell>
          <cell r="H11859">
            <v>0</v>
          </cell>
          <cell r="I11859">
            <v>0</v>
          </cell>
          <cell r="J11859">
            <v>0</v>
          </cell>
          <cell r="K11859">
            <v>0</v>
          </cell>
          <cell r="L11859">
            <v>0</v>
          </cell>
          <cell r="M11859">
            <v>0</v>
          </cell>
          <cell r="N11859">
            <v>0</v>
          </cell>
          <cell r="O11859">
            <v>0</v>
          </cell>
          <cell r="P11859">
            <v>0</v>
          </cell>
          <cell r="Q11859">
            <v>0</v>
          </cell>
          <cell r="R11859">
            <v>0</v>
          </cell>
          <cell r="S11859">
            <v>0</v>
          </cell>
          <cell r="T11859">
            <v>0</v>
          </cell>
          <cell r="U11859">
            <v>0</v>
          </cell>
          <cell r="V11859">
            <v>0</v>
          </cell>
          <cell r="W11859">
            <v>0</v>
          </cell>
          <cell r="X11859">
            <v>0</v>
          </cell>
          <cell r="Y11859">
            <v>0</v>
          </cell>
          <cell r="Z11859">
            <v>0</v>
          </cell>
          <cell r="AA11859">
            <v>0</v>
          </cell>
          <cell r="AB11859">
            <v>0</v>
          </cell>
        </row>
        <row r="11947">
          <cell r="E11947">
            <v>156706000</v>
          </cell>
          <cell r="H11947">
            <v>819958</v>
          </cell>
          <cell r="I11947">
            <v>16371491.199999999</v>
          </cell>
          <cell r="J11947">
            <v>0</v>
          </cell>
          <cell r="K11947">
            <v>0</v>
          </cell>
          <cell r="L11947">
            <v>0</v>
          </cell>
          <cell r="M11947">
            <v>0</v>
          </cell>
          <cell r="N11947">
            <v>0</v>
          </cell>
          <cell r="O11947">
            <v>0</v>
          </cell>
          <cell r="P11947">
            <v>0</v>
          </cell>
          <cell r="Q11947">
            <v>0</v>
          </cell>
          <cell r="R11947">
            <v>271838</v>
          </cell>
          <cell r="S11947">
            <v>548120</v>
          </cell>
          <cell r="T11947">
            <v>16216269.6</v>
          </cell>
          <cell r="U11947">
            <v>155221.6</v>
          </cell>
          <cell r="V11947">
            <v>0</v>
          </cell>
          <cell r="W11947">
            <v>0</v>
          </cell>
          <cell r="X11947">
            <v>0</v>
          </cell>
          <cell r="Y11947">
            <v>0</v>
          </cell>
          <cell r="Z11947">
            <v>0</v>
          </cell>
          <cell r="AA11947">
            <v>0</v>
          </cell>
          <cell r="AB11947">
            <v>0</v>
          </cell>
        </row>
        <row r="11953">
          <cell r="E11953">
            <v>0</v>
          </cell>
          <cell r="H11953">
            <v>0</v>
          </cell>
          <cell r="I11953">
            <v>0</v>
          </cell>
          <cell r="J11953">
            <v>0</v>
          </cell>
          <cell r="K11953">
            <v>0</v>
          </cell>
          <cell r="L11953">
            <v>0</v>
          </cell>
          <cell r="M11953">
            <v>0</v>
          </cell>
          <cell r="N11953">
            <v>0</v>
          </cell>
          <cell r="O11953">
            <v>0</v>
          </cell>
          <cell r="P11953">
            <v>0</v>
          </cell>
          <cell r="Q11953">
            <v>0</v>
          </cell>
          <cell r="R11953">
            <v>0</v>
          </cell>
          <cell r="S11953">
            <v>0</v>
          </cell>
          <cell r="T11953">
            <v>0</v>
          </cell>
          <cell r="U11953">
            <v>0</v>
          </cell>
          <cell r="V11953">
            <v>0</v>
          </cell>
          <cell r="W11953">
            <v>0</v>
          </cell>
          <cell r="X11953">
            <v>0</v>
          </cell>
          <cell r="Y11953">
            <v>0</v>
          </cell>
          <cell r="Z11953">
            <v>0</v>
          </cell>
          <cell r="AA11953">
            <v>0</v>
          </cell>
          <cell r="AB11953">
            <v>0</v>
          </cell>
        </row>
        <row r="11982">
          <cell r="E11982">
            <v>0</v>
          </cell>
          <cell r="H11982">
            <v>0</v>
          </cell>
          <cell r="I11982">
            <v>0</v>
          </cell>
          <cell r="J11982">
            <v>0</v>
          </cell>
          <cell r="K11982">
            <v>0</v>
          </cell>
          <cell r="L11982">
            <v>0</v>
          </cell>
          <cell r="M11982">
            <v>0</v>
          </cell>
          <cell r="N11982">
            <v>0</v>
          </cell>
          <cell r="O11982">
            <v>0</v>
          </cell>
          <cell r="P11982">
            <v>0</v>
          </cell>
          <cell r="Q11982">
            <v>0</v>
          </cell>
          <cell r="R11982">
            <v>0</v>
          </cell>
          <cell r="S11982">
            <v>0</v>
          </cell>
          <cell r="T11982">
            <v>0</v>
          </cell>
          <cell r="U11982">
            <v>0</v>
          </cell>
          <cell r="V11982">
            <v>0</v>
          </cell>
          <cell r="W11982">
            <v>0</v>
          </cell>
          <cell r="X11982">
            <v>0</v>
          </cell>
          <cell r="Y11982">
            <v>0</v>
          </cell>
          <cell r="Z11982">
            <v>0</v>
          </cell>
          <cell r="AA11982">
            <v>0</v>
          </cell>
          <cell r="AB11982">
            <v>0</v>
          </cell>
        </row>
        <row r="11986">
          <cell r="E11986">
            <v>0</v>
          </cell>
          <cell r="H11986">
            <v>0</v>
          </cell>
          <cell r="I11986">
            <v>0</v>
          </cell>
          <cell r="J11986">
            <v>0</v>
          </cell>
          <cell r="K11986">
            <v>0</v>
          </cell>
          <cell r="Q11986">
            <v>0</v>
          </cell>
          <cell r="R11986">
            <v>0</v>
          </cell>
          <cell r="S11986">
            <v>0</v>
          </cell>
          <cell r="T11986">
            <v>0</v>
          </cell>
          <cell r="U11986">
            <v>0</v>
          </cell>
          <cell r="V11986">
            <v>0</v>
          </cell>
          <cell r="W11986">
            <v>0</v>
          </cell>
          <cell r="X11986">
            <v>0</v>
          </cell>
          <cell r="Y11986">
            <v>0</v>
          </cell>
          <cell r="Z11986">
            <v>0</v>
          </cell>
          <cell r="AA11986">
            <v>0</v>
          </cell>
          <cell r="AB11986">
            <v>0</v>
          </cell>
        </row>
        <row r="12046">
          <cell r="E12046">
            <v>0</v>
          </cell>
          <cell r="H12046">
            <v>0</v>
          </cell>
          <cell r="I12046">
            <v>0</v>
          </cell>
          <cell r="J12046">
            <v>0</v>
          </cell>
          <cell r="K12046">
            <v>0</v>
          </cell>
          <cell r="L12046">
            <v>0</v>
          </cell>
          <cell r="M12046">
            <v>0</v>
          </cell>
          <cell r="N12046">
            <v>0</v>
          </cell>
          <cell r="O12046">
            <v>0</v>
          </cell>
          <cell r="P12046">
            <v>0</v>
          </cell>
          <cell r="Q12046">
            <v>0</v>
          </cell>
          <cell r="R12046">
            <v>0</v>
          </cell>
          <cell r="S12046">
            <v>0</v>
          </cell>
          <cell r="T12046">
            <v>0</v>
          </cell>
          <cell r="U12046">
            <v>0</v>
          </cell>
          <cell r="V12046">
            <v>0</v>
          </cell>
          <cell r="W12046">
            <v>0</v>
          </cell>
          <cell r="X12046">
            <v>0</v>
          </cell>
          <cell r="Y12046">
            <v>0</v>
          </cell>
          <cell r="Z12046">
            <v>0</v>
          </cell>
          <cell r="AA12046">
            <v>0</v>
          </cell>
          <cell r="AB12046">
            <v>0</v>
          </cell>
        </row>
        <row r="12134">
          <cell r="E12134">
            <v>148718000</v>
          </cell>
          <cell r="H12134">
            <v>169339.72</v>
          </cell>
          <cell r="I12134">
            <v>129353517.75</v>
          </cell>
          <cell r="J12134">
            <v>0</v>
          </cell>
          <cell r="K12134">
            <v>0</v>
          </cell>
          <cell r="L12134">
            <v>0</v>
          </cell>
          <cell r="M12134">
            <v>0</v>
          </cell>
          <cell r="N12134">
            <v>0</v>
          </cell>
          <cell r="O12134">
            <v>0</v>
          </cell>
          <cell r="P12134">
            <v>0</v>
          </cell>
          <cell r="Q12134">
            <v>29730</v>
          </cell>
          <cell r="R12134">
            <v>85027.5</v>
          </cell>
          <cell r="S12134">
            <v>54582.22</v>
          </cell>
          <cell r="T12134">
            <v>14814009.75</v>
          </cell>
          <cell r="U12134">
            <v>114539508</v>
          </cell>
          <cell r="V12134">
            <v>0</v>
          </cell>
          <cell r="W12134">
            <v>0</v>
          </cell>
          <cell r="X12134">
            <v>0</v>
          </cell>
          <cell r="Y12134">
            <v>0</v>
          </cell>
          <cell r="Z12134">
            <v>0</v>
          </cell>
          <cell r="AA12134">
            <v>0</v>
          </cell>
          <cell r="AB12134">
            <v>0</v>
          </cell>
        </row>
        <row r="12140">
          <cell r="E12140">
            <v>0</v>
          </cell>
          <cell r="H12140">
            <v>0</v>
          </cell>
          <cell r="I12140">
            <v>0</v>
          </cell>
          <cell r="J12140">
            <v>0</v>
          </cell>
          <cell r="K12140">
            <v>0</v>
          </cell>
          <cell r="L12140">
            <v>0</v>
          </cell>
          <cell r="M12140">
            <v>0</v>
          </cell>
          <cell r="N12140">
            <v>0</v>
          </cell>
          <cell r="O12140">
            <v>0</v>
          </cell>
          <cell r="P12140">
            <v>0</v>
          </cell>
          <cell r="Q12140">
            <v>0</v>
          </cell>
          <cell r="R12140">
            <v>0</v>
          </cell>
          <cell r="S12140">
            <v>0</v>
          </cell>
          <cell r="T12140">
            <v>0</v>
          </cell>
          <cell r="U12140">
            <v>0</v>
          </cell>
          <cell r="V12140">
            <v>0</v>
          </cell>
          <cell r="W12140">
            <v>0</v>
          </cell>
          <cell r="X12140">
            <v>0</v>
          </cell>
          <cell r="Y12140">
            <v>0</v>
          </cell>
          <cell r="Z12140">
            <v>0</v>
          </cell>
          <cell r="AA12140">
            <v>0</v>
          </cell>
          <cell r="AB12140">
            <v>0</v>
          </cell>
        </row>
        <row r="12169">
          <cell r="E12169">
            <v>0</v>
          </cell>
          <cell r="H12169">
            <v>0</v>
          </cell>
          <cell r="I12169">
            <v>0</v>
          </cell>
          <cell r="J12169">
            <v>0</v>
          </cell>
          <cell r="K12169">
            <v>0</v>
          </cell>
          <cell r="L12169">
            <v>0</v>
          </cell>
          <cell r="M12169">
            <v>0</v>
          </cell>
          <cell r="N12169">
            <v>0</v>
          </cell>
          <cell r="O12169">
            <v>0</v>
          </cell>
          <cell r="P12169">
            <v>0</v>
          </cell>
          <cell r="Q12169">
            <v>0</v>
          </cell>
          <cell r="R12169">
            <v>0</v>
          </cell>
          <cell r="S12169">
            <v>0</v>
          </cell>
          <cell r="T12169">
            <v>0</v>
          </cell>
          <cell r="U12169">
            <v>0</v>
          </cell>
          <cell r="V12169">
            <v>0</v>
          </cell>
          <cell r="W12169">
            <v>0</v>
          </cell>
          <cell r="X12169">
            <v>0</v>
          </cell>
          <cell r="Y12169">
            <v>0</v>
          </cell>
          <cell r="Z12169">
            <v>0</v>
          </cell>
          <cell r="AA12169">
            <v>0</v>
          </cell>
          <cell r="AB12169">
            <v>0</v>
          </cell>
        </row>
        <row r="12173">
          <cell r="E12173">
            <v>0</v>
          </cell>
          <cell r="H12173">
            <v>0</v>
          </cell>
          <cell r="I12173">
            <v>0</v>
          </cell>
          <cell r="J12173">
            <v>0</v>
          </cell>
          <cell r="K12173">
            <v>0</v>
          </cell>
          <cell r="Q12173">
            <v>0</v>
          </cell>
          <cell r="R12173">
            <v>0</v>
          </cell>
          <cell r="S12173">
            <v>0</v>
          </cell>
          <cell r="T12173">
            <v>0</v>
          </cell>
          <cell r="U12173">
            <v>0</v>
          </cell>
          <cell r="V12173">
            <v>0</v>
          </cell>
          <cell r="W12173">
            <v>0</v>
          </cell>
          <cell r="X12173">
            <v>0</v>
          </cell>
          <cell r="Y12173">
            <v>0</v>
          </cell>
          <cell r="Z12173">
            <v>0</v>
          </cell>
          <cell r="AA12173">
            <v>0</v>
          </cell>
          <cell r="AB12173">
            <v>0</v>
          </cell>
        </row>
        <row r="12233">
          <cell r="E12233">
            <v>0</v>
          </cell>
          <cell r="H12233">
            <v>0</v>
          </cell>
          <cell r="I12233">
            <v>0</v>
          </cell>
          <cell r="J12233">
            <v>0</v>
          </cell>
          <cell r="K12233">
            <v>0</v>
          </cell>
          <cell r="L12233">
            <v>0</v>
          </cell>
          <cell r="M12233">
            <v>0</v>
          </cell>
          <cell r="N12233">
            <v>0</v>
          </cell>
          <cell r="O12233">
            <v>0</v>
          </cell>
          <cell r="P12233">
            <v>0</v>
          </cell>
          <cell r="Q12233">
            <v>0</v>
          </cell>
          <cell r="R12233">
            <v>0</v>
          </cell>
          <cell r="S12233">
            <v>0</v>
          </cell>
          <cell r="T12233">
            <v>0</v>
          </cell>
          <cell r="U12233">
            <v>0</v>
          </cell>
          <cell r="V12233">
            <v>0</v>
          </cell>
          <cell r="W12233">
            <v>0</v>
          </cell>
          <cell r="X12233">
            <v>0</v>
          </cell>
          <cell r="Y12233">
            <v>0</v>
          </cell>
          <cell r="Z12233">
            <v>0</v>
          </cell>
          <cell r="AA12233">
            <v>0</v>
          </cell>
          <cell r="AB12233">
            <v>0</v>
          </cell>
        </row>
        <row r="12321">
          <cell r="E12321">
            <v>108763000</v>
          </cell>
          <cell r="H12321">
            <v>434577.30000000005</v>
          </cell>
          <cell r="I12321">
            <v>107794210.92</v>
          </cell>
          <cell r="J12321">
            <v>0</v>
          </cell>
          <cell r="K12321">
            <v>0</v>
          </cell>
          <cell r="L12321">
            <v>0</v>
          </cell>
          <cell r="M12321">
            <v>0</v>
          </cell>
          <cell r="N12321">
            <v>0</v>
          </cell>
          <cell r="O12321">
            <v>0</v>
          </cell>
          <cell r="P12321">
            <v>0</v>
          </cell>
          <cell r="Q12321">
            <v>20116.260000000002</v>
          </cell>
          <cell r="R12321">
            <v>89288.459999999992</v>
          </cell>
          <cell r="S12321">
            <v>325172.58</v>
          </cell>
          <cell r="T12321">
            <v>107557015</v>
          </cell>
          <cell r="U12321">
            <v>237195.91999999998</v>
          </cell>
          <cell r="V12321">
            <v>0</v>
          </cell>
          <cell r="W12321">
            <v>0</v>
          </cell>
          <cell r="X12321">
            <v>0</v>
          </cell>
          <cell r="Y12321">
            <v>0</v>
          </cell>
          <cell r="Z12321">
            <v>0</v>
          </cell>
          <cell r="AA12321">
            <v>0</v>
          </cell>
          <cell r="AB12321">
            <v>0</v>
          </cell>
        </row>
        <row r="12327">
          <cell r="E12327">
            <v>0</v>
          </cell>
          <cell r="H12327">
            <v>0</v>
          </cell>
          <cell r="I12327">
            <v>0</v>
          </cell>
          <cell r="J12327">
            <v>0</v>
          </cell>
          <cell r="K12327">
            <v>0</v>
          </cell>
          <cell r="L12327">
            <v>0</v>
          </cell>
          <cell r="M12327">
            <v>0</v>
          </cell>
          <cell r="N12327">
            <v>0</v>
          </cell>
          <cell r="O12327">
            <v>0</v>
          </cell>
          <cell r="P12327">
            <v>0</v>
          </cell>
          <cell r="Q12327">
            <v>0</v>
          </cell>
          <cell r="R12327">
            <v>0</v>
          </cell>
          <cell r="S12327">
            <v>0</v>
          </cell>
          <cell r="T12327">
            <v>0</v>
          </cell>
          <cell r="U12327">
            <v>0</v>
          </cell>
          <cell r="V12327">
            <v>0</v>
          </cell>
          <cell r="W12327">
            <v>0</v>
          </cell>
          <cell r="X12327">
            <v>0</v>
          </cell>
          <cell r="Y12327">
            <v>0</v>
          </cell>
          <cell r="Z12327">
            <v>0</v>
          </cell>
          <cell r="AA12327">
            <v>0</v>
          </cell>
          <cell r="AB12327">
            <v>0</v>
          </cell>
        </row>
        <row r="12356">
          <cell r="E12356">
            <v>0</v>
          </cell>
          <cell r="H12356">
            <v>0</v>
          </cell>
          <cell r="I12356">
            <v>0</v>
          </cell>
          <cell r="J12356">
            <v>0</v>
          </cell>
          <cell r="K12356">
            <v>0</v>
          </cell>
          <cell r="L12356">
            <v>0</v>
          </cell>
          <cell r="M12356">
            <v>0</v>
          </cell>
          <cell r="N12356">
            <v>0</v>
          </cell>
          <cell r="O12356">
            <v>0</v>
          </cell>
          <cell r="P12356">
            <v>0</v>
          </cell>
          <cell r="Q12356">
            <v>0</v>
          </cell>
          <cell r="R12356">
            <v>0</v>
          </cell>
          <cell r="S12356">
            <v>0</v>
          </cell>
          <cell r="T12356">
            <v>0</v>
          </cell>
          <cell r="U12356">
            <v>0</v>
          </cell>
          <cell r="V12356">
            <v>0</v>
          </cell>
          <cell r="W12356">
            <v>0</v>
          </cell>
          <cell r="X12356">
            <v>0</v>
          </cell>
          <cell r="Y12356">
            <v>0</v>
          </cell>
          <cell r="Z12356">
            <v>0</v>
          </cell>
          <cell r="AA12356">
            <v>0</v>
          </cell>
          <cell r="AB12356">
            <v>0</v>
          </cell>
        </row>
        <row r="12360">
          <cell r="E12360">
            <v>0</v>
          </cell>
          <cell r="H12360">
            <v>0</v>
          </cell>
          <cell r="I12360">
            <v>0</v>
          </cell>
          <cell r="J12360">
            <v>0</v>
          </cell>
          <cell r="K12360">
            <v>0</v>
          </cell>
          <cell r="Q12360">
            <v>0</v>
          </cell>
          <cell r="R12360">
            <v>0</v>
          </cell>
          <cell r="S12360">
            <v>0</v>
          </cell>
          <cell r="T12360">
            <v>0</v>
          </cell>
          <cell r="U12360">
            <v>0</v>
          </cell>
          <cell r="V12360">
            <v>0</v>
          </cell>
          <cell r="W12360">
            <v>0</v>
          </cell>
          <cell r="X12360">
            <v>0</v>
          </cell>
          <cell r="Y12360">
            <v>0</v>
          </cell>
          <cell r="Z12360">
            <v>0</v>
          </cell>
          <cell r="AA12360">
            <v>0</v>
          </cell>
          <cell r="AB12360">
            <v>0</v>
          </cell>
        </row>
        <row r="12607">
          <cell r="E12607">
            <v>0</v>
          </cell>
          <cell r="F12607">
            <v>0</v>
          </cell>
          <cell r="G12607">
            <v>0</v>
          </cell>
          <cell r="H12607">
            <v>0</v>
          </cell>
          <cell r="I12607">
            <v>0</v>
          </cell>
          <cell r="J12607">
            <v>0</v>
          </cell>
          <cell r="K12607">
            <v>0</v>
          </cell>
          <cell r="L12607">
            <v>0</v>
          </cell>
          <cell r="M12607">
            <v>0</v>
          </cell>
          <cell r="N12607">
            <v>0</v>
          </cell>
          <cell r="O12607">
            <v>0</v>
          </cell>
          <cell r="P12607">
            <v>0</v>
          </cell>
          <cell r="Q12607">
            <v>0</v>
          </cell>
          <cell r="R12607">
            <v>0</v>
          </cell>
          <cell r="S12607">
            <v>0</v>
          </cell>
          <cell r="T12607">
            <v>0</v>
          </cell>
          <cell r="U12607">
            <v>0</v>
          </cell>
          <cell r="V12607">
            <v>0</v>
          </cell>
          <cell r="W12607">
            <v>0</v>
          </cell>
          <cell r="X12607">
            <v>0</v>
          </cell>
          <cell r="Y12607">
            <v>0</v>
          </cell>
          <cell r="Z12607">
            <v>0</v>
          </cell>
          <cell r="AA12607">
            <v>0</v>
          </cell>
          <cell r="AB12607">
            <v>0</v>
          </cell>
        </row>
        <row r="12695">
          <cell r="E12695">
            <v>9726000</v>
          </cell>
          <cell r="F12695">
            <v>6568918</v>
          </cell>
          <cell r="G12695">
            <v>-3157082</v>
          </cell>
          <cell r="H12695">
            <v>1000270.15</v>
          </cell>
          <cell r="I12695">
            <v>0</v>
          </cell>
          <cell r="J12695">
            <v>0</v>
          </cell>
          <cell r="K12695">
            <v>0</v>
          </cell>
          <cell r="L12695">
            <v>559043.53</v>
          </cell>
          <cell r="M12695">
            <v>0</v>
          </cell>
          <cell r="N12695">
            <v>0</v>
          </cell>
          <cell r="O12695">
            <v>0</v>
          </cell>
          <cell r="P12695">
            <v>1123485.4700000002</v>
          </cell>
          <cell r="Q12695">
            <v>301204</v>
          </cell>
          <cell r="R12695">
            <v>105698</v>
          </cell>
          <cell r="S12695">
            <v>34324.619999999995</v>
          </cell>
          <cell r="T12695">
            <v>0</v>
          </cell>
          <cell r="U12695">
            <v>0</v>
          </cell>
          <cell r="V12695">
            <v>0</v>
          </cell>
          <cell r="W12695">
            <v>0</v>
          </cell>
          <cell r="X12695">
            <v>0</v>
          </cell>
          <cell r="Y12695">
            <v>0</v>
          </cell>
          <cell r="Z12695">
            <v>0</v>
          </cell>
          <cell r="AA12695">
            <v>0</v>
          </cell>
          <cell r="AB12695">
            <v>0</v>
          </cell>
        </row>
        <row r="12701">
          <cell r="E12701">
            <v>0</v>
          </cell>
          <cell r="F12701">
            <v>0</v>
          </cell>
          <cell r="G12701">
            <v>0</v>
          </cell>
          <cell r="H12701">
            <v>0</v>
          </cell>
          <cell r="I12701">
            <v>0</v>
          </cell>
          <cell r="J12701">
            <v>0</v>
          </cell>
          <cell r="K12701">
            <v>0</v>
          </cell>
          <cell r="L12701">
            <v>0</v>
          </cell>
          <cell r="M12701">
            <v>0</v>
          </cell>
          <cell r="N12701">
            <v>0</v>
          </cell>
          <cell r="O12701">
            <v>0</v>
          </cell>
          <cell r="P12701">
            <v>0</v>
          </cell>
          <cell r="Q12701">
            <v>0</v>
          </cell>
          <cell r="R12701">
            <v>0</v>
          </cell>
          <cell r="S12701">
            <v>0</v>
          </cell>
          <cell r="T12701">
            <v>0</v>
          </cell>
          <cell r="U12701">
            <v>0</v>
          </cell>
          <cell r="V12701">
            <v>0</v>
          </cell>
          <cell r="W12701">
            <v>0</v>
          </cell>
          <cell r="X12701">
            <v>0</v>
          </cell>
          <cell r="Y12701">
            <v>0</v>
          </cell>
          <cell r="Z12701">
            <v>0</v>
          </cell>
          <cell r="AA12701">
            <v>0</v>
          </cell>
          <cell r="AB12701">
            <v>0</v>
          </cell>
        </row>
        <row r="12730">
          <cell r="E12730">
            <v>0</v>
          </cell>
          <cell r="F12730">
            <v>0</v>
          </cell>
          <cell r="G12730">
            <v>0</v>
          </cell>
          <cell r="H12730">
            <v>0</v>
          </cell>
          <cell r="I12730">
            <v>0</v>
          </cell>
          <cell r="J12730">
            <v>0</v>
          </cell>
          <cell r="K12730">
            <v>0</v>
          </cell>
          <cell r="L12730">
            <v>0</v>
          </cell>
          <cell r="M12730">
            <v>0</v>
          </cell>
          <cell r="N12730">
            <v>0</v>
          </cell>
          <cell r="O12730">
            <v>0</v>
          </cell>
          <cell r="P12730">
            <v>0</v>
          </cell>
          <cell r="Q12730">
            <v>0</v>
          </cell>
          <cell r="R12730">
            <v>0</v>
          </cell>
          <cell r="S12730">
            <v>0</v>
          </cell>
          <cell r="T12730">
            <v>0</v>
          </cell>
          <cell r="U12730">
            <v>0</v>
          </cell>
          <cell r="V12730">
            <v>0</v>
          </cell>
          <cell r="W12730">
            <v>0</v>
          </cell>
          <cell r="X12730">
            <v>0</v>
          </cell>
          <cell r="Y12730">
            <v>0</v>
          </cell>
          <cell r="Z12730">
            <v>0</v>
          </cell>
          <cell r="AA12730">
            <v>0</v>
          </cell>
          <cell r="AB12730">
            <v>0</v>
          </cell>
        </row>
        <row r="12734">
          <cell r="E12734">
            <v>0</v>
          </cell>
          <cell r="F12734">
            <v>0</v>
          </cell>
          <cell r="G12734">
            <v>0</v>
          </cell>
          <cell r="H12734">
            <v>0</v>
          </cell>
          <cell r="I12734">
            <v>0</v>
          </cell>
          <cell r="J12734">
            <v>0</v>
          </cell>
          <cell r="K12734">
            <v>0</v>
          </cell>
          <cell r="Q12734">
            <v>0</v>
          </cell>
          <cell r="R12734">
            <v>0</v>
          </cell>
          <cell r="S12734">
            <v>0</v>
          </cell>
          <cell r="T12734">
            <v>0</v>
          </cell>
          <cell r="U12734">
            <v>0</v>
          </cell>
          <cell r="V12734">
            <v>0</v>
          </cell>
          <cell r="W12734">
            <v>0</v>
          </cell>
          <cell r="X12734">
            <v>0</v>
          </cell>
          <cell r="Y12734">
            <v>0</v>
          </cell>
          <cell r="Z12734">
            <v>0</v>
          </cell>
          <cell r="AA12734">
            <v>0</v>
          </cell>
          <cell r="AB12734">
            <v>0</v>
          </cell>
        </row>
        <row r="12794">
          <cell r="E12794">
            <v>0</v>
          </cell>
          <cell r="H12794">
            <v>0</v>
          </cell>
          <cell r="I12794">
            <v>0</v>
          </cell>
          <cell r="J12794">
            <v>0</v>
          </cell>
          <cell r="K12794">
            <v>0</v>
          </cell>
          <cell r="L12794">
            <v>0</v>
          </cell>
          <cell r="M12794">
            <v>0</v>
          </cell>
          <cell r="N12794">
            <v>0</v>
          </cell>
          <cell r="O12794">
            <v>0</v>
          </cell>
          <cell r="P12794">
            <v>0</v>
          </cell>
          <cell r="Q12794">
            <v>0</v>
          </cell>
          <cell r="R12794">
            <v>0</v>
          </cell>
          <cell r="S12794">
            <v>0</v>
          </cell>
          <cell r="T12794">
            <v>0</v>
          </cell>
          <cell r="U12794">
            <v>0</v>
          </cell>
          <cell r="V12794">
            <v>0</v>
          </cell>
          <cell r="W12794">
            <v>0</v>
          </cell>
          <cell r="X12794">
            <v>0</v>
          </cell>
          <cell r="Y12794">
            <v>0</v>
          </cell>
          <cell r="Z12794">
            <v>0</v>
          </cell>
          <cell r="AA12794">
            <v>0</v>
          </cell>
          <cell r="AB12794">
            <v>0</v>
          </cell>
        </row>
        <row r="12882">
          <cell r="E12882">
            <v>1456000</v>
          </cell>
          <cell r="H12882">
            <v>37636.71</v>
          </cell>
          <cell r="I12882">
            <v>203415.49</v>
          </cell>
          <cell r="J12882">
            <v>0</v>
          </cell>
          <cell r="K12882">
            <v>0</v>
          </cell>
          <cell r="L12882">
            <v>0</v>
          </cell>
          <cell r="M12882">
            <v>0</v>
          </cell>
          <cell r="N12882">
            <v>0</v>
          </cell>
          <cell r="O12882">
            <v>0</v>
          </cell>
          <cell r="P12882">
            <v>0</v>
          </cell>
          <cell r="Q12882">
            <v>0</v>
          </cell>
          <cell r="R12882">
            <v>28519.88</v>
          </cell>
          <cell r="S12882">
            <v>9116.83</v>
          </cell>
          <cell r="T12882">
            <v>0</v>
          </cell>
          <cell r="U12882">
            <v>203415.49</v>
          </cell>
          <cell r="V12882">
            <v>0</v>
          </cell>
          <cell r="W12882">
            <v>0</v>
          </cell>
          <cell r="X12882">
            <v>0</v>
          </cell>
          <cell r="Y12882">
            <v>0</v>
          </cell>
          <cell r="Z12882">
            <v>0</v>
          </cell>
          <cell r="AA12882">
            <v>0</v>
          </cell>
          <cell r="AB12882">
            <v>0</v>
          </cell>
        </row>
        <row r="12888">
          <cell r="E12888">
            <v>0</v>
          </cell>
          <cell r="H12888">
            <v>0</v>
          </cell>
          <cell r="I12888">
            <v>0</v>
          </cell>
          <cell r="J12888">
            <v>0</v>
          </cell>
          <cell r="K12888">
            <v>0</v>
          </cell>
          <cell r="L12888">
            <v>0</v>
          </cell>
          <cell r="M12888">
            <v>0</v>
          </cell>
          <cell r="N12888">
            <v>0</v>
          </cell>
          <cell r="O12888">
            <v>0</v>
          </cell>
          <cell r="P12888">
            <v>0</v>
          </cell>
          <cell r="Q12888">
            <v>0</v>
          </cell>
          <cell r="R12888">
            <v>0</v>
          </cell>
          <cell r="S12888">
            <v>0</v>
          </cell>
          <cell r="T12888">
            <v>0</v>
          </cell>
          <cell r="U12888">
            <v>0</v>
          </cell>
          <cell r="V12888">
            <v>0</v>
          </cell>
          <cell r="W12888">
            <v>0</v>
          </cell>
          <cell r="X12888">
            <v>0</v>
          </cell>
          <cell r="Y12888">
            <v>0</v>
          </cell>
          <cell r="Z12888">
            <v>0</v>
          </cell>
          <cell r="AA12888">
            <v>0</v>
          </cell>
          <cell r="AB12888">
            <v>0</v>
          </cell>
        </row>
        <row r="12917">
          <cell r="E12917">
            <v>0</v>
          </cell>
          <cell r="H12917">
            <v>0</v>
          </cell>
          <cell r="I12917">
            <v>0</v>
          </cell>
          <cell r="J12917">
            <v>0</v>
          </cell>
          <cell r="K12917">
            <v>0</v>
          </cell>
          <cell r="L12917">
            <v>0</v>
          </cell>
          <cell r="M12917">
            <v>0</v>
          </cell>
          <cell r="N12917">
            <v>0</v>
          </cell>
          <cell r="O12917">
            <v>0</v>
          </cell>
          <cell r="P12917">
            <v>0</v>
          </cell>
          <cell r="Q12917">
            <v>0</v>
          </cell>
          <cell r="R12917">
            <v>0</v>
          </cell>
          <cell r="S12917">
            <v>0</v>
          </cell>
          <cell r="T12917">
            <v>0</v>
          </cell>
          <cell r="U12917">
            <v>0</v>
          </cell>
          <cell r="V12917">
            <v>0</v>
          </cell>
          <cell r="W12917">
            <v>0</v>
          </cell>
          <cell r="X12917">
            <v>0</v>
          </cell>
          <cell r="Y12917">
            <v>0</v>
          </cell>
          <cell r="Z12917">
            <v>0</v>
          </cell>
          <cell r="AA12917">
            <v>0</v>
          </cell>
          <cell r="AB12917">
            <v>0</v>
          </cell>
        </row>
        <row r="12921">
          <cell r="E12921">
            <v>0</v>
          </cell>
          <cell r="H12921">
            <v>0</v>
          </cell>
          <cell r="I12921">
            <v>0</v>
          </cell>
          <cell r="J12921">
            <v>0</v>
          </cell>
          <cell r="K12921">
            <v>0</v>
          </cell>
          <cell r="Q12921">
            <v>0</v>
          </cell>
          <cell r="R12921">
            <v>0</v>
          </cell>
          <cell r="S12921">
            <v>0</v>
          </cell>
          <cell r="T12921">
            <v>0</v>
          </cell>
          <cell r="U12921">
            <v>0</v>
          </cell>
          <cell r="V12921">
            <v>0</v>
          </cell>
          <cell r="W12921">
            <v>0</v>
          </cell>
          <cell r="X12921">
            <v>0</v>
          </cell>
          <cell r="Y12921">
            <v>0</v>
          </cell>
          <cell r="Z12921">
            <v>0</v>
          </cell>
          <cell r="AA12921">
            <v>0</v>
          </cell>
          <cell r="AB12921">
            <v>0</v>
          </cell>
        </row>
        <row r="12981">
          <cell r="E12981">
            <v>0</v>
          </cell>
          <cell r="H12981">
            <v>0</v>
          </cell>
          <cell r="I12981">
            <v>0</v>
          </cell>
          <cell r="J12981">
            <v>0</v>
          </cell>
          <cell r="K12981">
            <v>0</v>
          </cell>
          <cell r="L12981">
            <v>0</v>
          </cell>
          <cell r="M12981">
            <v>0</v>
          </cell>
          <cell r="N12981">
            <v>0</v>
          </cell>
          <cell r="O12981">
            <v>0</v>
          </cell>
          <cell r="P12981">
            <v>0</v>
          </cell>
          <cell r="Q12981">
            <v>0</v>
          </cell>
          <cell r="R12981">
            <v>0</v>
          </cell>
          <cell r="S12981">
            <v>0</v>
          </cell>
          <cell r="T12981">
            <v>0</v>
          </cell>
          <cell r="U12981">
            <v>0</v>
          </cell>
          <cell r="V12981">
            <v>0</v>
          </cell>
          <cell r="W12981">
            <v>0</v>
          </cell>
          <cell r="X12981">
            <v>0</v>
          </cell>
          <cell r="Y12981">
            <v>0</v>
          </cell>
          <cell r="Z12981">
            <v>0</v>
          </cell>
          <cell r="AA12981">
            <v>0</v>
          </cell>
          <cell r="AB12981">
            <v>0</v>
          </cell>
        </row>
        <row r="13069">
          <cell r="E13069">
            <v>622000</v>
          </cell>
          <cell r="H13069">
            <v>79090.67</v>
          </cell>
          <cell r="I13069">
            <v>103151.5</v>
          </cell>
          <cell r="J13069">
            <v>0</v>
          </cell>
          <cell r="K13069">
            <v>0</v>
          </cell>
          <cell r="L13069">
            <v>0</v>
          </cell>
          <cell r="M13069">
            <v>0</v>
          </cell>
          <cell r="N13069">
            <v>0</v>
          </cell>
          <cell r="O13069">
            <v>0</v>
          </cell>
          <cell r="P13069">
            <v>0</v>
          </cell>
          <cell r="Q13069">
            <v>32149</v>
          </cell>
          <cell r="R13069">
            <v>28549</v>
          </cell>
          <cell r="S13069">
            <v>18392.669999999998</v>
          </cell>
          <cell r="T13069">
            <v>89259.75</v>
          </cell>
          <cell r="U13069">
            <v>13891.75</v>
          </cell>
          <cell r="V13069">
            <v>0</v>
          </cell>
          <cell r="W13069">
            <v>0</v>
          </cell>
          <cell r="X13069">
            <v>0</v>
          </cell>
          <cell r="Y13069">
            <v>0</v>
          </cell>
          <cell r="Z13069">
            <v>0</v>
          </cell>
          <cell r="AA13069">
            <v>0</v>
          </cell>
          <cell r="AB13069">
            <v>0</v>
          </cell>
        </row>
        <row r="13075">
          <cell r="E13075">
            <v>0</v>
          </cell>
          <cell r="H13075">
            <v>0</v>
          </cell>
          <cell r="I13075">
            <v>0</v>
          </cell>
          <cell r="J13075">
            <v>0</v>
          </cell>
          <cell r="K13075">
            <v>0</v>
          </cell>
          <cell r="L13075">
            <v>0</v>
          </cell>
          <cell r="M13075">
            <v>0</v>
          </cell>
          <cell r="N13075">
            <v>0</v>
          </cell>
          <cell r="O13075">
            <v>0</v>
          </cell>
          <cell r="P13075">
            <v>0</v>
          </cell>
          <cell r="Q13075">
            <v>0</v>
          </cell>
          <cell r="R13075">
            <v>0</v>
          </cell>
          <cell r="S13075">
            <v>0</v>
          </cell>
          <cell r="T13075">
            <v>0</v>
          </cell>
          <cell r="U13075">
            <v>0</v>
          </cell>
          <cell r="V13075">
            <v>0</v>
          </cell>
          <cell r="W13075">
            <v>0</v>
          </cell>
          <cell r="X13075">
            <v>0</v>
          </cell>
          <cell r="Y13075">
            <v>0</v>
          </cell>
          <cell r="Z13075">
            <v>0</v>
          </cell>
          <cell r="AA13075">
            <v>0</v>
          </cell>
          <cell r="AB13075">
            <v>0</v>
          </cell>
        </row>
        <row r="13104">
          <cell r="E13104">
            <v>0</v>
          </cell>
          <cell r="H13104">
            <v>0</v>
          </cell>
          <cell r="I13104">
            <v>0</v>
          </cell>
          <cell r="J13104">
            <v>0</v>
          </cell>
          <cell r="K13104">
            <v>0</v>
          </cell>
          <cell r="L13104">
            <v>0</v>
          </cell>
          <cell r="M13104">
            <v>0</v>
          </cell>
          <cell r="N13104">
            <v>0</v>
          </cell>
          <cell r="O13104">
            <v>0</v>
          </cell>
          <cell r="P13104">
            <v>0</v>
          </cell>
          <cell r="Q13104">
            <v>0</v>
          </cell>
          <cell r="R13104">
            <v>0</v>
          </cell>
          <cell r="S13104">
            <v>0</v>
          </cell>
          <cell r="T13104">
            <v>0</v>
          </cell>
          <cell r="U13104">
            <v>0</v>
          </cell>
          <cell r="V13104">
            <v>0</v>
          </cell>
          <cell r="W13104">
            <v>0</v>
          </cell>
          <cell r="X13104">
            <v>0</v>
          </cell>
          <cell r="Y13104">
            <v>0</v>
          </cell>
          <cell r="Z13104">
            <v>0</v>
          </cell>
          <cell r="AA13104">
            <v>0</v>
          </cell>
          <cell r="AB13104">
            <v>0</v>
          </cell>
        </row>
        <row r="13108">
          <cell r="E13108">
            <v>0</v>
          </cell>
          <cell r="H13108">
            <v>0</v>
          </cell>
          <cell r="I13108">
            <v>0</v>
          </cell>
          <cell r="J13108">
            <v>0</v>
          </cell>
          <cell r="K13108">
            <v>0</v>
          </cell>
          <cell r="Q13108">
            <v>0</v>
          </cell>
          <cell r="R13108">
            <v>0</v>
          </cell>
          <cell r="S13108">
            <v>0</v>
          </cell>
          <cell r="T13108">
            <v>0</v>
          </cell>
          <cell r="U13108">
            <v>0</v>
          </cell>
          <cell r="V13108">
            <v>0</v>
          </cell>
          <cell r="W13108">
            <v>0</v>
          </cell>
          <cell r="X13108">
            <v>0</v>
          </cell>
          <cell r="Y13108">
            <v>0</v>
          </cell>
          <cell r="Z13108">
            <v>0</v>
          </cell>
          <cell r="AA13108">
            <v>0</v>
          </cell>
          <cell r="AB13108">
            <v>0</v>
          </cell>
        </row>
        <row r="13168">
          <cell r="E13168">
            <v>0</v>
          </cell>
          <cell r="H13168">
            <v>0</v>
          </cell>
          <cell r="I13168">
            <v>0</v>
          </cell>
          <cell r="J13168">
            <v>0</v>
          </cell>
          <cell r="K13168">
            <v>0</v>
          </cell>
          <cell r="L13168">
            <v>0</v>
          </cell>
          <cell r="M13168">
            <v>0</v>
          </cell>
          <cell r="N13168">
            <v>0</v>
          </cell>
          <cell r="O13168">
            <v>0</v>
          </cell>
          <cell r="P13168">
            <v>0</v>
          </cell>
          <cell r="Q13168">
            <v>0</v>
          </cell>
          <cell r="R13168">
            <v>0</v>
          </cell>
          <cell r="S13168">
            <v>0</v>
          </cell>
          <cell r="T13168">
            <v>0</v>
          </cell>
          <cell r="U13168">
            <v>0</v>
          </cell>
          <cell r="V13168">
            <v>0</v>
          </cell>
          <cell r="W13168">
            <v>0</v>
          </cell>
          <cell r="X13168">
            <v>0</v>
          </cell>
          <cell r="Y13168">
            <v>0</v>
          </cell>
          <cell r="Z13168">
            <v>0</v>
          </cell>
          <cell r="AA13168">
            <v>0</v>
          </cell>
          <cell r="AB13168">
            <v>0</v>
          </cell>
        </row>
        <row r="13256">
          <cell r="E13256">
            <v>662000</v>
          </cell>
          <cell r="H13256">
            <v>196097.7</v>
          </cell>
          <cell r="I13256">
            <v>44684.07</v>
          </cell>
          <cell r="J13256">
            <v>0</v>
          </cell>
          <cell r="K13256">
            <v>0</v>
          </cell>
          <cell r="L13256">
            <v>0</v>
          </cell>
          <cell r="M13256">
            <v>0</v>
          </cell>
          <cell r="N13256">
            <v>0</v>
          </cell>
          <cell r="O13256">
            <v>0</v>
          </cell>
          <cell r="P13256">
            <v>0</v>
          </cell>
          <cell r="Q13256">
            <v>49068.08</v>
          </cell>
          <cell r="R13256">
            <v>81935.89</v>
          </cell>
          <cell r="S13256">
            <v>65093.729999999996</v>
          </cell>
          <cell r="T13256">
            <v>17382.5</v>
          </cell>
          <cell r="U13256">
            <v>27301.57</v>
          </cell>
          <cell r="V13256">
            <v>0</v>
          </cell>
          <cell r="W13256">
            <v>0</v>
          </cell>
          <cell r="X13256">
            <v>0</v>
          </cell>
          <cell r="Y13256">
            <v>0</v>
          </cell>
          <cell r="Z13256">
            <v>0</v>
          </cell>
          <cell r="AA13256">
            <v>0</v>
          </cell>
          <cell r="AB13256">
            <v>0</v>
          </cell>
        </row>
        <row r="13262">
          <cell r="E13262">
            <v>0</v>
          </cell>
          <cell r="H13262">
            <v>0</v>
          </cell>
          <cell r="I13262">
            <v>0</v>
          </cell>
          <cell r="J13262">
            <v>0</v>
          </cell>
          <cell r="K13262">
            <v>0</v>
          </cell>
          <cell r="L13262">
            <v>0</v>
          </cell>
          <cell r="M13262">
            <v>0</v>
          </cell>
          <cell r="N13262">
            <v>0</v>
          </cell>
          <cell r="O13262">
            <v>0</v>
          </cell>
          <cell r="P13262">
            <v>0</v>
          </cell>
          <cell r="Q13262">
            <v>0</v>
          </cell>
          <cell r="R13262">
            <v>0</v>
          </cell>
          <cell r="S13262">
            <v>0</v>
          </cell>
          <cell r="T13262">
            <v>0</v>
          </cell>
          <cell r="U13262">
            <v>0</v>
          </cell>
          <cell r="V13262">
            <v>0</v>
          </cell>
          <cell r="W13262">
            <v>0</v>
          </cell>
          <cell r="X13262">
            <v>0</v>
          </cell>
          <cell r="Y13262">
            <v>0</v>
          </cell>
          <cell r="Z13262">
            <v>0</v>
          </cell>
          <cell r="AA13262">
            <v>0</v>
          </cell>
          <cell r="AB13262">
            <v>0</v>
          </cell>
        </row>
        <row r="13291">
          <cell r="E13291">
            <v>0</v>
          </cell>
          <cell r="H13291">
            <v>0</v>
          </cell>
          <cell r="I13291">
            <v>0</v>
          </cell>
          <cell r="J13291">
            <v>0</v>
          </cell>
          <cell r="K13291">
            <v>0</v>
          </cell>
          <cell r="L13291">
            <v>0</v>
          </cell>
          <cell r="M13291">
            <v>0</v>
          </cell>
          <cell r="N13291">
            <v>0</v>
          </cell>
          <cell r="O13291">
            <v>0</v>
          </cell>
          <cell r="P13291">
            <v>0</v>
          </cell>
          <cell r="Q13291">
            <v>0</v>
          </cell>
          <cell r="R13291">
            <v>0</v>
          </cell>
          <cell r="S13291">
            <v>0</v>
          </cell>
          <cell r="T13291">
            <v>0</v>
          </cell>
          <cell r="U13291">
            <v>0</v>
          </cell>
          <cell r="V13291">
            <v>0</v>
          </cell>
          <cell r="W13291">
            <v>0</v>
          </cell>
          <cell r="X13291">
            <v>0</v>
          </cell>
          <cell r="Y13291">
            <v>0</v>
          </cell>
          <cell r="Z13291">
            <v>0</v>
          </cell>
          <cell r="AA13291">
            <v>0</v>
          </cell>
          <cell r="AB13291">
            <v>0</v>
          </cell>
        </row>
        <row r="13295">
          <cell r="E13295">
            <v>0</v>
          </cell>
          <cell r="H13295">
            <v>0</v>
          </cell>
          <cell r="I13295">
            <v>0</v>
          </cell>
          <cell r="J13295">
            <v>0</v>
          </cell>
          <cell r="K13295">
            <v>0</v>
          </cell>
          <cell r="Q13295">
            <v>0</v>
          </cell>
          <cell r="R13295">
            <v>0</v>
          </cell>
          <cell r="S13295">
            <v>0</v>
          </cell>
          <cell r="T13295">
            <v>0</v>
          </cell>
          <cell r="U13295">
            <v>0</v>
          </cell>
          <cell r="V13295">
            <v>0</v>
          </cell>
          <cell r="W13295">
            <v>0</v>
          </cell>
          <cell r="X13295">
            <v>0</v>
          </cell>
          <cell r="Y13295">
            <v>0</v>
          </cell>
          <cell r="Z13295">
            <v>0</v>
          </cell>
          <cell r="AA13295">
            <v>0</v>
          </cell>
          <cell r="AB13295">
            <v>0</v>
          </cell>
        </row>
        <row r="13355">
          <cell r="E13355">
            <v>0</v>
          </cell>
          <cell r="H13355">
            <v>0</v>
          </cell>
          <cell r="I13355">
            <v>0</v>
          </cell>
          <cell r="J13355">
            <v>0</v>
          </cell>
          <cell r="K13355">
            <v>0</v>
          </cell>
          <cell r="L13355">
            <v>0</v>
          </cell>
          <cell r="M13355">
            <v>0</v>
          </cell>
          <cell r="N13355">
            <v>0</v>
          </cell>
          <cell r="O13355">
            <v>0</v>
          </cell>
          <cell r="P13355">
            <v>0</v>
          </cell>
          <cell r="Q13355">
            <v>0</v>
          </cell>
          <cell r="R13355">
            <v>0</v>
          </cell>
          <cell r="S13355">
            <v>0</v>
          </cell>
          <cell r="T13355">
            <v>0</v>
          </cell>
          <cell r="U13355">
            <v>0</v>
          </cell>
          <cell r="V13355">
            <v>0</v>
          </cell>
          <cell r="W13355">
            <v>0</v>
          </cell>
          <cell r="X13355">
            <v>0</v>
          </cell>
          <cell r="Y13355">
            <v>0</v>
          </cell>
          <cell r="Z13355">
            <v>0</v>
          </cell>
          <cell r="AA13355">
            <v>0</v>
          </cell>
          <cell r="AB13355">
            <v>0</v>
          </cell>
        </row>
        <row r="13443">
          <cell r="E13443">
            <v>818000</v>
          </cell>
          <cell r="H13443">
            <v>91935.489999999991</v>
          </cell>
          <cell r="I13443">
            <v>21126.199999999997</v>
          </cell>
          <cell r="J13443">
            <v>0</v>
          </cell>
          <cell r="K13443">
            <v>0</v>
          </cell>
          <cell r="L13443">
            <v>0</v>
          </cell>
          <cell r="M13443">
            <v>0</v>
          </cell>
          <cell r="N13443">
            <v>0</v>
          </cell>
          <cell r="O13443">
            <v>0</v>
          </cell>
          <cell r="P13443">
            <v>0</v>
          </cell>
          <cell r="Q13443">
            <v>9724.5</v>
          </cell>
          <cell r="R13443">
            <v>33223.870000000003</v>
          </cell>
          <cell r="S13443">
            <v>48987.119999999995</v>
          </cell>
          <cell r="T13443">
            <v>19722.099999999999</v>
          </cell>
          <cell r="U13443">
            <v>1404.1</v>
          </cell>
          <cell r="V13443">
            <v>0</v>
          </cell>
          <cell r="W13443">
            <v>0</v>
          </cell>
          <cell r="X13443">
            <v>0</v>
          </cell>
          <cell r="Y13443">
            <v>0</v>
          </cell>
          <cell r="Z13443">
            <v>0</v>
          </cell>
          <cell r="AA13443">
            <v>0</v>
          </cell>
          <cell r="AB13443">
            <v>0</v>
          </cell>
        </row>
        <row r="13449">
          <cell r="E13449">
            <v>0</v>
          </cell>
          <cell r="H13449">
            <v>0</v>
          </cell>
          <cell r="I13449">
            <v>0</v>
          </cell>
          <cell r="J13449">
            <v>0</v>
          </cell>
          <cell r="K13449">
            <v>0</v>
          </cell>
          <cell r="L13449">
            <v>0</v>
          </cell>
          <cell r="M13449">
            <v>0</v>
          </cell>
          <cell r="N13449">
            <v>0</v>
          </cell>
          <cell r="O13449">
            <v>0</v>
          </cell>
          <cell r="P13449">
            <v>0</v>
          </cell>
          <cell r="Q13449">
            <v>0</v>
          </cell>
          <cell r="R13449">
            <v>0</v>
          </cell>
          <cell r="S13449">
            <v>0</v>
          </cell>
          <cell r="T13449">
            <v>0</v>
          </cell>
          <cell r="U13449">
            <v>0</v>
          </cell>
          <cell r="V13449">
            <v>0</v>
          </cell>
          <cell r="W13449">
            <v>0</v>
          </cell>
          <cell r="X13449">
            <v>0</v>
          </cell>
          <cell r="Y13449">
            <v>0</v>
          </cell>
          <cell r="Z13449">
            <v>0</v>
          </cell>
          <cell r="AA13449">
            <v>0</v>
          </cell>
          <cell r="AB13449">
            <v>0</v>
          </cell>
        </row>
        <row r="13478">
          <cell r="E13478">
            <v>0</v>
          </cell>
          <cell r="H13478">
            <v>0</v>
          </cell>
          <cell r="I13478">
            <v>0</v>
          </cell>
          <cell r="J13478">
            <v>0</v>
          </cell>
          <cell r="K13478">
            <v>0</v>
          </cell>
          <cell r="L13478">
            <v>0</v>
          </cell>
          <cell r="M13478">
            <v>0</v>
          </cell>
          <cell r="N13478">
            <v>0</v>
          </cell>
          <cell r="O13478">
            <v>0</v>
          </cell>
          <cell r="P13478">
            <v>0</v>
          </cell>
          <cell r="Q13478">
            <v>0</v>
          </cell>
          <cell r="R13478">
            <v>0</v>
          </cell>
          <cell r="S13478">
            <v>0</v>
          </cell>
          <cell r="T13478">
            <v>0</v>
          </cell>
          <cell r="U13478">
            <v>0</v>
          </cell>
          <cell r="V13478">
            <v>0</v>
          </cell>
          <cell r="W13478">
            <v>0</v>
          </cell>
          <cell r="X13478">
            <v>0</v>
          </cell>
          <cell r="Y13478">
            <v>0</v>
          </cell>
          <cell r="Z13478">
            <v>0</v>
          </cell>
          <cell r="AA13478">
            <v>0</v>
          </cell>
          <cell r="AB13478">
            <v>0</v>
          </cell>
        </row>
        <row r="13482">
          <cell r="E13482">
            <v>0</v>
          </cell>
          <cell r="H13482">
            <v>0</v>
          </cell>
          <cell r="I13482">
            <v>0</v>
          </cell>
          <cell r="J13482">
            <v>0</v>
          </cell>
          <cell r="K13482">
            <v>0</v>
          </cell>
          <cell r="Q13482">
            <v>0</v>
          </cell>
          <cell r="R13482">
            <v>0</v>
          </cell>
          <cell r="S13482">
            <v>0</v>
          </cell>
          <cell r="T13482">
            <v>0</v>
          </cell>
          <cell r="U13482">
            <v>0</v>
          </cell>
          <cell r="V13482">
            <v>0</v>
          </cell>
          <cell r="W13482">
            <v>0</v>
          </cell>
          <cell r="X13482">
            <v>0</v>
          </cell>
          <cell r="Y13482">
            <v>0</v>
          </cell>
          <cell r="Z13482">
            <v>0</v>
          </cell>
          <cell r="AA13482">
            <v>0</v>
          </cell>
          <cell r="AB13482">
            <v>0</v>
          </cell>
        </row>
        <row r="13542">
          <cell r="E13542">
            <v>0</v>
          </cell>
          <cell r="H13542">
            <v>0</v>
          </cell>
          <cell r="I13542">
            <v>0</v>
          </cell>
          <cell r="J13542">
            <v>0</v>
          </cell>
          <cell r="K13542">
            <v>0</v>
          </cell>
          <cell r="L13542">
            <v>0</v>
          </cell>
          <cell r="M13542">
            <v>0</v>
          </cell>
          <cell r="N13542">
            <v>0</v>
          </cell>
          <cell r="O13542">
            <v>0</v>
          </cell>
          <cell r="P13542">
            <v>0</v>
          </cell>
          <cell r="Q13542">
            <v>0</v>
          </cell>
          <cell r="R13542">
            <v>0</v>
          </cell>
          <cell r="S13542">
            <v>0</v>
          </cell>
          <cell r="T13542">
            <v>0</v>
          </cell>
          <cell r="U13542">
            <v>0</v>
          </cell>
          <cell r="V13542">
            <v>0</v>
          </cell>
          <cell r="W13542">
            <v>0</v>
          </cell>
          <cell r="X13542">
            <v>0</v>
          </cell>
          <cell r="Y13542">
            <v>0</v>
          </cell>
          <cell r="Z13542">
            <v>0</v>
          </cell>
          <cell r="AA13542">
            <v>0</v>
          </cell>
          <cell r="AB13542">
            <v>0</v>
          </cell>
        </row>
        <row r="13630">
          <cell r="E13630">
            <v>1303000</v>
          </cell>
          <cell r="H13630">
            <v>0</v>
          </cell>
          <cell r="I13630">
            <v>254019.28000000003</v>
          </cell>
          <cell r="J13630">
            <v>0</v>
          </cell>
          <cell r="K13630">
            <v>0</v>
          </cell>
          <cell r="L13630">
            <v>0</v>
          </cell>
          <cell r="M13630">
            <v>0</v>
          </cell>
          <cell r="N13630">
            <v>0</v>
          </cell>
          <cell r="O13630">
            <v>0</v>
          </cell>
          <cell r="P13630">
            <v>0</v>
          </cell>
          <cell r="Q13630">
            <v>0</v>
          </cell>
          <cell r="R13630">
            <v>0</v>
          </cell>
          <cell r="S13630">
            <v>0</v>
          </cell>
          <cell r="T13630">
            <v>77276.08</v>
          </cell>
          <cell r="U13630">
            <v>176743.2</v>
          </cell>
          <cell r="V13630">
            <v>0</v>
          </cell>
          <cell r="W13630">
            <v>0</v>
          </cell>
          <cell r="X13630">
            <v>0</v>
          </cell>
          <cell r="Y13630">
            <v>0</v>
          </cell>
          <cell r="Z13630">
            <v>0</v>
          </cell>
          <cell r="AA13630">
            <v>0</v>
          </cell>
          <cell r="AB13630">
            <v>0</v>
          </cell>
        </row>
        <row r="13636">
          <cell r="E13636">
            <v>0</v>
          </cell>
          <cell r="H13636">
            <v>0</v>
          </cell>
          <cell r="I13636">
            <v>0</v>
          </cell>
          <cell r="J13636">
            <v>0</v>
          </cell>
          <cell r="K13636">
            <v>0</v>
          </cell>
          <cell r="L13636">
            <v>0</v>
          </cell>
          <cell r="M13636">
            <v>0</v>
          </cell>
          <cell r="N13636">
            <v>0</v>
          </cell>
          <cell r="O13636">
            <v>0</v>
          </cell>
          <cell r="P13636">
            <v>0</v>
          </cell>
          <cell r="Q13636">
            <v>0</v>
          </cell>
          <cell r="R13636">
            <v>0</v>
          </cell>
          <cell r="S13636">
            <v>0</v>
          </cell>
          <cell r="T13636">
            <v>0</v>
          </cell>
          <cell r="U13636">
            <v>0</v>
          </cell>
          <cell r="V13636">
            <v>0</v>
          </cell>
          <cell r="W13636">
            <v>0</v>
          </cell>
          <cell r="X13636">
            <v>0</v>
          </cell>
          <cell r="Y13636">
            <v>0</v>
          </cell>
          <cell r="Z13636">
            <v>0</v>
          </cell>
          <cell r="AA13636">
            <v>0</v>
          </cell>
          <cell r="AB13636">
            <v>0</v>
          </cell>
        </row>
        <row r="13665">
          <cell r="E13665">
            <v>0</v>
          </cell>
          <cell r="H13665">
            <v>0</v>
          </cell>
          <cell r="I13665">
            <v>0</v>
          </cell>
          <cell r="J13665">
            <v>0</v>
          </cell>
          <cell r="K13665">
            <v>0</v>
          </cell>
          <cell r="L13665">
            <v>0</v>
          </cell>
          <cell r="M13665">
            <v>0</v>
          </cell>
          <cell r="N13665">
            <v>0</v>
          </cell>
          <cell r="O13665">
            <v>0</v>
          </cell>
          <cell r="P13665">
            <v>0</v>
          </cell>
          <cell r="Q13665">
            <v>0</v>
          </cell>
          <cell r="R13665">
            <v>0</v>
          </cell>
          <cell r="S13665">
            <v>0</v>
          </cell>
          <cell r="T13665">
            <v>0</v>
          </cell>
          <cell r="U13665">
            <v>0</v>
          </cell>
          <cell r="V13665">
            <v>0</v>
          </cell>
          <cell r="W13665">
            <v>0</v>
          </cell>
          <cell r="X13665">
            <v>0</v>
          </cell>
          <cell r="Y13665">
            <v>0</v>
          </cell>
          <cell r="Z13665">
            <v>0</v>
          </cell>
          <cell r="AA13665">
            <v>0</v>
          </cell>
          <cell r="AB13665">
            <v>0</v>
          </cell>
        </row>
        <row r="13669">
          <cell r="E13669">
            <v>0</v>
          </cell>
          <cell r="H13669">
            <v>0</v>
          </cell>
          <cell r="I13669">
            <v>0</v>
          </cell>
          <cell r="J13669">
            <v>0</v>
          </cell>
          <cell r="K13669">
            <v>0</v>
          </cell>
          <cell r="Q13669">
            <v>0</v>
          </cell>
          <cell r="R13669">
            <v>0</v>
          </cell>
          <cell r="S13669">
            <v>0</v>
          </cell>
          <cell r="T13669">
            <v>0</v>
          </cell>
          <cell r="U13669">
            <v>0</v>
          </cell>
          <cell r="V13669">
            <v>0</v>
          </cell>
          <cell r="W13669">
            <v>0</v>
          </cell>
          <cell r="X13669">
            <v>0</v>
          </cell>
          <cell r="Y13669">
            <v>0</v>
          </cell>
          <cell r="Z13669">
            <v>0</v>
          </cell>
          <cell r="AA13669">
            <v>0</v>
          </cell>
          <cell r="AB13669">
            <v>0</v>
          </cell>
        </row>
        <row r="13729">
          <cell r="E13729">
            <v>0</v>
          </cell>
          <cell r="H13729">
            <v>0</v>
          </cell>
          <cell r="I13729">
            <v>0</v>
          </cell>
          <cell r="J13729">
            <v>0</v>
          </cell>
          <cell r="K13729">
            <v>0</v>
          </cell>
          <cell r="L13729">
            <v>0</v>
          </cell>
          <cell r="M13729">
            <v>0</v>
          </cell>
          <cell r="N13729">
            <v>0</v>
          </cell>
          <cell r="O13729">
            <v>0</v>
          </cell>
          <cell r="P13729">
            <v>0</v>
          </cell>
          <cell r="Q13729">
            <v>0</v>
          </cell>
          <cell r="R13729">
            <v>0</v>
          </cell>
          <cell r="S13729">
            <v>0</v>
          </cell>
          <cell r="T13729">
            <v>0</v>
          </cell>
          <cell r="U13729">
            <v>0</v>
          </cell>
          <cell r="V13729">
            <v>0</v>
          </cell>
          <cell r="W13729">
            <v>0</v>
          </cell>
          <cell r="X13729">
            <v>0</v>
          </cell>
          <cell r="Y13729">
            <v>0</v>
          </cell>
          <cell r="Z13729">
            <v>0</v>
          </cell>
          <cell r="AA13729">
            <v>0</v>
          </cell>
          <cell r="AB13729">
            <v>0</v>
          </cell>
        </row>
        <row r="13817">
          <cell r="E13817">
            <v>638000</v>
          </cell>
          <cell r="H13817">
            <v>61095.41</v>
          </cell>
          <cell r="I13817">
            <v>56264.07</v>
          </cell>
          <cell r="J13817">
            <v>0</v>
          </cell>
          <cell r="K13817">
            <v>0</v>
          </cell>
          <cell r="L13817">
            <v>0</v>
          </cell>
          <cell r="M13817">
            <v>0</v>
          </cell>
          <cell r="N13817">
            <v>0</v>
          </cell>
          <cell r="O13817">
            <v>0</v>
          </cell>
          <cell r="P13817">
            <v>0</v>
          </cell>
          <cell r="Q13817">
            <v>17263.22</v>
          </cell>
          <cell r="R13817">
            <v>0</v>
          </cell>
          <cell r="S13817">
            <v>43832.19</v>
          </cell>
          <cell r="T13817">
            <v>31172.3</v>
          </cell>
          <cell r="U13817">
            <v>25091.77</v>
          </cell>
          <cell r="V13817">
            <v>0</v>
          </cell>
          <cell r="W13817">
            <v>0</v>
          </cell>
          <cell r="X13817">
            <v>0</v>
          </cell>
          <cell r="Y13817">
            <v>0</v>
          </cell>
          <cell r="Z13817">
            <v>0</v>
          </cell>
          <cell r="AA13817">
            <v>0</v>
          </cell>
          <cell r="AB13817">
            <v>0</v>
          </cell>
        </row>
        <row r="13823">
          <cell r="E13823">
            <v>0</v>
          </cell>
          <cell r="H13823">
            <v>0</v>
          </cell>
          <cell r="I13823">
            <v>0</v>
          </cell>
          <cell r="J13823">
            <v>0</v>
          </cell>
          <cell r="K13823">
            <v>0</v>
          </cell>
          <cell r="L13823">
            <v>0</v>
          </cell>
          <cell r="M13823">
            <v>0</v>
          </cell>
          <cell r="N13823">
            <v>0</v>
          </cell>
          <cell r="O13823">
            <v>0</v>
          </cell>
          <cell r="P13823">
            <v>0</v>
          </cell>
          <cell r="Q13823">
            <v>0</v>
          </cell>
          <cell r="R13823">
            <v>0</v>
          </cell>
          <cell r="S13823">
            <v>0</v>
          </cell>
          <cell r="T13823">
            <v>0</v>
          </cell>
          <cell r="U13823">
            <v>0</v>
          </cell>
          <cell r="V13823">
            <v>0</v>
          </cell>
          <cell r="W13823">
            <v>0</v>
          </cell>
          <cell r="X13823">
            <v>0</v>
          </cell>
          <cell r="Y13823">
            <v>0</v>
          </cell>
          <cell r="Z13823">
            <v>0</v>
          </cell>
          <cell r="AA13823">
            <v>0</v>
          </cell>
          <cell r="AB13823">
            <v>0</v>
          </cell>
        </row>
        <row r="13852">
          <cell r="E13852">
            <v>0</v>
          </cell>
          <cell r="H13852">
            <v>0</v>
          </cell>
          <cell r="I13852">
            <v>0</v>
          </cell>
          <cell r="J13852">
            <v>0</v>
          </cell>
          <cell r="K13852">
            <v>0</v>
          </cell>
          <cell r="L13852">
            <v>0</v>
          </cell>
          <cell r="M13852">
            <v>0</v>
          </cell>
          <cell r="N13852">
            <v>0</v>
          </cell>
          <cell r="O13852">
            <v>0</v>
          </cell>
          <cell r="P13852">
            <v>0</v>
          </cell>
          <cell r="Q13852">
            <v>0</v>
          </cell>
          <cell r="R13852">
            <v>0</v>
          </cell>
          <cell r="S13852">
            <v>0</v>
          </cell>
          <cell r="T13852">
            <v>0</v>
          </cell>
          <cell r="U13852">
            <v>0</v>
          </cell>
          <cell r="V13852">
            <v>0</v>
          </cell>
          <cell r="W13852">
            <v>0</v>
          </cell>
          <cell r="X13852">
            <v>0</v>
          </cell>
          <cell r="Y13852">
            <v>0</v>
          </cell>
          <cell r="Z13852">
            <v>0</v>
          </cell>
          <cell r="AA13852">
            <v>0</v>
          </cell>
          <cell r="AB13852">
            <v>0</v>
          </cell>
        </row>
        <row r="13856">
          <cell r="E13856">
            <v>0</v>
          </cell>
          <cell r="H13856">
            <v>0</v>
          </cell>
          <cell r="I13856">
            <v>0</v>
          </cell>
          <cell r="J13856">
            <v>0</v>
          </cell>
          <cell r="K13856">
            <v>0</v>
          </cell>
          <cell r="Q13856">
            <v>0</v>
          </cell>
          <cell r="R13856">
            <v>0</v>
          </cell>
          <cell r="S13856">
            <v>0</v>
          </cell>
          <cell r="T13856">
            <v>0</v>
          </cell>
          <cell r="U13856">
            <v>0</v>
          </cell>
          <cell r="V13856">
            <v>0</v>
          </cell>
          <cell r="W13856">
            <v>0</v>
          </cell>
          <cell r="X13856">
            <v>0</v>
          </cell>
          <cell r="Y13856">
            <v>0</v>
          </cell>
          <cell r="Z13856">
            <v>0</v>
          </cell>
          <cell r="AA13856">
            <v>0</v>
          </cell>
          <cell r="AB13856">
            <v>0</v>
          </cell>
        </row>
        <row r="13916">
          <cell r="E13916">
            <v>0</v>
          </cell>
          <cell r="H13916">
            <v>0</v>
          </cell>
          <cell r="I13916">
            <v>0</v>
          </cell>
          <cell r="J13916">
            <v>0</v>
          </cell>
          <cell r="K13916">
            <v>0</v>
          </cell>
          <cell r="L13916">
            <v>0</v>
          </cell>
          <cell r="M13916">
            <v>0</v>
          </cell>
          <cell r="N13916">
            <v>0</v>
          </cell>
          <cell r="O13916">
            <v>0</v>
          </cell>
          <cell r="P13916">
            <v>0</v>
          </cell>
          <cell r="Q13916">
            <v>0</v>
          </cell>
          <cell r="R13916">
            <v>0</v>
          </cell>
          <cell r="S13916">
            <v>0</v>
          </cell>
          <cell r="T13916">
            <v>0</v>
          </cell>
          <cell r="U13916">
            <v>0</v>
          </cell>
          <cell r="V13916">
            <v>0</v>
          </cell>
          <cell r="W13916">
            <v>0</v>
          </cell>
          <cell r="X13916">
            <v>0</v>
          </cell>
          <cell r="Y13916">
            <v>0</v>
          </cell>
          <cell r="Z13916">
            <v>0</v>
          </cell>
          <cell r="AA13916">
            <v>0</v>
          </cell>
          <cell r="AB13916">
            <v>0</v>
          </cell>
        </row>
        <row r="14004">
          <cell r="E14004">
            <v>621000</v>
          </cell>
          <cell r="H14004">
            <v>53540.099999999991</v>
          </cell>
          <cell r="I14004">
            <v>-13244.100000000002</v>
          </cell>
          <cell r="J14004">
            <v>0</v>
          </cell>
          <cell r="K14004">
            <v>0</v>
          </cell>
          <cell r="L14004">
            <v>0</v>
          </cell>
          <cell r="M14004">
            <v>0</v>
          </cell>
          <cell r="N14004">
            <v>0</v>
          </cell>
          <cell r="O14004">
            <v>0</v>
          </cell>
          <cell r="P14004">
            <v>0</v>
          </cell>
          <cell r="Q14004">
            <v>0</v>
          </cell>
          <cell r="R14004">
            <v>48672.1</v>
          </cell>
          <cell r="S14004">
            <v>4868</v>
          </cell>
          <cell r="T14004">
            <v>3539</v>
          </cell>
          <cell r="U14004">
            <v>-16783.100000000002</v>
          </cell>
          <cell r="V14004">
            <v>0</v>
          </cell>
          <cell r="W14004">
            <v>0</v>
          </cell>
          <cell r="X14004">
            <v>0</v>
          </cell>
          <cell r="Y14004">
            <v>0</v>
          </cell>
          <cell r="Z14004">
            <v>0</v>
          </cell>
          <cell r="AA14004">
            <v>0</v>
          </cell>
          <cell r="AB14004">
            <v>0</v>
          </cell>
        </row>
        <row r="14010">
          <cell r="E14010">
            <v>0</v>
          </cell>
          <cell r="H14010">
            <v>0</v>
          </cell>
          <cell r="I14010">
            <v>0</v>
          </cell>
          <cell r="J14010">
            <v>0</v>
          </cell>
          <cell r="K14010">
            <v>0</v>
          </cell>
          <cell r="L14010">
            <v>0</v>
          </cell>
          <cell r="M14010">
            <v>0</v>
          </cell>
          <cell r="N14010">
            <v>0</v>
          </cell>
          <cell r="O14010">
            <v>0</v>
          </cell>
          <cell r="P14010">
            <v>0</v>
          </cell>
          <cell r="Q14010">
            <v>0</v>
          </cell>
          <cell r="R14010">
            <v>0</v>
          </cell>
          <cell r="S14010">
            <v>0</v>
          </cell>
          <cell r="T14010">
            <v>0</v>
          </cell>
          <cell r="U14010">
            <v>0</v>
          </cell>
          <cell r="V14010">
            <v>0</v>
          </cell>
          <cell r="W14010">
            <v>0</v>
          </cell>
          <cell r="X14010">
            <v>0</v>
          </cell>
          <cell r="Y14010">
            <v>0</v>
          </cell>
          <cell r="Z14010">
            <v>0</v>
          </cell>
          <cell r="AA14010">
            <v>0</v>
          </cell>
          <cell r="AB14010">
            <v>0</v>
          </cell>
        </row>
        <row r="14039">
          <cell r="E14039">
            <v>0</v>
          </cell>
          <cell r="H14039">
            <v>0</v>
          </cell>
          <cell r="I14039">
            <v>0</v>
          </cell>
          <cell r="J14039">
            <v>0</v>
          </cell>
          <cell r="K14039">
            <v>0</v>
          </cell>
          <cell r="L14039">
            <v>0</v>
          </cell>
          <cell r="M14039">
            <v>0</v>
          </cell>
          <cell r="N14039">
            <v>0</v>
          </cell>
          <cell r="O14039">
            <v>0</v>
          </cell>
          <cell r="P14039">
            <v>0</v>
          </cell>
          <cell r="Q14039">
            <v>0</v>
          </cell>
          <cell r="R14039">
            <v>0</v>
          </cell>
          <cell r="S14039">
            <v>0</v>
          </cell>
          <cell r="T14039">
            <v>0</v>
          </cell>
          <cell r="U14039">
            <v>0</v>
          </cell>
          <cell r="V14039">
            <v>0</v>
          </cell>
          <cell r="W14039">
            <v>0</v>
          </cell>
          <cell r="X14039">
            <v>0</v>
          </cell>
          <cell r="Y14039">
            <v>0</v>
          </cell>
          <cell r="Z14039">
            <v>0</v>
          </cell>
          <cell r="AA14039">
            <v>0</v>
          </cell>
          <cell r="AB14039">
            <v>0</v>
          </cell>
        </row>
        <row r="14043">
          <cell r="E14043">
            <v>0</v>
          </cell>
          <cell r="H14043">
            <v>0</v>
          </cell>
          <cell r="I14043">
            <v>0</v>
          </cell>
          <cell r="J14043">
            <v>0</v>
          </cell>
          <cell r="K14043">
            <v>0</v>
          </cell>
          <cell r="Q14043">
            <v>0</v>
          </cell>
          <cell r="R14043">
            <v>0</v>
          </cell>
          <cell r="S14043">
            <v>0</v>
          </cell>
          <cell r="T14043">
            <v>0</v>
          </cell>
          <cell r="U14043">
            <v>0</v>
          </cell>
          <cell r="V14043">
            <v>0</v>
          </cell>
          <cell r="W14043">
            <v>0</v>
          </cell>
          <cell r="X14043">
            <v>0</v>
          </cell>
          <cell r="Y14043">
            <v>0</v>
          </cell>
          <cell r="Z14043">
            <v>0</v>
          </cell>
          <cell r="AA14043">
            <v>0</v>
          </cell>
          <cell r="AB14043">
            <v>0</v>
          </cell>
        </row>
        <row r="14103">
          <cell r="E14103">
            <v>0</v>
          </cell>
          <cell r="H14103">
            <v>0</v>
          </cell>
          <cell r="I14103">
            <v>0</v>
          </cell>
          <cell r="J14103">
            <v>0</v>
          </cell>
          <cell r="K14103">
            <v>0</v>
          </cell>
          <cell r="L14103">
            <v>0</v>
          </cell>
          <cell r="M14103">
            <v>0</v>
          </cell>
          <cell r="N14103">
            <v>0</v>
          </cell>
          <cell r="O14103">
            <v>0</v>
          </cell>
          <cell r="P14103">
            <v>0</v>
          </cell>
          <cell r="Q14103">
            <v>0</v>
          </cell>
          <cell r="R14103">
            <v>0</v>
          </cell>
          <cell r="S14103">
            <v>0</v>
          </cell>
          <cell r="T14103">
            <v>0</v>
          </cell>
          <cell r="U14103">
            <v>0</v>
          </cell>
          <cell r="V14103">
            <v>0</v>
          </cell>
          <cell r="W14103">
            <v>0</v>
          </cell>
          <cell r="X14103">
            <v>0</v>
          </cell>
          <cell r="Y14103">
            <v>0</v>
          </cell>
          <cell r="Z14103">
            <v>0</v>
          </cell>
          <cell r="AA14103">
            <v>0</v>
          </cell>
          <cell r="AB14103">
            <v>0</v>
          </cell>
        </row>
        <row r="14191">
          <cell r="E14191">
            <v>707000</v>
          </cell>
          <cell r="H14191">
            <v>133425.81</v>
          </cell>
          <cell r="I14191">
            <v>291875.5</v>
          </cell>
          <cell r="J14191">
            <v>0</v>
          </cell>
          <cell r="K14191">
            <v>0</v>
          </cell>
          <cell r="L14191">
            <v>0</v>
          </cell>
          <cell r="M14191">
            <v>0</v>
          </cell>
          <cell r="N14191">
            <v>0</v>
          </cell>
          <cell r="O14191">
            <v>0</v>
          </cell>
          <cell r="P14191">
            <v>0</v>
          </cell>
          <cell r="Q14191">
            <v>9251.67</v>
          </cell>
          <cell r="R14191">
            <v>75657.3</v>
          </cell>
          <cell r="S14191">
            <v>48516.840000000004</v>
          </cell>
          <cell r="T14191">
            <v>226093</v>
          </cell>
          <cell r="U14191">
            <v>65782.5</v>
          </cell>
          <cell r="V14191">
            <v>0</v>
          </cell>
          <cell r="W14191">
            <v>0</v>
          </cell>
          <cell r="X14191">
            <v>0</v>
          </cell>
          <cell r="Y14191">
            <v>0</v>
          </cell>
          <cell r="Z14191">
            <v>0</v>
          </cell>
          <cell r="AA14191">
            <v>0</v>
          </cell>
          <cell r="AB14191">
            <v>0</v>
          </cell>
        </row>
        <row r="14197">
          <cell r="E14197">
            <v>0</v>
          </cell>
          <cell r="H14197">
            <v>0</v>
          </cell>
          <cell r="I14197">
            <v>0</v>
          </cell>
          <cell r="J14197">
            <v>0</v>
          </cell>
          <cell r="K14197">
            <v>0</v>
          </cell>
          <cell r="L14197">
            <v>0</v>
          </cell>
          <cell r="M14197">
            <v>0</v>
          </cell>
          <cell r="N14197">
            <v>0</v>
          </cell>
          <cell r="O14197">
            <v>0</v>
          </cell>
          <cell r="P14197">
            <v>0</v>
          </cell>
          <cell r="Q14197">
            <v>0</v>
          </cell>
          <cell r="R14197">
            <v>0</v>
          </cell>
          <cell r="S14197">
            <v>0</v>
          </cell>
          <cell r="T14197">
            <v>0</v>
          </cell>
          <cell r="U14197">
            <v>0</v>
          </cell>
          <cell r="V14197">
            <v>0</v>
          </cell>
          <cell r="W14197">
            <v>0</v>
          </cell>
          <cell r="X14197">
            <v>0</v>
          </cell>
          <cell r="Y14197">
            <v>0</v>
          </cell>
          <cell r="Z14197">
            <v>0</v>
          </cell>
          <cell r="AA14197">
            <v>0</v>
          </cell>
          <cell r="AB14197">
            <v>0</v>
          </cell>
        </row>
        <row r="14226">
          <cell r="E14226">
            <v>0</v>
          </cell>
          <cell r="H14226">
            <v>0</v>
          </cell>
          <cell r="I14226">
            <v>0</v>
          </cell>
          <cell r="J14226">
            <v>0</v>
          </cell>
          <cell r="K14226">
            <v>0</v>
          </cell>
          <cell r="L14226">
            <v>0</v>
          </cell>
          <cell r="M14226">
            <v>0</v>
          </cell>
          <cell r="N14226">
            <v>0</v>
          </cell>
          <cell r="O14226">
            <v>0</v>
          </cell>
          <cell r="P14226">
            <v>0</v>
          </cell>
          <cell r="Q14226">
            <v>0</v>
          </cell>
          <cell r="R14226">
            <v>0</v>
          </cell>
          <cell r="S14226">
            <v>0</v>
          </cell>
          <cell r="T14226">
            <v>0</v>
          </cell>
          <cell r="U14226">
            <v>0</v>
          </cell>
          <cell r="V14226">
            <v>0</v>
          </cell>
          <cell r="W14226">
            <v>0</v>
          </cell>
          <cell r="X14226">
            <v>0</v>
          </cell>
          <cell r="Y14226">
            <v>0</v>
          </cell>
          <cell r="Z14226">
            <v>0</v>
          </cell>
          <cell r="AA14226">
            <v>0</v>
          </cell>
          <cell r="AB14226">
            <v>0</v>
          </cell>
        </row>
        <row r="14230">
          <cell r="E14230">
            <v>0</v>
          </cell>
          <cell r="H14230">
            <v>0</v>
          </cell>
          <cell r="I14230">
            <v>0</v>
          </cell>
          <cell r="J14230">
            <v>0</v>
          </cell>
          <cell r="K14230">
            <v>0</v>
          </cell>
          <cell r="Q14230">
            <v>0</v>
          </cell>
          <cell r="R14230">
            <v>0</v>
          </cell>
          <cell r="S14230">
            <v>0</v>
          </cell>
          <cell r="T14230">
            <v>0</v>
          </cell>
          <cell r="U14230">
            <v>0</v>
          </cell>
          <cell r="V14230">
            <v>0</v>
          </cell>
          <cell r="W14230">
            <v>0</v>
          </cell>
          <cell r="X14230">
            <v>0</v>
          </cell>
          <cell r="Y14230">
            <v>0</v>
          </cell>
          <cell r="Z14230">
            <v>0</v>
          </cell>
          <cell r="AA14230">
            <v>0</v>
          </cell>
          <cell r="AB14230">
            <v>0</v>
          </cell>
        </row>
        <row r="14290">
          <cell r="E14290">
            <v>0</v>
          </cell>
          <cell r="H14290">
            <v>0</v>
          </cell>
          <cell r="I14290">
            <v>0</v>
          </cell>
          <cell r="J14290">
            <v>0</v>
          </cell>
          <cell r="K14290">
            <v>0</v>
          </cell>
          <cell r="L14290">
            <v>0</v>
          </cell>
          <cell r="M14290">
            <v>0</v>
          </cell>
          <cell r="N14290">
            <v>0</v>
          </cell>
          <cell r="O14290">
            <v>0</v>
          </cell>
          <cell r="P14290">
            <v>0</v>
          </cell>
          <cell r="Q14290">
            <v>0</v>
          </cell>
          <cell r="R14290">
            <v>0</v>
          </cell>
          <cell r="S14290">
            <v>0</v>
          </cell>
          <cell r="T14290">
            <v>0</v>
          </cell>
          <cell r="U14290">
            <v>0</v>
          </cell>
          <cell r="V14290">
            <v>0</v>
          </cell>
          <cell r="W14290">
            <v>0</v>
          </cell>
          <cell r="X14290">
            <v>0</v>
          </cell>
          <cell r="Y14290">
            <v>0</v>
          </cell>
          <cell r="Z14290">
            <v>0</v>
          </cell>
          <cell r="AA14290">
            <v>0</v>
          </cell>
          <cell r="AB14290">
            <v>0</v>
          </cell>
        </row>
        <row r="14378">
          <cell r="E14378">
            <v>698000</v>
          </cell>
          <cell r="H14378">
            <v>25227.64</v>
          </cell>
          <cell r="I14378">
            <v>75426.5</v>
          </cell>
          <cell r="J14378">
            <v>0</v>
          </cell>
          <cell r="K14378">
            <v>0</v>
          </cell>
          <cell r="L14378">
            <v>0</v>
          </cell>
          <cell r="M14378">
            <v>0</v>
          </cell>
          <cell r="N14378">
            <v>0</v>
          </cell>
          <cell r="O14378">
            <v>0</v>
          </cell>
          <cell r="P14378">
            <v>0</v>
          </cell>
          <cell r="Q14378">
            <v>0</v>
          </cell>
          <cell r="R14378">
            <v>0</v>
          </cell>
          <cell r="S14378">
            <v>25227.64</v>
          </cell>
          <cell r="T14378">
            <v>52209.9</v>
          </cell>
          <cell r="U14378">
            <v>23216.6</v>
          </cell>
          <cell r="V14378">
            <v>0</v>
          </cell>
          <cell r="W14378">
            <v>0</v>
          </cell>
          <cell r="X14378">
            <v>0</v>
          </cell>
          <cell r="Y14378">
            <v>0</v>
          </cell>
          <cell r="Z14378">
            <v>0</v>
          </cell>
          <cell r="AA14378">
            <v>0</v>
          </cell>
          <cell r="AB14378">
            <v>0</v>
          </cell>
        </row>
        <row r="14384">
          <cell r="E14384">
            <v>0</v>
          </cell>
          <cell r="H14384">
            <v>0</v>
          </cell>
          <cell r="I14384">
            <v>0</v>
          </cell>
          <cell r="J14384">
            <v>0</v>
          </cell>
          <cell r="K14384">
            <v>0</v>
          </cell>
          <cell r="L14384">
            <v>0</v>
          </cell>
          <cell r="M14384">
            <v>0</v>
          </cell>
          <cell r="N14384">
            <v>0</v>
          </cell>
          <cell r="O14384">
            <v>0</v>
          </cell>
          <cell r="P14384">
            <v>0</v>
          </cell>
          <cell r="Q14384">
            <v>0</v>
          </cell>
          <cell r="R14384">
            <v>0</v>
          </cell>
          <cell r="S14384">
            <v>0</v>
          </cell>
          <cell r="T14384">
            <v>0</v>
          </cell>
          <cell r="U14384">
            <v>0</v>
          </cell>
          <cell r="V14384">
            <v>0</v>
          </cell>
          <cell r="W14384">
            <v>0</v>
          </cell>
          <cell r="X14384">
            <v>0</v>
          </cell>
          <cell r="Y14384">
            <v>0</v>
          </cell>
          <cell r="Z14384">
            <v>0</v>
          </cell>
          <cell r="AA14384">
            <v>0</v>
          </cell>
          <cell r="AB14384">
            <v>0</v>
          </cell>
        </row>
        <row r="14413">
          <cell r="E14413">
            <v>0</v>
          </cell>
          <cell r="H14413">
            <v>0</v>
          </cell>
          <cell r="I14413">
            <v>0</v>
          </cell>
          <cell r="J14413">
            <v>0</v>
          </cell>
          <cell r="K14413">
            <v>0</v>
          </cell>
          <cell r="L14413">
            <v>0</v>
          </cell>
          <cell r="M14413">
            <v>0</v>
          </cell>
          <cell r="N14413">
            <v>0</v>
          </cell>
          <cell r="O14413">
            <v>0</v>
          </cell>
          <cell r="P14413">
            <v>0</v>
          </cell>
          <cell r="Q14413">
            <v>0</v>
          </cell>
          <cell r="R14413">
            <v>0</v>
          </cell>
          <cell r="S14413">
            <v>0</v>
          </cell>
          <cell r="T14413">
            <v>0</v>
          </cell>
          <cell r="U14413">
            <v>0</v>
          </cell>
          <cell r="V14413">
            <v>0</v>
          </cell>
          <cell r="W14413">
            <v>0</v>
          </cell>
          <cell r="X14413">
            <v>0</v>
          </cell>
          <cell r="Y14413">
            <v>0</v>
          </cell>
          <cell r="Z14413">
            <v>0</v>
          </cell>
          <cell r="AA14413">
            <v>0</v>
          </cell>
          <cell r="AB14413">
            <v>0</v>
          </cell>
        </row>
        <row r="14417">
          <cell r="E14417">
            <v>0</v>
          </cell>
          <cell r="H14417">
            <v>0</v>
          </cell>
          <cell r="I14417">
            <v>0</v>
          </cell>
          <cell r="J14417">
            <v>0</v>
          </cell>
          <cell r="K14417">
            <v>0</v>
          </cell>
          <cell r="Q14417">
            <v>0</v>
          </cell>
          <cell r="R14417">
            <v>0</v>
          </cell>
          <cell r="S14417">
            <v>0</v>
          </cell>
          <cell r="T14417">
            <v>0</v>
          </cell>
          <cell r="U14417">
            <v>0</v>
          </cell>
          <cell r="V14417">
            <v>0</v>
          </cell>
          <cell r="W14417">
            <v>0</v>
          </cell>
          <cell r="X14417">
            <v>0</v>
          </cell>
          <cell r="Y14417">
            <v>0</v>
          </cell>
          <cell r="Z14417">
            <v>0</v>
          </cell>
          <cell r="AA14417">
            <v>0</v>
          </cell>
          <cell r="AB14417">
            <v>0</v>
          </cell>
        </row>
        <row r="14477">
          <cell r="E14477">
            <v>0</v>
          </cell>
          <cell r="H14477">
            <v>0</v>
          </cell>
          <cell r="I14477">
            <v>0</v>
          </cell>
          <cell r="J14477">
            <v>0</v>
          </cell>
          <cell r="K14477">
            <v>0</v>
          </cell>
          <cell r="L14477">
            <v>0</v>
          </cell>
          <cell r="M14477">
            <v>0</v>
          </cell>
          <cell r="N14477">
            <v>0</v>
          </cell>
          <cell r="O14477">
            <v>0</v>
          </cell>
          <cell r="P14477">
            <v>0</v>
          </cell>
          <cell r="Q14477">
            <v>0</v>
          </cell>
          <cell r="R14477">
            <v>0</v>
          </cell>
          <cell r="S14477">
            <v>0</v>
          </cell>
          <cell r="T14477">
            <v>0</v>
          </cell>
          <cell r="U14477">
            <v>0</v>
          </cell>
          <cell r="V14477">
            <v>0</v>
          </cell>
          <cell r="W14477">
            <v>0</v>
          </cell>
          <cell r="X14477">
            <v>0</v>
          </cell>
          <cell r="Y14477">
            <v>0</v>
          </cell>
          <cell r="Z14477">
            <v>0</v>
          </cell>
          <cell r="AA14477">
            <v>0</v>
          </cell>
          <cell r="AB14477">
            <v>0</v>
          </cell>
        </row>
        <row r="14565">
          <cell r="E14565">
            <v>1552000</v>
          </cell>
          <cell r="H14565">
            <v>74462.42</v>
          </cell>
          <cell r="I14565">
            <v>362150.72</v>
          </cell>
          <cell r="J14565">
            <v>0</v>
          </cell>
          <cell r="K14565">
            <v>0</v>
          </cell>
          <cell r="L14565">
            <v>0</v>
          </cell>
          <cell r="M14565">
            <v>0</v>
          </cell>
          <cell r="N14565">
            <v>0</v>
          </cell>
          <cell r="O14565">
            <v>0</v>
          </cell>
          <cell r="P14565">
            <v>0</v>
          </cell>
          <cell r="Q14565">
            <v>29478.04</v>
          </cell>
          <cell r="R14565">
            <v>16891.099999999999</v>
          </cell>
          <cell r="S14565">
            <v>28093.279999999999</v>
          </cell>
          <cell r="T14565">
            <v>42052.85</v>
          </cell>
          <cell r="U14565">
            <v>320097.87</v>
          </cell>
          <cell r="V14565">
            <v>0</v>
          </cell>
          <cell r="W14565">
            <v>0</v>
          </cell>
          <cell r="X14565">
            <v>0</v>
          </cell>
          <cell r="Y14565">
            <v>0</v>
          </cell>
          <cell r="Z14565">
            <v>0</v>
          </cell>
          <cell r="AA14565">
            <v>0</v>
          </cell>
          <cell r="AB14565">
            <v>0</v>
          </cell>
        </row>
        <row r="14571">
          <cell r="E14571">
            <v>0</v>
          </cell>
          <cell r="H14571">
            <v>0</v>
          </cell>
          <cell r="I14571">
            <v>0</v>
          </cell>
          <cell r="J14571">
            <v>0</v>
          </cell>
          <cell r="K14571">
            <v>0</v>
          </cell>
          <cell r="L14571">
            <v>0</v>
          </cell>
          <cell r="M14571">
            <v>0</v>
          </cell>
          <cell r="N14571">
            <v>0</v>
          </cell>
          <cell r="O14571">
            <v>0</v>
          </cell>
          <cell r="P14571">
            <v>0</v>
          </cell>
          <cell r="Q14571">
            <v>0</v>
          </cell>
          <cell r="R14571">
            <v>0</v>
          </cell>
          <cell r="S14571">
            <v>0</v>
          </cell>
          <cell r="T14571">
            <v>0</v>
          </cell>
          <cell r="U14571">
            <v>0</v>
          </cell>
          <cell r="V14571">
            <v>0</v>
          </cell>
          <cell r="W14571">
            <v>0</v>
          </cell>
          <cell r="X14571">
            <v>0</v>
          </cell>
          <cell r="Y14571">
            <v>0</v>
          </cell>
          <cell r="Z14571">
            <v>0</v>
          </cell>
          <cell r="AA14571">
            <v>0</v>
          </cell>
          <cell r="AB14571">
            <v>0</v>
          </cell>
        </row>
        <row r="14600">
          <cell r="E14600">
            <v>0</v>
          </cell>
          <cell r="H14600">
            <v>0</v>
          </cell>
          <cell r="I14600">
            <v>0</v>
          </cell>
          <cell r="J14600">
            <v>0</v>
          </cell>
          <cell r="K14600">
            <v>0</v>
          </cell>
          <cell r="L14600">
            <v>0</v>
          </cell>
          <cell r="M14600">
            <v>0</v>
          </cell>
          <cell r="N14600">
            <v>0</v>
          </cell>
          <cell r="O14600">
            <v>0</v>
          </cell>
          <cell r="P14600">
            <v>0</v>
          </cell>
          <cell r="Q14600">
            <v>0</v>
          </cell>
          <cell r="R14600">
            <v>0</v>
          </cell>
          <cell r="S14600">
            <v>0</v>
          </cell>
          <cell r="T14600">
            <v>0</v>
          </cell>
          <cell r="U14600">
            <v>0</v>
          </cell>
          <cell r="V14600">
            <v>0</v>
          </cell>
          <cell r="W14600">
            <v>0</v>
          </cell>
          <cell r="X14600">
            <v>0</v>
          </cell>
          <cell r="Y14600">
            <v>0</v>
          </cell>
          <cell r="Z14600">
            <v>0</v>
          </cell>
          <cell r="AA14600">
            <v>0</v>
          </cell>
          <cell r="AB14600">
            <v>0</v>
          </cell>
        </row>
        <row r="14604">
          <cell r="E14604">
            <v>0</v>
          </cell>
          <cell r="H14604">
            <v>0</v>
          </cell>
          <cell r="I14604">
            <v>0</v>
          </cell>
          <cell r="J14604">
            <v>0</v>
          </cell>
          <cell r="K14604">
            <v>0</v>
          </cell>
          <cell r="Q14604">
            <v>0</v>
          </cell>
          <cell r="R14604">
            <v>0</v>
          </cell>
          <cell r="S14604">
            <v>0</v>
          </cell>
          <cell r="T14604">
            <v>0</v>
          </cell>
          <cell r="U14604">
            <v>0</v>
          </cell>
          <cell r="V14604">
            <v>0</v>
          </cell>
          <cell r="W14604">
            <v>0</v>
          </cell>
          <cell r="X14604">
            <v>0</v>
          </cell>
          <cell r="Y14604">
            <v>0</v>
          </cell>
          <cell r="Z14604">
            <v>0</v>
          </cell>
          <cell r="AA14604">
            <v>0</v>
          </cell>
          <cell r="AB14604">
            <v>0</v>
          </cell>
        </row>
        <row r="14664">
          <cell r="E14664">
            <v>0</v>
          </cell>
          <cell r="H14664">
            <v>0</v>
          </cell>
          <cell r="I14664">
            <v>0</v>
          </cell>
          <cell r="J14664">
            <v>0</v>
          </cell>
          <cell r="K14664">
            <v>0</v>
          </cell>
          <cell r="L14664">
            <v>0</v>
          </cell>
          <cell r="M14664">
            <v>0</v>
          </cell>
          <cell r="N14664">
            <v>0</v>
          </cell>
          <cell r="O14664">
            <v>0</v>
          </cell>
          <cell r="P14664">
            <v>0</v>
          </cell>
          <cell r="Q14664">
            <v>0</v>
          </cell>
          <cell r="R14664">
            <v>0</v>
          </cell>
          <cell r="S14664">
            <v>0</v>
          </cell>
          <cell r="T14664">
            <v>0</v>
          </cell>
          <cell r="U14664">
            <v>0</v>
          </cell>
          <cell r="V14664">
            <v>0</v>
          </cell>
          <cell r="W14664">
            <v>0</v>
          </cell>
          <cell r="X14664">
            <v>0</v>
          </cell>
          <cell r="Y14664">
            <v>0</v>
          </cell>
          <cell r="Z14664">
            <v>0</v>
          </cell>
          <cell r="AA14664">
            <v>0</v>
          </cell>
          <cell r="AB14664">
            <v>0</v>
          </cell>
        </row>
        <row r="14752">
          <cell r="E14752">
            <v>810000</v>
          </cell>
          <cell r="H14752">
            <v>75179.14</v>
          </cell>
          <cell r="I14752">
            <v>239069.86</v>
          </cell>
          <cell r="J14752">
            <v>0</v>
          </cell>
          <cell r="K14752">
            <v>0</v>
          </cell>
          <cell r="L14752">
            <v>0</v>
          </cell>
          <cell r="M14752">
            <v>0</v>
          </cell>
          <cell r="N14752">
            <v>0</v>
          </cell>
          <cell r="O14752">
            <v>0</v>
          </cell>
          <cell r="P14752">
            <v>0</v>
          </cell>
          <cell r="Q14752">
            <v>0</v>
          </cell>
          <cell r="R14752">
            <v>40935.229999999996</v>
          </cell>
          <cell r="S14752">
            <v>34243.910000000003</v>
          </cell>
          <cell r="T14752">
            <v>27360.02</v>
          </cell>
          <cell r="U14752">
            <v>211709.84</v>
          </cell>
          <cell r="V14752">
            <v>0</v>
          </cell>
          <cell r="W14752">
            <v>0</v>
          </cell>
          <cell r="X14752">
            <v>0</v>
          </cell>
          <cell r="Y14752">
            <v>0</v>
          </cell>
          <cell r="Z14752">
            <v>0</v>
          </cell>
          <cell r="AA14752">
            <v>0</v>
          </cell>
          <cell r="AB14752">
            <v>0</v>
          </cell>
        </row>
        <row r="14758">
          <cell r="E14758">
            <v>0</v>
          </cell>
          <cell r="H14758">
            <v>0</v>
          </cell>
          <cell r="I14758">
            <v>0</v>
          </cell>
          <cell r="J14758">
            <v>0</v>
          </cell>
          <cell r="K14758">
            <v>0</v>
          </cell>
          <cell r="L14758">
            <v>0</v>
          </cell>
          <cell r="M14758">
            <v>0</v>
          </cell>
          <cell r="N14758">
            <v>0</v>
          </cell>
          <cell r="O14758">
            <v>0</v>
          </cell>
          <cell r="P14758">
            <v>0</v>
          </cell>
          <cell r="Q14758">
            <v>0</v>
          </cell>
          <cell r="R14758">
            <v>0</v>
          </cell>
          <cell r="S14758">
            <v>0</v>
          </cell>
          <cell r="T14758">
            <v>0</v>
          </cell>
          <cell r="U14758">
            <v>0</v>
          </cell>
          <cell r="V14758">
            <v>0</v>
          </cell>
          <cell r="W14758">
            <v>0</v>
          </cell>
          <cell r="X14758">
            <v>0</v>
          </cell>
          <cell r="Y14758">
            <v>0</v>
          </cell>
          <cell r="Z14758">
            <v>0</v>
          </cell>
          <cell r="AA14758">
            <v>0</v>
          </cell>
          <cell r="AB14758">
            <v>0</v>
          </cell>
        </row>
        <row r="14787">
          <cell r="E14787">
            <v>0</v>
          </cell>
          <cell r="H14787">
            <v>0</v>
          </cell>
          <cell r="I14787">
            <v>0</v>
          </cell>
          <cell r="J14787">
            <v>0</v>
          </cell>
          <cell r="K14787">
            <v>0</v>
          </cell>
          <cell r="L14787">
            <v>0</v>
          </cell>
          <cell r="M14787">
            <v>0</v>
          </cell>
          <cell r="N14787">
            <v>0</v>
          </cell>
          <cell r="O14787">
            <v>0</v>
          </cell>
          <cell r="P14787">
            <v>0</v>
          </cell>
          <cell r="Q14787">
            <v>0</v>
          </cell>
          <cell r="R14787">
            <v>0</v>
          </cell>
          <cell r="S14787">
            <v>0</v>
          </cell>
          <cell r="T14787">
            <v>0</v>
          </cell>
          <cell r="U14787">
            <v>0</v>
          </cell>
          <cell r="V14787">
            <v>0</v>
          </cell>
          <cell r="W14787">
            <v>0</v>
          </cell>
          <cell r="X14787">
            <v>0</v>
          </cell>
          <cell r="Y14787">
            <v>0</v>
          </cell>
          <cell r="Z14787">
            <v>0</v>
          </cell>
          <cell r="AA14787">
            <v>0</v>
          </cell>
          <cell r="AB14787">
            <v>0</v>
          </cell>
        </row>
        <row r="14791">
          <cell r="E14791">
            <v>0</v>
          </cell>
          <cell r="H14791">
            <v>0</v>
          </cell>
          <cell r="I14791">
            <v>0</v>
          </cell>
          <cell r="J14791">
            <v>0</v>
          </cell>
          <cell r="K14791">
            <v>0</v>
          </cell>
          <cell r="Q14791">
            <v>0</v>
          </cell>
          <cell r="R14791">
            <v>0</v>
          </cell>
          <cell r="S14791">
            <v>0</v>
          </cell>
          <cell r="T14791">
            <v>0</v>
          </cell>
          <cell r="U14791">
            <v>0</v>
          </cell>
          <cell r="V14791">
            <v>0</v>
          </cell>
          <cell r="W14791">
            <v>0</v>
          </cell>
          <cell r="X14791">
            <v>0</v>
          </cell>
          <cell r="Y14791">
            <v>0</v>
          </cell>
          <cell r="Z14791">
            <v>0</v>
          </cell>
          <cell r="AA14791">
            <v>0</v>
          </cell>
          <cell r="AB14791">
            <v>0</v>
          </cell>
        </row>
        <row r="14851">
          <cell r="E14851">
            <v>0</v>
          </cell>
          <cell r="H14851">
            <v>0</v>
          </cell>
          <cell r="I14851">
            <v>0</v>
          </cell>
          <cell r="J14851">
            <v>0</v>
          </cell>
          <cell r="K14851">
            <v>0</v>
          </cell>
          <cell r="L14851">
            <v>0</v>
          </cell>
          <cell r="M14851">
            <v>0</v>
          </cell>
          <cell r="N14851">
            <v>0</v>
          </cell>
          <cell r="O14851">
            <v>0</v>
          </cell>
          <cell r="P14851">
            <v>0</v>
          </cell>
          <cell r="Q14851">
            <v>0</v>
          </cell>
          <cell r="R14851">
            <v>0</v>
          </cell>
          <cell r="S14851">
            <v>0</v>
          </cell>
          <cell r="T14851">
            <v>0</v>
          </cell>
          <cell r="U14851">
            <v>0</v>
          </cell>
          <cell r="V14851">
            <v>0</v>
          </cell>
          <cell r="W14851">
            <v>0</v>
          </cell>
          <cell r="X14851">
            <v>0</v>
          </cell>
          <cell r="Y14851">
            <v>0</v>
          </cell>
          <cell r="Z14851">
            <v>0</v>
          </cell>
          <cell r="AA14851">
            <v>0</v>
          </cell>
          <cell r="AB14851">
            <v>0</v>
          </cell>
        </row>
        <row r="14939">
          <cell r="E14939">
            <v>638000</v>
          </cell>
          <cell r="H14939">
            <v>244807</v>
          </cell>
          <cell r="I14939">
            <v>32113.919999999998</v>
          </cell>
          <cell r="J14939">
            <v>0</v>
          </cell>
          <cell r="K14939">
            <v>0</v>
          </cell>
          <cell r="L14939">
            <v>0</v>
          </cell>
          <cell r="M14939">
            <v>0</v>
          </cell>
          <cell r="N14939">
            <v>0</v>
          </cell>
          <cell r="O14939">
            <v>0</v>
          </cell>
          <cell r="P14939">
            <v>0</v>
          </cell>
          <cell r="Q14939">
            <v>18549</v>
          </cell>
          <cell r="R14939">
            <v>44729</v>
          </cell>
          <cell r="S14939">
            <v>181529</v>
          </cell>
          <cell r="T14939">
            <v>32113.919999999998</v>
          </cell>
          <cell r="U14939">
            <v>0</v>
          </cell>
          <cell r="V14939">
            <v>0</v>
          </cell>
          <cell r="W14939">
            <v>0</v>
          </cell>
          <cell r="X14939">
            <v>0</v>
          </cell>
          <cell r="Y14939">
            <v>0</v>
          </cell>
          <cell r="Z14939">
            <v>0</v>
          </cell>
          <cell r="AA14939">
            <v>0</v>
          </cell>
          <cell r="AB14939">
            <v>0</v>
          </cell>
        </row>
        <row r="14945">
          <cell r="E14945">
            <v>0</v>
          </cell>
          <cell r="H14945">
            <v>0</v>
          </cell>
          <cell r="I14945">
            <v>0</v>
          </cell>
          <cell r="J14945">
            <v>0</v>
          </cell>
          <cell r="K14945">
            <v>0</v>
          </cell>
          <cell r="L14945">
            <v>0</v>
          </cell>
          <cell r="M14945">
            <v>0</v>
          </cell>
          <cell r="N14945">
            <v>0</v>
          </cell>
          <cell r="O14945">
            <v>0</v>
          </cell>
          <cell r="P14945">
            <v>0</v>
          </cell>
          <cell r="Q14945">
            <v>0</v>
          </cell>
          <cell r="R14945">
            <v>0</v>
          </cell>
          <cell r="S14945">
            <v>0</v>
          </cell>
          <cell r="T14945">
            <v>0</v>
          </cell>
          <cell r="U14945">
            <v>0</v>
          </cell>
          <cell r="V14945">
            <v>0</v>
          </cell>
          <cell r="W14945">
            <v>0</v>
          </cell>
          <cell r="X14945">
            <v>0</v>
          </cell>
          <cell r="Y14945">
            <v>0</v>
          </cell>
          <cell r="Z14945">
            <v>0</v>
          </cell>
          <cell r="AA14945">
            <v>0</v>
          </cell>
          <cell r="AB14945">
            <v>0</v>
          </cell>
        </row>
        <row r="14974">
          <cell r="E14974">
            <v>0</v>
          </cell>
          <cell r="H14974">
            <v>0</v>
          </cell>
          <cell r="I14974">
            <v>0</v>
          </cell>
          <cell r="J14974">
            <v>0</v>
          </cell>
          <cell r="K14974">
            <v>0</v>
          </cell>
          <cell r="L14974">
            <v>0</v>
          </cell>
          <cell r="M14974">
            <v>0</v>
          </cell>
          <cell r="N14974">
            <v>0</v>
          </cell>
          <cell r="O14974">
            <v>0</v>
          </cell>
          <cell r="P14974">
            <v>0</v>
          </cell>
          <cell r="Q14974">
            <v>0</v>
          </cell>
          <cell r="R14974">
            <v>0</v>
          </cell>
          <cell r="S14974">
            <v>0</v>
          </cell>
          <cell r="T14974">
            <v>0</v>
          </cell>
          <cell r="U14974">
            <v>0</v>
          </cell>
          <cell r="V14974">
            <v>0</v>
          </cell>
          <cell r="W14974">
            <v>0</v>
          </cell>
          <cell r="X14974">
            <v>0</v>
          </cell>
          <cell r="Y14974">
            <v>0</v>
          </cell>
          <cell r="Z14974">
            <v>0</v>
          </cell>
          <cell r="AA14974">
            <v>0</v>
          </cell>
          <cell r="AB14974">
            <v>0</v>
          </cell>
        </row>
        <row r="14978">
          <cell r="E14978">
            <v>0</v>
          </cell>
          <cell r="H14978">
            <v>0</v>
          </cell>
          <cell r="I14978">
            <v>0</v>
          </cell>
          <cell r="J14978">
            <v>0</v>
          </cell>
          <cell r="K14978">
            <v>0</v>
          </cell>
          <cell r="Q14978">
            <v>0</v>
          </cell>
          <cell r="R14978">
            <v>0</v>
          </cell>
          <cell r="S14978">
            <v>0</v>
          </cell>
          <cell r="T14978">
            <v>0</v>
          </cell>
          <cell r="U14978">
            <v>0</v>
          </cell>
          <cell r="V14978">
            <v>0</v>
          </cell>
          <cell r="W14978">
            <v>0</v>
          </cell>
          <cell r="X14978">
            <v>0</v>
          </cell>
          <cell r="Y14978">
            <v>0</v>
          </cell>
          <cell r="Z14978">
            <v>0</v>
          </cell>
          <cell r="AA14978">
            <v>0</v>
          </cell>
          <cell r="AB14978">
            <v>0</v>
          </cell>
        </row>
        <row r="15038">
          <cell r="E15038">
            <v>0</v>
          </cell>
          <cell r="H15038">
            <v>0</v>
          </cell>
          <cell r="I15038">
            <v>0</v>
          </cell>
          <cell r="J15038">
            <v>0</v>
          </cell>
          <cell r="K15038">
            <v>0</v>
          </cell>
          <cell r="L15038">
            <v>0</v>
          </cell>
          <cell r="M15038">
            <v>0</v>
          </cell>
          <cell r="N15038">
            <v>0</v>
          </cell>
          <cell r="O15038">
            <v>0</v>
          </cell>
          <cell r="P15038">
            <v>0</v>
          </cell>
          <cell r="Q15038">
            <v>0</v>
          </cell>
          <cell r="R15038">
            <v>0</v>
          </cell>
          <cell r="S15038">
            <v>0</v>
          </cell>
          <cell r="T15038">
            <v>0</v>
          </cell>
          <cell r="U15038">
            <v>0</v>
          </cell>
          <cell r="V15038">
            <v>0</v>
          </cell>
          <cell r="W15038">
            <v>0</v>
          </cell>
          <cell r="X15038">
            <v>0</v>
          </cell>
          <cell r="Y15038">
            <v>0</v>
          </cell>
          <cell r="Z15038">
            <v>0</v>
          </cell>
          <cell r="AA15038">
            <v>0</v>
          </cell>
          <cell r="AB15038">
            <v>0</v>
          </cell>
        </row>
        <row r="15126">
          <cell r="E15126">
            <v>638000</v>
          </cell>
          <cell r="H15126">
            <v>55671.72</v>
          </cell>
          <cell r="I15126">
            <v>182172.76</v>
          </cell>
          <cell r="J15126">
            <v>0</v>
          </cell>
          <cell r="K15126">
            <v>0</v>
          </cell>
          <cell r="L15126">
            <v>0</v>
          </cell>
          <cell r="M15126">
            <v>0</v>
          </cell>
          <cell r="N15126">
            <v>0</v>
          </cell>
          <cell r="O15126">
            <v>0</v>
          </cell>
          <cell r="P15126">
            <v>0</v>
          </cell>
          <cell r="Q15126">
            <v>0</v>
          </cell>
          <cell r="R15126">
            <v>28153</v>
          </cell>
          <cell r="S15126">
            <v>27518.720000000001</v>
          </cell>
          <cell r="T15126">
            <v>141823.9</v>
          </cell>
          <cell r="U15126">
            <v>40348.86</v>
          </cell>
          <cell r="V15126">
            <v>0</v>
          </cell>
          <cell r="W15126">
            <v>0</v>
          </cell>
          <cell r="X15126">
            <v>0</v>
          </cell>
          <cell r="Y15126">
            <v>0</v>
          </cell>
          <cell r="Z15126">
            <v>0</v>
          </cell>
          <cell r="AA15126">
            <v>0</v>
          </cell>
          <cell r="AB15126">
            <v>0</v>
          </cell>
        </row>
        <row r="15132">
          <cell r="E15132">
            <v>0</v>
          </cell>
          <cell r="H15132">
            <v>0</v>
          </cell>
          <cell r="I15132">
            <v>0</v>
          </cell>
          <cell r="J15132">
            <v>0</v>
          </cell>
          <cell r="K15132">
            <v>0</v>
          </cell>
          <cell r="L15132">
            <v>0</v>
          </cell>
          <cell r="M15132">
            <v>0</v>
          </cell>
          <cell r="N15132">
            <v>0</v>
          </cell>
          <cell r="O15132">
            <v>0</v>
          </cell>
          <cell r="P15132">
            <v>0</v>
          </cell>
          <cell r="Q15132">
            <v>0</v>
          </cell>
          <cell r="R15132">
            <v>0</v>
          </cell>
          <cell r="S15132">
            <v>0</v>
          </cell>
          <cell r="T15132">
            <v>0</v>
          </cell>
          <cell r="U15132">
            <v>0</v>
          </cell>
          <cell r="V15132">
            <v>0</v>
          </cell>
          <cell r="W15132">
            <v>0</v>
          </cell>
          <cell r="X15132">
            <v>0</v>
          </cell>
          <cell r="Y15132">
            <v>0</v>
          </cell>
          <cell r="Z15132">
            <v>0</v>
          </cell>
          <cell r="AA15132">
            <v>0</v>
          </cell>
          <cell r="AB15132">
            <v>0</v>
          </cell>
        </row>
        <row r="15161">
          <cell r="E15161">
            <v>0</v>
          </cell>
          <cell r="H15161">
            <v>0</v>
          </cell>
          <cell r="I15161">
            <v>0</v>
          </cell>
          <cell r="J15161">
            <v>0</v>
          </cell>
          <cell r="K15161">
            <v>0</v>
          </cell>
          <cell r="L15161">
            <v>0</v>
          </cell>
          <cell r="M15161">
            <v>0</v>
          </cell>
          <cell r="N15161">
            <v>0</v>
          </cell>
          <cell r="O15161">
            <v>0</v>
          </cell>
          <cell r="P15161">
            <v>0</v>
          </cell>
          <cell r="Q15161">
            <v>0</v>
          </cell>
          <cell r="R15161">
            <v>0</v>
          </cell>
          <cell r="S15161">
            <v>0</v>
          </cell>
          <cell r="T15161">
            <v>0</v>
          </cell>
          <cell r="U15161">
            <v>0</v>
          </cell>
          <cell r="V15161">
            <v>0</v>
          </cell>
          <cell r="W15161">
            <v>0</v>
          </cell>
          <cell r="X15161">
            <v>0</v>
          </cell>
          <cell r="Y15161">
            <v>0</v>
          </cell>
          <cell r="Z15161">
            <v>0</v>
          </cell>
          <cell r="AA15161">
            <v>0</v>
          </cell>
          <cell r="AB15161">
            <v>0</v>
          </cell>
        </row>
        <row r="15165">
          <cell r="E15165">
            <v>0</v>
          </cell>
          <cell r="H15165">
            <v>0</v>
          </cell>
          <cell r="I15165">
            <v>0</v>
          </cell>
          <cell r="J15165">
            <v>0</v>
          </cell>
          <cell r="K15165">
            <v>0</v>
          </cell>
          <cell r="Q15165">
            <v>0</v>
          </cell>
          <cell r="R15165">
            <v>0</v>
          </cell>
          <cell r="S15165">
            <v>0</v>
          </cell>
          <cell r="T15165">
            <v>0</v>
          </cell>
          <cell r="U15165">
            <v>0</v>
          </cell>
          <cell r="V15165">
            <v>0</v>
          </cell>
          <cell r="W15165">
            <v>0</v>
          </cell>
          <cell r="X15165">
            <v>0</v>
          </cell>
          <cell r="Y15165">
            <v>0</v>
          </cell>
          <cell r="Z15165">
            <v>0</v>
          </cell>
          <cell r="AA15165">
            <v>0</v>
          </cell>
          <cell r="AB15165">
            <v>0</v>
          </cell>
        </row>
        <row r="15225">
          <cell r="E15225">
            <v>0</v>
          </cell>
          <cell r="H15225">
            <v>0</v>
          </cell>
          <cell r="I15225">
            <v>0</v>
          </cell>
          <cell r="J15225">
            <v>0</v>
          </cell>
          <cell r="K15225">
            <v>0</v>
          </cell>
          <cell r="L15225">
            <v>0</v>
          </cell>
          <cell r="M15225">
            <v>0</v>
          </cell>
          <cell r="N15225">
            <v>0</v>
          </cell>
          <cell r="O15225">
            <v>0</v>
          </cell>
          <cell r="P15225">
            <v>0</v>
          </cell>
          <cell r="Q15225">
            <v>0</v>
          </cell>
          <cell r="R15225">
            <v>0</v>
          </cell>
          <cell r="S15225">
            <v>0</v>
          </cell>
          <cell r="T15225">
            <v>0</v>
          </cell>
          <cell r="U15225">
            <v>0</v>
          </cell>
          <cell r="V15225">
            <v>0</v>
          </cell>
          <cell r="W15225">
            <v>0</v>
          </cell>
          <cell r="X15225">
            <v>0</v>
          </cell>
          <cell r="Y15225">
            <v>0</v>
          </cell>
          <cell r="Z15225">
            <v>0</v>
          </cell>
          <cell r="AA15225">
            <v>0</v>
          </cell>
          <cell r="AB15225">
            <v>0</v>
          </cell>
        </row>
        <row r="15313">
          <cell r="E15313">
            <v>652000</v>
          </cell>
          <cell r="H15313">
            <v>180194</v>
          </cell>
          <cell r="I15313">
            <v>165089.5</v>
          </cell>
          <cell r="J15313">
            <v>0</v>
          </cell>
          <cell r="K15313">
            <v>0</v>
          </cell>
          <cell r="L15313">
            <v>0</v>
          </cell>
          <cell r="M15313">
            <v>0</v>
          </cell>
          <cell r="N15313">
            <v>0</v>
          </cell>
          <cell r="O15313">
            <v>0</v>
          </cell>
          <cell r="P15313">
            <v>0</v>
          </cell>
          <cell r="Q15313">
            <v>0</v>
          </cell>
          <cell r="R15313">
            <v>111294</v>
          </cell>
          <cell r="S15313">
            <v>68900</v>
          </cell>
          <cell r="T15313">
            <v>140018.5</v>
          </cell>
          <cell r="U15313">
            <v>25071</v>
          </cell>
          <cell r="V15313">
            <v>0</v>
          </cell>
          <cell r="W15313">
            <v>0</v>
          </cell>
          <cell r="X15313">
            <v>0</v>
          </cell>
          <cell r="Y15313">
            <v>0</v>
          </cell>
          <cell r="Z15313">
            <v>0</v>
          </cell>
          <cell r="AA15313">
            <v>0</v>
          </cell>
          <cell r="AB15313">
            <v>0</v>
          </cell>
        </row>
        <row r="15319">
          <cell r="E15319">
            <v>0</v>
          </cell>
          <cell r="H15319">
            <v>0</v>
          </cell>
          <cell r="I15319">
            <v>0</v>
          </cell>
          <cell r="J15319">
            <v>0</v>
          </cell>
          <cell r="K15319">
            <v>0</v>
          </cell>
          <cell r="L15319">
            <v>0</v>
          </cell>
          <cell r="M15319">
            <v>0</v>
          </cell>
          <cell r="N15319">
            <v>0</v>
          </cell>
          <cell r="O15319">
            <v>0</v>
          </cell>
          <cell r="P15319">
            <v>0</v>
          </cell>
          <cell r="Q15319">
            <v>0</v>
          </cell>
          <cell r="R15319">
            <v>0</v>
          </cell>
          <cell r="S15319">
            <v>0</v>
          </cell>
          <cell r="T15319">
            <v>0</v>
          </cell>
          <cell r="U15319">
            <v>0</v>
          </cell>
          <cell r="V15319">
            <v>0</v>
          </cell>
          <cell r="W15319">
            <v>0</v>
          </cell>
          <cell r="X15319">
            <v>0</v>
          </cell>
          <cell r="Y15319">
            <v>0</v>
          </cell>
          <cell r="Z15319">
            <v>0</v>
          </cell>
          <cell r="AA15319">
            <v>0</v>
          </cell>
          <cell r="AB15319">
            <v>0</v>
          </cell>
        </row>
        <row r="15348">
          <cell r="E15348">
            <v>0</v>
          </cell>
          <cell r="H15348">
            <v>0</v>
          </cell>
          <cell r="I15348">
            <v>0</v>
          </cell>
          <cell r="J15348">
            <v>0</v>
          </cell>
          <cell r="K15348">
            <v>0</v>
          </cell>
          <cell r="L15348">
            <v>0</v>
          </cell>
          <cell r="M15348">
            <v>0</v>
          </cell>
          <cell r="N15348">
            <v>0</v>
          </cell>
          <cell r="O15348">
            <v>0</v>
          </cell>
          <cell r="P15348">
            <v>0</v>
          </cell>
          <cell r="Q15348">
            <v>0</v>
          </cell>
          <cell r="R15348">
            <v>0</v>
          </cell>
          <cell r="S15348">
            <v>0</v>
          </cell>
          <cell r="T15348">
            <v>0</v>
          </cell>
          <cell r="U15348">
            <v>0</v>
          </cell>
          <cell r="V15348">
            <v>0</v>
          </cell>
          <cell r="W15348">
            <v>0</v>
          </cell>
          <cell r="X15348">
            <v>0</v>
          </cell>
          <cell r="Y15348">
            <v>0</v>
          </cell>
          <cell r="Z15348">
            <v>0</v>
          </cell>
          <cell r="AA15348">
            <v>0</v>
          </cell>
          <cell r="AB15348">
            <v>0</v>
          </cell>
        </row>
        <row r="15352">
          <cell r="E15352">
            <v>0</v>
          </cell>
          <cell r="H15352">
            <v>0</v>
          </cell>
          <cell r="I15352">
            <v>0</v>
          </cell>
          <cell r="J15352">
            <v>0</v>
          </cell>
          <cell r="K15352">
            <v>0</v>
          </cell>
          <cell r="Q15352">
            <v>0</v>
          </cell>
          <cell r="R15352">
            <v>0</v>
          </cell>
          <cell r="S15352">
            <v>0</v>
          </cell>
          <cell r="T15352">
            <v>0</v>
          </cell>
          <cell r="U15352">
            <v>0</v>
          </cell>
          <cell r="V15352">
            <v>0</v>
          </cell>
          <cell r="W15352">
            <v>0</v>
          </cell>
          <cell r="X15352">
            <v>0</v>
          </cell>
          <cell r="Y15352">
            <v>0</v>
          </cell>
          <cell r="Z15352">
            <v>0</v>
          </cell>
          <cell r="AA15352">
            <v>0</v>
          </cell>
          <cell r="AB15352">
            <v>0</v>
          </cell>
        </row>
        <row r="15412">
          <cell r="E15412">
            <v>0</v>
          </cell>
          <cell r="H15412">
            <v>0</v>
          </cell>
          <cell r="I15412">
            <v>0</v>
          </cell>
          <cell r="J15412">
            <v>0</v>
          </cell>
          <cell r="K15412">
            <v>0</v>
          </cell>
          <cell r="L15412">
            <v>0</v>
          </cell>
          <cell r="M15412">
            <v>0</v>
          </cell>
          <cell r="N15412">
            <v>0</v>
          </cell>
          <cell r="O15412">
            <v>0</v>
          </cell>
          <cell r="P15412">
            <v>0</v>
          </cell>
          <cell r="Q15412">
            <v>0</v>
          </cell>
          <cell r="R15412">
            <v>0</v>
          </cell>
          <cell r="S15412">
            <v>0</v>
          </cell>
          <cell r="T15412">
            <v>0</v>
          </cell>
          <cell r="U15412">
            <v>0</v>
          </cell>
          <cell r="V15412">
            <v>0</v>
          </cell>
          <cell r="W15412">
            <v>0</v>
          </cell>
          <cell r="X15412">
            <v>0</v>
          </cell>
          <cell r="Y15412">
            <v>0</v>
          </cell>
          <cell r="Z15412">
            <v>0</v>
          </cell>
          <cell r="AA15412">
            <v>0</v>
          </cell>
          <cell r="AB15412">
            <v>0</v>
          </cell>
        </row>
        <row r="15500">
          <cell r="E15500">
            <v>773000</v>
          </cell>
          <cell r="H15500">
            <v>215837</v>
          </cell>
          <cell r="I15500">
            <v>170283</v>
          </cell>
          <cell r="J15500">
            <v>0</v>
          </cell>
          <cell r="K15500">
            <v>0</v>
          </cell>
          <cell r="L15500">
            <v>0</v>
          </cell>
          <cell r="M15500">
            <v>0</v>
          </cell>
          <cell r="N15500">
            <v>0</v>
          </cell>
          <cell r="O15500">
            <v>0</v>
          </cell>
          <cell r="P15500">
            <v>0</v>
          </cell>
          <cell r="Q15500">
            <v>94549</v>
          </cell>
          <cell r="R15500">
            <v>21859</v>
          </cell>
          <cell r="S15500">
            <v>99429</v>
          </cell>
          <cell r="T15500">
            <v>31407</v>
          </cell>
          <cell r="U15500">
            <v>138876</v>
          </cell>
          <cell r="V15500">
            <v>0</v>
          </cell>
          <cell r="W15500">
            <v>0</v>
          </cell>
          <cell r="X15500">
            <v>0</v>
          </cell>
          <cell r="Y15500">
            <v>0</v>
          </cell>
          <cell r="Z15500">
            <v>0</v>
          </cell>
          <cell r="AA15500">
            <v>0</v>
          </cell>
          <cell r="AB15500">
            <v>0</v>
          </cell>
        </row>
        <row r="15506">
          <cell r="E15506">
            <v>0</v>
          </cell>
          <cell r="H15506">
            <v>0</v>
          </cell>
          <cell r="I15506">
            <v>0</v>
          </cell>
          <cell r="J15506">
            <v>0</v>
          </cell>
          <cell r="K15506">
            <v>0</v>
          </cell>
          <cell r="L15506">
            <v>0</v>
          </cell>
          <cell r="M15506">
            <v>0</v>
          </cell>
          <cell r="N15506">
            <v>0</v>
          </cell>
          <cell r="O15506">
            <v>0</v>
          </cell>
          <cell r="P15506">
            <v>0</v>
          </cell>
          <cell r="Q15506">
            <v>0</v>
          </cell>
          <cell r="R15506">
            <v>0</v>
          </cell>
          <cell r="S15506">
            <v>0</v>
          </cell>
          <cell r="T15506">
            <v>0</v>
          </cell>
          <cell r="U15506">
            <v>0</v>
          </cell>
          <cell r="V15506">
            <v>0</v>
          </cell>
          <cell r="W15506">
            <v>0</v>
          </cell>
          <cell r="X15506">
            <v>0</v>
          </cell>
          <cell r="Y15506">
            <v>0</v>
          </cell>
          <cell r="Z15506">
            <v>0</v>
          </cell>
          <cell r="AA15506">
            <v>0</v>
          </cell>
          <cell r="AB15506">
            <v>0</v>
          </cell>
        </row>
        <row r="15535">
          <cell r="E15535">
            <v>0</v>
          </cell>
          <cell r="H15535">
            <v>0</v>
          </cell>
          <cell r="I15535">
            <v>0</v>
          </cell>
          <cell r="J15535">
            <v>0</v>
          </cell>
          <cell r="K15535">
            <v>0</v>
          </cell>
          <cell r="L15535">
            <v>0</v>
          </cell>
          <cell r="M15535">
            <v>0</v>
          </cell>
          <cell r="N15535">
            <v>0</v>
          </cell>
          <cell r="O15535">
            <v>0</v>
          </cell>
          <cell r="P15535">
            <v>0</v>
          </cell>
          <cell r="Q15535">
            <v>0</v>
          </cell>
          <cell r="R15535">
            <v>0</v>
          </cell>
          <cell r="S15535">
            <v>0</v>
          </cell>
          <cell r="T15535">
            <v>0</v>
          </cell>
          <cell r="U15535">
            <v>0</v>
          </cell>
          <cell r="V15535">
            <v>0</v>
          </cell>
          <cell r="W15535">
            <v>0</v>
          </cell>
          <cell r="X15535">
            <v>0</v>
          </cell>
          <cell r="Y15535">
            <v>0</v>
          </cell>
          <cell r="Z15535">
            <v>0</v>
          </cell>
          <cell r="AA15535">
            <v>0</v>
          </cell>
          <cell r="AB15535">
            <v>0</v>
          </cell>
        </row>
        <row r="15539">
          <cell r="E15539">
            <v>0</v>
          </cell>
          <cell r="H15539">
            <v>0</v>
          </cell>
          <cell r="I15539">
            <v>0</v>
          </cell>
          <cell r="J15539">
            <v>0</v>
          </cell>
          <cell r="K15539">
            <v>0</v>
          </cell>
          <cell r="Q15539">
            <v>0</v>
          </cell>
          <cell r="R15539">
            <v>0</v>
          </cell>
          <cell r="S15539">
            <v>0</v>
          </cell>
          <cell r="T15539">
            <v>0</v>
          </cell>
          <cell r="U15539">
            <v>0</v>
          </cell>
          <cell r="V15539">
            <v>0</v>
          </cell>
          <cell r="W15539">
            <v>0</v>
          </cell>
          <cell r="X15539">
            <v>0</v>
          </cell>
          <cell r="Y15539">
            <v>0</v>
          </cell>
          <cell r="Z15539">
            <v>0</v>
          </cell>
          <cell r="AA15539">
            <v>0</v>
          </cell>
          <cell r="AB15539">
            <v>0</v>
          </cell>
        </row>
        <row r="15599">
          <cell r="E15599">
            <v>0</v>
          </cell>
          <cell r="H15599">
            <v>0</v>
          </cell>
          <cell r="I15599">
            <v>0</v>
          </cell>
          <cell r="J15599">
            <v>0</v>
          </cell>
          <cell r="K15599">
            <v>0</v>
          </cell>
          <cell r="L15599">
            <v>0</v>
          </cell>
          <cell r="M15599">
            <v>0</v>
          </cell>
          <cell r="N15599">
            <v>0</v>
          </cell>
          <cell r="O15599">
            <v>0</v>
          </cell>
          <cell r="P15599">
            <v>0</v>
          </cell>
          <cell r="Q15599">
            <v>0</v>
          </cell>
          <cell r="R15599">
            <v>0</v>
          </cell>
          <cell r="S15599">
            <v>0</v>
          </cell>
          <cell r="T15599">
            <v>0</v>
          </cell>
          <cell r="U15599">
            <v>0</v>
          </cell>
          <cell r="V15599">
            <v>0</v>
          </cell>
          <cell r="W15599">
            <v>0</v>
          </cell>
          <cell r="X15599">
            <v>0</v>
          </cell>
          <cell r="Y15599">
            <v>0</v>
          </cell>
          <cell r="Z15599">
            <v>0</v>
          </cell>
          <cell r="AA15599">
            <v>0</v>
          </cell>
          <cell r="AB15599">
            <v>0</v>
          </cell>
        </row>
        <row r="15687">
          <cell r="E15687">
            <v>675000</v>
          </cell>
          <cell r="H15687">
            <v>285750.38</v>
          </cell>
          <cell r="I15687">
            <v>119675.53</v>
          </cell>
          <cell r="J15687">
            <v>0</v>
          </cell>
          <cell r="K15687">
            <v>0</v>
          </cell>
          <cell r="L15687">
            <v>0</v>
          </cell>
          <cell r="M15687">
            <v>0</v>
          </cell>
          <cell r="N15687">
            <v>0</v>
          </cell>
          <cell r="O15687">
            <v>0</v>
          </cell>
          <cell r="P15687">
            <v>0</v>
          </cell>
          <cell r="Q15687">
            <v>74874.5</v>
          </cell>
          <cell r="R15687">
            <v>26349.260000000002</v>
          </cell>
          <cell r="S15687">
            <v>184526.62</v>
          </cell>
          <cell r="T15687">
            <v>17171.989999999998</v>
          </cell>
          <cell r="U15687">
            <v>102503.54</v>
          </cell>
          <cell r="V15687">
            <v>0</v>
          </cell>
          <cell r="W15687">
            <v>0</v>
          </cell>
          <cell r="X15687">
            <v>0</v>
          </cell>
          <cell r="Y15687">
            <v>0</v>
          </cell>
          <cell r="Z15687">
            <v>0</v>
          </cell>
          <cell r="AA15687">
            <v>0</v>
          </cell>
          <cell r="AB15687">
            <v>0</v>
          </cell>
        </row>
        <row r="15693">
          <cell r="E15693">
            <v>0</v>
          </cell>
          <cell r="H15693">
            <v>0</v>
          </cell>
          <cell r="I15693">
            <v>0</v>
          </cell>
          <cell r="J15693">
            <v>0</v>
          </cell>
          <cell r="K15693">
            <v>0</v>
          </cell>
          <cell r="L15693">
            <v>0</v>
          </cell>
          <cell r="M15693">
            <v>0</v>
          </cell>
          <cell r="N15693">
            <v>0</v>
          </cell>
          <cell r="O15693">
            <v>0</v>
          </cell>
          <cell r="P15693">
            <v>0</v>
          </cell>
          <cell r="Q15693">
            <v>0</v>
          </cell>
          <cell r="R15693">
            <v>0</v>
          </cell>
          <cell r="S15693">
            <v>0</v>
          </cell>
          <cell r="T15693">
            <v>0</v>
          </cell>
          <cell r="U15693">
            <v>0</v>
          </cell>
          <cell r="V15693">
            <v>0</v>
          </cell>
          <cell r="W15693">
            <v>0</v>
          </cell>
          <cell r="X15693">
            <v>0</v>
          </cell>
          <cell r="Y15693">
            <v>0</v>
          </cell>
          <cell r="Z15693">
            <v>0</v>
          </cell>
          <cell r="AA15693">
            <v>0</v>
          </cell>
          <cell r="AB15693">
            <v>0</v>
          </cell>
        </row>
        <row r="15722">
          <cell r="E15722">
            <v>0</v>
          </cell>
          <cell r="H15722">
            <v>0</v>
          </cell>
          <cell r="I15722">
            <v>0</v>
          </cell>
          <cell r="J15722">
            <v>0</v>
          </cell>
          <cell r="K15722">
            <v>0</v>
          </cell>
          <cell r="L15722">
            <v>0</v>
          </cell>
          <cell r="M15722">
            <v>0</v>
          </cell>
          <cell r="N15722">
            <v>0</v>
          </cell>
          <cell r="O15722">
            <v>0</v>
          </cell>
          <cell r="P15722">
            <v>0</v>
          </cell>
          <cell r="Q15722">
            <v>0</v>
          </cell>
          <cell r="R15722">
            <v>0</v>
          </cell>
          <cell r="S15722">
            <v>0</v>
          </cell>
          <cell r="T15722">
            <v>0</v>
          </cell>
          <cell r="U15722">
            <v>0</v>
          </cell>
          <cell r="V15722">
            <v>0</v>
          </cell>
          <cell r="W15722">
            <v>0</v>
          </cell>
          <cell r="X15722">
            <v>0</v>
          </cell>
          <cell r="Y15722">
            <v>0</v>
          </cell>
          <cell r="Z15722">
            <v>0</v>
          </cell>
          <cell r="AA15722">
            <v>0</v>
          </cell>
          <cell r="AB15722">
            <v>0</v>
          </cell>
        </row>
        <row r="15726">
          <cell r="E15726">
            <v>0</v>
          </cell>
          <cell r="H15726">
            <v>0</v>
          </cell>
          <cell r="I15726">
            <v>0</v>
          </cell>
          <cell r="J15726">
            <v>0</v>
          </cell>
          <cell r="K15726">
            <v>0</v>
          </cell>
          <cell r="Q15726">
            <v>0</v>
          </cell>
          <cell r="R15726">
            <v>0</v>
          </cell>
          <cell r="S15726">
            <v>0</v>
          </cell>
          <cell r="T15726">
            <v>0</v>
          </cell>
          <cell r="U15726">
            <v>0</v>
          </cell>
          <cell r="V15726">
            <v>0</v>
          </cell>
          <cell r="W15726">
            <v>0</v>
          </cell>
          <cell r="X15726">
            <v>0</v>
          </cell>
          <cell r="Y15726">
            <v>0</v>
          </cell>
          <cell r="Z15726">
            <v>0</v>
          </cell>
          <cell r="AA15726">
            <v>0</v>
          </cell>
          <cell r="AB15726">
            <v>0</v>
          </cell>
        </row>
        <row r="15973">
          <cell r="E15973">
            <v>3230000</v>
          </cell>
          <cell r="F15973">
            <v>3230000</v>
          </cell>
          <cell r="G15973">
            <v>0</v>
          </cell>
          <cell r="H15973">
            <v>857465.28</v>
          </cell>
          <cell r="I15973">
            <v>531722.22</v>
          </cell>
          <cell r="J15973">
            <v>0</v>
          </cell>
          <cell r="K15973">
            <v>0</v>
          </cell>
          <cell r="L15973">
            <v>0</v>
          </cell>
          <cell r="M15973">
            <v>0</v>
          </cell>
          <cell r="N15973">
            <v>0</v>
          </cell>
          <cell r="O15973">
            <v>0</v>
          </cell>
          <cell r="P15973">
            <v>0</v>
          </cell>
          <cell r="Q15973">
            <v>401503.76</v>
          </cell>
          <cell r="R15973">
            <v>242980.76</v>
          </cell>
          <cell r="S15973">
            <v>212980.76</v>
          </cell>
          <cell r="T15973">
            <v>318741.46000000002</v>
          </cell>
          <cell r="U15973">
            <v>212980.76</v>
          </cell>
          <cell r="V15973">
            <v>0</v>
          </cell>
          <cell r="W15973">
            <v>0</v>
          </cell>
          <cell r="X15973">
            <v>0</v>
          </cell>
          <cell r="Y15973">
            <v>0</v>
          </cell>
          <cell r="Z15973">
            <v>0</v>
          </cell>
          <cell r="AA15973">
            <v>0</v>
          </cell>
          <cell r="AB15973">
            <v>0</v>
          </cell>
        </row>
        <row r="16061">
          <cell r="E16061">
            <v>241072000</v>
          </cell>
          <cell r="F16061">
            <v>211743250</v>
          </cell>
          <cell r="G16061">
            <v>-29328750</v>
          </cell>
          <cell r="H16061">
            <v>426248.45999999996</v>
          </cell>
          <cell r="I16061">
            <v>70888.12</v>
          </cell>
          <cell r="J16061">
            <v>0</v>
          </cell>
          <cell r="K16061">
            <v>0</v>
          </cell>
          <cell r="L16061">
            <v>360750</v>
          </cell>
          <cell r="M16061">
            <v>0</v>
          </cell>
          <cell r="N16061">
            <v>0</v>
          </cell>
          <cell r="O16061">
            <v>0</v>
          </cell>
          <cell r="P16061">
            <v>350950</v>
          </cell>
          <cell r="Q16061">
            <v>31751.98</v>
          </cell>
          <cell r="R16061">
            <v>22461.48</v>
          </cell>
          <cell r="S16061">
            <v>11285</v>
          </cell>
          <cell r="T16061">
            <v>62984.12</v>
          </cell>
          <cell r="U16061">
            <v>7904</v>
          </cell>
          <cell r="V16061">
            <v>0</v>
          </cell>
          <cell r="W16061">
            <v>0</v>
          </cell>
          <cell r="X16061">
            <v>0</v>
          </cell>
          <cell r="Y16061">
            <v>0</v>
          </cell>
          <cell r="Z16061">
            <v>0</v>
          </cell>
          <cell r="AA16061">
            <v>0</v>
          </cell>
          <cell r="AB16061">
            <v>0</v>
          </cell>
        </row>
        <row r="16067">
          <cell r="E16067">
            <v>0</v>
          </cell>
          <cell r="F16067">
            <v>0</v>
          </cell>
          <cell r="G16067">
            <v>0</v>
          </cell>
          <cell r="H16067">
            <v>0</v>
          </cell>
          <cell r="I16067">
            <v>0</v>
          </cell>
          <cell r="J16067">
            <v>0</v>
          </cell>
          <cell r="K16067">
            <v>0</v>
          </cell>
          <cell r="L16067">
            <v>0</v>
          </cell>
          <cell r="M16067">
            <v>0</v>
          </cell>
          <cell r="N16067">
            <v>0</v>
          </cell>
          <cell r="O16067">
            <v>0</v>
          </cell>
          <cell r="P16067">
            <v>0</v>
          </cell>
          <cell r="Q16067">
            <v>0</v>
          </cell>
          <cell r="R16067">
            <v>0</v>
          </cell>
          <cell r="S16067">
            <v>0</v>
          </cell>
          <cell r="T16067">
            <v>0</v>
          </cell>
          <cell r="U16067">
            <v>0</v>
          </cell>
          <cell r="V16067">
            <v>0</v>
          </cell>
          <cell r="W16067">
            <v>0</v>
          </cell>
          <cell r="X16067">
            <v>0</v>
          </cell>
          <cell r="Y16067">
            <v>0</v>
          </cell>
          <cell r="Z16067">
            <v>0</v>
          </cell>
          <cell r="AA16067">
            <v>0</v>
          </cell>
          <cell r="AB16067">
            <v>0</v>
          </cell>
        </row>
        <row r="16096">
          <cell r="E16096">
            <v>0</v>
          </cell>
          <cell r="F16096">
            <v>0</v>
          </cell>
          <cell r="G16096">
            <v>0</v>
          </cell>
          <cell r="H16096">
            <v>0</v>
          </cell>
          <cell r="I16096">
            <v>0</v>
          </cell>
          <cell r="J16096">
            <v>0</v>
          </cell>
          <cell r="K16096">
            <v>0</v>
          </cell>
          <cell r="L16096">
            <v>0</v>
          </cell>
          <cell r="M16096">
            <v>0</v>
          </cell>
          <cell r="N16096">
            <v>0</v>
          </cell>
          <cell r="O16096">
            <v>0</v>
          </cell>
          <cell r="P16096">
            <v>0</v>
          </cell>
          <cell r="Q16096">
            <v>0</v>
          </cell>
          <cell r="R16096">
            <v>0</v>
          </cell>
          <cell r="S16096">
            <v>0</v>
          </cell>
          <cell r="T16096">
            <v>0</v>
          </cell>
          <cell r="U16096">
            <v>0</v>
          </cell>
          <cell r="V16096">
            <v>0</v>
          </cell>
          <cell r="W16096">
            <v>0</v>
          </cell>
          <cell r="X16096">
            <v>0</v>
          </cell>
          <cell r="Y16096">
            <v>0</v>
          </cell>
          <cell r="Z16096">
            <v>0</v>
          </cell>
          <cell r="AA16096">
            <v>0</v>
          </cell>
          <cell r="AB16096">
            <v>0</v>
          </cell>
        </row>
        <row r="16100">
          <cell r="E16100">
            <v>0</v>
          </cell>
          <cell r="F16100">
            <v>0</v>
          </cell>
          <cell r="G16100">
            <v>0</v>
          </cell>
          <cell r="H16100">
            <v>0</v>
          </cell>
          <cell r="I16100">
            <v>0</v>
          </cell>
          <cell r="J16100">
            <v>0</v>
          </cell>
          <cell r="K16100">
            <v>0</v>
          </cell>
          <cell r="Q16100">
            <v>0</v>
          </cell>
          <cell r="R16100">
            <v>0</v>
          </cell>
          <cell r="S16100">
            <v>0</v>
          </cell>
          <cell r="T16100">
            <v>0</v>
          </cell>
          <cell r="U16100">
            <v>0</v>
          </cell>
          <cell r="V16100">
            <v>0</v>
          </cell>
          <cell r="W16100">
            <v>0</v>
          </cell>
          <cell r="X16100">
            <v>0</v>
          </cell>
          <cell r="Y16100">
            <v>0</v>
          </cell>
          <cell r="Z16100">
            <v>0</v>
          </cell>
          <cell r="AA16100">
            <v>0</v>
          </cell>
          <cell r="AB16100">
            <v>0</v>
          </cell>
        </row>
        <row r="16160">
          <cell r="E16160">
            <v>966000</v>
          </cell>
          <cell r="H16160">
            <v>232713.12</v>
          </cell>
          <cell r="I16160">
            <v>182025.57999999996</v>
          </cell>
          <cell r="J16160">
            <v>0</v>
          </cell>
          <cell r="K16160">
            <v>0</v>
          </cell>
          <cell r="L16160">
            <v>0</v>
          </cell>
          <cell r="M16160">
            <v>0</v>
          </cell>
          <cell r="N16160">
            <v>0</v>
          </cell>
          <cell r="O16160">
            <v>0</v>
          </cell>
          <cell r="P16160">
            <v>0</v>
          </cell>
          <cell r="Q16160">
            <v>0</v>
          </cell>
          <cell r="R16160">
            <v>0</v>
          </cell>
          <cell r="S16160">
            <v>232713.12</v>
          </cell>
          <cell r="T16160">
            <v>109354.53999999998</v>
          </cell>
          <cell r="U16160">
            <v>72671.039999999994</v>
          </cell>
          <cell r="V16160">
            <v>0</v>
          </cell>
          <cell r="W16160">
            <v>0</v>
          </cell>
          <cell r="X16160">
            <v>0</v>
          </cell>
          <cell r="Y16160">
            <v>0</v>
          </cell>
          <cell r="Z16160">
            <v>0</v>
          </cell>
          <cell r="AA16160">
            <v>0</v>
          </cell>
          <cell r="AB16160">
            <v>0</v>
          </cell>
        </row>
        <row r="16248">
          <cell r="E16248">
            <v>260102000</v>
          </cell>
          <cell r="H16248">
            <v>64934313.939999998</v>
          </cell>
          <cell r="I16248">
            <v>89139.85</v>
          </cell>
          <cell r="J16248">
            <v>0</v>
          </cell>
          <cell r="K16248">
            <v>0</v>
          </cell>
          <cell r="L16248">
            <v>0</v>
          </cell>
          <cell r="M16248">
            <v>0</v>
          </cell>
          <cell r="N16248">
            <v>0</v>
          </cell>
          <cell r="O16248">
            <v>0</v>
          </cell>
          <cell r="P16248">
            <v>0</v>
          </cell>
          <cell r="Q16248">
            <v>0</v>
          </cell>
          <cell r="R16248">
            <v>0</v>
          </cell>
          <cell r="S16248">
            <v>64934313.939999998</v>
          </cell>
          <cell r="T16248">
            <v>33891.58</v>
          </cell>
          <cell r="U16248">
            <v>55248.270000000004</v>
          </cell>
          <cell r="V16248">
            <v>0</v>
          </cell>
          <cell r="W16248">
            <v>0</v>
          </cell>
          <cell r="X16248">
            <v>0</v>
          </cell>
          <cell r="Y16248">
            <v>0</v>
          </cell>
          <cell r="Z16248">
            <v>0</v>
          </cell>
          <cell r="AA16248">
            <v>0</v>
          </cell>
          <cell r="AB16248">
            <v>0</v>
          </cell>
        </row>
        <row r="16254">
          <cell r="E16254">
            <v>0</v>
          </cell>
          <cell r="H16254">
            <v>0</v>
          </cell>
          <cell r="I16254">
            <v>0</v>
          </cell>
          <cell r="J16254">
            <v>0</v>
          </cell>
          <cell r="K16254">
            <v>0</v>
          </cell>
          <cell r="L16254">
            <v>0</v>
          </cell>
          <cell r="M16254">
            <v>0</v>
          </cell>
          <cell r="N16254">
            <v>0</v>
          </cell>
          <cell r="O16254">
            <v>0</v>
          </cell>
          <cell r="P16254">
            <v>0</v>
          </cell>
          <cell r="Q16254">
            <v>0</v>
          </cell>
          <cell r="R16254">
            <v>0</v>
          </cell>
          <cell r="S16254">
            <v>0</v>
          </cell>
          <cell r="T16254">
            <v>0</v>
          </cell>
          <cell r="U16254">
            <v>0</v>
          </cell>
          <cell r="V16254">
            <v>0</v>
          </cell>
          <cell r="W16254">
            <v>0</v>
          </cell>
          <cell r="X16254">
            <v>0</v>
          </cell>
          <cell r="Y16254">
            <v>0</v>
          </cell>
          <cell r="Z16254">
            <v>0</v>
          </cell>
          <cell r="AA16254">
            <v>0</v>
          </cell>
          <cell r="AB16254">
            <v>0</v>
          </cell>
        </row>
        <row r="16283">
          <cell r="E16283">
            <v>0</v>
          </cell>
          <cell r="H16283">
            <v>0</v>
          </cell>
          <cell r="I16283">
            <v>0</v>
          </cell>
          <cell r="J16283">
            <v>0</v>
          </cell>
          <cell r="K16283">
            <v>0</v>
          </cell>
          <cell r="L16283">
            <v>0</v>
          </cell>
          <cell r="M16283">
            <v>0</v>
          </cell>
          <cell r="N16283">
            <v>0</v>
          </cell>
          <cell r="O16283">
            <v>0</v>
          </cell>
          <cell r="P16283">
            <v>0</v>
          </cell>
          <cell r="Q16283">
            <v>0</v>
          </cell>
          <cell r="R16283">
            <v>0</v>
          </cell>
          <cell r="S16283">
            <v>0</v>
          </cell>
          <cell r="T16283">
            <v>0</v>
          </cell>
          <cell r="U16283">
            <v>0</v>
          </cell>
          <cell r="V16283">
            <v>0</v>
          </cell>
          <cell r="W16283">
            <v>0</v>
          </cell>
          <cell r="X16283">
            <v>0</v>
          </cell>
          <cell r="Y16283">
            <v>0</v>
          </cell>
          <cell r="Z16283">
            <v>0</v>
          </cell>
          <cell r="AA16283">
            <v>0</v>
          </cell>
          <cell r="AB16283">
            <v>0</v>
          </cell>
        </row>
        <row r="16287">
          <cell r="E16287">
            <v>0</v>
          </cell>
          <cell r="H16287">
            <v>0</v>
          </cell>
          <cell r="I16287">
            <v>0</v>
          </cell>
          <cell r="J16287">
            <v>0</v>
          </cell>
          <cell r="K16287">
            <v>0</v>
          </cell>
          <cell r="Q16287">
            <v>0</v>
          </cell>
          <cell r="R16287">
            <v>0</v>
          </cell>
          <cell r="S16287">
            <v>0</v>
          </cell>
          <cell r="T16287">
            <v>0</v>
          </cell>
          <cell r="U16287">
            <v>0</v>
          </cell>
          <cell r="V16287">
            <v>0</v>
          </cell>
          <cell r="W16287">
            <v>0</v>
          </cell>
          <cell r="X16287">
            <v>0</v>
          </cell>
          <cell r="Y16287">
            <v>0</v>
          </cell>
          <cell r="Z16287">
            <v>0</v>
          </cell>
          <cell r="AA16287">
            <v>0</v>
          </cell>
          <cell r="AB16287">
            <v>0</v>
          </cell>
        </row>
        <row r="16347">
          <cell r="E16347">
            <v>966000</v>
          </cell>
          <cell r="H16347">
            <v>187921.83000000002</v>
          </cell>
          <cell r="I16347">
            <v>181560.06</v>
          </cell>
          <cell r="J16347">
            <v>0</v>
          </cell>
          <cell r="K16347">
            <v>0</v>
          </cell>
          <cell r="L16347">
            <v>0</v>
          </cell>
          <cell r="M16347">
            <v>0</v>
          </cell>
          <cell r="N16347">
            <v>0</v>
          </cell>
          <cell r="O16347">
            <v>0</v>
          </cell>
          <cell r="P16347">
            <v>0</v>
          </cell>
          <cell r="Q16347">
            <v>70775.19</v>
          </cell>
          <cell r="R16347">
            <v>53573.32</v>
          </cell>
          <cell r="S16347">
            <v>63573.32</v>
          </cell>
          <cell r="T16347">
            <v>85636.53</v>
          </cell>
          <cell r="U16347">
            <v>95923.53</v>
          </cell>
          <cell r="V16347">
            <v>0</v>
          </cell>
          <cell r="W16347">
            <v>0</v>
          </cell>
          <cell r="X16347">
            <v>0</v>
          </cell>
          <cell r="Y16347">
            <v>0</v>
          </cell>
          <cell r="Z16347">
            <v>0</v>
          </cell>
          <cell r="AA16347">
            <v>0</v>
          </cell>
          <cell r="AB16347">
            <v>0</v>
          </cell>
        </row>
        <row r="16435">
          <cell r="E16435">
            <v>382525000</v>
          </cell>
          <cell r="H16435">
            <v>94714345.670000002</v>
          </cell>
          <cell r="I16435">
            <v>127465.45999999999</v>
          </cell>
          <cell r="J16435">
            <v>0</v>
          </cell>
          <cell r="K16435">
            <v>0</v>
          </cell>
          <cell r="L16435">
            <v>0</v>
          </cell>
          <cell r="M16435">
            <v>0</v>
          </cell>
          <cell r="N16435">
            <v>0</v>
          </cell>
          <cell r="O16435">
            <v>0</v>
          </cell>
          <cell r="P16435">
            <v>0</v>
          </cell>
          <cell r="Q16435">
            <v>41587.410000000003</v>
          </cell>
          <cell r="R16435">
            <v>73363.12</v>
          </cell>
          <cell r="S16435">
            <v>94599395.140000001</v>
          </cell>
          <cell r="T16435">
            <v>91139.91</v>
          </cell>
          <cell r="U16435">
            <v>36325.550000000003</v>
          </cell>
          <cell r="V16435">
            <v>0</v>
          </cell>
          <cell r="W16435">
            <v>0</v>
          </cell>
          <cell r="X16435">
            <v>0</v>
          </cell>
          <cell r="Y16435">
            <v>0</v>
          </cell>
          <cell r="Z16435">
            <v>0</v>
          </cell>
          <cell r="AA16435">
            <v>0</v>
          </cell>
          <cell r="AB16435">
            <v>0</v>
          </cell>
        </row>
        <row r="16441">
          <cell r="E16441">
            <v>0</v>
          </cell>
          <cell r="H16441">
            <v>0</v>
          </cell>
          <cell r="I16441">
            <v>0</v>
          </cell>
          <cell r="J16441">
            <v>0</v>
          </cell>
          <cell r="K16441">
            <v>0</v>
          </cell>
          <cell r="L16441">
            <v>0</v>
          </cell>
          <cell r="M16441">
            <v>0</v>
          </cell>
          <cell r="N16441">
            <v>0</v>
          </cell>
          <cell r="O16441">
            <v>0</v>
          </cell>
          <cell r="P16441">
            <v>0</v>
          </cell>
          <cell r="Q16441">
            <v>0</v>
          </cell>
          <cell r="R16441">
            <v>0</v>
          </cell>
          <cell r="S16441">
            <v>0</v>
          </cell>
          <cell r="T16441">
            <v>0</v>
          </cell>
          <cell r="U16441">
            <v>0</v>
          </cell>
          <cell r="V16441">
            <v>0</v>
          </cell>
          <cell r="W16441">
            <v>0</v>
          </cell>
          <cell r="X16441">
            <v>0</v>
          </cell>
          <cell r="Y16441">
            <v>0</v>
          </cell>
          <cell r="Z16441">
            <v>0</v>
          </cell>
          <cell r="AA16441">
            <v>0</v>
          </cell>
          <cell r="AB16441">
            <v>0</v>
          </cell>
        </row>
        <row r="16470">
          <cell r="E16470">
            <v>0</v>
          </cell>
          <cell r="H16470">
            <v>0</v>
          </cell>
          <cell r="I16470">
            <v>0</v>
          </cell>
          <cell r="J16470">
            <v>0</v>
          </cell>
          <cell r="K16470">
            <v>0</v>
          </cell>
          <cell r="L16470">
            <v>0</v>
          </cell>
          <cell r="M16470">
            <v>0</v>
          </cell>
          <cell r="N16470">
            <v>0</v>
          </cell>
          <cell r="O16470">
            <v>0</v>
          </cell>
          <cell r="P16470">
            <v>0</v>
          </cell>
          <cell r="Q16470">
            <v>0</v>
          </cell>
          <cell r="R16470">
            <v>0</v>
          </cell>
          <cell r="S16470">
            <v>0</v>
          </cell>
          <cell r="T16470">
            <v>0</v>
          </cell>
          <cell r="U16470">
            <v>0</v>
          </cell>
          <cell r="V16470">
            <v>0</v>
          </cell>
          <cell r="W16470">
            <v>0</v>
          </cell>
          <cell r="X16470">
            <v>0</v>
          </cell>
          <cell r="Y16470">
            <v>0</v>
          </cell>
          <cell r="Z16470">
            <v>0</v>
          </cell>
          <cell r="AA16470">
            <v>0</v>
          </cell>
          <cell r="AB16470">
            <v>0</v>
          </cell>
        </row>
        <row r="16474">
          <cell r="E16474">
            <v>0</v>
          </cell>
          <cell r="H16474">
            <v>0</v>
          </cell>
          <cell r="I16474">
            <v>0</v>
          </cell>
          <cell r="J16474">
            <v>0</v>
          </cell>
          <cell r="K16474">
            <v>0</v>
          </cell>
          <cell r="Q16474">
            <v>0</v>
          </cell>
          <cell r="R16474">
            <v>0</v>
          </cell>
          <cell r="S16474">
            <v>0</v>
          </cell>
          <cell r="T16474">
            <v>0</v>
          </cell>
          <cell r="U16474">
            <v>0</v>
          </cell>
          <cell r="V16474">
            <v>0</v>
          </cell>
          <cell r="W16474">
            <v>0</v>
          </cell>
          <cell r="X16474">
            <v>0</v>
          </cell>
          <cell r="Y16474">
            <v>0</v>
          </cell>
          <cell r="Z16474">
            <v>0</v>
          </cell>
          <cell r="AA16474">
            <v>0</v>
          </cell>
          <cell r="AB16474">
            <v>0</v>
          </cell>
        </row>
        <row r="16534">
          <cell r="E16534">
            <v>966000</v>
          </cell>
          <cell r="H16534">
            <v>215228.66999999998</v>
          </cell>
          <cell r="I16534">
            <v>174421.53999999998</v>
          </cell>
          <cell r="J16534">
            <v>0</v>
          </cell>
          <cell r="K16534">
            <v>0</v>
          </cell>
          <cell r="L16534">
            <v>0</v>
          </cell>
          <cell r="M16534">
            <v>0</v>
          </cell>
          <cell r="N16534">
            <v>0</v>
          </cell>
          <cell r="O16534">
            <v>0</v>
          </cell>
          <cell r="P16534">
            <v>0</v>
          </cell>
          <cell r="Q16534">
            <v>64367</v>
          </cell>
          <cell r="R16534">
            <v>85494.67</v>
          </cell>
          <cell r="S16534">
            <v>65367</v>
          </cell>
          <cell r="T16534">
            <v>101750.5</v>
          </cell>
          <cell r="U16534">
            <v>72671.039999999994</v>
          </cell>
          <cell r="V16534">
            <v>0</v>
          </cell>
          <cell r="W16534">
            <v>0</v>
          </cell>
          <cell r="X16534">
            <v>0</v>
          </cell>
          <cell r="Y16534">
            <v>0</v>
          </cell>
          <cell r="Z16534">
            <v>0</v>
          </cell>
          <cell r="AA16534">
            <v>0</v>
          </cell>
          <cell r="AB16534">
            <v>0</v>
          </cell>
        </row>
        <row r="16622">
          <cell r="E16622">
            <v>334395000</v>
          </cell>
          <cell r="H16622">
            <v>78712793.330000013</v>
          </cell>
          <cell r="I16622">
            <v>4468326.9999999991</v>
          </cell>
          <cell r="J16622">
            <v>0</v>
          </cell>
          <cell r="K16622">
            <v>0</v>
          </cell>
          <cell r="L16622">
            <v>0</v>
          </cell>
          <cell r="M16622">
            <v>0</v>
          </cell>
          <cell r="N16622">
            <v>0</v>
          </cell>
          <cell r="O16622">
            <v>0</v>
          </cell>
          <cell r="P16622">
            <v>0</v>
          </cell>
          <cell r="Q16622">
            <v>49923.05</v>
          </cell>
          <cell r="R16622">
            <v>68122.14</v>
          </cell>
          <cell r="S16622">
            <v>78594748.140000001</v>
          </cell>
          <cell r="T16622">
            <v>4268756.3099999996</v>
          </cell>
          <cell r="U16622">
            <v>199570.69</v>
          </cell>
          <cell r="V16622">
            <v>0</v>
          </cell>
          <cell r="W16622">
            <v>0</v>
          </cell>
          <cell r="X16622">
            <v>0</v>
          </cell>
          <cell r="Y16622">
            <v>0</v>
          </cell>
          <cell r="Z16622">
            <v>0</v>
          </cell>
          <cell r="AA16622">
            <v>0</v>
          </cell>
          <cell r="AB16622">
            <v>0</v>
          </cell>
        </row>
        <row r="16628">
          <cell r="E16628">
            <v>0</v>
          </cell>
          <cell r="H16628">
            <v>0</v>
          </cell>
          <cell r="I16628">
            <v>0</v>
          </cell>
          <cell r="J16628">
            <v>0</v>
          </cell>
          <cell r="K16628">
            <v>0</v>
          </cell>
          <cell r="L16628">
            <v>0</v>
          </cell>
          <cell r="M16628">
            <v>0</v>
          </cell>
          <cell r="N16628">
            <v>0</v>
          </cell>
          <cell r="O16628">
            <v>0</v>
          </cell>
          <cell r="P16628">
            <v>0</v>
          </cell>
          <cell r="Q16628">
            <v>0</v>
          </cell>
          <cell r="R16628">
            <v>0</v>
          </cell>
          <cell r="S16628">
            <v>0</v>
          </cell>
          <cell r="T16628">
            <v>0</v>
          </cell>
          <cell r="U16628">
            <v>0</v>
          </cell>
          <cell r="V16628">
            <v>0</v>
          </cell>
          <cell r="W16628">
            <v>0</v>
          </cell>
          <cell r="X16628">
            <v>0</v>
          </cell>
          <cell r="Y16628">
            <v>0</v>
          </cell>
          <cell r="Z16628">
            <v>0</v>
          </cell>
          <cell r="AA16628">
            <v>0</v>
          </cell>
          <cell r="AB16628">
            <v>0</v>
          </cell>
        </row>
        <row r="16657">
          <cell r="E16657">
            <v>0</v>
          </cell>
          <cell r="H16657">
            <v>0</v>
          </cell>
          <cell r="I16657">
            <v>0</v>
          </cell>
          <cell r="J16657">
            <v>0</v>
          </cell>
          <cell r="K16657">
            <v>0</v>
          </cell>
          <cell r="L16657">
            <v>0</v>
          </cell>
          <cell r="M16657">
            <v>0</v>
          </cell>
          <cell r="N16657">
            <v>0</v>
          </cell>
          <cell r="O16657">
            <v>0</v>
          </cell>
          <cell r="P16657">
            <v>0</v>
          </cell>
          <cell r="Q16657">
            <v>0</v>
          </cell>
          <cell r="R16657">
            <v>0</v>
          </cell>
          <cell r="S16657">
            <v>0</v>
          </cell>
          <cell r="T16657">
            <v>0</v>
          </cell>
          <cell r="U16657">
            <v>0</v>
          </cell>
          <cell r="V16657">
            <v>0</v>
          </cell>
          <cell r="W16657">
            <v>0</v>
          </cell>
          <cell r="X16657">
            <v>0</v>
          </cell>
          <cell r="Y16657">
            <v>0</v>
          </cell>
          <cell r="Z16657">
            <v>0</v>
          </cell>
          <cell r="AA16657">
            <v>0</v>
          </cell>
          <cell r="AB16657">
            <v>0</v>
          </cell>
        </row>
        <row r="16661">
          <cell r="E16661">
            <v>0</v>
          </cell>
          <cell r="H16661">
            <v>0</v>
          </cell>
          <cell r="I16661">
            <v>0</v>
          </cell>
          <cell r="J16661">
            <v>0</v>
          </cell>
          <cell r="K16661">
            <v>0</v>
          </cell>
          <cell r="Q16661">
            <v>0</v>
          </cell>
          <cell r="R16661">
            <v>0</v>
          </cell>
          <cell r="S16661">
            <v>0</v>
          </cell>
          <cell r="T16661">
            <v>0</v>
          </cell>
          <cell r="U16661">
            <v>0</v>
          </cell>
          <cell r="V16661">
            <v>0</v>
          </cell>
          <cell r="W16661">
            <v>0</v>
          </cell>
          <cell r="X16661">
            <v>0</v>
          </cell>
          <cell r="Y16661">
            <v>0</v>
          </cell>
          <cell r="Z16661">
            <v>0</v>
          </cell>
          <cell r="AA16661">
            <v>0</v>
          </cell>
          <cell r="AB16661">
            <v>0</v>
          </cell>
        </row>
        <row r="16721">
          <cell r="E16721">
            <v>966000</v>
          </cell>
          <cell r="H16721">
            <v>237979.44</v>
          </cell>
          <cell r="I16721">
            <v>184250.58</v>
          </cell>
          <cell r="J16721">
            <v>0</v>
          </cell>
          <cell r="K16721">
            <v>0</v>
          </cell>
          <cell r="L16721">
            <v>0</v>
          </cell>
          <cell r="M16721">
            <v>0</v>
          </cell>
          <cell r="N16721">
            <v>0</v>
          </cell>
          <cell r="O16721">
            <v>0</v>
          </cell>
          <cell r="P16721">
            <v>0</v>
          </cell>
          <cell r="Q16721">
            <v>87671.039999999994</v>
          </cell>
          <cell r="R16721">
            <v>70920.03</v>
          </cell>
          <cell r="S16721">
            <v>79388.37</v>
          </cell>
          <cell r="T16721">
            <v>109354.54</v>
          </cell>
          <cell r="U16721">
            <v>74896.039999999994</v>
          </cell>
          <cell r="V16721">
            <v>0</v>
          </cell>
          <cell r="W16721">
            <v>0</v>
          </cell>
          <cell r="X16721">
            <v>0</v>
          </cell>
          <cell r="Y16721">
            <v>0</v>
          </cell>
          <cell r="Z16721">
            <v>0</v>
          </cell>
          <cell r="AA16721">
            <v>0</v>
          </cell>
          <cell r="AB16721">
            <v>0</v>
          </cell>
        </row>
        <row r="16809">
          <cell r="E16809">
            <v>205267000</v>
          </cell>
          <cell r="H16809">
            <v>50570326.010000005</v>
          </cell>
          <cell r="I16809">
            <v>900325</v>
          </cell>
          <cell r="J16809">
            <v>0</v>
          </cell>
          <cell r="K16809">
            <v>0</v>
          </cell>
          <cell r="L16809">
            <v>0</v>
          </cell>
          <cell r="M16809">
            <v>0</v>
          </cell>
          <cell r="N16809">
            <v>0</v>
          </cell>
          <cell r="O16809">
            <v>0</v>
          </cell>
          <cell r="P16809">
            <v>0</v>
          </cell>
          <cell r="Q16809">
            <v>47000.56</v>
          </cell>
          <cell r="R16809">
            <v>32935174.010000002</v>
          </cell>
          <cell r="S16809">
            <v>17588151.440000001</v>
          </cell>
          <cell r="T16809">
            <v>775806.31</v>
          </cell>
          <cell r="U16809">
            <v>124518.69</v>
          </cell>
          <cell r="V16809">
            <v>0</v>
          </cell>
          <cell r="W16809">
            <v>0</v>
          </cell>
          <cell r="X16809">
            <v>0</v>
          </cell>
          <cell r="Y16809">
            <v>0</v>
          </cell>
          <cell r="Z16809">
            <v>0</v>
          </cell>
          <cell r="AA16809">
            <v>0</v>
          </cell>
          <cell r="AB16809">
            <v>0</v>
          </cell>
        </row>
        <row r="16815">
          <cell r="E16815">
            <v>0</v>
          </cell>
          <cell r="H16815">
            <v>0</v>
          </cell>
          <cell r="I16815">
            <v>0</v>
          </cell>
          <cell r="J16815">
            <v>0</v>
          </cell>
          <cell r="K16815">
            <v>0</v>
          </cell>
          <cell r="L16815">
            <v>0</v>
          </cell>
          <cell r="M16815">
            <v>0</v>
          </cell>
          <cell r="N16815">
            <v>0</v>
          </cell>
          <cell r="O16815">
            <v>0</v>
          </cell>
          <cell r="P16815">
            <v>0</v>
          </cell>
          <cell r="Q16815">
            <v>0</v>
          </cell>
          <cell r="R16815">
            <v>0</v>
          </cell>
          <cell r="S16815">
            <v>0</v>
          </cell>
          <cell r="T16815">
            <v>0</v>
          </cell>
          <cell r="U16815">
            <v>0</v>
          </cell>
          <cell r="V16815">
            <v>0</v>
          </cell>
          <cell r="W16815">
            <v>0</v>
          </cell>
          <cell r="X16815">
            <v>0</v>
          </cell>
          <cell r="Y16815">
            <v>0</v>
          </cell>
          <cell r="Z16815">
            <v>0</v>
          </cell>
          <cell r="AA16815">
            <v>0</v>
          </cell>
          <cell r="AB16815">
            <v>0</v>
          </cell>
        </row>
        <row r="16844">
          <cell r="E16844">
            <v>0</v>
          </cell>
          <cell r="H16844">
            <v>0</v>
          </cell>
          <cell r="I16844">
            <v>0</v>
          </cell>
          <cell r="J16844">
            <v>0</v>
          </cell>
          <cell r="K16844">
            <v>0</v>
          </cell>
          <cell r="L16844">
            <v>0</v>
          </cell>
          <cell r="M16844">
            <v>0</v>
          </cell>
          <cell r="N16844">
            <v>0</v>
          </cell>
          <cell r="O16844">
            <v>0</v>
          </cell>
          <cell r="P16844">
            <v>0</v>
          </cell>
          <cell r="Q16844">
            <v>0</v>
          </cell>
          <cell r="R16844">
            <v>0</v>
          </cell>
          <cell r="S16844">
            <v>0</v>
          </cell>
          <cell r="T16844">
            <v>0</v>
          </cell>
          <cell r="U16844">
            <v>0</v>
          </cell>
          <cell r="V16844">
            <v>0</v>
          </cell>
          <cell r="W16844">
            <v>0</v>
          </cell>
          <cell r="X16844">
            <v>0</v>
          </cell>
          <cell r="Y16844">
            <v>0</v>
          </cell>
          <cell r="Z16844">
            <v>0</v>
          </cell>
          <cell r="AA16844">
            <v>0</v>
          </cell>
          <cell r="AB16844">
            <v>0</v>
          </cell>
        </row>
        <row r="16848">
          <cell r="E16848">
            <v>0</v>
          </cell>
          <cell r="H16848">
            <v>0</v>
          </cell>
          <cell r="I16848">
            <v>0</v>
          </cell>
          <cell r="J16848">
            <v>0</v>
          </cell>
          <cell r="K16848">
            <v>0</v>
          </cell>
          <cell r="Q16848">
            <v>0</v>
          </cell>
          <cell r="R16848">
            <v>0</v>
          </cell>
          <cell r="S16848">
            <v>0</v>
          </cell>
          <cell r="T16848">
            <v>0</v>
          </cell>
          <cell r="U16848">
            <v>0</v>
          </cell>
          <cell r="V16848">
            <v>0</v>
          </cell>
          <cell r="W16848">
            <v>0</v>
          </cell>
          <cell r="X16848">
            <v>0</v>
          </cell>
          <cell r="Y16848">
            <v>0</v>
          </cell>
          <cell r="Z16848">
            <v>0</v>
          </cell>
          <cell r="AA16848">
            <v>0</v>
          </cell>
          <cell r="AB16848">
            <v>0</v>
          </cell>
        </row>
        <row r="16908">
          <cell r="E16908">
            <v>966000</v>
          </cell>
          <cell r="H16908">
            <v>233013.12</v>
          </cell>
          <cell r="I16908">
            <v>188025.58</v>
          </cell>
          <cell r="J16908">
            <v>0</v>
          </cell>
          <cell r="K16908">
            <v>0</v>
          </cell>
          <cell r="L16908">
            <v>0</v>
          </cell>
          <cell r="M16908">
            <v>0</v>
          </cell>
          <cell r="N16908">
            <v>0</v>
          </cell>
          <cell r="O16908">
            <v>0</v>
          </cell>
          <cell r="P16908">
            <v>0</v>
          </cell>
          <cell r="Q16908">
            <v>72671.039999999994</v>
          </cell>
          <cell r="R16908">
            <v>87671.039999999994</v>
          </cell>
          <cell r="S16908">
            <v>72671.039999999994</v>
          </cell>
          <cell r="T16908">
            <v>78671.039999999994</v>
          </cell>
          <cell r="U16908">
            <v>109354.54</v>
          </cell>
          <cell r="V16908">
            <v>0</v>
          </cell>
          <cell r="W16908">
            <v>0</v>
          </cell>
          <cell r="X16908">
            <v>0</v>
          </cell>
          <cell r="Y16908">
            <v>0</v>
          </cell>
          <cell r="Z16908">
            <v>0</v>
          </cell>
          <cell r="AA16908">
            <v>0</v>
          </cell>
          <cell r="AB16908">
            <v>0</v>
          </cell>
        </row>
        <row r="16996">
          <cell r="E16996">
            <v>363986000</v>
          </cell>
          <cell r="H16996">
            <v>64788187.670000002</v>
          </cell>
          <cell r="I16996">
            <v>274044.99</v>
          </cell>
          <cell r="J16996">
            <v>0</v>
          </cell>
          <cell r="K16996">
            <v>0</v>
          </cell>
          <cell r="L16996">
            <v>0</v>
          </cell>
          <cell r="M16996">
            <v>0</v>
          </cell>
          <cell r="N16996">
            <v>0</v>
          </cell>
          <cell r="O16996">
            <v>0</v>
          </cell>
          <cell r="P16996">
            <v>0</v>
          </cell>
          <cell r="Q16996">
            <v>20077.57</v>
          </cell>
          <cell r="R16996">
            <v>68970.540000000008</v>
          </cell>
          <cell r="S16996">
            <v>64699139.560000002</v>
          </cell>
          <cell r="T16996">
            <v>163663.85</v>
          </cell>
          <cell r="U16996">
            <v>110381.14</v>
          </cell>
          <cell r="V16996">
            <v>0</v>
          </cell>
          <cell r="W16996">
            <v>0</v>
          </cell>
          <cell r="X16996">
            <v>0</v>
          </cell>
          <cell r="Y16996">
            <v>0</v>
          </cell>
          <cell r="Z16996">
            <v>0</v>
          </cell>
          <cell r="AA16996">
            <v>0</v>
          </cell>
          <cell r="AB16996">
            <v>0</v>
          </cell>
        </row>
        <row r="17002">
          <cell r="E17002">
            <v>0</v>
          </cell>
          <cell r="H17002">
            <v>0</v>
          </cell>
          <cell r="I17002">
            <v>0</v>
          </cell>
          <cell r="J17002">
            <v>0</v>
          </cell>
          <cell r="K17002">
            <v>0</v>
          </cell>
          <cell r="L17002">
            <v>0</v>
          </cell>
          <cell r="M17002">
            <v>0</v>
          </cell>
          <cell r="N17002">
            <v>0</v>
          </cell>
          <cell r="O17002">
            <v>0</v>
          </cell>
          <cell r="P17002">
            <v>0</v>
          </cell>
          <cell r="Q17002">
            <v>0</v>
          </cell>
          <cell r="R17002">
            <v>0</v>
          </cell>
          <cell r="S17002">
            <v>0</v>
          </cell>
          <cell r="T17002">
            <v>0</v>
          </cell>
          <cell r="U17002">
            <v>0</v>
          </cell>
          <cell r="V17002">
            <v>0</v>
          </cell>
          <cell r="W17002">
            <v>0</v>
          </cell>
          <cell r="X17002">
            <v>0</v>
          </cell>
          <cell r="Y17002">
            <v>0</v>
          </cell>
          <cell r="Z17002">
            <v>0</v>
          </cell>
          <cell r="AA17002">
            <v>0</v>
          </cell>
          <cell r="AB17002">
            <v>0</v>
          </cell>
        </row>
        <row r="17031">
          <cell r="E17031">
            <v>0</v>
          </cell>
          <cell r="H17031">
            <v>0</v>
          </cell>
          <cell r="I17031">
            <v>0</v>
          </cell>
          <cell r="J17031">
            <v>0</v>
          </cell>
          <cell r="K17031">
            <v>0</v>
          </cell>
          <cell r="L17031">
            <v>0</v>
          </cell>
          <cell r="M17031">
            <v>0</v>
          </cell>
          <cell r="N17031">
            <v>0</v>
          </cell>
          <cell r="O17031">
            <v>0</v>
          </cell>
          <cell r="P17031">
            <v>0</v>
          </cell>
          <cell r="Q17031">
            <v>0</v>
          </cell>
          <cell r="R17031">
            <v>0</v>
          </cell>
          <cell r="S17031">
            <v>0</v>
          </cell>
          <cell r="T17031">
            <v>0</v>
          </cell>
          <cell r="U17031">
            <v>0</v>
          </cell>
          <cell r="V17031">
            <v>0</v>
          </cell>
          <cell r="W17031">
            <v>0</v>
          </cell>
          <cell r="X17031">
            <v>0</v>
          </cell>
          <cell r="Y17031">
            <v>0</v>
          </cell>
          <cell r="Z17031">
            <v>0</v>
          </cell>
          <cell r="AA17031">
            <v>0</v>
          </cell>
          <cell r="AB17031">
            <v>0</v>
          </cell>
        </row>
        <row r="17035">
          <cell r="E17035">
            <v>0</v>
          </cell>
          <cell r="H17035">
            <v>0</v>
          </cell>
          <cell r="I17035">
            <v>0</v>
          </cell>
          <cell r="J17035">
            <v>0</v>
          </cell>
          <cell r="K17035">
            <v>0</v>
          </cell>
          <cell r="Q17035">
            <v>0</v>
          </cell>
          <cell r="R17035">
            <v>0</v>
          </cell>
          <cell r="S17035">
            <v>0</v>
          </cell>
          <cell r="T17035">
            <v>0</v>
          </cell>
          <cell r="U17035">
            <v>0</v>
          </cell>
          <cell r="V17035">
            <v>0</v>
          </cell>
          <cell r="W17035">
            <v>0</v>
          </cell>
          <cell r="X17035">
            <v>0</v>
          </cell>
          <cell r="Y17035">
            <v>0</v>
          </cell>
          <cell r="Z17035">
            <v>0</v>
          </cell>
          <cell r="AA17035">
            <v>0</v>
          </cell>
          <cell r="AB17035">
            <v>0</v>
          </cell>
        </row>
        <row r="17095">
          <cell r="E17095">
            <v>966000</v>
          </cell>
          <cell r="H17095">
            <v>233013.12</v>
          </cell>
          <cell r="I17095">
            <v>182025.58</v>
          </cell>
          <cell r="J17095">
            <v>0</v>
          </cell>
          <cell r="K17095">
            <v>0</v>
          </cell>
          <cell r="L17095">
            <v>0</v>
          </cell>
          <cell r="M17095">
            <v>0</v>
          </cell>
          <cell r="N17095">
            <v>0</v>
          </cell>
          <cell r="O17095">
            <v>0</v>
          </cell>
          <cell r="P17095">
            <v>0</v>
          </cell>
          <cell r="Q17095">
            <v>72671.039999999994</v>
          </cell>
          <cell r="R17095">
            <v>0</v>
          </cell>
          <cell r="S17095">
            <v>160342.07999999999</v>
          </cell>
          <cell r="T17095">
            <v>72671.039999999994</v>
          </cell>
          <cell r="U17095">
            <v>109354.54</v>
          </cell>
          <cell r="V17095">
            <v>0</v>
          </cell>
          <cell r="W17095">
            <v>0</v>
          </cell>
          <cell r="X17095">
            <v>0</v>
          </cell>
          <cell r="Y17095">
            <v>0</v>
          </cell>
          <cell r="Z17095">
            <v>0</v>
          </cell>
          <cell r="AA17095">
            <v>0</v>
          </cell>
          <cell r="AB17095">
            <v>0</v>
          </cell>
        </row>
        <row r="17183">
          <cell r="E17183">
            <v>370265000</v>
          </cell>
          <cell r="H17183">
            <v>79096150.980000004</v>
          </cell>
          <cell r="I17183">
            <v>184276.41</v>
          </cell>
          <cell r="J17183">
            <v>0</v>
          </cell>
          <cell r="K17183">
            <v>0</v>
          </cell>
          <cell r="L17183">
            <v>0</v>
          </cell>
          <cell r="M17183">
            <v>0</v>
          </cell>
          <cell r="N17183">
            <v>0</v>
          </cell>
          <cell r="O17183">
            <v>0</v>
          </cell>
          <cell r="P17183">
            <v>0</v>
          </cell>
          <cell r="Q17183">
            <v>47435.86</v>
          </cell>
          <cell r="R17183">
            <v>0</v>
          </cell>
          <cell r="S17183">
            <v>79048715.120000005</v>
          </cell>
          <cell r="T17183">
            <v>61451.360000000001</v>
          </cell>
          <cell r="U17183">
            <v>122825.04999999999</v>
          </cell>
          <cell r="V17183">
            <v>0</v>
          </cell>
          <cell r="W17183">
            <v>0</v>
          </cell>
          <cell r="X17183">
            <v>0</v>
          </cell>
          <cell r="Y17183">
            <v>0</v>
          </cell>
          <cell r="Z17183">
            <v>0</v>
          </cell>
          <cell r="AA17183">
            <v>0</v>
          </cell>
          <cell r="AB17183">
            <v>0</v>
          </cell>
        </row>
        <row r="17189">
          <cell r="E17189">
            <v>0</v>
          </cell>
          <cell r="H17189">
            <v>0</v>
          </cell>
          <cell r="I17189">
            <v>0</v>
          </cell>
          <cell r="J17189">
            <v>0</v>
          </cell>
          <cell r="K17189">
            <v>0</v>
          </cell>
          <cell r="L17189">
            <v>0</v>
          </cell>
          <cell r="M17189">
            <v>0</v>
          </cell>
          <cell r="N17189">
            <v>0</v>
          </cell>
          <cell r="O17189">
            <v>0</v>
          </cell>
          <cell r="P17189">
            <v>0</v>
          </cell>
          <cell r="Q17189">
            <v>0</v>
          </cell>
          <cell r="R17189">
            <v>0</v>
          </cell>
          <cell r="S17189">
            <v>0</v>
          </cell>
          <cell r="T17189">
            <v>0</v>
          </cell>
          <cell r="U17189">
            <v>0</v>
          </cell>
          <cell r="V17189">
            <v>0</v>
          </cell>
          <cell r="W17189">
            <v>0</v>
          </cell>
          <cell r="X17189">
            <v>0</v>
          </cell>
          <cell r="Y17189">
            <v>0</v>
          </cell>
          <cell r="Z17189">
            <v>0</v>
          </cell>
          <cell r="AA17189">
            <v>0</v>
          </cell>
          <cell r="AB17189">
            <v>0</v>
          </cell>
        </row>
        <row r="17218">
          <cell r="E17218">
            <v>0</v>
          </cell>
          <cell r="H17218">
            <v>0</v>
          </cell>
          <cell r="I17218">
            <v>0</v>
          </cell>
          <cell r="J17218">
            <v>0</v>
          </cell>
          <cell r="K17218">
            <v>0</v>
          </cell>
          <cell r="L17218">
            <v>0</v>
          </cell>
          <cell r="M17218">
            <v>0</v>
          </cell>
          <cell r="N17218">
            <v>0</v>
          </cell>
          <cell r="O17218">
            <v>0</v>
          </cell>
          <cell r="P17218">
            <v>0</v>
          </cell>
          <cell r="Q17218">
            <v>0</v>
          </cell>
          <cell r="R17218">
            <v>0</v>
          </cell>
          <cell r="S17218">
            <v>0</v>
          </cell>
          <cell r="T17218">
            <v>0</v>
          </cell>
          <cell r="U17218">
            <v>0</v>
          </cell>
          <cell r="V17218">
            <v>0</v>
          </cell>
          <cell r="W17218">
            <v>0</v>
          </cell>
          <cell r="X17218">
            <v>0</v>
          </cell>
          <cell r="Y17218">
            <v>0</v>
          </cell>
          <cell r="Z17218">
            <v>0</v>
          </cell>
          <cell r="AA17218">
            <v>0</v>
          </cell>
          <cell r="AB17218">
            <v>0</v>
          </cell>
        </row>
        <row r="17222">
          <cell r="E17222">
            <v>0</v>
          </cell>
          <cell r="H17222">
            <v>0</v>
          </cell>
          <cell r="I17222">
            <v>0</v>
          </cell>
          <cell r="J17222">
            <v>0</v>
          </cell>
          <cell r="K17222">
            <v>0</v>
          </cell>
          <cell r="Q17222">
            <v>0</v>
          </cell>
          <cell r="R17222">
            <v>0</v>
          </cell>
          <cell r="S17222">
            <v>0</v>
          </cell>
          <cell r="T17222">
            <v>0</v>
          </cell>
          <cell r="U17222">
            <v>0</v>
          </cell>
          <cell r="V17222">
            <v>0</v>
          </cell>
          <cell r="W17222">
            <v>0</v>
          </cell>
          <cell r="X17222">
            <v>0</v>
          </cell>
          <cell r="Y17222">
            <v>0</v>
          </cell>
          <cell r="Z17222">
            <v>0</v>
          </cell>
          <cell r="AA17222">
            <v>0</v>
          </cell>
          <cell r="AB17222">
            <v>0</v>
          </cell>
        </row>
        <row r="17282">
          <cell r="E17282">
            <v>966000</v>
          </cell>
          <cell r="H17282">
            <v>162448.63999999998</v>
          </cell>
          <cell r="I17282">
            <v>111152.79999999999</v>
          </cell>
          <cell r="J17282">
            <v>0</v>
          </cell>
          <cell r="K17282">
            <v>0</v>
          </cell>
          <cell r="L17282">
            <v>0</v>
          </cell>
          <cell r="M17282">
            <v>0</v>
          </cell>
          <cell r="N17282">
            <v>0</v>
          </cell>
          <cell r="O17282">
            <v>0</v>
          </cell>
          <cell r="P17282">
            <v>0</v>
          </cell>
          <cell r="Q17282">
            <v>72671.039999999994</v>
          </cell>
          <cell r="R17282">
            <v>42297.599999999999</v>
          </cell>
          <cell r="S17282">
            <v>47480</v>
          </cell>
          <cell r="T17282">
            <v>47115.199999999997</v>
          </cell>
          <cell r="U17282">
            <v>64037.599999999999</v>
          </cell>
          <cell r="V17282">
            <v>0</v>
          </cell>
          <cell r="W17282">
            <v>0</v>
          </cell>
          <cell r="X17282">
            <v>0</v>
          </cell>
          <cell r="Y17282">
            <v>0</v>
          </cell>
          <cell r="Z17282">
            <v>0</v>
          </cell>
          <cell r="AA17282">
            <v>0</v>
          </cell>
          <cell r="AB17282">
            <v>0</v>
          </cell>
        </row>
        <row r="17370">
          <cell r="E17370">
            <v>307387000</v>
          </cell>
          <cell r="H17370">
            <v>717648.64</v>
          </cell>
          <cell r="I17370">
            <v>74001002.299999997</v>
          </cell>
          <cell r="J17370">
            <v>0</v>
          </cell>
          <cell r="K17370">
            <v>0</v>
          </cell>
          <cell r="L17370">
            <v>0</v>
          </cell>
          <cell r="M17370">
            <v>0</v>
          </cell>
          <cell r="N17370">
            <v>0</v>
          </cell>
          <cell r="O17370">
            <v>0</v>
          </cell>
          <cell r="P17370">
            <v>0</v>
          </cell>
          <cell r="Q17370">
            <v>579348</v>
          </cell>
          <cell r="R17370">
            <v>46286.02</v>
          </cell>
          <cell r="S17370">
            <v>92014.62</v>
          </cell>
          <cell r="T17370">
            <v>368685</v>
          </cell>
          <cell r="U17370">
            <v>73632317.299999997</v>
          </cell>
          <cell r="V17370">
            <v>0</v>
          </cell>
          <cell r="W17370">
            <v>0</v>
          </cell>
          <cell r="X17370">
            <v>0</v>
          </cell>
          <cell r="Y17370">
            <v>0</v>
          </cell>
          <cell r="Z17370">
            <v>0</v>
          </cell>
          <cell r="AA17370">
            <v>0</v>
          </cell>
          <cell r="AB17370">
            <v>0</v>
          </cell>
        </row>
        <row r="17376">
          <cell r="E17376">
            <v>0</v>
          </cell>
          <cell r="H17376">
            <v>0</v>
          </cell>
          <cell r="I17376">
            <v>0</v>
          </cell>
          <cell r="J17376">
            <v>0</v>
          </cell>
          <cell r="K17376">
            <v>0</v>
          </cell>
          <cell r="L17376">
            <v>0</v>
          </cell>
          <cell r="M17376">
            <v>0</v>
          </cell>
          <cell r="N17376">
            <v>0</v>
          </cell>
          <cell r="O17376">
            <v>0</v>
          </cell>
          <cell r="P17376">
            <v>0</v>
          </cell>
          <cell r="Q17376">
            <v>0</v>
          </cell>
          <cell r="R17376">
            <v>0</v>
          </cell>
          <cell r="S17376">
            <v>0</v>
          </cell>
          <cell r="T17376">
            <v>0</v>
          </cell>
          <cell r="U17376">
            <v>0</v>
          </cell>
          <cell r="V17376">
            <v>0</v>
          </cell>
          <cell r="W17376">
            <v>0</v>
          </cell>
          <cell r="X17376">
            <v>0</v>
          </cell>
          <cell r="Y17376">
            <v>0</v>
          </cell>
          <cell r="Z17376">
            <v>0</v>
          </cell>
          <cell r="AA17376">
            <v>0</v>
          </cell>
          <cell r="AB17376">
            <v>0</v>
          </cell>
        </row>
        <row r="17405">
          <cell r="E17405">
            <v>0</v>
          </cell>
          <cell r="H17405">
            <v>0</v>
          </cell>
          <cell r="I17405">
            <v>0</v>
          </cell>
          <cell r="J17405">
            <v>0</v>
          </cell>
          <cell r="K17405">
            <v>0</v>
          </cell>
          <cell r="L17405">
            <v>0</v>
          </cell>
          <cell r="M17405">
            <v>0</v>
          </cell>
          <cell r="N17405">
            <v>0</v>
          </cell>
          <cell r="O17405">
            <v>0</v>
          </cell>
          <cell r="P17405">
            <v>0</v>
          </cell>
          <cell r="Q17405">
            <v>0</v>
          </cell>
          <cell r="R17405">
            <v>0</v>
          </cell>
          <cell r="S17405">
            <v>0</v>
          </cell>
          <cell r="T17405">
            <v>0</v>
          </cell>
          <cell r="U17405">
            <v>0</v>
          </cell>
          <cell r="V17405">
            <v>0</v>
          </cell>
          <cell r="W17405">
            <v>0</v>
          </cell>
          <cell r="X17405">
            <v>0</v>
          </cell>
          <cell r="Y17405">
            <v>0</v>
          </cell>
          <cell r="Z17405">
            <v>0</v>
          </cell>
          <cell r="AA17405">
            <v>0</v>
          </cell>
          <cell r="AB17405">
            <v>0</v>
          </cell>
        </row>
        <row r="17409">
          <cell r="E17409">
            <v>0</v>
          </cell>
          <cell r="H17409">
            <v>0</v>
          </cell>
          <cell r="I17409">
            <v>0</v>
          </cell>
          <cell r="J17409">
            <v>0</v>
          </cell>
          <cell r="K17409">
            <v>0</v>
          </cell>
          <cell r="Q17409">
            <v>0</v>
          </cell>
          <cell r="R17409">
            <v>0</v>
          </cell>
          <cell r="S17409">
            <v>0</v>
          </cell>
          <cell r="T17409">
            <v>0</v>
          </cell>
          <cell r="U17409">
            <v>0</v>
          </cell>
          <cell r="V17409">
            <v>0</v>
          </cell>
          <cell r="W17409">
            <v>0</v>
          </cell>
          <cell r="X17409">
            <v>0</v>
          </cell>
          <cell r="Y17409">
            <v>0</v>
          </cell>
          <cell r="Z17409">
            <v>0</v>
          </cell>
          <cell r="AA17409">
            <v>0</v>
          </cell>
          <cell r="AB17409">
            <v>0</v>
          </cell>
        </row>
        <row r="17469">
          <cell r="E17469">
            <v>966000</v>
          </cell>
          <cell r="H17469">
            <v>241525.62</v>
          </cell>
          <cell r="I17469">
            <v>146092.07999999999</v>
          </cell>
          <cell r="J17469">
            <v>0</v>
          </cell>
          <cell r="K17469">
            <v>0</v>
          </cell>
          <cell r="L17469">
            <v>0</v>
          </cell>
          <cell r="M17469">
            <v>0</v>
          </cell>
          <cell r="N17469">
            <v>0</v>
          </cell>
          <cell r="O17469">
            <v>0</v>
          </cell>
          <cell r="P17469">
            <v>0</v>
          </cell>
          <cell r="Q17469">
            <v>72371.039999999994</v>
          </cell>
          <cell r="R17469">
            <v>81671.039999999994</v>
          </cell>
          <cell r="S17469">
            <v>87483.54</v>
          </cell>
          <cell r="T17469">
            <v>73421.039999999994</v>
          </cell>
          <cell r="U17469">
            <v>72671.039999999994</v>
          </cell>
          <cell r="V17469">
            <v>0</v>
          </cell>
          <cell r="W17469">
            <v>0</v>
          </cell>
          <cell r="X17469">
            <v>0</v>
          </cell>
          <cell r="Y17469">
            <v>0</v>
          </cell>
          <cell r="Z17469">
            <v>0</v>
          </cell>
          <cell r="AA17469">
            <v>0</v>
          </cell>
          <cell r="AB17469">
            <v>0</v>
          </cell>
        </row>
        <row r="17557">
          <cell r="E17557">
            <v>370911000</v>
          </cell>
          <cell r="H17557">
            <v>92314127.019999996</v>
          </cell>
          <cell r="I17557">
            <v>14550101.970000001</v>
          </cell>
          <cell r="J17557">
            <v>0</v>
          </cell>
          <cell r="K17557">
            <v>0</v>
          </cell>
          <cell r="L17557">
            <v>0</v>
          </cell>
          <cell r="M17557">
            <v>0</v>
          </cell>
          <cell r="N17557">
            <v>0</v>
          </cell>
          <cell r="O17557">
            <v>0</v>
          </cell>
          <cell r="P17557">
            <v>0</v>
          </cell>
          <cell r="Q17557">
            <v>73226.459999999992</v>
          </cell>
          <cell r="R17557">
            <v>256267.47</v>
          </cell>
          <cell r="S17557">
            <v>91984633.090000004</v>
          </cell>
          <cell r="T17557">
            <v>72368.28</v>
          </cell>
          <cell r="U17557">
            <v>14477733.690000001</v>
          </cell>
          <cell r="V17557">
            <v>0</v>
          </cell>
          <cell r="W17557">
            <v>0</v>
          </cell>
          <cell r="X17557">
            <v>0</v>
          </cell>
          <cell r="Y17557">
            <v>0</v>
          </cell>
          <cell r="Z17557">
            <v>0</v>
          </cell>
          <cell r="AA17557">
            <v>0</v>
          </cell>
          <cell r="AB17557">
            <v>0</v>
          </cell>
        </row>
        <row r="17563">
          <cell r="E17563">
            <v>0</v>
          </cell>
          <cell r="H17563">
            <v>0</v>
          </cell>
          <cell r="I17563">
            <v>0</v>
          </cell>
          <cell r="J17563">
            <v>0</v>
          </cell>
          <cell r="K17563">
            <v>0</v>
          </cell>
          <cell r="L17563">
            <v>0</v>
          </cell>
          <cell r="M17563">
            <v>0</v>
          </cell>
          <cell r="N17563">
            <v>0</v>
          </cell>
          <cell r="O17563">
            <v>0</v>
          </cell>
          <cell r="P17563">
            <v>0</v>
          </cell>
          <cell r="Q17563">
            <v>0</v>
          </cell>
          <cell r="R17563">
            <v>0</v>
          </cell>
          <cell r="S17563">
            <v>0</v>
          </cell>
          <cell r="T17563">
            <v>0</v>
          </cell>
          <cell r="U17563">
            <v>0</v>
          </cell>
          <cell r="V17563">
            <v>0</v>
          </cell>
          <cell r="W17563">
            <v>0</v>
          </cell>
          <cell r="X17563">
            <v>0</v>
          </cell>
          <cell r="Y17563">
            <v>0</v>
          </cell>
          <cell r="Z17563">
            <v>0</v>
          </cell>
          <cell r="AA17563">
            <v>0</v>
          </cell>
          <cell r="AB17563">
            <v>0</v>
          </cell>
        </row>
        <row r="17592">
          <cell r="E17592">
            <v>0</v>
          </cell>
          <cell r="H17592">
            <v>0</v>
          </cell>
          <cell r="I17592">
            <v>0</v>
          </cell>
          <cell r="J17592">
            <v>0</v>
          </cell>
          <cell r="K17592">
            <v>0</v>
          </cell>
          <cell r="L17592">
            <v>0</v>
          </cell>
          <cell r="M17592">
            <v>0</v>
          </cell>
          <cell r="N17592">
            <v>0</v>
          </cell>
          <cell r="O17592">
            <v>0</v>
          </cell>
          <cell r="P17592">
            <v>0</v>
          </cell>
          <cell r="Q17592">
            <v>0</v>
          </cell>
          <cell r="R17592">
            <v>0</v>
          </cell>
          <cell r="S17592">
            <v>0</v>
          </cell>
          <cell r="T17592">
            <v>0</v>
          </cell>
          <cell r="U17592">
            <v>0</v>
          </cell>
          <cell r="V17592">
            <v>0</v>
          </cell>
          <cell r="W17592">
            <v>0</v>
          </cell>
          <cell r="X17592">
            <v>0</v>
          </cell>
          <cell r="Y17592">
            <v>0</v>
          </cell>
          <cell r="Z17592">
            <v>0</v>
          </cell>
          <cell r="AA17592">
            <v>0</v>
          </cell>
          <cell r="AB17592">
            <v>0</v>
          </cell>
        </row>
        <row r="17596">
          <cell r="E17596">
            <v>0</v>
          </cell>
          <cell r="H17596">
            <v>0</v>
          </cell>
          <cell r="I17596">
            <v>0</v>
          </cell>
          <cell r="J17596">
            <v>0</v>
          </cell>
          <cell r="K17596">
            <v>0</v>
          </cell>
          <cell r="Q17596">
            <v>0</v>
          </cell>
          <cell r="R17596">
            <v>0</v>
          </cell>
          <cell r="S17596">
            <v>0</v>
          </cell>
          <cell r="T17596">
            <v>0</v>
          </cell>
          <cell r="U17596">
            <v>0</v>
          </cell>
          <cell r="V17596">
            <v>0</v>
          </cell>
          <cell r="W17596">
            <v>0</v>
          </cell>
          <cell r="X17596">
            <v>0</v>
          </cell>
          <cell r="Y17596">
            <v>0</v>
          </cell>
          <cell r="Z17596">
            <v>0</v>
          </cell>
          <cell r="AA17596">
            <v>0</v>
          </cell>
          <cell r="AB17596">
            <v>0</v>
          </cell>
        </row>
        <row r="17656">
          <cell r="E17656">
            <v>966000</v>
          </cell>
          <cell r="H17656">
            <v>184487.64</v>
          </cell>
          <cell r="I17656">
            <v>167082.07999999999</v>
          </cell>
          <cell r="J17656">
            <v>0</v>
          </cell>
          <cell r="K17656">
            <v>0</v>
          </cell>
          <cell r="L17656">
            <v>0</v>
          </cell>
          <cell r="M17656">
            <v>0</v>
          </cell>
          <cell r="N17656">
            <v>0</v>
          </cell>
          <cell r="O17656">
            <v>0</v>
          </cell>
          <cell r="P17656">
            <v>0</v>
          </cell>
          <cell r="Q17656">
            <v>0</v>
          </cell>
          <cell r="R17656">
            <v>0</v>
          </cell>
          <cell r="S17656">
            <v>184487.64</v>
          </cell>
          <cell r="T17656">
            <v>94411.04</v>
          </cell>
          <cell r="U17656">
            <v>72671.039999999994</v>
          </cell>
          <cell r="V17656">
            <v>0</v>
          </cell>
          <cell r="W17656">
            <v>0</v>
          </cell>
          <cell r="X17656">
            <v>0</v>
          </cell>
          <cell r="Y17656">
            <v>0</v>
          </cell>
          <cell r="Z17656">
            <v>0</v>
          </cell>
          <cell r="AA17656">
            <v>0</v>
          </cell>
          <cell r="AB17656">
            <v>0</v>
          </cell>
        </row>
        <row r="17744">
          <cell r="E17744">
            <v>404770000</v>
          </cell>
          <cell r="H17744">
            <v>55452020.209999993</v>
          </cell>
          <cell r="I17744">
            <v>199222.28</v>
          </cell>
          <cell r="J17744">
            <v>0</v>
          </cell>
          <cell r="K17744">
            <v>0</v>
          </cell>
          <cell r="L17744">
            <v>0</v>
          </cell>
          <cell r="M17744">
            <v>0</v>
          </cell>
          <cell r="N17744">
            <v>0</v>
          </cell>
          <cell r="O17744">
            <v>0</v>
          </cell>
          <cell r="P17744">
            <v>0</v>
          </cell>
          <cell r="Q17744">
            <v>0</v>
          </cell>
          <cell r="R17744">
            <v>0</v>
          </cell>
          <cell r="S17744">
            <v>55452020.209999993</v>
          </cell>
          <cell r="T17744">
            <v>124712.5</v>
          </cell>
          <cell r="U17744">
            <v>74509.78</v>
          </cell>
          <cell r="V17744">
            <v>0</v>
          </cell>
          <cell r="W17744">
            <v>0</v>
          </cell>
          <cell r="X17744">
            <v>0</v>
          </cell>
          <cell r="Y17744">
            <v>0</v>
          </cell>
          <cell r="Z17744">
            <v>0</v>
          </cell>
          <cell r="AA17744">
            <v>0</v>
          </cell>
          <cell r="AB17744">
            <v>0</v>
          </cell>
        </row>
        <row r="17750">
          <cell r="E17750">
            <v>0</v>
          </cell>
          <cell r="H17750">
            <v>0</v>
          </cell>
          <cell r="I17750">
            <v>0</v>
          </cell>
          <cell r="J17750">
            <v>0</v>
          </cell>
          <cell r="K17750">
            <v>0</v>
          </cell>
          <cell r="L17750">
            <v>0</v>
          </cell>
          <cell r="M17750">
            <v>0</v>
          </cell>
          <cell r="N17750">
            <v>0</v>
          </cell>
          <cell r="O17750">
            <v>0</v>
          </cell>
          <cell r="P17750">
            <v>0</v>
          </cell>
          <cell r="Q17750">
            <v>0</v>
          </cell>
          <cell r="R17750">
            <v>0</v>
          </cell>
          <cell r="S17750">
            <v>0</v>
          </cell>
          <cell r="T17750">
            <v>0</v>
          </cell>
          <cell r="U17750">
            <v>0</v>
          </cell>
          <cell r="V17750">
            <v>0</v>
          </cell>
          <cell r="W17750">
            <v>0</v>
          </cell>
          <cell r="X17750">
            <v>0</v>
          </cell>
          <cell r="Y17750">
            <v>0</v>
          </cell>
          <cell r="Z17750">
            <v>0</v>
          </cell>
          <cell r="AA17750">
            <v>0</v>
          </cell>
          <cell r="AB17750">
            <v>0</v>
          </cell>
        </row>
        <row r="17779">
          <cell r="E17779">
            <v>0</v>
          </cell>
          <cell r="H17779">
            <v>0</v>
          </cell>
          <cell r="I17779">
            <v>0</v>
          </cell>
          <cell r="J17779">
            <v>0</v>
          </cell>
          <cell r="K17779">
            <v>0</v>
          </cell>
          <cell r="L17779">
            <v>0</v>
          </cell>
          <cell r="M17779">
            <v>0</v>
          </cell>
          <cell r="N17779">
            <v>0</v>
          </cell>
          <cell r="O17779">
            <v>0</v>
          </cell>
          <cell r="P17779">
            <v>0</v>
          </cell>
          <cell r="Q17779">
            <v>0</v>
          </cell>
          <cell r="R17779">
            <v>0</v>
          </cell>
          <cell r="S17779">
            <v>0</v>
          </cell>
          <cell r="T17779">
            <v>0</v>
          </cell>
          <cell r="U17779">
            <v>0</v>
          </cell>
          <cell r="V17779">
            <v>0</v>
          </cell>
          <cell r="W17779">
            <v>0</v>
          </cell>
          <cell r="X17779">
            <v>0</v>
          </cell>
          <cell r="Y17779">
            <v>0</v>
          </cell>
          <cell r="Z17779">
            <v>0</v>
          </cell>
          <cell r="AA17779">
            <v>0</v>
          </cell>
          <cell r="AB17779">
            <v>0</v>
          </cell>
        </row>
        <row r="17783">
          <cell r="E17783">
            <v>0</v>
          </cell>
          <cell r="H17783">
            <v>0</v>
          </cell>
          <cell r="I17783">
            <v>0</v>
          </cell>
          <cell r="J17783">
            <v>0</v>
          </cell>
          <cell r="K17783">
            <v>0</v>
          </cell>
          <cell r="Q17783">
            <v>0</v>
          </cell>
          <cell r="R17783">
            <v>0</v>
          </cell>
          <cell r="S17783">
            <v>0</v>
          </cell>
          <cell r="T17783">
            <v>0</v>
          </cell>
          <cell r="U17783">
            <v>0</v>
          </cell>
          <cell r="V17783">
            <v>0</v>
          </cell>
          <cell r="W17783">
            <v>0</v>
          </cell>
          <cell r="X17783">
            <v>0</v>
          </cell>
          <cell r="Y17783">
            <v>0</v>
          </cell>
          <cell r="Z17783">
            <v>0</v>
          </cell>
          <cell r="AA17783">
            <v>0</v>
          </cell>
          <cell r="AB17783">
            <v>0</v>
          </cell>
        </row>
        <row r="17843">
          <cell r="E17843">
            <v>967000</v>
          </cell>
          <cell r="H17843">
            <v>230555.83999999997</v>
          </cell>
          <cell r="I17843">
            <v>202525.58</v>
          </cell>
          <cell r="J17843">
            <v>0</v>
          </cell>
          <cell r="K17843">
            <v>0</v>
          </cell>
          <cell r="L17843">
            <v>0</v>
          </cell>
          <cell r="M17843">
            <v>0</v>
          </cell>
          <cell r="N17843">
            <v>0</v>
          </cell>
          <cell r="O17843">
            <v>0</v>
          </cell>
          <cell r="P17843">
            <v>0</v>
          </cell>
          <cell r="Q17843">
            <v>72671.039999999994</v>
          </cell>
          <cell r="R17843">
            <v>80555.87</v>
          </cell>
          <cell r="S17843">
            <v>77328.929999999993</v>
          </cell>
          <cell r="T17843">
            <v>93171.04</v>
          </cell>
          <cell r="U17843">
            <v>109354.54</v>
          </cell>
          <cell r="V17843">
            <v>0</v>
          </cell>
          <cell r="W17843">
            <v>0</v>
          </cell>
          <cell r="X17843">
            <v>0</v>
          </cell>
          <cell r="Y17843">
            <v>0</v>
          </cell>
          <cell r="Z17843">
            <v>0</v>
          </cell>
          <cell r="AA17843">
            <v>0</v>
          </cell>
          <cell r="AB17843">
            <v>0</v>
          </cell>
        </row>
        <row r="17931">
          <cell r="E17931">
            <v>373950000</v>
          </cell>
          <cell r="H17931">
            <v>32441075.850000001</v>
          </cell>
          <cell r="I17931">
            <v>64960327.949999996</v>
          </cell>
          <cell r="J17931">
            <v>0</v>
          </cell>
          <cell r="K17931">
            <v>0</v>
          </cell>
          <cell r="L17931">
            <v>0</v>
          </cell>
          <cell r="M17931">
            <v>0</v>
          </cell>
          <cell r="N17931">
            <v>0</v>
          </cell>
          <cell r="O17931">
            <v>0</v>
          </cell>
          <cell r="P17931">
            <v>0</v>
          </cell>
          <cell r="Q17931">
            <v>65032.18</v>
          </cell>
          <cell r="R17931">
            <v>61530.27</v>
          </cell>
          <cell r="S17931">
            <v>32314513.399999999</v>
          </cell>
          <cell r="T17931">
            <v>57679933.289999999</v>
          </cell>
          <cell r="U17931">
            <v>7280394.6600000001</v>
          </cell>
          <cell r="V17931">
            <v>0</v>
          </cell>
          <cell r="W17931">
            <v>0</v>
          </cell>
          <cell r="X17931">
            <v>0</v>
          </cell>
          <cell r="Y17931">
            <v>0</v>
          </cell>
          <cell r="Z17931">
            <v>0</v>
          </cell>
          <cell r="AA17931">
            <v>0</v>
          </cell>
          <cell r="AB17931">
            <v>0</v>
          </cell>
        </row>
        <row r="17937">
          <cell r="E17937">
            <v>0</v>
          </cell>
          <cell r="H17937">
            <v>0</v>
          </cell>
          <cell r="I17937">
            <v>0</v>
          </cell>
          <cell r="J17937">
            <v>0</v>
          </cell>
          <cell r="K17937">
            <v>0</v>
          </cell>
          <cell r="L17937">
            <v>0</v>
          </cell>
          <cell r="M17937">
            <v>0</v>
          </cell>
          <cell r="N17937">
            <v>0</v>
          </cell>
          <cell r="O17937">
            <v>0</v>
          </cell>
          <cell r="P17937">
            <v>0</v>
          </cell>
          <cell r="Q17937">
            <v>0</v>
          </cell>
          <cell r="R17937">
            <v>0</v>
          </cell>
          <cell r="S17937">
            <v>0</v>
          </cell>
          <cell r="T17937">
            <v>0</v>
          </cell>
          <cell r="U17937">
            <v>0</v>
          </cell>
          <cell r="V17937">
            <v>0</v>
          </cell>
          <cell r="W17937">
            <v>0</v>
          </cell>
          <cell r="X17937">
            <v>0</v>
          </cell>
          <cell r="Y17937">
            <v>0</v>
          </cell>
          <cell r="Z17937">
            <v>0</v>
          </cell>
          <cell r="AA17937">
            <v>0</v>
          </cell>
          <cell r="AB17937">
            <v>0</v>
          </cell>
        </row>
        <row r="17966">
          <cell r="E17966">
            <v>0</v>
          </cell>
          <cell r="H17966">
            <v>0</v>
          </cell>
          <cell r="I17966">
            <v>0</v>
          </cell>
          <cell r="J17966">
            <v>0</v>
          </cell>
          <cell r="K17966">
            <v>0</v>
          </cell>
          <cell r="L17966">
            <v>0</v>
          </cell>
          <cell r="M17966">
            <v>0</v>
          </cell>
          <cell r="N17966">
            <v>0</v>
          </cell>
          <cell r="O17966">
            <v>0</v>
          </cell>
          <cell r="P17966">
            <v>0</v>
          </cell>
          <cell r="Q17966">
            <v>0</v>
          </cell>
          <cell r="R17966">
            <v>0</v>
          </cell>
          <cell r="S17966">
            <v>0</v>
          </cell>
          <cell r="T17966">
            <v>0</v>
          </cell>
          <cell r="U17966">
            <v>0</v>
          </cell>
          <cell r="V17966">
            <v>0</v>
          </cell>
          <cell r="W17966">
            <v>0</v>
          </cell>
          <cell r="X17966">
            <v>0</v>
          </cell>
          <cell r="Y17966">
            <v>0</v>
          </cell>
          <cell r="Z17966">
            <v>0</v>
          </cell>
          <cell r="AA17966">
            <v>0</v>
          </cell>
          <cell r="AB17966">
            <v>0</v>
          </cell>
        </row>
        <row r="17970">
          <cell r="E17970">
            <v>0</v>
          </cell>
          <cell r="H17970">
            <v>0</v>
          </cell>
          <cell r="I17970">
            <v>0</v>
          </cell>
          <cell r="J17970">
            <v>0</v>
          </cell>
          <cell r="K17970">
            <v>0</v>
          </cell>
          <cell r="Q17970">
            <v>0</v>
          </cell>
          <cell r="R17970">
            <v>0</v>
          </cell>
          <cell r="S17970">
            <v>0</v>
          </cell>
          <cell r="T17970">
            <v>0</v>
          </cell>
          <cell r="U17970">
            <v>0</v>
          </cell>
          <cell r="V17970">
            <v>0</v>
          </cell>
          <cell r="W17970">
            <v>0</v>
          </cell>
          <cell r="X17970">
            <v>0</v>
          </cell>
          <cell r="Y17970">
            <v>0</v>
          </cell>
          <cell r="Z17970">
            <v>0</v>
          </cell>
          <cell r="AA17970">
            <v>0</v>
          </cell>
          <cell r="AB17970">
            <v>0</v>
          </cell>
        </row>
        <row r="18030">
          <cell r="E18030">
            <v>966000</v>
          </cell>
          <cell r="H18030">
            <v>136892.79999999999</v>
          </cell>
          <cell r="I18030">
            <v>110935.2</v>
          </cell>
          <cell r="J18030">
            <v>0</v>
          </cell>
          <cell r="K18030">
            <v>0</v>
          </cell>
          <cell r="L18030">
            <v>0</v>
          </cell>
          <cell r="M18030">
            <v>0</v>
          </cell>
          <cell r="N18030">
            <v>0</v>
          </cell>
          <cell r="O18030">
            <v>0</v>
          </cell>
          <cell r="P18030">
            <v>0</v>
          </cell>
          <cell r="Q18030">
            <v>0</v>
          </cell>
          <cell r="R18030">
            <v>94595.199999999997</v>
          </cell>
          <cell r="S18030">
            <v>42297.599999999999</v>
          </cell>
          <cell r="T18030">
            <v>47097.599999999999</v>
          </cell>
          <cell r="U18030">
            <v>63837.599999999999</v>
          </cell>
          <cell r="V18030">
            <v>0</v>
          </cell>
          <cell r="W18030">
            <v>0</v>
          </cell>
          <cell r="X18030">
            <v>0</v>
          </cell>
          <cell r="Y18030">
            <v>0</v>
          </cell>
          <cell r="Z18030">
            <v>0</v>
          </cell>
          <cell r="AA18030">
            <v>0</v>
          </cell>
          <cell r="AB18030">
            <v>0</v>
          </cell>
        </row>
        <row r="18118">
          <cell r="E18118">
            <v>381014000</v>
          </cell>
          <cell r="H18118">
            <v>2151703.91</v>
          </cell>
          <cell r="I18118">
            <v>196506715.41</v>
          </cell>
          <cell r="J18118">
            <v>0</v>
          </cell>
          <cell r="K18118">
            <v>0</v>
          </cell>
          <cell r="L18118">
            <v>0</v>
          </cell>
          <cell r="M18118">
            <v>0</v>
          </cell>
          <cell r="N18118">
            <v>0</v>
          </cell>
          <cell r="O18118">
            <v>0</v>
          </cell>
          <cell r="P18118">
            <v>0</v>
          </cell>
          <cell r="Q18118">
            <v>3375</v>
          </cell>
          <cell r="R18118">
            <v>166636.35</v>
          </cell>
          <cell r="S18118">
            <v>1981692.56</v>
          </cell>
          <cell r="T18118">
            <v>47645220.299999997</v>
          </cell>
          <cell r="U18118">
            <v>148861495.11000001</v>
          </cell>
          <cell r="V18118">
            <v>0</v>
          </cell>
          <cell r="W18118">
            <v>0</v>
          </cell>
          <cell r="X18118">
            <v>0</v>
          </cell>
          <cell r="Y18118">
            <v>0</v>
          </cell>
          <cell r="Z18118">
            <v>0</v>
          </cell>
          <cell r="AA18118">
            <v>0</v>
          </cell>
          <cell r="AB18118">
            <v>0</v>
          </cell>
        </row>
        <row r="18124">
          <cell r="E18124">
            <v>0</v>
          </cell>
          <cell r="H18124">
            <v>0</v>
          </cell>
          <cell r="I18124">
            <v>0</v>
          </cell>
          <cell r="J18124">
            <v>0</v>
          </cell>
          <cell r="K18124">
            <v>0</v>
          </cell>
          <cell r="L18124">
            <v>0</v>
          </cell>
          <cell r="M18124">
            <v>0</v>
          </cell>
          <cell r="N18124">
            <v>0</v>
          </cell>
          <cell r="O18124">
            <v>0</v>
          </cell>
          <cell r="P18124">
            <v>0</v>
          </cell>
          <cell r="Q18124">
            <v>0</v>
          </cell>
          <cell r="R18124">
            <v>0</v>
          </cell>
          <cell r="S18124">
            <v>0</v>
          </cell>
          <cell r="T18124">
            <v>0</v>
          </cell>
          <cell r="U18124">
            <v>0</v>
          </cell>
          <cell r="V18124">
            <v>0</v>
          </cell>
          <cell r="W18124">
            <v>0</v>
          </cell>
          <cell r="X18124">
            <v>0</v>
          </cell>
          <cell r="Y18124">
            <v>0</v>
          </cell>
          <cell r="Z18124">
            <v>0</v>
          </cell>
          <cell r="AA18124">
            <v>0</v>
          </cell>
          <cell r="AB18124">
            <v>0</v>
          </cell>
        </row>
        <row r="18153">
          <cell r="E18153">
            <v>0</v>
          </cell>
          <cell r="H18153">
            <v>0</v>
          </cell>
          <cell r="I18153">
            <v>0</v>
          </cell>
          <cell r="J18153">
            <v>0</v>
          </cell>
          <cell r="K18153">
            <v>0</v>
          </cell>
          <cell r="L18153">
            <v>0</v>
          </cell>
          <cell r="M18153">
            <v>0</v>
          </cell>
          <cell r="N18153">
            <v>0</v>
          </cell>
          <cell r="O18153">
            <v>0</v>
          </cell>
          <cell r="P18153">
            <v>0</v>
          </cell>
          <cell r="Q18153">
            <v>0</v>
          </cell>
          <cell r="R18153">
            <v>0</v>
          </cell>
          <cell r="S18153">
            <v>0</v>
          </cell>
          <cell r="T18153">
            <v>0</v>
          </cell>
          <cell r="U18153">
            <v>0</v>
          </cell>
          <cell r="V18153">
            <v>0</v>
          </cell>
          <cell r="W18153">
            <v>0</v>
          </cell>
          <cell r="X18153">
            <v>0</v>
          </cell>
          <cell r="Y18153">
            <v>0</v>
          </cell>
          <cell r="Z18153">
            <v>0</v>
          </cell>
          <cell r="AA18153">
            <v>0</v>
          </cell>
          <cell r="AB18153">
            <v>0</v>
          </cell>
        </row>
        <row r="18157">
          <cell r="E18157">
            <v>0</v>
          </cell>
          <cell r="H18157">
            <v>0</v>
          </cell>
          <cell r="I18157">
            <v>0</v>
          </cell>
          <cell r="J18157">
            <v>0</v>
          </cell>
          <cell r="K18157">
            <v>0</v>
          </cell>
          <cell r="Q18157">
            <v>0</v>
          </cell>
          <cell r="R18157">
            <v>0</v>
          </cell>
          <cell r="S18157">
            <v>0</v>
          </cell>
          <cell r="T18157">
            <v>0</v>
          </cell>
          <cell r="U18157">
            <v>0</v>
          </cell>
          <cell r="V18157">
            <v>0</v>
          </cell>
          <cell r="W18157">
            <v>0</v>
          </cell>
          <cell r="X18157">
            <v>0</v>
          </cell>
          <cell r="Y18157">
            <v>0</v>
          </cell>
          <cell r="Z18157">
            <v>0</v>
          </cell>
          <cell r="AA18157">
            <v>0</v>
          </cell>
          <cell r="AB18157">
            <v>0</v>
          </cell>
        </row>
        <row r="18217">
          <cell r="E18217">
            <v>967000</v>
          </cell>
          <cell r="H18217">
            <v>211101</v>
          </cell>
          <cell r="I18217">
            <v>203177.14</v>
          </cell>
          <cell r="J18217">
            <v>0</v>
          </cell>
          <cell r="K18217">
            <v>0</v>
          </cell>
          <cell r="L18217">
            <v>0</v>
          </cell>
          <cell r="M18217">
            <v>0</v>
          </cell>
          <cell r="N18217">
            <v>0</v>
          </cell>
          <cell r="O18217">
            <v>0</v>
          </cell>
          <cell r="P18217">
            <v>0</v>
          </cell>
          <cell r="Q18217">
            <v>64367</v>
          </cell>
          <cell r="R18217">
            <v>67067</v>
          </cell>
          <cell r="S18217">
            <v>79667</v>
          </cell>
          <cell r="T18217">
            <v>94583.16</v>
          </cell>
          <cell r="U18217">
            <v>108593.98</v>
          </cell>
          <cell r="V18217">
            <v>0</v>
          </cell>
          <cell r="W18217">
            <v>0</v>
          </cell>
          <cell r="X18217">
            <v>0</v>
          </cell>
          <cell r="Y18217">
            <v>0</v>
          </cell>
          <cell r="Z18217">
            <v>0</v>
          </cell>
          <cell r="AA18217">
            <v>0</v>
          </cell>
          <cell r="AB18217">
            <v>0</v>
          </cell>
        </row>
        <row r="18305">
          <cell r="E18305">
            <v>344092000</v>
          </cell>
          <cell r="H18305">
            <v>85378882.069999993</v>
          </cell>
          <cell r="I18305">
            <v>100501481.08999999</v>
          </cell>
          <cell r="J18305">
            <v>0</v>
          </cell>
          <cell r="K18305">
            <v>0</v>
          </cell>
          <cell r="L18305">
            <v>0</v>
          </cell>
          <cell r="M18305">
            <v>0</v>
          </cell>
          <cell r="N18305">
            <v>0</v>
          </cell>
          <cell r="O18305">
            <v>0</v>
          </cell>
          <cell r="P18305">
            <v>0</v>
          </cell>
          <cell r="Q18305">
            <v>53880</v>
          </cell>
          <cell r="R18305">
            <v>26979127.569999997</v>
          </cell>
          <cell r="S18305">
            <v>58345874.5</v>
          </cell>
          <cell r="T18305">
            <v>81856.86</v>
          </cell>
          <cell r="U18305">
            <v>100419624.23</v>
          </cell>
          <cell r="V18305">
            <v>0</v>
          </cell>
          <cell r="W18305">
            <v>0</v>
          </cell>
          <cell r="X18305">
            <v>0</v>
          </cell>
          <cell r="Y18305">
            <v>0</v>
          </cell>
          <cell r="Z18305">
            <v>0</v>
          </cell>
          <cell r="AA18305">
            <v>0</v>
          </cell>
          <cell r="AB18305">
            <v>0</v>
          </cell>
        </row>
        <row r="18311">
          <cell r="E18311">
            <v>0</v>
          </cell>
          <cell r="H18311">
            <v>0</v>
          </cell>
          <cell r="I18311">
            <v>0</v>
          </cell>
          <cell r="J18311">
            <v>0</v>
          </cell>
          <cell r="K18311">
            <v>0</v>
          </cell>
          <cell r="L18311">
            <v>0</v>
          </cell>
          <cell r="M18311">
            <v>0</v>
          </cell>
          <cell r="N18311">
            <v>0</v>
          </cell>
          <cell r="O18311">
            <v>0</v>
          </cell>
          <cell r="P18311">
            <v>0</v>
          </cell>
          <cell r="Q18311">
            <v>0</v>
          </cell>
          <cell r="R18311">
            <v>0</v>
          </cell>
          <cell r="S18311">
            <v>0</v>
          </cell>
          <cell r="T18311">
            <v>0</v>
          </cell>
          <cell r="U18311">
            <v>0</v>
          </cell>
          <cell r="V18311">
            <v>0</v>
          </cell>
          <cell r="W18311">
            <v>0</v>
          </cell>
          <cell r="X18311">
            <v>0</v>
          </cell>
          <cell r="Y18311">
            <v>0</v>
          </cell>
          <cell r="Z18311">
            <v>0</v>
          </cell>
          <cell r="AA18311">
            <v>0</v>
          </cell>
          <cell r="AB18311">
            <v>0</v>
          </cell>
        </row>
        <row r="18340">
          <cell r="E18340">
            <v>0</v>
          </cell>
          <cell r="H18340">
            <v>0</v>
          </cell>
          <cell r="I18340">
            <v>0</v>
          </cell>
          <cell r="J18340">
            <v>0</v>
          </cell>
          <cell r="K18340">
            <v>0</v>
          </cell>
          <cell r="L18340">
            <v>0</v>
          </cell>
          <cell r="M18340">
            <v>0</v>
          </cell>
          <cell r="N18340">
            <v>0</v>
          </cell>
          <cell r="O18340">
            <v>0</v>
          </cell>
          <cell r="P18340">
            <v>0</v>
          </cell>
          <cell r="Q18340">
            <v>0</v>
          </cell>
          <cell r="R18340">
            <v>0</v>
          </cell>
          <cell r="S18340">
            <v>0</v>
          </cell>
          <cell r="T18340">
            <v>0</v>
          </cell>
          <cell r="U18340">
            <v>0</v>
          </cell>
          <cell r="V18340">
            <v>0</v>
          </cell>
          <cell r="W18340">
            <v>0</v>
          </cell>
          <cell r="X18340">
            <v>0</v>
          </cell>
          <cell r="Y18340">
            <v>0</v>
          </cell>
          <cell r="Z18340">
            <v>0</v>
          </cell>
          <cell r="AA18340">
            <v>0</v>
          </cell>
          <cell r="AB18340">
            <v>0</v>
          </cell>
        </row>
        <row r="18344">
          <cell r="E18344">
            <v>0</v>
          </cell>
          <cell r="H18344">
            <v>0</v>
          </cell>
          <cell r="I18344">
            <v>0</v>
          </cell>
          <cell r="J18344">
            <v>0</v>
          </cell>
          <cell r="K18344">
            <v>0</v>
          </cell>
          <cell r="Q18344">
            <v>0</v>
          </cell>
          <cell r="R18344">
            <v>0</v>
          </cell>
          <cell r="S18344">
            <v>0</v>
          </cell>
          <cell r="T18344">
            <v>0</v>
          </cell>
          <cell r="U18344">
            <v>0</v>
          </cell>
          <cell r="V18344">
            <v>0</v>
          </cell>
          <cell r="W18344">
            <v>0</v>
          </cell>
          <cell r="X18344">
            <v>0</v>
          </cell>
          <cell r="Y18344">
            <v>0</v>
          </cell>
          <cell r="Z18344">
            <v>0</v>
          </cell>
          <cell r="AA18344">
            <v>0</v>
          </cell>
          <cell r="AB18344">
            <v>0</v>
          </cell>
        </row>
        <row r="18404">
          <cell r="E18404">
            <v>967000</v>
          </cell>
          <cell r="H18404">
            <v>220709.07999999996</v>
          </cell>
          <cell r="I18404">
            <v>187025.58</v>
          </cell>
          <cell r="J18404">
            <v>0</v>
          </cell>
          <cell r="K18404">
            <v>0</v>
          </cell>
          <cell r="L18404">
            <v>0</v>
          </cell>
          <cell r="M18404">
            <v>0</v>
          </cell>
          <cell r="N18404">
            <v>0</v>
          </cell>
          <cell r="O18404">
            <v>0</v>
          </cell>
          <cell r="P18404">
            <v>0</v>
          </cell>
          <cell r="Q18404">
            <v>74367</v>
          </cell>
          <cell r="R18404">
            <v>72971.039999999994</v>
          </cell>
          <cell r="S18404">
            <v>73371.039999999994</v>
          </cell>
          <cell r="T18404">
            <v>77971.039999999994</v>
          </cell>
          <cell r="U18404">
            <v>109054.54</v>
          </cell>
          <cell r="V18404">
            <v>0</v>
          </cell>
          <cell r="W18404">
            <v>0</v>
          </cell>
          <cell r="X18404">
            <v>0</v>
          </cell>
          <cell r="Y18404">
            <v>0</v>
          </cell>
          <cell r="Z18404">
            <v>0</v>
          </cell>
          <cell r="AA18404">
            <v>0</v>
          </cell>
          <cell r="AB18404">
            <v>0</v>
          </cell>
        </row>
        <row r="18492">
          <cell r="E18492">
            <v>290330000</v>
          </cell>
          <cell r="H18492">
            <v>64068850.370000005</v>
          </cell>
          <cell r="I18492">
            <v>43401733.480000004</v>
          </cell>
          <cell r="J18492">
            <v>0</v>
          </cell>
          <cell r="K18492">
            <v>0</v>
          </cell>
          <cell r="L18492">
            <v>0</v>
          </cell>
          <cell r="M18492">
            <v>0</v>
          </cell>
          <cell r="N18492">
            <v>0</v>
          </cell>
          <cell r="O18492">
            <v>0</v>
          </cell>
          <cell r="P18492">
            <v>0</v>
          </cell>
          <cell r="Q18492">
            <v>10654.77</v>
          </cell>
          <cell r="R18492">
            <v>34613145.869999997</v>
          </cell>
          <cell r="S18492">
            <v>29445049.73</v>
          </cell>
          <cell r="T18492">
            <v>7770124.1900000004</v>
          </cell>
          <cell r="U18492">
            <v>35631609.289999999</v>
          </cell>
          <cell r="V18492">
            <v>0</v>
          </cell>
          <cell r="W18492">
            <v>0</v>
          </cell>
          <cell r="X18492">
            <v>0</v>
          </cell>
          <cell r="Y18492">
            <v>0</v>
          </cell>
          <cell r="Z18492">
            <v>0</v>
          </cell>
          <cell r="AA18492">
            <v>0</v>
          </cell>
          <cell r="AB18492">
            <v>0</v>
          </cell>
        </row>
        <row r="18498">
          <cell r="E18498">
            <v>0</v>
          </cell>
          <cell r="H18498">
            <v>0</v>
          </cell>
          <cell r="I18498">
            <v>0</v>
          </cell>
          <cell r="J18498">
            <v>0</v>
          </cell>
          <cell r="K18498">
            <v>0</v>
          </cell>
          <cell r="L18498">
            <v>0</v>
          </cell>
          <cell r="M18498">
            <v>0</v>
          </cell>
          <cell r="N18498">
            <v>0</v>
          </cell>
          <cell r="O18498">
            <v>0</v>
          </cell>
          <cell r="P18498">
            <v>0</v>
          </cell>
          <cell r="Q18498">
            <v>0</v>
          </cell>
          <cell r="R18498">
            <v>0</v>
          </cell>
          <cell r="S18498">
            <v>0</v>
          </cell>
          <cell r="T18498">
            <v>0</v>
          </cell>
          <cell r="U18498">
            <v>0</v>
          </cell>
          <cell r="V18498">
            <v>0</v>
          </cell>
          <cell r="W18498">
            <v>0</v>
          </cell>
          <cell r="X18498">
            <v>0</v>
          </cell>
          <cell r="Y18498">
            <v>0</v>
          </cell>
          <cell r="Z18498">
            <v>0</v>
          </cell>
          <cell r="AA18498">
            <v>0</v>
          </cell>
          <cell r="AB18498">
            <v>0</v>
          </cell>
        </row>
        <row r="18527">
          <cell r="E18527">
            <v>0</v>
          </cell>
          <cell r="H18527">
            <v>0</v>
          </cell>
          <cell r="I18527">
            <v>0</v>
          </cell>
          <cell r="J18527">
            <v>0</v>
          </cell>
          <cell r="K18527">
            <v>0</v>
          </cell>
          <cell r="L18527">
            <v>0</v>
          </cell>
          <cell r="M18527">
            <v>0</v>
          </cell>
          <cell r="N18527">
            <v>0</v>
          </cell>
          <cell r="O18527">
            <v>0</v>
          </cell>
          <cell r="P18527">
            <v>0</v>
          </cell>
          <cell r="Q18527">
            <v>0</v>
          </cell>
          <cell r="R18527">
            <v>0</v>
          </cell>
          <cell r="S18527">
            <v>0</v>
          </cell>
          <cell r="T18527">
            <v>0</v>
          </cell>
          <cell r="U18527">
            <v>0</v>
          </cell>
          <cell r="V18527">
            <v>0</v>
          </cell>
          <cell r="W18527">
            <v>0</v>
          </cell>
          <cell r="X18527">
            <v>0</v>
          </cell>
          <cell r="Y18527">
            <v>0</v>
          </cell>
          <cell r="Z18527">
            <v>0</v>
          </cell>
          <cell r="AA18527">
            <v>0</v>
          </cell>
          <cell r="AB18527">
            <v>0</v>
          </cell>
        </row>
        <row r="18531">
          <cell r="E18531">
            <v>0</v>
          </cell>
          <cell r="H18531">
            <v>0</v>
          </cell>
          <cell r="I18531">
            <v>0</v>
          </cell>
          <cell r="J18531">
            <v>0</v>
          </cell>
          <cell r="K18531">
            <v>0</v>
          </cell>
          <cell r="Q18531">
            <v>0</v>
          </cell>
          <cell r="R18531">
            <v>0</v>
          </cell>
          <cell r="S18531">
            <v>0</v>
          </cell>
          <cell r="T18531">
            <v>0</v>
          </cell>
          <cell r="U18531">
            <v>0</v>
          </cell>
          <cell r="V18531">
            <v>0</v>
          </cell>
          <cell r="W18531">
            <v>0</v>
          </cell>
          <cell r="X18531">
            <v>0</v>
          </cell>
          <cell r="Y18531">
            <v>0</v>
          </cell>
          <cell r="Z18531">
            <v>0</v>
          </cell>
          <cell r="AA18531">
            <v>0</v>
          </cell>
          <cell r="AB18531">
            <v>0</v>
          </cell>
        </row>
        <row r="18591">
          <cell r="E18591">
            <v>967000</v>
          </cell>
          <cell r="H18591">
            <v>237513.12</v>
          </cell>
          <cell r="I18591">
            <v>182025.58</v>
          </cell>
          <cell r="J18591">
            <v>0</v>
          </cell>
          <cell r="K18591">
            <v>0</v>
          </cell>
          <cell r="L18591">
            <v>0</v>
          </cell>
          <cell r="M18591">
            <v>0</v>
          </cell>
          <cell r="N18591">
            <v>0</v>
          </cell>
          <cell r="O18591">
            <v>0</v>
          </cell>
          <cell r="P18591">
            <v>0</v>
          </cell>
          <cell r="Q18591">
            <v>87671.039999999994</v>
          </cell>
          <cell r="R18591">
            <v>72671.039999999994</v>
          </cell>
          <cell r="S18591">
            <v>77171.039999999994</v>
          </cell>
          <cell r="T18591">
            <v>72671.039999999994</v>
          </cell>
          <cell r="U18591">
            <v>109354.54</v>
          </cell>
          <cell r="V18591">
            <v>0</v>
          </cell>
          <cell r="W18591">
            <v>0</v>
          </cell>
          <cell r="X18591">
            <v>0</v>
          </cell>
          <cell r="Y18591">
            <v>0</v>
          </cell>
          <cell r="Z18591">
            <v>0</v>
          </cell>
          <cell r="AA18591">
            <v>0</v>
          </cell>
          <cell r="AB18591">
            <v>0</v>
          </cell>
        </row>
        <row r="18679">
          <cell r="E18679">
            <v>352123000</v>
          </cell>
          <cell r="H18679">
            <v>303741700</v>
          </cell>
          <cell r="I18679">
            <v>1168045.06</v>
          </cell>
          <cell r="J18679">
            <v>0</v>
          </cell>
          <cell r="K18679">
            <v>0</v>
          </cell>
          <cell r="L18679">
            <v>0</v>
          </cell>
          <cell r="M18679">
            <v>0</v>
          </cell>
          <cell r="N18679">
            <v>0</v>
          </cell>
          <cell r="O18679">
            <v>0</v>
          </cell>
          <cell r="P18679">
            <v>0</v>
          </cell>
          <cell r="Q18679">
            <v>0</v>
          </cell>
          <cell r="R18679">
            <v>30179886</v>
          </cell>
          <cell r="S18679">
            <v>273561814</v>
          </cell>
          <cell r="T18679">
            <v>229312</v>
          </cell>
          <cell r="U18679">
            <v>938733.06</v>
          </cell>
          <cell r="V18679">
            <v>0</v>
          </cell>
          <cell r="W18679">
            <v>0</v>
          </cell>
          <cell r="X18679">
            <v>0</v>
          </cell>
          <cell r="Y18679">
            <v>0</v>
          </cell>
          <cell r="Z18679">
            <v>0</v>
          </cell>
          <cell r="AA18679">
            <v>0</v>
          </cell>
          <cell r="AB18679">
            <v>0</v>
          </cell>
        </row>
        <row r="18685">
          <cell r="E18685">
            <v>0</v>
          </cell>
          <cell r="H18685">
            <v>0</v>
          </cell>
          <cell r="I18685">
            <v>0</v>
          </cell>
          <cell r="J18685">
            <v>0</v>
          </cell>
          <cell r="K18685">
            <v>0</v>
          </cell>
          <cell r="L18685">
            <v>0</v>
          </cell>
          <cell r="M18685">
            <v>0</v>
          </cell>
          <cell r="N18685">
            <v>0</v>
          </cell>
          <cell r="O18685">
            <v>0</v>
          </cell>
          <cell r="P18685">
            <v>0</v>
          </cell>
          <cell r="Q18685">
            <v>0</v>
          </cell>
          <cell r="R18685">
            <v>0</v>
          </cell>
          <cell r="S18685">
            <v>0</v>
          </cell>
          <cell r="T18685">
            <v>0</v>
          </cell>
          <cell r="U18685">
            <v>0</v>
          </cell>
          <cell r="V18685">
            <v>0</v>
          </cell>
          <cell r="W18685">
            <v>0</v>
          </cell>
          <cell r="X18685">
            <v>0</v>
          </cell>
          <cell r="Y18685">
            <v>0</v>
          </cell>
          <cell r="Z18685">
            <v>0</v>
          </cell>
          <cell r="AA18685">
            <v>0</v>
          </cell>
          <cell r="AB18685">
            <v>0</v>
          </cell>
        </row>
        <row r="18714">
          <cell r="E18714">
            <v>0</v>
          </cell>
          <cell r="H18714">
            <v>0</v>
          </cell>
          <cell r="I18714">
            <v>0</v>
          </cell>
          <cell r="J18714">
            <v>0</v>
          </cell>
          <cell r="K18714">
            <v>0</v>
          </cell>
          <cell r="L18714">
            <v>0</v>
          </cell>
          <cell r="M18714">
            <v>0</v>
          </cell>
          <cell r="N18714">
            <v>0</v>
          </cell>
          <cell r="O18714">
            <v>0</v>
          </cell>
          <cell r="P18714">
            <v>0</v>
          </cell>
          <cell r="Q18714">
            <v>0</v>
          </cell>
          <cell r="R18714">
            <v>0</v>
          </cell>
          <cell r="S18714">
            <v>0</v>
          </cell>
          <cell r="T18714">
            <v>0</v>
          </cell>
          <cell r="U18714">
            <v>0</v>
          </cell>
          <cell r="V18714">
            <v>0</v>
          </cell>
          <cell r="W18714">
            <v>0</v>
          </cell>
          <cell r="X18714">
            <v>0</v>
          </cell>
          <cell r="Y18714">
            <v>0</v>
          </cell>
          <cell r="Z18714">
            <v>0</v>
          </cell>
          <cell r="AA18714">
            <v>0</v>
          </cell>
          <cell r="AB18714">
            <v>0</v>
          </cell>
        </row>
        <row r="18718">
          <cell r="E18718">
            <v>0</v>
          </cell>
          <cell r="H18718">
            <v>0</v>
          </cell>
          <cell r="I18718">
            <v>0</v>
          </cell>
          <cell r="J18718">
            <v>0</v>
          </cell>
          <cell r="K18718">
            <v>0</v>
          </cell>
          <cell r="Q18718">
            <v>0</v>
          </cell>
          <cell r="R18718">
            <v>0</v>
          </cell>
          <cell r="S18718">
            <v>0</v>
          </cell>
          <cell r="T18718">
            <v>0</v>
          </cell>
          <cell r="U18718">
            <v>0</v>
          </cell>
          <cell r="V18718">
            <v>0</v>
          </cell>
          <cell r="W18718">
            <v>0</v>
          </cell>
          <cell r="X18718">
            <v>0</v>
          </cell>
          <cell r="Y18718">
            <v>0</v>
          </cell>
          <cell r="Z18718">
            <v>0</v>
          </cell>
          <cell r="AA18718">
            <v>0</v>
          </cell>
          <cell r="AB18718">
            <v>0</v>
          </cell>
        </row>
        <row r="18778">
          <cell r="E18778">
            <v>967000</v>
          </cell>
          <cell r="H18778">
            <v>323694.62</v>
          </cell>
          <cell r="I18778">
            <v>121228.57999999999</v>
          </cell>
          <cell r="J18778">
            <v>0</v>
          </cell>
          <cell r="K18778">
            <v>0</v>
          </cell>
          <cell r="L18778">
            <v>0</v>
          </cell>
          <cell r="M18778">
            <v>0</v>
          </cell>
          <cell r="N18778">
            <v>0</v>
          </cell>
          <cell r="O18778">
            <v>0</v>
          </cell>
          <cell r="P18778">
            <v>0</v>
          </cell>
          <cell r="Q18778">
            <v>72671.039999999994</v>
          </cell>
          <cell r="R18778">
            <v>72371.039999999994</v>
          </cell>
          <cell r="S18778">
            <v>178652.54</v>
          </cell>
          <cell r="T18778">
            <v>8304.0400000000009</v>
          </cell>
          <cell r="U18778">
            <v>112924.54</v>
          </cell>
          <cell r="V18778">
            <v>0</v>
          </cell>
          <cell r="W18778">
            <v>0</v>
          </cell>
          <cell r="X18778">
            <v>0</v>
          </cell>
          <cell r="Y18778">
            <v>0</v>
          </cell>
          <cell r="Z18778">
            <v>0</v>
          </cell>
          <cell r="AA18778">
            <v>0</v>
          </cell>
          <cell r="AB18778">
            <v>0</v>
          </cell>
        </row>
        <row r="18866">
          <cell r="E18866">
            <v>345098000</v>
          </cell>
          <cell r="H18866">
            <v>64485870.870000005</v>
          </cell>
          <cell r="I18866">
            <v>179388884</v>
          </cell>
          <cell r="J18866">
            <v>0</v>
          </cell>
          <cell r="K18866">
            <v>0</v>
          </cell>
          <cell r="L18866">
            <v>0</v>
          </cell>
          <cell r="M18866">
            <v>0</v>
          </cell>
          <cell r="N18866">
            <v>0</v>
          </cell>
          <cell r="O18866">
            <v>0</v>
          </cell>
          <cell r="P18866">
            <v>0</v>
          </cell>
          <cell r="Q18866">
            <v>48276</v>
          </cell>
          <cell r="R18866">
            <v>40611339</v>
          </cell>
          <cell r="S18866">
            <v>23826255.870000001</v>
          </cell>
          <cell r="T18866">
            <v>1516725</v>
          </cell>
          <cell r="U18866">
            <v>177872159</v>
          </cell>
          <cell r="V18866">
            <v>0</v>
          </cell>
          <cell r="W18866">
            <v>0</v>
          </cell>
          <cell r="X18866">
            <v>0</v>
          </cell>
          <cell r="Y18866">
            <v>0</v>
          </cell>
          <cell r="Z18866">
            <v>0</v>
          </cell>
          <cell r="AA18866">
            <v>0</v>
          </cell>
          <cell r="AB18866">
            <v>0</v>
          </cell>
        </row>
        <row r="18872">
          <cell r="E18872">
            <v>0</v>
          </cell>
          <cell r="H18872">
            <v>0</v>
          </cell>
          <cell r="I18872">
            <v>0</v>
          </cell>
          <cell r="J18872">
            <v>0</v>
          </cell>
          <cell r="K18872">
            <v>0</v>
          </cell>
          <cell r="L18872">
            <v>0</v>
          </cell>
          <cell r="M18872">
            <v>0</v>
          </cell>
          <cell r="N18872">
            <v>0</v>
          </cell>
          <cell r="O18872">
            <v>0</v>
          </cell>
          <cell r="P18872">
            <v>0</v>
          </cell>
          <cell r="Q18872">
            <v>0</v>
          </cell>
          <cell r="R18872">
            <v>0</v>
          </cell>
          <cell r="S18872">
            <v>0</v>
          </cell>
          <cell r="T18872">
            <v>0</v>
          </cell>
          <cell r="U18872">
            <v>0</v>
          </cell>
          <cell r="V18872">
            <v>0</v>
          </cell>
          <cell r="W18872">
            <v>0</v>
          </cell>
          <cell r="X18872">
            <v>0</v>
          </cell>
          <cell r="Y18872">
            <v>0</v>
          </cell>
          <cell r="Z18872">
            <v>0</v>
          </cell>
          <cell r="AA18872">
            <v>0</v>
          </cell>
          <cell r="AB18872">
            <v>0</v>
          </cell>
        </row>
        <row r="18901">
          <cell r="E18901">
            <v>0</v>
          </cell>
          <cell r="H18901">
            <v>0</v>
          </cell>
          <cell r="I18901">
            <v>0</v>
          </cell>
          <cell r="J18901">
            <v>0</v>
          </cell>
          <cell r="K18901">
            <v>0</v>
          </cell>
          <cell r="L18901">
            <v>0</v>
          </cell>
          <cell r="M18901">
            <v>0</v>
          </cell>
          <cell r="N18901">
            <v>0</v>
          </cell>
          <cell r="O18901">
            <v>0</v>
          </cell>
          <cell r="P18901">
            <v>0</v>
          </cell>
          <cell r="Q18901">
            <v>0</v>
          </cell>
          <cell r="R18901">
            <v>0</v>
          </cell>
          <cell r="S18901">
            <v>0</v>
          </cell>
          <cell r="T18901">
            <v>0</v>
          </cell>
          <cell r="U18901">
            <v>0</v>
          </cell>
          <cell r="V18901">
            <v>0</v>
          </cell>
          <cell r="W18901">
            <v>0</v>
          </cell>
          <cell r="X18901">
            <v>0</v>
          </cell>
          <cell r="Y18901">
            <v>0</v>
          </cell>
          <cell r="Z18901">
            <v>0</v>
          </cell>
          <cell r="AA18901">
            <v>0</v>
          </cell>
          <cell r="AB18901">
            <v>0</v>
          </cell>
        </row>
        <row r="18905">
          <cell r="E18905">
            <v>0</v>
          </cell>
          <cell r="H18905">
            <v>0</v>
          </cell>
          <cell r="I18905">
            <v>0</v>
          </cell>
          <cell r="J18905">
            <v>0</v>
          </cell>
          <cell r="K18905">
            <v>0</v>
          </cell>
          <cell r="Q18905">
            <v>0</v>
          </cell>
          <cell r="R18905">
            <v>0</v>
          </cell>
          <cell r="S18905">
            <v>0</v>
          </cell>
          <cell r="T18905">
            <v>0</v>
          </cell>
          <cell r="U18905">
            <v>0</v>
          </cell>
          <cell r="V18905">
            <v>0</v>
          </cell>
          <cell r="W18905">
            <v>0</v>
          </cell>
          <cell r="X18905">
            <v>0</v>
          </cell>
          <cell r="Y18905">
            <v>0</v>
          </cell>
          <cell r="Z18905">
            <v>0</v>
          </cell>
          <cell r="AA18905">
            <v>0</v>
          </cell>
          <cell r="AB18905">
            <v>0</v>
          </cell>
        </row>
        <row r="18965">
          <cell r="E18965">
            <v>967000</v>
          </cell>
          <cell r="H18965">
            <v>967000</v>
          </cell>
          <cell r="I18965">
            <v>-538080.46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68671.039999999994</v>
          </cell>
          <cell r="R18965">
            <v>83372</v>
          </cell>
          <cell r="S18965">
            <v>814956.96</v>
          </cell>
          <cell r="T18965">
            <v>-622289.19999999995</v>
          </cell>
          <cell r="U18965">
            <v>84208.74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</row>
        <row r="19053">
          <cell r="E19053">
            <v>367220000</v>
          </cell>
          <cell r="H19053">
            <v>65123105</v>
          </cell>
          <cell r="I19053">
            <v>44920813.789999999</v>
          </cell>
          <cell r="J19053">
            <v>0</v>
          </cell>
          <cell r="K19053">
            <v>0</v>
          </cell>
          <cell r="L19053">
            <v>0</v>
          </cell>
          <cell r="M19053">
            <v>0</v>
          </cell>
          <cell r="N19053">
            <v>0</v>
          </cell>
          <cell r="O19053">
            <v>0</v>
          </cell>
          <cell r="P19053">
            <v>0</v>
          </cell>
          <cell r="Q19053">
            <v>30777.95</v>
          </cell>
          <cell r="R19053">
            <v>16090520.859999999</v>
          </cell>
          <cell r="S19053">
            <v>49001806.189999998</v>
          </cell>
          <cell r="T19053">
            <v>1091096.1800000002</v>
          </cell>
          <cell r="U19053">
            <v>43829717.609999999</v>
          </cell>
          <cell r="V19053">
            <v>0</v>
          </cell>
          <cell r="W19053">
            <v>0</v>
          </cell>
          <cell r="X19053">
            <v>0</v>
          </cell>
          <cell r="Y19053">
            <v>0</v>
          </cell>
          <cell r="Z19053">
            <v>0</v>
          </cell>
          <cell r="AA19053">
            <v>0</v>
          </cell>
          <cell r="AB19053">
            <v>0</v>
          </cell>
        </row>
        <row r="19059">
          <cell r="E19059">
            <v>0</v>
          </cell>
          <cell r="H19059">
            <v>0</v>
          </cell>
          <cell r="I19059">
            <v>0</v>
          </cell>
          <cell r="J19059">
            <v>0</v>
          </cell>
          <cell r="K19059">
            <v>0</v>
          </cell>
          <cell r="L19059">
            <v>0</v>
          </cell>
          <cell r="M19059">
            <v>0</v>
          </cell>
          <cell r="N19059">
            <v>0</v>
          </cell>
          <cell r="O19059">
            <v>0</v>
          </cell>
          <cell r="P19059">
            <v>0</v>
          </cell>
          <cell r="Q19059">
            <v>0</v>
          </cell>
          <cell r="R19059">
            <v>0</v>
          </cell>
          <cell r="S19059">
            <v>0</v>
          </cell>
          <cell r="T19059">
            <v>0</v>
          </cell>
          <cell r="U19059">
            <v>0</v>
          </cell>
          <cell r="V19059">
            <v>0</v>
          </cell>
          <cell r="W19059">
            <v>0</v>
          </cell>
          <cell r="X19059">
            <v>0</v>
          </cell>
          <cell r="Y19059">
            <v>0</v>
          </cell>
          <cell r="Z19059">
            <v>0</v>
          </cell>
          <cell r="AA19059">
            <v>0</v>
          </cell>
          <cell r="AB19059">
            <v>0</v>
          </cell>
        </row>
        <row r="19088">
          <cell r="E19088">
            <v>0</v>
          </cell>
          <cell r="H19088">
            <v>0</v>
          </cell>
          <cell r="I19088">
            <v>0</v>
          </cell>
          <cell r="J19088">
            <v>0</v>
          </cell>
          <cell r="K19088">
            <v>0</v>
          </cell>
          <cell r="L19088">
            <v>0</v>
          </cell>
          <cell r="M19088">
            <v>0</v>
          </cell>
          <cell r="N19088">
            <v>0</v>
          </cell>
          <cell r="O19088">
            <v>0</v>
          </cell>
          <cell r="P19088">
            <v>0</v>
          </cell>
          <cell r="Q19088">
            <v>0</v>
          </cell>
          <cell r="R19088">
            <v>0</v>
          </cell>
          <cell r="S19088">
            <v>0</v>
          </cell>
          <cell r="T19088">
            <v>0</v>
          </cell>
          <cell r="U19088">
            <v>0</v>
          </cell>
          <cell r="V19088">
            <v>0</v>
          </cell>
          <cell r="W19088">
            <v>0</v>
          </cell>
          <cell r="X19088">
            <v>0</v>
          </cell>
          <cell r="Y19088">
            <v>0</v>
          </cell>
          <cell r="Z19088">
            <v>0</v>
          </cell>
          <cell r="AA19088">
            <v>0</v>
          </cell>
          <cell r="AB19088">
            <v>0</v>
          </cell>
        </row>
        <row r="19092">
          <cell r="E19092">
            <v>0</v>
          </cell>
          <cell r="H19092">
            <v>0</v>
          </cell>
          <cell r="I19092">
            <v>0</v>
          </cell>
          <cell r="J19092">
            <v>0</v>
          </cell>
          <cell r="K19092">
            <v>0</v>
          </cell>
          <cell r="Q19092">
            <v>0</v>
          </cell>
          <cell r="R19092">
            <v>0</v>
          </cell>
          <cell r="S19092">
            <v>0</v>
          </cell>
          <cell r="T19092">
            <v>0</v>
          </cell>
          <cell r="U19092">
            <v>0</v>
          </cell>
          <cell r="V19092">
            <v>0</v>
          </cell>
          <cell r="W19092">
            <v>0</v>
          </cell>
          <cell r="X19092">
            <v>0</v>
          </cell>
          <cell r="Y19092">
            <v>0</v>
          </cell>
          <cell r="Z19092">
            <v>0</v>
          </cell>
          <cell r="AA19092">
            <v>0</v>
          </cell>
          <cell r="AB19092">
            <v>0</v>
          </cell>
        </row>
        <row r="19339">
          <cell r="E19339">
            <v>9528000</v>
          </cell>
          <cell r="F19339">
            <v>9528000</v>
          </cell>
          <cell r="G19339">
            <v>0</v>
          </cell>
          <cell r="H19339">
            <v>2336883.04</v>
          </cell>
          <cell r="I19339">
            <v>1556114.0699999998</v>
          </cell>
          <cell r="J19339">
            <v>0</v>
          </cell>
          <cell r="K19339">
            <v>0</v>
          </cell>
          <cell r="L19339">
            <v>0</v>
          </cell>
          <cell r="M19339">
            <v>0</v>
          </cell>
          <cell r="N19339">
            <v>0</v>
          </cell>
          <cell r="O19339">
            <v>0</v>
          </cell>
          <cell r="P19339">
            <v>0</v>
          </cell>
          <cell r="Q19339">
            <v>1145978.6200000001</v>
          </cell>
          <cell r="R19339">
            <v>610276.30000000005</v>
          </cell>
          <cell r="S19339">
            <v>580628.12</v>
          </cell>
          <cell r="T19339">
            <v>897803.71</v>
          </cell>
          <cell r="U19339">
            <v>658310.36</v>
          </cell>
          <cell r="V19339">
            <v>0</v>
          </cell>
          <cell r="W19339">
            <v>0</v>
          </cell>
          <cell r="X19339">
            <v>0</v>
          </cell>
          <cell r="Y19339">
            <v>0</v>
          </cell>
          <cell r="Z19339">
            <v>0</v>
          </cell>
          <cell r="AA19339">
            <v>0</v>
          </cell>
          <cell r="AB19339">
            <v>0</v>
          </cell>
        </row>
        <row r="19427">
          <cell r="E19427">
            <v>4591975000</v>
          </cell>
          <cell r="F19427">
            <v>1748722324.9099998</v>
          </cell>
          <cell r="G19427">
            <v>-2843252675.0900002</v>
          </cell>
          <cell r="H19427">
            <v>331236514.81000006</v>
          </cell>
          <cell r="I19427">
            <v>166574438.05999997</v>
          </cell>
          <cell r="J19427">
            <v>0</v>
          </cell>
          <cell r="K19427">
            <v>0</v>
          </cell>
          <cell r="L19427">
            <v>42184413.430000007</v>
          </cell>
          <cell r="M19427">
            <v>0</v>
          </cell>
          <cell r="N19427">
            <v>0</v>
          </cell>
          <cell r="O19427">
            <v>0</v>
          </cell>
          <cell r="P19427">
            <v>468330426.06</v>
          </cell>
          <cell r="Q19427">
            <v>155379274.63999999</v>
          </cell>
          <cell r="R19427">
            <v>36233700.710000001</v>
          </cell>
          <cell r="S19427">
            <v>97439126.030000001</v>
          </cell>
          <cell r="T19427">
            <v>122590619.39000002</v>
          </cell>
          <cell r="U19427">
            <v>43983818.669999994</v>
          </cell>
          <cell r="V19427">
            <v>0</v>
          </cell>
          <cell r="W19427">
            <v>0</v>
          </cell>
          <cell r="X19427">
            <v>0</v>
          </cell>
          <cell r="Y19427">
            <v>0</v>
          </cell>
          <cell r="Z19427">
            <v>0</v>
          </cell>
          <cell r="AA19427">
            <v>0</v>
          </cell>
          <cell r="AB19427">
            <v>0</v>
          </cell>
        </row>
        <row r="19433">
          <cell r="E19433">
            <v>0</v>
          </cell>
          <cell r="F19433">
            <v>0</v>
          </cell>
          <cell r="G19433">
            <v>0</v>
          </cell>
          <cell r="H19433">
            <v>0</v>
          </cell>
          <cell r="I19433">
            <v>0</v>
          </cell>
          <cell r="J19433">
            <v>0</v>
          </cell>
          <cell r="K19433">
            <v>0</v>
          </cell>
          <cell r="L19433">
            <v>0</v>
          </cell>
          <cell r="M19433">
            <v>0</v>
          </cell>
          <cell r="N19433">
            <v>0</v>
          </cell>
          <cell r="O19433">
            <v>0</v>
          </cell>
          <cell r="P19433">
            <v>0</v>
          </cell>
          <cell r="Q19433">
            <v>0</v>
          </cell>
          <cell r="R19433">
            <v>0</v>
          </cell>
          <cell r="S19433">
            <v>0</v>
          </cell>
          <cell r="T19433">
            <v>0</v>
          </cell>
          <cell r="U19433">
            <v>0</v>
          </cell>
          <cell r="V19433">
            <v>0</v>
          </cell>
          <cell r="W19433">
            <v>0</v>
          </cell>
          <cell r="X19433">
            <v>0</v>
          </cell>
          <cell r="Y19433">
            <v>0</v>
          </cell>
          <cell r="Z19433">
            <v>0</v>
          </cell>
          <cell r="AA19433">
            <v>0</v>
          </cell>
          <cell r="AB19433">
            <v>0</v>
          </cell>
        </row>
        <row r="19462">
          <cell r="E19462">
            <v>0</v>
          </cell>
          <cell r="F19462">
            <v>0</v>
          </cell>
          <cell r="G19462">
            <v>0</v>
          </cell>
          <cell r="H19462">
            <v>0</v>
          </cell>
          <cell r="I19462">
            <v>0</v>
          </cell>
          <cell r="J19462">
            <v>0</v>
          </cell>
          <cell r="K19462">
            <v>0</v>
          </cell>
          <cell r="L19462">
            <v>0</v>
          </cell>
          <cell r="M19462">
            <v>0</v>
          </cell>
          <cell r="N19462">
            <v>0</v>
          </cell>
          <cell r="O19462">
            <v>0</v>
          </cell>
          <cell r="P19462">
            <v>0</v>
          </cell>
          <cell r="Q19462">
            <v>0</v>
          </cell>
          <cell r="R19462">
            <v>0</v>
          </cell>
          <cell r="S19462">
            <v>0</v>
          </cell>
          <cell r="T19462">
            <v>0</v>
          </cell>
          <cell r="U19462">
            <v>0</v>
          </cell>
          <cell r="V19462">
            <v>0</v>
          </cell>
          <cell r="W19462">
            <v>0</v>
          </cell>
          <cell r="X19462">
            <v>0</v>
          </cell>
          <cell r="Y19462">
            <v>0</v>
          </cell>
          <cell r="Z19462">
            <v>0</v>
          </cell>
          <cell r="AA19462">
            <v>0</v>
          </cell>
          <cell r="AB19462">
            <v>0</v>
          </cell>
        </row>
        <row r="19466">
          <cell r="E19466">
            <v>0</v>
          </cell>
          <cell r="F19466">
            <v>0</v>
          </cell>
          <cell r="G19466">
            <v>0</v>
          </cell>
          <cell r="H19466">
            <v>0</v>
          </cell>
          <cell r="I19466">
            <v>0</v>
          </cell>
          <cell r="J19466">
            <v>0</v>
          </cell>
          <cell r="K19466">
            <v>0</v>
          </cell>
          <cell r="Q19466">
            <v>0</v>
          </cell>
          <cell r="R19466">
            <v>0</v>
          </cell>
          <cell r="S19466">
            <v>0</v>
          </cell>
          <cell r="T19466">
            <v>0</v>
          </cell>
          <cell r="U19466">
            <v>0</v>
          </cell>
          <cell r="V19466">
            <v>0</v>
          </cell>
          <cell r="W19466">
            <v>0</v>
          </cell>
          <cell r="X19466">
            <v>0</v>
          </cell>
          <cell r="Y19466">
            <v>0</v>
          </cell>
          <cell r="Z19466">
            <v>0</v>
          </cell>
          <cell r="AA19466">
            <v>0</v>
          </cell>
          <cell r="AB19466">
            <v>0</v>
          </cell>
        </row>
        <row r="19526">
          <cell r="E19526">
            <v>6277000</v>
          </cell>
          <cell r="H19526">
            <v>1488097.96</v>
          </cell>
          <cell r="I19526">
            <v>1188016.6399999999</v>
          </cell>
          <cell r="J19526">
            <v>0</v>
          </cell>
          <cell r="K19526">
            <v>0</v>
          </cell>
          <cell r="L19526">
            <v>0</v>
          </cell>
          <cell r="M19526">
            <v>0</v>
          </cell>
          <cell r="N19526">
            <v>0</v>
          </cell>
          <cell r="O19526">
            <v>0</v>
          </cell>
          <cell r="P19526">
            <v>0</v>
          </cell>
          <cell r="Q19526">
            <v>458699.32</v>
          </cell>
          <cell r="R19526">
            <v>554699.31999999995</v>
          </cell>
          <cell r="S19526">
            <v>474699.32</v>
          </cell>
          <cell r="T19526">
            <v>714917.32</v>
          </cell>
          <cell r="U19526">
            <v>473099.32</v>
          </cell>
          <cell r="V19526">
            <v>0</v>
          </cell>
          <cell r="W19526">
            <v>0</v>
          </cell>
          <cell r="X19526">
            <v>0</v>
          </cell>
          <cell r="Y19526">
            <v>0</v>
          </cell>
          <cell r="Z19526">
            <v>0</v>
          </cell>
          <cell r="AA19526">
            <v>0</v>
          </cell>
          <cell r="AB19526">
            <v>0</v>
          </cell>
        </row>
        <row r="19614">
          <cell r="E19614">
            <v>9221000</v>
          </cell>
          <cell r="H19614">
            <v>2508090.0099999998</v>
          </cell>
          <cell r="I19614">
            <v>1952104.9300000002</v>
          </cell>
          <cell r="J19614">
            <v>0</v>
          </cell>
          <cell r="K19614">
            <v>0</v>
          </cell>
          <cell r="L19614">
            <v>0</v>
          </cell>
          <cell r="M19614">
            <v>0</v>
          </cell>
          <cell r="N19614">
            <v>0</v>
          </cell>
          <cell r="O19614">
            <v>0</v>
          </cell>
          <cell r="P19614">
            <v>0</v>
          </cell>
          <cell r="Q19614">
            <v>340741.43</v>
          </cell>
          <cell r="R19614">
            <v>868967.97</v>
          </cell>
          <cell r="S19614">
            <v>1298380.6100000001</v>
          </cell>
          <cell r="T19614">
            <v>939402.7699999999</v>
          </cell>
          <cell r="U19614">
            <v>1012702.16</v>
          </cell>
          <cell r="V19614">
            <v>0</v>
          </cell>
          <cell r="W19614">
            <v>0</v>
          </cell>
          <cell r="X19614">
            <v>0</v>
          </cell>
          <cell r="Y19614">
            <v>0</v>
          </cell>
          <cell r="Z19614">
            <v>0</v>
          </cell>
          <cell r="AA19614">
            <v>0</v>
          </cell>
          <cell r="AB19614">
            <v>0</v>
          </cell>
        </row>
        <row r="19620">
          <cell r="E19620">
            <v>0</v>
          </cell>
          <cell r="H19620">
            <v>0</v>
          </cell>
          <cell r="I19620">
            <v>0</v>
          </cell>
          <cell r="J19620">
            <v>0</v>
          </cell>
          <cell r="K19620">
            <v>0</v>
          </cell>
          <cell r="L19620">
            <v>0</v>
          </cell>
          <cell r="M19620">
            <v>0</v>
          </cell>
          <cell r="N19620">
            <v>0</v>
          </cell>
          <cell r="O19620">
            <v>0</v>
          </cell>
          <cell r="P19620">
            <v>0</v>
          </cell>
          <cell r="Q19620">
            <v>0</v>
          </cell>
          <cell r="R19620">
            <v>0</v>
          </cell>
          <cell r="S19620">
            <v>0</v>
          </cell>
          <cell r="T19620">
            <v>0</v>
          </cell>
          <cell r="U19620">
            <v>0</v>
          </cell>
          <cell r="V19620">
            <v>0</v>
          </cell>
          <cell r="W19620">
            <v>0</v>
          </cell>
          <cell r="X19620">
            <v>0</v>
          </cell>
          <cell r="Y19620">
            <v>0</v>
          </cell>
          <cell r="Z19620">
            <v>0</v>
          </cell>
          <cell r="AA19620">
            <v>0</v>
          </cell>
          <cell r="AB19620">
            <v>0</v>
          </cell>
        </row>
        <row r="19649">
          <cell r="E19649">
            <v>0</v>
          </cell>
          <cell r="H19649">
            <v>0</v>
          </cell>
          <cell r="I19649">
            <v>0</v>
          </cell>
          <cell r="J19649">
            <v>0</v>
          </cell>
          <cell r="K19649">
            <v>0</v>
          </cell>
          <cell r="L19649">
            <v>0</v>
          </cell>
          <cell r="M19649">
            <v>0</v>
          </cell>
          <cell r="N19649">
            <v>0</v>
          </cell>
          <cell r="O19649">
            <v>0</v>
          </cell>
          <cell r="P19649">
            <v>0</v>
          </cell>
          <cell r="Q19649">
            <v>0</v>
          </cell>
          <cell r="R19649">
            <v>0</v>
          </cell>
          <cell r="S19649">
            <v>0</v>
          </cell>
          <cell r="T19649">
            <v>0</v>
          </cell>
          <cell r="U19649">
            <v>0</v>
          </cell>
          <cell r="V19649">
            <v>0</v>
          </cell>
          <cell r="W19649">
            <v>0</v>
          </cell>
          <cell r="X19649">
            <v>0</v>
          </cell>
          <cell r="Y19649">
            <v>0</v>
          </cell>
          <cell r="Z19649">
            <v>0</v>
          </cell>
          <cell r="AA19649">
            <v>0</v>
          </cell>
          <cell r="AB19649">
            <v>0</v>
          </cell>
        </row>
        <row r="19653">
          <cell r="E19653">
            <v>0</v>
          </cell>
          <cell r="H19653">
            <v>0</v>
          </cell>
          <cell r="I19653">
            <v>0</v>
          </cell>
          <cell r="J19653">
            <v>0</v>
          </cell>
          <cell r="K19653">
            <v>0</v>
          </cell>
          <cell r="Q19653">
            <v>0</v>
          </cell>
          <cell r="R19653">
            <v>0</v>
          </cell>
          <cell r="S19653">
            <v>0</v>
          </cell>
          <cell r="T19653">
            <v>0</v>
          </cell>
          <cell r="U19653">
            <v>0</v>
          </cell>
          <cell r="V19653">
            <v>0</v>
          </cell>
          <cell r="W19653">
            <v>0</v>
          </cell>
          <cell r="X19653">
            <v>0</v>
          </cell>
          <cell r="Y19653">
            <v>0</v>
          </cell>
          <cell r="Z19653">
            <v>0</v>
          </cell>
          <cell r="AA19653">
            <v>0</v>
          </cell>
          <cell r="AB19653">
            <v>0</v>
          </cell>
        </row>
        <row r="19713">
          <cell r="E19713">
            <v>6277000</v>
          </cell>
          <cell r="H19713">
            <v>1516147.04</v>
          </cell>
          <cell r="I19713">
            <v>1203467.56</v>
          </cell>
          <cell r="J19713">
            <v>0</v>
          </cell>
          <cell r="K19713">
            <v>0</v>
          </cell>
          <cell r="L19713">
            <v>0</v>
          </cell>
          <cell r="M19713">
            <v>0</v>
          </cell>
          <cell r="N19713">
            <v>0</v>
          </cell>
          <cell r="O19713">
            <v>0</v>
          </cell>
          <cell r="P19713">
            <v>0</v>
          </cell>
          <cell r="Q19713">
            <v>474699.32</v>
          </cell>
          <cell r="R19713">
            <v>486748.4</v>
          </cell>
          <cell r="S19713">
            <v>554699.31999999995</v>
          </cell>
          <cell r="T19713">
            <v>858497.04</v>
          </cell>
          <cell r="U19713">
            <v>344970.52</v>
          </cell>
          <cell r="V19713">
            <v>0</v>
          </cell>
          <cell r="W19713">
            <v>0</v>
          </cell>
          <cell r="X19713">
            <v>0</v>
          </cell>
          <cell r="Y19713">
            <v>0</v>
          </cell>
          <cell r="Z19713">
            <v>0</v>
          </cell>
          <cell r="AA19713">
            <v>0</v>
          </cell>
          <cell r="AB19713">
            <v>0</v>
          </cell>
        </row>
        <row r="19801">
          <cell r="E19801">
            <v>7355000</v>
          </cell>
          <cell r="H19801">
            <v>2589382.1899999995</v>
          </cell>
          <cell r="I19801">
            <v>1784613.5499999998</v>
          </cell>
          <cell r="J19801">
            <v>0</v>
          </cell>
          <cell r="K19801">
            <v>0</v>
          </cell>
          <cell r="L19801">
            <v>0</v>
          </cell>
          <cell r="M19801">
            <v>0</v>
          </cell>
          <cell r="N19801">
            <v>0</v>
          </cell>
          <cell r="O19801">
            <v>0</v>
          </cell>
          <cell r="P19801">
            <v>0</v>
          </cell>
          <cell r="Q19801">
            <v>555396.93999999994</v>
          </cell>
          <cell r="R19801">
            <v>1027484.9800000001</v>
          </cell>
          <cell r="S19801">
            <v>1006500.2699999999</v>
          </cell>
          <cell r="T19801">
            <v>870250.9</v>
          </cell>
          <cell r="U19801">
            <v>914362.65</v>
          </cell>
          <cell r="V19801">
            <v>0</v>
          </cell>
          <cell r="W19801">
            <v>0</v>
          </cell>
          <cell r="X19801">
            <v>0</v>
          </cell>
          <cell r="Y19801">
            <v>0</v>
          </cell>
          <cell r="Z19801">
            <v>0</v>
          </cell>
          <cell r="AA19801">
            <v>0</v>
          </cell>
          <cell r="AB19801">
            <v>0</v>
          </cell>
        </row>
        <row r="19807">
          <cell r="E19807">
            <v>0</v>
          </cell>
          <cell r="H19807">
            <v>0</v>
          </cell>
          <cell r="I19807">
            <v>0</v>
          </cell>
          <cell r="J19807">
            <v>0</v>
          </cell>
          <cell r="K19807">
            <v>0</v>
          </cell>
          <cell r="L19807">
            <v>0</v>
          </cell>
          <cell r="M19807">
            <v>0</v>
          </cell>
          <cell r="N19807">
            <v>0</v>
          </cell>
          <cell r="O19807">
            <v>0</v>
          </cell>
          <cell r="P19807">
            <v>0</v>
          </cell>
          <cell r="Q19807">
            <v>0</v>
          </cell>
          <cell r="R19807">
            <v>0</v>
          </cell>
          <cell r="S19807">
            <v>0</v>
          </cell>
          <cell r="T19807">
            <v>0</v>
          </cell>
          <cell r="U19807">
            <v>0</v>
          </cell>
          <cell r="V19807">
            <v>0</v>
          </cell>
          <cell r="W19807">
            <v>0</v>
          </cell>
          <cell r="X19807">
            <v>0</v>
          </cell>
          <cell r="Y19807">
            <v>0</v>
          </cell>
          <cell r="Z19807">
            <v>0</v>
          </cell>
          <cell r="AA19807">
            <v>0</v>
          </cell>
          <cell r="AB19807">
            <v>0</v>
          </cell>
        </row>
        <row r="19836">
          <cell r="E19836">
            <v>0</v>
          </cell>
          <cell r="H19836">
            <v>0</v>
          </cell>
          <cell r="I19836">
            <v>0</v>
          </cell>
          <cell r="J19836">
            <v>0</v>
          </cell>
          <cell r="K19836">
            <v>0</v>
          </cell>
          <cell r="L19836">
            <v>0</v>
          </cell>
          <cell r="M19836">
            <v>0</v>
          </cell>
          <cell r="N19836">
            <v>0</v>
          </cell>
          <cell r="O19836">
            <v>0</v>
          </cell>
          <cell r="P19836">
            <v>0</v>
          </cell>
          <cell r="Q19836">
            <v>0</v>
          </cell>
          <cell r="R19836">
            <v>0</v>
          </cell>
          <cell r="S19836">
            <v>0</v>
          </cell>
          <cell r="T19836">
            <v>0</v>
          </cell>
          <cell r="U19836">
            <v>0</v>
          </cell>
          <cell r="V19836">
            <v>0</v>
          </cell>
          <cell r="W19836">
            <v>0</v>
          </cell>
          <cell r="X19836">
            <v>0</v>
          </cell>
          <cell r="Y19836">
            <v>0</v>
          </cell>
          <cell r="Z19836">
            <v>0</v>
          </cell>
          <cell r="AA19836">
            <v>0</v>
          </cell>
          <cell r="AB19836">
            <v>0</v>
          </cell>
        </row>
        <row r="19840">
          <cell r="E19840">
            <v>0</v>
          </cell>
          <cell r="H19840">
            <v>0</v>
          </cell>
          <cell r="I19840">
            <v>0</v>
          </cell>
          <cell r="J19840">
            <v>0</v>
          </cell>
          <cell r="K19840">
            <v>0</v>
          </cell>
          <cell r="Q19840">
            <v>0</v>
          </cell>
          <cell r="R19840">
            <v>0</v>
          </cell>
          <cell r="S19840">
            <v>0</v>
          </cell>
          <cell r="T19840">
            <v>0</v>
          </cell>
          <cell r="U19840">
            <v>0</v>
          </cell>
          <cell r="V19840">
            <v>0</v>
          </cell>
          <cell r="W19840">
            <v>0</v>
          </cell>
          <cell r="X19840">
            <v>0</v>
          </cell>
          <cell r="Y19840">
            <v>0</v>
          </cell>
          <cell r="Z19840">
            <v>0</v>
          </cell>
          <cell r="AA19840">
            <v>0</v>
          </cell>
          <cell r="AB19840">
            <v>0</v>
          </cell>
        </row>
        <row r="19900">
          <cell r="E19900">
            <v>4671000</v>
          </cell>
          <cell r="H19900">
            <v>1092125.28</v>
          </cell>
          <cell r="I19900">
            <v>783395.68</v>
          </cell>
          <cell r="J19900">
            <v>0</v>
          </cell>
          <cell r="K19900">
            <v>0</v>
          </cell>
          <cell r="L19900">
            <v>0</v>
          </cell>
          <cell r="M19900">
            <v>0</v>
          </cell>
          <cell r="N19900">
            <v>0</v>
          </cell>
          <cell r="O19900">
            <v>0</v>
          </cell>
          <cell r="P19900">
            <v>0</v>
          </cell>
          <cell r="Q19900">
            <v>353205.56</v>
          </cell>
          <cell r="R19900">
            <v>404811.88</v>
          </cell>
          <cell r="S19900">
            <v>334107.84000000003</v>
          </cell>
          <cell r="T19900">
            <v>453169.4</v>
          </cell>
          <cell r="U19900">
            <v>330226.28000000003</v>
          </cell>
          <cell r="V19900">
            <v>0</v>
          </cell>
          <cell r="W19900">
            <v>0</v>
          </cell>
          <cell r="X19900">
            <v>0</v>
          </cell>
          <cell r="Y19900">
            <v>0</v>
          </cell>
          <cell r="Z19900">
            <v>0</v>
          </cell>
          <cell r="AA19900">
            <v>0</v>
          </cell>
          <cell r="AB19900">
            <v>0</v>
          </cell>
        </row>
        <row r="19988">
          <cell r="E19988">
            <v>4288000</v>
          </cell>
          <cell r="H19988">
            <v>1008386.5000000001</v>
          </cell>
          <cell r="I19988">
            <v>1594333.59</v>
          </cell>
          <cell r="J19988">
            <v>0</v>
          </cell>
          <cell r="K19988">
            <v>0</v>
          </cell>
          <cell r="L19988">
            <v>0</v>
          </cell>
          <cell r="M19988">
            <v>0</v>
          </cell>
          <cell r="N19988">
            <v>0</v>
          </cell>
          <cell r="O19988">
            <v>0</v>
          </cell>
          <cell r="P19988">
            <v>0</v>
          </cell>
          <cell r="Q19988">
            <v>212550.43</v>
          </cell>
          <cell r="R19988">
            <v>393145.15</v>
          </cell>
          <cell r="S19988">
            <v>402690.92</v>
          </cell>
          <cell r="T19988">
            <v>416807.12</v>
          </cell>
          <cell r="U19988">
            <v>1177526.47</v>
          </cell>
          <cell r="V19988">
            <v>0</v>
          </cell>
          <cell r="W19988">
            <v>0</v>
          </cell>
          <cell r="X19988">
            <v>0</v>
          </cell>
          <cell r="Y19988">
            <v>0</v>
          </cell>
          <cell r="Z19988">
            <v>0</v>
          </cell>
          <cell r="AA19988">
            <v>0</v>
          </cell>
          <cell r="AB19988">
            <v>0</v>
          </cell>
        </row>
        <row r="19994">
          <cell r="E19994">
            <v>0</v>
          </cell>
          <cell r="H19994">
            <v>0</v>
          </cell>
          <cell r="I19994">
            <v>0</v>
          </cell>
          <cell r="J19994">
            <v>0</v>
          </cell>
          <cell r="K19994">
            <v>0</v>
          </cell>
          <cell r="L19994">
            <v>0</v>
          </cell>
          <cell r="M19994">
            <v>0</v>
          </cell>
          <cell r="N19994">
            <v>0</v>
          </cell>
          <cell r="O19994">
            <v>0</v>
          </cell>
          <cell r="P19994">
            <v>0</v>
          </cell>
          <cell r="Q19994">
            <v>0</v>
          </cell>
          <cell r="R19994">
            <v>0</v>
          </cell>
          <cell r="S19994">
            <v>0</v>
          </cell>
          <cell r="T19994">
            <v>0</v>
          </cell>
          <cell r="U19994">
            <v>0</v>
          </cell>
          <cell r="V19994">
            <v>0</v>
          </cell>
          <cell r="W19994">
            <v>0</v>
          </cell>
          <cell r="X19994">
            <v>0</v>
          </cell>
          <cell r="Y19994">
            <v>0</v>
          </cell>
          <cell r="Z19994">
            <v>0</v>
          </cell>
          <cell r="AA19994">
            <v>0</v>
          </cell>
          <cell r="AB19994">
            <v>0</v>
          </cell>
        </row>
        <row r="20023">
          <cell r="E20023">
            <v>0</v>
          </cell>
          <cell r="H20023">
            <v>0</v>
          </cell>
          <cell r="I20023">
            <v>0</v>
          </cell>
          <cell r="J20023">
            <v>0</v>
          </cell>
          <cell r="K20023">
            <v>0</v>
          </cell>
          <cell r="L20023">
            <v>0</v>
          </cell>
          <cell r="M20023">
            <v>0</v>
          </cell>
          <cell r="N20023">
            <v>0</v>
          </cell>
          <cell r="O20023">
            <v>0</v>
          </cell>
          <cell r="P20023">
            <v>0</v>
          </cell>
          <cell r="Q20023">
            <v>0</v>
          </cell>
          <cell r="R20023">
            <v>0</v>
          </cell>
          <cell r="S20023">
            <v>0</v>
          </cell>
          <cell r="T20023">
            <v>0</v>
          </cell>
          <cell r="U20023">
            <v>0</v>
          </cell>
          <cell r="V20023">
            <v>0</v>
          </cell>
          <cell r="W20023">
            <v>0</v>
          </cell>
          <cell r="X20023">
            <v>0</v>
          </cell>
          <cell r="Y20023">
            <v>0</v>
          </cell>
          <cell r="Z20023">
            <v>0</v>
          </cell>
          <cell r="AA20023">
            <v>0</v>
          </cell>
          <cell r="AB20023">
            <v>0</v>
          </cell>
        </row>
        <row r="20027">
          <cell r="E20027">
            <v>0</v>
          </cell>
          <cell r="H20027">
            <v>0</v>
          </cell>
          <cell r="I20027">
            <v>0</v>
          </cell>
          <cell r="J20027">
            <v>0</v>
          </cell>
          <cell r="K20027">
            <v>0</v>
          </cell>
          <cell r="Q20027">
            <v>0</v>
          </cell>
          <cell r="R20027">
            <v>0</v>
          </cell>
          <cell r="S20027">
            <v>0</v>
          </cell>
          <cell r="T20027">
            <v>0</v>
          </cell>
          <cell r="U20027">
            <v>0</v>
          </cell>
          <cell r="V20027">
            <v>0</v>
          </cell>
          <cell r="W20027">
            <v>0</v>
          </cell>
          <cell r="X20027">
            <v>0</v>
          </cell>
          <cell r="Y20027">
            <v>0</v>
          </cell>
          <cell r="Z20027">
            <v>0</v>
          </cell>
          <cell r="AA20027">
            <v>0</v>
          </cell>
          <cell r="AB20027">
            <v>0</v>
          </cell>
        </row>
        <row r="20087">
          <cell r="E20087">
            <v>7079000</v>
          </cell>
          <cell r="H20087">
            <v>1463786.34</v>
          </cell>
          <cell r="I20087">
            <v>1396080.0899999999</v>
          </cell>
          <cell r="J20087">
            <v>0</v>
          </cell>
          <cell r="K20087">
            <v>0</v>
          </cell>
          <cell r="L20087">
            <v>0</v>
          </cell>
          <cell r="M20087">
            <v>0</v>
          </cell>
          <cell r="N20087">
            <v>0</v>
          </cell>
          <cell r="O20087">
            <v>0</v>
          </cell>
          <cell r="P20087">
            <v>0</v>
          </cell>
          <cell r="Q20087">
            <v>462928.78</v>
          </cell>
          <cell r="R20087">
            <v>462928.78</v>
          </cell>
          <cell r="S20087">
            <v>537928.78</v>
          </cell>
          <cell r="T20087">
            <v>619873.13</v>
          </cell>
          <cell r="U20087">
            <v>776206.96</v>
          </cell>
          <cell r="V20087">
            <v>0</v>
          </cell>
          <cell r="W20087">
            <v>0</v>
          </cell>
          <cell r="X20087">
            <v>0</v>
          </cell>
          <cell r="Y20087">
            <v>0</v>
          </cell>
          <cell r="Z20087">
            <v>0</v>
          </cell>
          <cell r="AA20087">
            <v>0</v>
          </cell>
          <cell r="AB20087">
            <v>0</v>
          </cell>
        </row>
        <row r="20175">
          <cell r="E20175">
            <v>4164000</v>
          </cell>
          <cell r="H20175">
            <v>1207412.03</v>
          </cell>
          <cell r="I20175">
            <v>1227956.79</v>
          </cell>
          <cell r="J20175">
            <v>0</v>
          </cell>
          <cell r="K20175">
            <v>0</v>
          </cell>
          <cell r="L20175">
            <v>0</v>
          </cell>
          <cell r="M20175">
            <v>0</v>
          </cell>
          <cell r="N20175">
            <v>0</v>
          </cell>
          <cell r="O20175">
            <v>0</v>
          </cell>
          <cell r="P20175">
            <v>0</v>
          </cell>
          <cell r="Q20175">
            <v>211640.37</v>
          </cell>
          <cell r="R20175">
            <v>458536.04</v>
          </cell>
          <cell r="S20175">
            <v>537235.62</v>
          </cell>
          <cell r="T20175">
            <v>637345.32000000007</v>
          </cell>
          <cell r="U20175">
            <v>590611.47</v>
          </cell>
          <cell r="V20175">
            <v>0</v>
          </cell>
          <cell r="W20175">
            <v>0</v>
          </cell>
          <cell r="X20175">
            <v>0</v>
          </cell>
          <cell r="Y20175">
            <v>0</v>
          </cell>
          <cell r="Z20175">
            <v>0</v>
          </cell>
          <cell r="AA20175">
            <v>0</v>
          </cell>
          <cell r="AB20175">
            <v>0</v>
          </cell>
        </row>
        <row r="20181">
          <cell r="E20181">
            <v>0</v>
          </cell>
          <cell r="H20181">
            <v>0</v>
          </cell>
          <cell r="I20181">
            <v>0</v>
          </cell>
          <cell r="J20181">
            <v>0</v>
          </cell>
          <cell r="K20181">
            <v>0</v>
          </cell>
          <cell r="L20181">
            <v>0</v>
          </cell>
          <cell r="M20181">
            <v>0</v>
          </cell>
          <cell r="N20181">
            <v>0</v>
          </cell>
          <cell r="O20181">
            <v>0</v>
          </cell>
          <cell r="P20181">
            <v>0</v>
          </cell>
          <cell r="Q20181">
            <v>0</v>
          </cell>
          <cell r="R20181">
            <v>0</v>
          </cell>
          <cell r="S20181">
            <v>0</v>
          </cell>
          <cell r="T20181">
            <v>0</v>
          </cell>
          <cell r="U20181">
            <v>0</v>
          </cell>
          <cell r="V20181">
            <v>0</v>
          </cell>
          <cell r="W20181">
            <v>0</v>
          </cell>
          <cell r="X20181">
            <v>0</v>
          </cell>
          <cell r="Y20181">
            <v>0</v>
          </cell>
          <cell r="Z20181">
            <v>0</v>
          </cell>
          <cell r="AA20181">
            <v>0</v>
          </cell>
          <cell r="AB20181">
            <v>0</v>
          </cell>
        </row>
        <row r="20210">
          <cell r="E20210">
            <v>0</v>
          </cell>
          <cell r="H20210">
            <v>0</v>
          </cell>
          <cell r="I20210">
            <v>0</v>
          </cell>
          <cell r="J20210">
            <v>0</v>
          </cell>
          <cell r="K20210">
            <v>0</v>
          </cell>
          <cell r="L20210">
            <v>0</v>
          </cell>
          <cell r="M20210">
            <v>0</v>
          </cell>
          <cell r="N20210">
            <v>0</v>
          </cell>
          <cell r="O20210">
            <v>0</v>
          </cell>
          <cell r="P20210">
            <v>0</v>
          </cell>
          <cell r="Q20210">
            <v>0</v>
          </cell>
          <cell r="R20210">
            <v>0</v>
          </cell>
          <cell r="S20210">
            <v>0</v>
          </cell>
          <cell r="T20210">
            <v>0</v>
          </cell>
          <cell r="U20210">
            <v>0</v>
          </cell>
          <cell r="V20210">
            <v>0</v>
          </cell>
          <cell r="W20210">
            <v>0</v>
          </cell>
          <cell r="X20210">
            <v>0</v>
          </cell>
          <cell r="Y20210">
            <v>0</v>
          </cell>
          <cell r="Z20210">
            <v>0</v>
          </cell>
          <cell r="AA20210">
            <v>0</v>
          </cell>
          <cell r="AB20210">
            <v>0</v>
          </cell>
        </row>
        <row r="20214">
          <cell r="E20214">
            <v>0</v>
          </cell>
          <cell r="H20214">
            <v>0</v>
          </cell>
          <cell r="I20214">
            <v>0</v>
          </cell>
          <cell r="J20214">
            <v>0</v>
          </cell>
          <cell r="K20214">
            <v>0</v>
          </cell>
          <cell r="Q20214">
            <v>0</v>
          </cell>
          <cell r="R20214">
            <v>0</v>
          </cell>
          <cell r="S20214">
            <v>0</v>
          </cell>
          <cell r="T20214">
            <v>0</v>
          </cell>
          <cell r="U20214">
            <v>0</v>
          </cell>
          <cell r="V20214">
            <v>0</v>
          </cell>
          <cell r="W20214">
            <v>0</v>
          </cell>
          <cell r="X20214">
            <v>0</v>
          </cell>
          <cell r="Y20214">
            <v>0</v>
          </cell>
          <cell r="Z20214">
            <v>0</v>
          </cell>
          <cell r="AA20214">
            <v>0</v>
          </cell>
          <cell r="AB20214">
            <v>0</v>
          </cell>
        </row>
        <row r="20274">
          <cell r="E20274">
            <v>4671000</v>
          </cell>
          <cell r="H20274">
            <v>1110090.17</v>
          </cell>
          <cell r="I20274">
            <v>888570.04</v>
          </cell>
          <cell r="J20274">
            <v>0</v>
          </cell>
          <cell r="K20274">
            <v>0</v>
          </cell>
          <cell r="L20274">
            <v>0</v>
          </cell>
          <cell r="M20274">
            <v>0</v>
          </cell>
          <cell r="N20274">
            <v>0</v>
          </cell>
          <cell r="O20274">
            <v>0</v>
          </cell>
          <cell r="P20274">
            <v>0</v>
          </cell>
          <cell r="Q20274">
            <v>302760.92</v>
          </cell>
          <cell r="R20274">
            <v>401165.68</v>
          </cell>
          <cell r="S20274">
            <v>406163.57</v>
          </cell>
          <cell r="T20274">
            <v>369706.58</v>
          </cell>
          <cell r="U20274">
            <v>518863.46</v>
          </cell>
          <cell r="V20274">
            <v>0</v>
          </cell>
          <cell r="W20274">
            <v>0</v>
          </cell>
          <cell r="X20274">
            <v>0</v>
          </cell>
          <cell r="Y20274">
            <v>0</v>
          </cell>
          <cell r="Z20274">
            <v>0</v>
          </cell>
          <cell r="AA20274">
            <v>0</v>
          </cell>
          <cell r="AB20274">
            <v>0</v>
          </cell>
        </row>
        <row r="20362">
          <cell r="E20362">
            <v>7479000</v>
          </cell>
          <cell r="H20362">
            <v>1788576.2200000002</v>
          </cell>
          <cell r="I20362">
            <v>2497707.0300000003</v>
          </cell>
          <cell r="J20362">
            <v>0</v>
          </cell>
          <cell r="K20362">
            <v>0</v>
          </cell>
          <cell r="L20362">
            <v>0</v>
          </cell>
          <cell r="M20362">
            <v>0</v>
          </cell>
          <cell r="N20362">
            <v>0</v>
          </cell>
          <cell r="O20362">
            <v>0</v>
          </cell>
          <cell r="P20362">
            <v>0</v>
          </cell>
          <cell r="Q20362">
            <v>151018.17000000001</v>
          </cell>
          <cell r="R20362">
            <v>604811.73</v>
          </cell>
          <cell r="S20362">
            <v>1032746.32</v>
          </cell>
          <cell r="T20362">
            <v>823250.86</v>
          </cell>
          <cell r="U20362">
            <v>1674456.17</v>
          </cell>
          <cell r="V20362">
            <v>0</v>
          </cell>
          <cell r="W20362">
            <v>0</v>
          </cell>
          <cell r="X20362">
            <v>0</v>
          </cell>
          <cell r="Y20362">
            <v>0</v>
          </cell>
          <cell r="Z20362">
            <v>0</v>
          </cell>
          <cell r="AA20362">
            <v>0</v>
          </cell>
          <cell r="AB20362">
            <v>0</v>
          </cell>
        </row>
        <row r="20368">
          <cell r="E20368">
            <v>0</v>
          </cell>
          <cell r="H20368">
            <v>0</v>
          </cell>
          <cell r="I20368">
            <v>0</v>
          </cell>
          <cell r="J20368">
            <v>0</v>
          </cell>
          <cell r="K20368">
            <v>0</v>
          </cell>
          <cell r="L20368">
            <v>0</v>
          </cell>
          <cell r="M20368">
            <v>0</v>
          </cell>
          <cell r="N20368">
            <v>0</v>
          </cell>
          <cell r="O20368">
            <v>0</v>
          </cell>
          <cell r="P20368">
            <v>0</v>
          </cell>
          <cell r="Q20368">
            <v>0</v>
          </cell>
          <cell r="R20368">
            <v>0</v>
          </cell>
          <cell r="S20368">
            <v>0</v>
          </cell>
          <cell r="T20368">
            <v>0</v>
          </cell>
          <cell r="U20368">
            <v>0</v>
          </cell>
          <cell r="V20368">
            <v>0</v>
          </cell>
          <cell r="W20368">
            <v>0</v>
          </cell>
          <cell r="X20368">
            <v>0</v>
          </cell>
          <cell r="Y20368">
            <v>0</v>
          </cell>
          <cell r="Z20368">
            <v>0</v>
          </cell>
          <cell r="AA20368">
            <v>0</v>
          </cell>
          <cell r="AB20368">
            <v>0</v>
          </cell>
        </row>
        <row r="20397">
          <cell r="E20397">
            <v>0</v>
          </cell>
          <cell r="H20397">
            <v>0</v>
          </cell>
          <cell r="I20397">
            <v>0</v>
          </cell>
          <cell r="J20397">
            <v>0</v>
          </cell>
          <cell r="K20397">
            <v>0</v>
          </cell>
          <cell r="L20397">
            <v>0</v>
          </cell>
          <cell r="M20397">
            <v>0</v>
          </cell>
          <cell r="N20397">
            <v>0</v>
          </cell>
          <cell r="O20397">
            <v>0</v>
          </cell>
          <cell r="P20397">
            <v>0</v>
          </cell>
          <cell r="Q20397">
            <v>0</v>
          </cell>
          <cell r="R20397">
            <v>0</v>
          </cell>
          <cell r="S20397">
            <v>0</v>
          </cell>
          <cell r="T20397">
            <v>0</v>
          </cell>
          <cell r="U20397">
            <v>0</v>
          </cell>
          <cell r="V20397">
            <v>0</v>
          </cell>
          <cell r="W20397">
            <v>0</v>
          </cell>
          <cell r="X20397">
            <v>0</v>
          </cell>
          <cell r="Y20397">
            <v>0</v>
          </cell>
          <cell r="Z20397">
            <v>0</v>
          </cell>
          <cell r="AA20397">
            <v>0</v>
          </cell>
          <cell r="AB20397">
            <v>0</v>
          </cell>
        </row>
        <row r="20401">
          <cell r="E20401">
            <v>0</v>
          </cell>
          <cell r="H20401">
            <v>0</v>
          </cell>
          <cell r="I20401">
            <v>0</v>
          </cell>
          <cell r="J20401">
            <v>0</v>
          </cell>
          <cell r="K20401">
            <v>0</v>
          </cell>
          <cell r="Q20401">
            <v>0</v>
          </cell>
          <cell r="R20401">
            <v>0</v>
          </cell>
          <cell r="S20401">
            <v>0</v>
          </cell>
          <cell r="T20401">
            <v>0</v>
          </cell>
          <cell r="U20401">
            <v>0</v>
          </cell>
          <cell r="V20401">
            <v>0</v>
          </cell>
          <cell r="W20401">
            <v>0</v>
          </cell>
          <cell r="X20401">
            <v>0</v>
          </cell>
          <cell r="Y20401">
            <v>0</v>
          </cell>
          <cell r="Z20401">
            <v>0</v>
          </cell>
          <cell r="AA20401">
            <v>0</v>
          </cell>
          <cell r="AB20401">
            <v>0</v>
          </cell>
        </row>
        <row r="20461">
          <cell r="E20461">
            <v>5072000</v>
          </cell>
          <cell r="H20461">
            <v>1030566.32</v>
          </cell>
          <cell r="I20461">
            <v>852642.48</v>
          </cell>
          <cell r="J20461">
            <v>0</v>
          </cell>
          <cell r="K20461">
            <v>0</v>
          </cell>
          <cell r="L20461">
            <v>0</v>
          </cell>
          <cell r="M20461">
            <v>0</v>
          </cell>
          <cell r="N20461">
            <v>0</v>
          </cell>
          <cell r="O20461">
            <v>0</v>
          </cell>
          <cell r="P20461">
            <v>0</v>
          </cell>
          <cell r="Q20461">
            <v>322832.12</v>
          </cell>
          <cell r="R20461">
            <v>329902.08000000002</v>
          </cell>
          <cell r="S20461">
            <v>377832.12</v>
          </cell>
          <cell r="T20461">
            <v>322832.12</v>
          </cell>
          <cell r="U20461">
            <v>529810.36</v>
          </cell>
          <cell r="V20461">
            <v>0</v>
          </cell>
          <cell r="W20461">
            <v>0</v>
          </cell>
          <cell r="X20461">
            <v>0</v>
          </cell>
          <cell r="Y20461">
            <v>0</v>
          </cell>
          <cell r="Z20461">
            <v>0</v>
          </cell>
          <cell r="AA20461">
            <v>0</v>
          </cell>
          <cell r="AB20461">
            <v>0</v>
          </cell>
        </row>
        <row r="20549">
          <cell r="E20549">
            <v>8232000</v>
          </cell>
          <cell r="H20549">
            <v>562567.02</v>
          </cell>
          <cell r="I20549">
            <v>469589.17</v>
          </cell>
          <cell r="J20549">
            <v>0</v>
          </cell>
          <cell r="K20549">
            <v>0</v>
          </cell>
          <cell r="L20549">
            <v>0</v>
          </cell>
          <cell r="M20549">
            <v>0</v>
          </cell>
          <cell r="N20549">
            <v>0</v>
          </cell>
          <cell r="O20549">
            <v>0</v>
          </cell>
          <cell r="P20549">
            <v>0</v>
          </cell>
          <cell r="Q20549">
            <v>159003.35</v>
          </cell>
          <cell r="R20549">
            <v>194087.99</v>
          </cell>
          <cell r="S20549">
            <v>209475.68</v>
          </cell>
          <cell r="T20549">
            <v>108600.63</v>
          </cell>
          <cell r="U20549">
            <v>360988.54</v>
          </cell>
          <cell r="V20549">
            <v>0</v>
          </cell>
          <cell r="W20549">
            <v>0</v>
          </cell>
          <cell r="X20549">
            <v>0</v>
          </cell>
          <cell r="Y20549">
            <v>0</v>
          </cell>
          <cell r="Z20549">
            <v>0</v>
          </cell>
          <cell r="AA20549">
            <v>0</v>
          </cell>
          <cell r="AB20549">
            <v>0</v>
          </cell>
        </row>
        <row r="20555">
          <cell r="E20555">
            <v>0</v>
          </cell>
          <cell r="H20555">
            <v>0</v>
          </cell>
          <cell r="I20555">
            <v>0</v>
          </cell>
          <cell r="J20555">
            <v>0</v>
          </cell>
          <cell r="K20555">
            <v>0</v>
          </cell>
          <cell r="L20555">
            <v>0</v>
          </cell>
          <cell r="M20555">
            <v>0</v>
          </cell>
          <cell r="N20555">
            <v>0</v>
          </cell>
          <cell r="O20555">
            <v>0</v>
          </cell>
          <cell r="P20555">
            <v>0</v>
          </cell>
          <cell r="Q20555">
            <v>0</v>
          </cell>
          <cell r="R20555">
            <v>0</v>
          </cell>
          <cell r="S20555">
            <v>0</v>
          </cell>
          <cell r="T20555">
            <v>0</v>
          </cell>
          <cell r="U20555">
            <v>0</v>
          </cell>
          <cell r="V20555">
            <v>0</v>
          </cell>
          <cell r="W20555">
            <v>0</v>
          </cell>
          <cell r="X20555">
            <v>0</v>
          </cell>
          <cell r="Y20555">
            <v>0</v>
          </cell>
          <cell r="Z20555">
            <v>0</v>
          </cell>
          <cell r="AA20555">
            <v>0</v>
          </cell>
          <cell r="AB20555">
            <v>0</v>
          </cell>
        </row>
        <row r="20584">
          <cell r="E20584">
            <v>0</v>
          </cell>
          <cell r="H20584">
            <v>0</v>
          </cell>
          <cell r="I20584">
            <v>0</v>
          </cell>
          <cell r="J20584">
            <v>0</v>
          </cell>
          <cell r="K20584">
            <v>0</v>
          </cell>
          <cell r="L20584">
            <v>0</v>
          </cell>
          <cell r="M20584">
            <v>0</v>
          </cell>
          <cell r="N20584">
            <v>0</v>
          </cell>
          <cell r="O20584">
            <v>0</v>
          </cell>
          <cell r="P20584">
            <v>0</v>
          </cell>
          <cell r="Q20584">
            <v>0</v>
          </cell>
          <cell r="R20584">
            <v>0</v>
          </cell>
          <cell r="S20584">
            <v>0</v>
          </cell>
          <cell r="T20584">
            <v>0</v>
          </cell>
          <cell r="U20584">
            <v>0</v>
          </cell>
          <cell r="V20584">
            <v>0</v>
          </cell>
          <cell r="W20584">
            <v>0</v>
          </cell>
          <cell r="X20584">
            <v>0</v>
          </cell>
          <cell r="Y20584">
            <v>0</v>
          </cell>
          <cell r="Z20584">
            <v>0</v>
          </cell>
          <cell r="AA20584">
            <v>0</v>
          </cell>
          <cell r="AB20584">
            <v>0</v>
          </cell>
        </row>
        <row r="20588">
          <cell r="E20588">
            <v>0</v>
          </cell>
          <cell r="H20588">
            <v>0</v>
          </cell>
          <cell r="I20588">
            <v>0</v>
          </cell>
          <cell r="J20588">
            <v>0</v>
          </cell>
          <cell r="K20588">
            <v>0</v>
          </cell>
          <cell r="Q20588">
            <v>0</v>
          </cell>
          <cell r="R20588">
            <v>0</v>
          </cell>
          <cell r="S20588">
            <v>0</v>
          </cell>
          <cell r="T20588">
            <v>0</v>
          </cell>
          <cell r="U20588">
            <v>0</v>
          </cell>
          <cell r="V20588">
            <v>0</v>
          </cell>
          <cell r="W20588">
            <v>0</v>
          </cell>
          <cell r="X20588">
            <v>0</v>
          </cell>
          <cell r="Y20588">
            <v>0</v>
          </cell>
          <cell r="Z20588">
            <v>0</v>
          </cell>
          <cell r="AA20588">
            <v>0</v>
          </cell>
          <cell r="AB20588">
            <v>0</v>
          </cell>
        </row>
        <row r="20648">
          <cell r="E20648">
            <v>12793000</v>
          </cell>
          <cell r="H20648">
            <v>2827398.16</v>
          </cell>
          <cell r="I20648">
            <v>2410688.7599999998</v>
          </cell>
          <cell r="J20648">
            <v>0</v>
          </cell>
          <cell r="K20648">
            <v>0</v>
          </cell>
          <cell r="L20648">
            <v>0</v>
          </cell>
          <cell r="M20648">
            <v>0</v>
          </cell>
          <cell r="N20648">
            <v>0</v>
          </cell>
          <cell r="O20648">
            <v>0</v>
          </cell>
          <cell r="P20648">
            <v>0</v>
          </cell>
          <cell r="Q20648">
            <v>927409.94</v>
          </cell>
          <cell r="R20648">
            <v>926447.22</v>
          </cell>
          <cell r="S20648">
            <v>973541</v>
          </cell>
          <cell r="T20648">
            <v>1037060.84</v>
          </cell>
          <cell r="U20648">
            <v>1373627.92</v>
          </cell>
          <cell r="V20648">
            <v>0</v>
          </cell>
          <cell r="W20648">
            <v>0</v>
          </cell>
          <cell r="X20648">
            <v>0</v>
          </cell>
          <cell r="Y20648">
            <v>0</v>
          </cell>
          <cell r="Z20648">
            <v>0</v>
          </cell>
          <cell r="AA20648">
            <v>0</v>
          </cell>
          <cell r="AB20648">
            <v>0</v>
          </cell>
        </row>
        <row r="20736">
          <cell r="E20736">
            <v>9399000</v>
          </cell>
          <cell r="H20736">
            <v>5008780.4600000009</v>
          </cell>
          <cell r="I20736">
            <v>1489306.4200000002</v>
          </cell>
          <cell r="J20736">
            <v>0</v>
          </cell>
          <cell r="K20736">
            <v>0</v>
          </cell>
          <cell r="L20736">
            <v>0</v>
          </cell>
          <cell r="M20736">
            <v>0</v>
          </cell>
          <cell r="N20736">
            <v>0</v>
          </cell>
          <cell r="O20736">
            <v>0</v>
          </cell>
          <cell r="P20736">
            <v>0</v>
          </cell>
          <cell r="Q20736">
            <v>5977796.4900000002</v>
          </cell>
          <cell r="R20736">
            <v>17771.86</v>
          </cell>
          <cell r="S20736">
            <v>-986787.8899999999</v>
          </cell>
          <cell r="T20736">
            <v>1309277.8900000001</v>
          </cell>
          <cell r="U20736">
            <v>180028.52999999997</v>
          </cell>
          <cell r="V20736">
            <v>0</v>
          </cell>
          <cell r="W20736">
            <v>0</v>
          </cell>
          <cell r="X20736">
            <v>0</v>
          </cell>
          <cell r="Y20736">
            <v>0</v>
          </cell>
          <cell r="Z20736">
            <v>0</v>
          </cell>
          <cell r="AA20736">
            <v>0</v>
          </cell>
          <cell r="AB20736">
            <v>0</v>
          </cell>
        </row>
        <row r="20742">
          <cell r="E20742">
            <v>0</v>
          </cell>
          <cell r="H20742">
            <v>0</v>
          </cell>
          <cell r="I20742">
            <v>0</v>
          </cell>
          <cell r="J20742">
            <v>0</v>
          </cell>
          <cell r="K20742">
            <v>0</v>
          </cell>
          <cell r="L20742">
            <v>0</v>
          </cell>
          <cell r="M20742">
            <v>0</v>
          </cell>
          <cell r="N20742">
            <v>0</v>
          </cell>
          <cell r="O20742">
            <v>0</v>
          </cell>
          <cell r="P20742">
            <v>0</v>
          </cell>
          <cell r="Q20742">
            <v>0</v>
          </cell>
          <cell r="R20742">
            <v>0</v>
          </cell>
          <cell r="S20742">
            <v>0</v>
          </cell>
          <cell r="T20742">
            <v>0</v>
          </cell>
          <cell r="U20742">
            <v>0</v>
          </cell>
          <cell r="V20742">
            <v>0</v>
          </cell>
          <cell r="W20742">
            <v>0</v>
          </cell>
          <cell r="X20742">
            <v>0</v>
          </cell>
          <cell r="Y20742">
            <v>0</v>
          </cell>
          <cell r="Z20742">
            <v>0</v>
          </cell>
          <cell r="AA20742">
            <v>0</v>
          </cell>
          <cell r="AB20742">
            <v>0</v>
          </cell>
        </row>
        <row r="20771">
          <cell r="E20771">
            <v>0</v>
          </cell>
          <cell r="H20771">
            <v>0</v>
          </cell>
          <cell r="I20771">
            <v>0</v>
          </cell>
          <cell r="J20771">
            <v>0</v>
          </cell>
          <cell r="K20771">
            <v>0</v>
          </cell>
          <cell r="L20771">
            <v>0</v>
          </cell>
          <cell r="M20771">
            <v>0</v>
          </cell>
          <cell r="N20771">
            <v>0</v>
          </cell>
          <cell r="O20771">
            <v>0</v>
          </cell>
          <cell r="P20771">
            <v>0</v>
          </cell>
          <cell r="Q20771">
            <v>0</v>
          </cell>
          <cell r="R20771">
            <v>0</v>
          </cell>
          <cell r="S20771">
            <v>0</v>
          </cell>
          <cell r="T20771">
            <v>0</v>
          </cell>
          <cell r="U20771">
            <v>0</v>
          </cell>
          <cell r="V20771">
            <v>0</v>
          </cell>
          <cell r="W20771">
            <v>0</v>
          </cell>
          <cell r="X20771">
            <v>0</v>
          </cell>
          <cell r="Y20771">
            <v>0</v>
          </cell>
          <cell r="Z20771">
            <v>0</v>
          </cell>
          <cell r="AA20771">
            <v>0</v>
          </cell>
          <cell r="AB20771">
            <v>0</v>
          </cell>
        </row>
        <row r="20775">
          <cell r="E20775">
            <v>0</v>
          </cell>
          <cell r="H20775">
            <v>0</v>
          </cell>
          <cell r="I20775">
            <v>0</v>
          </cell>
          <cell r="J20775">
            <v>0</v>
          </cell>
          <cell r="K20775">
            <v>0</v>
          </cell>
          <cell r="Q20775">
            <v>0</v>
          </cell>
          <cell r="R20775">
            <v>0</v>
          </cell>
          <cell r="S20775">
            <v>0</v>
          </cell>
          <cell r="T20775">
            <v>0</v>
          </cell>
          <cell r="U20775">
            <v>0</v>
          </cell>
          <cell r="V20775">
            <v>0</v>
          </cell>
          <cell r="W20775">
            <v>0</v>
          </cell>
          <cell r="X20775">
            <v>0</v>
          </cell>
          <cell r="Y20775">
            <v>0</v>
          </cell>
          <cell r="Z20775">
            <v>0</v>
          </cell>
          <cell r="AA20775">
            <v>0</v>
          </cell>
          <cell r="AB20775">
            <v>0</v>
          </cell>
        </row>
        <row r="20835">
          <cell r="E20835">
            <v>11494000</v>
          </cell>
          <cell r="H20835">
            <v>2692923.34</v>
          </cell>
          <cell r="I20835">
            <v>2202464.75</v>
          </cell>
          <cell r="J20835">
            <v>0</v>
          </cell>
          <cell r="K20835">
            <v>0</v>
          </cell>
          <cell r="L20835">
            <v>0</v>
          </cell>
          <cell r="M20835">
            <v>0</v>
          </cell>
          <cell r="N20835">
            <v>0</v>
          </cell>
          <cell r="O20835">
            <v>0</v>
          </cell>
          <cell r="P20835">
            <v>0</v>
          </cell>
          <cell r="Q20835">
            <v>843707.78</v>
          </cell>
          <cell r="R20835">
            <v>846507.78</v>
          </cell>
          <cell r="S20835">
            <v>1002707.78</v>
          </cell>
          <cell r="T20835">
            <v>0</v>
          </cell>
          <cell r="U20835">
            <v>2202464.75</v>
          </cell>
          <cell r="V20835">
            <v>0</v>
          </cell>
          <cell r="W20835">
            <v>0</v>
          </cell>
          <cell r="X20835">
            <v>0</v>
          </cell>
          <cell r="Y20835">
            <v>0</v>
          </cell>
          <cell r="Z20835">
            <v>0</v>
          </cell>
          <cell r="AA20835">
            <v>0</v>
          </cell>
          <cell r="AB20835">
            <v>0</v>
          </cell>
        </row>
        <row r="20923">
          <cell r="E20923">
            <v>14221000</v>
          </cell>
          <cell r="H20923">
            <v>5210498.75</v>
          </cell>
          <cell r="I20923">
            <v>6398674.75</v>
          </cell>
          <cell r="J20923">
            <v>0</v>
          </cell>
          <cell r="K20923">
            <v>0</v>
          </cell>
          <cell r="L20923">
            <v>0</v>
          </cell>
          <cell r="M20923">
            <v>0</v>
          </cell>
          <cell r="N20923">
            <v>0</v>
          </cell>
          <cell r="O20923">
            <v>0</v>
          </cell>
          <cell r="P20923">
            <v>0</v>
          </cell>
          <cell r="Q20923">
            <v>473807.61</v>
          </cell>
          <cell r="R20923">
            <v>1309694.7</v>
          </cell>
          <cell r="S20923">
            <v>3426996.44</v>
          </cell>
          <cell r="T20923">
            <v>0</v>
          </cell>
          <cell r="U20923">
            <v>6398674.75</v>
          </cell>
          <cell r="V20923">
            <v>0</v>
          </cell>
          <cell r="W20923">
            <v>0</v>
          </cell>
          <cell r="X20923">
            <v>0</v>
          </cell>
          <cell r="Y20923">
            <v>0</v>
          </cell>
          <cell r="Z20923">
            <v>0</v>
          </cell>
          <cell r="AA20923">
            <v>0</v>
          </cell>
          <cell r="AB20923">
            <v>0</v>
          </cell>
        </row>
        <row r="20929">
          <cell r="E20929">
            <v>0</v>
          </cell>
          <cell r="H20929">
            <v>0</v>
          </cell>
          <cell r="I20929">
            <v>0</v>
          </cell>
          <cell r="J20929">
            <v>0</v>
          </cell>
          <cell r="K20929">
            <v>0</v>
          </cell>
          <cell r="L20929">
            <v>0</v>
          </cell>
          <cell r="M20929">
            <v>0</v>
          </cell>
          <cell r="N20929">
            <v>0</v>
          </cell>
          <cell r="O20929">
            <v>0</v>
          </cell>
          <cell r="P20929">
            <v>0</v>
          </cell>
          <cell r="Q20929">
            <v>0</v>
          </cell>
          <cell r="R20929">
            <v>0</v>
          </cell>
          <cell r="S20929">
            <v>0</v>
          </cell>
          <cell r="T20929">
            <v>0</v>
          </cell>
          <cell r="U20929">
            <v>0</v>
          </cell>
          <cell r="V20929">
            <v>0</v>
          </cell>
          <cell r="W20929">
            <v>0</v>
          </cell>
          <cell r="X20929">
            <v>0</v>
          </cell>
          <cell r="Y20929">
            <v>0</v>
          </cell>
          <cell r="Z20929">
            <v>0</v>
          </cell>
          <cell r="AA20929">
            <v>0</v>
          </cell>
          <cell r="AB20929">
            <v>0</v>
          </cell>
        </row>
        <row r="20958">
          <cell r="E20958">
            <v>0</v>
          </cell>
          <cell r="H20958">
            <v>0</v>
          </cell>
          <cell r="I20958">
            <v>0</v>
          </cell>
          <cell r="J20958">
            <v>0</v>
          </cell>
          <cell r="K20958">
            <v>0</v>
          </cell>
          <cell r="L20958">
            <v>0</v>
          </cell>
          <cell r="M20958">
            <v>0</v>
          </cell>
          <cell r="N20958">
            <v>0</v>
          </cell>
          <cell r="O20958">
            <v>0</v>
          </cell>
          <cell r="P20958">
            <v>0</v>
          </cell>
          <cell r="Q20958">
            <v>0</v>
          </cell>
          <cell r="R20958">
            <v>0</v>
          </cell>
          <cell r="S20958">
            <v>0</v>
          </cell>
          <cell r="T20958">
            <v>0</v>
          </cell>
          <cell r="U20958">
            <v>0</v>
          </cell>
          <cell r="V20958">
            <v>0</v>
          </cell>
          <cell r="W20958">
            <v>0</v>
          </cell>
          <cell r="X20958">
            <v>0</v>
          </cell>
          <cell r="Y20958">
            <v>0</v>
          </cell>
          <cell r="Z20958">
            <v>0</v>
          </cell>
          <cell r="AA20958">
            <v>0</v>
          </cell>
          <cell r="AB20958">
            <v>0</v>
          </cell>
        </row>
        <row r="20962">
          <cell r="E20962">
            <v>0</v>
          </cell>
          <cell r="H20962">
            <v>0</v>
          </cell>
          <cell r="I20962">
            <v>0</v>
          </cell>
          <cell r="J20962">
            <v>0</v>
          </cell>
          <cell r="K20962">
            <v>0</v>
          </cell>
          <cell r="Q20962">
            <v>0</v>
          </cell>
          <cell r="R20962">
            <v>0</v>
          </cell>
          <cell r="S20962">
            <v>0</v>
          </cell>
          <cell r="T20962">
            <v>0</v>
          </cell>
          <cell r="U20962">
            <v>0</v>
          </cell>
          <cell r="V20962">
            <v>0</v>
          </cell>
          <cell r="W20962">
            <v>0</v>
          </cell>
          <cell r="X20962">
            <v>0</v>
          </cell>
          <cell r="Y20962">
            <v>0</v>
          </cell>
          <cell r="Z20962">
            <v>0</v>
          </cell>
          <cell r="AA20962">
            <v>0</v>
          </cell>
          <cell r="AB20962">
            <v>0</v>
          </cell>
        </row>
        <row r="21022">
          <cell r="E21022">
            <v>9488000</v>
          </cell>
          <cell r="H21022">
            <v>2273060.52</v>
          </cell>
          <cell r="I21022">
            <v>1741002.51</v>
          </cell>
          <cell r="J21022">
            <v>0</v>
          </cell>
          <cell r="K21022">
            <v>0</v>
          </cell>
          <cell r="L21022">
            <v>0</v>
          </cell>
          <cell r="M21022">
            <v>0</v>
          </cell>
          <cell r="N21022">
            <v>0</v>
          </cell>
          <cell r="O21022">
            <v>0</v>
          </cell>
          <cell r="P21022">
            <v>0</v>
          </cell>
          <cell r="Q21022">
            <v>0</v>
          </cell>
          <cell r="R21022">
            <v>0</v>
          </cell>
          <cell r="S21022">
            <v>2273060.52</v>
          </cell>
          <cell r="T21022">
            <v>717686.84</v>
          </cell>
          <cell r="U21022">
            <v>1023315.67</v>
          </cell>
          <cell r="V21022">
            <v>0</v>
          </cell>
          <cell r="W21022">
            <v>0</v>
          </cell>
          <cell r="X21022">
            <v>0</v>
          </cell>
          <cell r="Y21022">
            <v>0</v>
          </cell>
          <cell r="Z21022">
            <v>0</v>
          </cell>
          <cell r="AA21022">
            <v>0</v>
          </cell>
          <cell r="AB21022">
            <v>0</v>
          </cell>
        </row>
        <row r="21110">
          <cell r="E21110">
            <v>11497000</v>
          </cell>
          <cell r="H21110">
            <v>4789577.53</v>
          </cell>
          <cell r="I21110">
            <v>3962339.22</v>
          </cell>
          <cell r="J21110">
            <v>0</v>
          </cell>
          <cell r="K21110">
            <v>0</v>
          </cell>
          <cell r="L21110">
            <v>0</v>
          </cell>
          <cell r="M21110">
            <v>0</v>
          </cell>
          <cell r="N21110">
            <v>0</v>
          </cell>
          <cell r="O21110">
            <v>0</v>
          </cell>
          <cell r="P21110">
            <v>0</v>
          </cell>
          <cell r="Q21110">
            <v>0</v>
          </cell>
          <cell r="R21110">
            <v>0</v>
          </cell>
          <cell r="S21110">
            <v>4789577.53</v>
          </cell>
          <cell r="T21110">
            <v>2261326.87</v>
          </cell>
          <cell r="U21110">
            <v>1701012.35</v>
          </cell>
          <cell r="V21110">
            <v>0</v>
          </cell>
          <cell r="W21110">
            <v>0</v>
          </cell>
          <cell r="X21110">
            <v>0</v>
          </cell>
          <cell r="Y21110">
            <v>0</v>
          </cell>
          <cell r="Z21110">
            <v>0</v>
          </cell>
          <cell r="AA21110">
            <v>0</v>
          </cell>
          <cell r="AB21110">
            <v>0</v>
          </cell>
        </row>
        <row r="21116">
          <cell r="E21116">
            <v>0</v>
          </cell>
          <cell r="H21116">
            <v>0</v>
          </cell>
          <cell r="I21116">
            <v>0</v>
          </cell>
          <cell r="J21116">
            <v>0</v>
          </cell>
          <cell r="K21116">
            <v>0</v>
          </cell>
          <cell r="L21116">
            <v>0</v>
          </cell>
          <cell r="M21116">
            <v>0</v>
          </cell>
          <cell r="N21116">
            <v>0</v>
          </cell>
          <cell r="O21116">
            <v>0</v>
          </cell>
          <cell r="P21116">
            <v>0</v>
          </cell>
          <cell r="Q21116">
            <v>0</v>
          </cell>
          <cell r="R21116">
            <v>0</v>
          </cell>
          <cell r="S21116">
            <v>0</v>
          </cell>
          <cell r="T21116">
            <v>0</v>
          </cell>
          <cell r="U21116">
            <v>0</v>
          </cell>
          <cell r="V21116">
            <v>0</v>
          </cell>
          <cell r="W21116">
            <v>0</v>
          </cell>
          <cell r="X21116">
            <v>0</v>
          </cell>
          <cell r="Y21116">
            <v>0</v>
          </cell>
          <cell r="Z21116">
            <v>0</v>
          </cell>
          <cell r="AA21116">
            <v>0</v>
          </cell>
          <cell r="AB21116">
            <v>0</v>
          </cell>
        </row>
        <row r="21145">
          <cell r="E21145">
            <v>0</v>
          </cell>
          <cell r="H21145">
            <v>0</v>
          </cell>
          <cell r="I21145">
            <v>0</v>
          </cell>
          <cell r="J21145">
            <v>0</v>
          </cell>
          <cell r="K21145">
            <v>0</v>
          </cell>
          <cell r="L21145">
            <v>0</v>
          </cell>
          <cell r="M21145">
            <v>0</v>
          </cell>
          <cell r="N21145">
            <v>0</v>
          </cell>
          <cell r="O21145">
            <v>0</v>
          </cell>
          <cell r="P21145">
            <v>0</v>
          </cell>
          <cell r="Q21145">
            <v>0</v>
          </cell>
          <cell r="R21145">
            <v>0</v>
          </cell>
          <cell r="S21145">
            <v>0</v>
          </cell>
          <cell r="T21145">
            <v>0</v>
          </cell>
          <cell r="U21145">
            <v>0</v>
          </cell>
          <cell r="V21145">
            <v>0</v>
          </cell>
          <cell r="W21145">
            <v>0</v>
          </cell>
          <cell r="X21145">
            <v>0</v>
          </cell>
          <cell r="Y21145">
            <v>0</v>
          </cell>
          <cell r="Z21145">
            <v>0</v>
          </cell>
          <cell r="AA21145">
            <v>0</v>
          </cell>
          <cell r="AB21145">
            <v>0</v>
          </cell>
        </row>
        <row r="21149">
          <cell r="E21149">
            <v>0</v>
          </cell>
          <cell r="H21149">
            <v>0</v>
          </cell>
          <cell r="I21149">
            <v>0</v>
          </cell>
          <cell r="J21149">
            <v>0</v>
          </cell>
          <cell r="K21149">
            <v>0</v>
          </cell>
          <cell r="Q21149">
            <v>0</v>
          </cell>
          <cell r="R21149">
            <v>0</v>
          </cell>
          <cell r="S21149">
            <v>0</v>
          </cell>
          <cell r="T21149">
            <v>0</v>
          </cell>
          <cell r="U21149">
            <v>0</v>
          </cell>
          <cell r="V21149">
            <v>0</v>
          </cell>
          <cell r="W21149">
            <v>0</v>
          </cell>
          <cell r="X21149">
            <v>0</v>
          </cell>
          <cell r="Y21149">
            <v>0</v>
          </cell>
          <cell r="Z21149">
            <v>0</v>
          </cell>
          <cell r="AA21149">
            <v>0</v>
          </cell>
          <cell r="AB21149">
            <v>0</v>
          </cell>
        </row>
        <row r="21209">
          <cell r="E21209">
            <v>7481000</v>
          </cell>
          <cell r="H21209">
            <v>1662453.26</v>
          </cell>
          <cell r="I21209">
            <v>1446416.8</v>
          </cell>
          <cell r="J21209">
            <v>0</v>
          </cell>
          <cell r="K21209">
            <v>0</v>
          </cell>
          <cell r="L21209">
            <v>0</v>
          </cell>
          <cell r="M21209">
            <v>0</v>
          </cell>
          <cell r="N21209">
            <v>0</v>
          </cell>
          <cell r="O21209">
            <v>0</v>
          </cell>
          <cell r="P21209">
            <v>0</v>
          </cell>
          <cell r="Q21209">
            <v>562922.06000000006</v>
          </cell>
          <cell r="R21209">
            <v>564085</v>
          </cell>
          <cell r="S21209">
            <v>535446.19999999995</v>
          </cell>
          <cell r="T21209">
            <v>644779.01</v>
          </cell>
          <cell r="U21209">
            <v>801637.79</v>
          </cell>
          <cell r="V21209">
            <v>0</v>
          </cell>
          <cell r="W21209">
            <v>0</v>
          </cell>
          <cell r="X21209">
            <v>0</v>
          </cell>
          <cell r="Y21209">
            <v>0</v>
          </cell>
          <cell r="Z21209">
            <v>0</v>
          </cell>
          <cell r="AA21209">
            <v>0</v>
          </cell>
          <cell r="AB21209">
            <v>0</v>
          </cell>
        </row>
        <row r="21297">
          <cell r="E21297">
            <v>9351000</v>
          </cell>
          <cell r="H21297">
            <v>3840870.8000000003</v>
          </cell>
          <cell r="I21297">
            <v>3652833.54</v>
          </cell>
          <cell r="J21297">
            <v>0</v>
          </cell>
          <cell r="K21297">
            <v>0</v>
          </cell>
          <cell r="L21297">
            <v>0</v>
          </cell>
          <cell r="M21297">
            <v>0</v>
          </cell>
          <cell r="N21297">
            <v>0</v>
          </cell>
          <cell r="O21297">
            <v>0</v>
          </cell>
          <cell r="P21297">
            <v>0</v>
          </cell>
          <cell r="Q21297">
            <v>757878.2</v>
          </cell>
          <cell r="R21297">
            <v>1101981.6900000002</v>
          </cell>
          <cell r="S21297">
            <v>1981010.9100000001</v>
          </cell>
          <cell r="T21297">
            <v>1630324.91</v>
          </cell>
          <cell r="U21297">
            <v>2022508.63</v>
          </cell>
          <cell r="V21297">
            <v>0</v>
          </cell>
          <cell r="W21297">
            <v>0</v>
          </cell>
          <cell r="X21297">
            <v>0</v>
          </cell>
          <cell r="Y21297">
            <v>0</v>
          </cell>
          <cell r="Z21297">
            <v>0</v>
          </cell>
          <cell r="AA21297">
            <v>0</v>
          </cell>
          <cell r="AB21297">
            <v>0</v>
          </cell>
        </row>
        <row r="21303">
          <cell r="E21303">
            <v>0</v>
          </cell>
          <cell r="H21303">
            <v>0</v>
          </cell>
          <cell r="I21303">
            <v>0</v>
          </cell>
          <cell r="J21303">
            <v>0</v>
          </cell>
          <cell r="K21303">
            <v>0</v>
          </cell>
          <cell r="L21303">
            <v>0</v>
          </cell>
          <cell r="M21303">
            <v>0</v>
          </cell>
          <cell r="N21303">
            <v>0</v>
          </cell>
          <cell r="O21303">
            <v>0</v>
          </cell>
          <cell r="P21303">
            <v>0</v>
          </cell>
          <cell r="Q21303">
            <v>0</v>
          </cell>
          <cell r="R21303">
            <v>0</v>
          </cell>
          <cell r="S21303">
            <v>0</v>
          </cell>
          <cell r="T21303">
            <v>0</v>
          </cell>
          <cell r="U21303">
            <v>0</v>
          </cell>
          <cell r="V21303">
            <v>0</v>
          </cell>
          <cell r="W21303">
            <v>0</v>
          </cell>
          <cell r="X21303">
            <v>0</v>
          </cell>
          <cell r="Y21303">
            <v>0</v>
          </cell>
          <cell r="Z21303">
            <v>0</v>
          </cell>
          <cell r="AA21303">
            <v>0</v>
          </cell>
          <cell r="AB21303">
            <v>0</v>
          </cell>
        </row>
        <row r="21332">
          <cell r="E21332">
            <v>0</v>
          </cell>
          <cell r="H21332">
            <v>0</v>
          </cell>
          <cell r="I21332">
            <v>0</v>
          </cell>
          <cell r="J21332">
            <v>0</v>
          </cell>
          <cell r="K21332">
            <v>0</v>
          </cell>
          <cell r="L21332">
            <v>0</v>
          </cell>
          <cell r="M21332">
            <v>0</v>
          </cell>
          <cell r="N21332">
            <v>0</v>
          </cell>
          <cell r="O21332">
            <v>0</v>
          </cell>
          <cell r="P21332">
            <v>0</v>
          </cell>
          <cell r="Q21332">
            <v>0</v>
          </cell>
          <cell r="R21332">
            <v>0</v>
          </cell>
          <cell r="S21332">
            <v>0</v>
          </cell>
          <cell r="T21332">
            <v>0</v>
          </cell>
          <cell r="U21332">
            <v>0</v>
          </cell>
          <cell r="V21332">
            <v>0</v>
          </cell>
          <cell r="W21332">
            <v>0</v>
          </cell>
          <cell r="X21332">
            <v>0</v>
          </cell>
          <cell r="Y21332">
            <v>0</v>
          </cell>
          <cell r="Z21332">
            <v>0</v>
          </cell>
          <cell r="AA21332">
            <v>0</v>
          </cell>
          <cell r="AB21332">
            <v>0</v>
          </cell>
        </row>
        <row r="21336">
          <cell r="E21336">
            <v>0</v>
          </cell>
          <cell r="H21336">
            <v>0</v>
          </cell>
          <cell r="I21336">
            <v>0</v>
          </cell>
          <cell r="J21336">
            <v>0</v>
          </cell>
          <cell r="K21336">
            <v>0</v>
          </cell>
          <cell r="Q21336">
            <v>0</v>
          </cell>
          <cell r="R21336">
            <v>0</v>
          </cell>
          <cell r="S21336">
            <v>0</v>
          </cell>
          <cell r="T21336">
            <v>0</v>
          </cell>
          <cell r="U21336">
            <v>0</v>
          </cell>
          <cell r="V21336">
            <v>0</v>
          </cell>
          <cell r="W21336">
            <v>0</v>
          </cell>
          <cell r="X21336">
            <v>0</v>
          </cell>
          <cell r="Y21336">
            <v>0</v>
          </cell>
          <cell r="Z21336">
            <v>0</v>
          </cell>
          <cell r="AA21336">
            <v>0</v>
          </cell>
          <cell r="AB21336">
            <v>0</v>
          </cell>
        </row>
        <row r="21396">
          <cell r="E21396">
            <v>15107000</v>
          </cell>
          <cell r="H21396">
            <v>2103900.1600000001</v>
          </cell>
          <cell r="I21396">
            <v>3398668.8</v>
          </cell>
          <cell r="J21396">
            <v>0</v>
          </cell>
          <cell r="K21396">
            <v>0</v>
          </cell>
          <cell r="L21396">
            <v>0</v>
          </cell>
          <cell r="M21396">
            <v>0</v>
          </cell>
          <cell r="N21396">
            <v>0</v>
          </cell>
          <cell r="O21396">
            <v>0</v>
          </cell>
          <cell r="P21396">
            <v>0</v>
          </cell>
          <cell r="Q21396">
            <v>0</v>
          </cell>
          <cell r="R21396">
            <v>2103900.1600000001</v>
          </cell>
          <cell r="S21396">
            <v>0</v>
          </cell>
          <cell r="T21396">
            <v>1978900.1599999997</v>
          </cell>
          <cell r="U21396">
            <v>1419768.64</v>
          </cell>
          <cell r="V21396">
            <v>0</v>
          </cell>
          <cell r="W21396">
            <v>0</v>
          </cell>
          <cell r="X21396">
            <v>0</v>
          </cell>
          <cell r="Y21396">
            <v>0</v>
          </cell>
          <cell r="Z21396">
            <v>0</v>
          </cell>
          <cell r="AA21396">
            <v>0</v>
          </cell>
          <cell r="AB21396">
            <v>0</v>
          </cell>
        </row>
        <row r="21484">
          <cell r="E21484">
            <v>14153000</v>
          </cell>
          <cell r="H21484">
            <v>3299992.41</v>
          </cell>
          <cell r="I21484">
            <v>8893208.870000001</v>
          </cell>
          <cell r="J21484">
            <v>0</v>
          </cell>
          <cell r="K21484">
            <v>0</v>
          </cell>
          <cell r="L21484">
            <v>0</v>
          </cell>
          <cell r="M21484">
            <v>0</v>
          </cell>
          <cell r="N21484">
            <v>0</v>
          </cell>
          <cell r="O21484">
            <v>0</v>
          </cell>
          <cell r="P21484">
            <v>0</v>
          </cell>
          <cell r="Q21484">
            <v>57693.17</v>
          </cell>
          <cell r="R21484">
            <v>3242299.24</v>
          </cell>
          <cell r="S21484">
            <v>0</v>
          </cell>
          <cell r="T21484">
            <v>6542737.1299999999</v>
          </cell>
          <cell r="U21484">
            <v>2350471.7400000002</v>
          </cell>
          <cell r="V21484">
            <v>0</v>
          </cell>
          <cell r="W21484">
            <v>0</v>
          </cell>
          <cell r="X21484">
            <v>0</v>
          </cell>
          <cell r="Y21484">
            <v>0</v>
          </cell>
          <cell r="Z21484">
            <v>0</v>
          </cell>
          <cell r="AA21484">
            <v>0</v>
          </cell>
          <cell r="AB21484">
            <v>0</v>
          </cell>
        </row>
        <row r="21490">
          <cell r="E21490">
            <v>0</v>
          </cell>
          <cell r="H21490">
            <v>0</v>
          </cell>
          <cell r="I21490">
            <v>0</v>
          </cell>
          <cell r="J21490">
            <v>0</v>
          </cell>
          <cell r="K21490">
            <v>0</v>
          </cell>
          <cell r="L21490">
            <v>0</v>
          </cell>
          <cell r="M21490">
            <v>0</v>
          </cell>
          <cell r="N21490">
            <v>0</v>
          </cell>
          <cell r="O21490">
            <v>0</v>
          </cell>
          <cell r="P21490">
            <v>0</v>
          </cell>
          <cell r="Q21490">
            <v>0</v>
          </cell>
          <cell r="R21490">
            <v>0</v>
          </cell>
          <cell r="S21490">
            <v>0</v>
          </cell>
          <cell r="T21490">
            <v>0</v>
          </cell>
          <cell r="U21490">
            <v>0</v>
          </cell>
          <cell r="V21490">
            <v>0</v>
          </cell>
          <cell r="W21490">
            <v>0</v>
          </cell>
          <cell r="X21490">
            <v>0</v>
          </cell>
          <cell r="Y21490">
            <v>0</v>
          </cell>
          <cell r="Z21490">
            <v>0</v>
          </cell>
          <cell r="AA21490">
            <v>0</v>
          </cell>
          <cell r="AB21490">
            <v>0</v>
          </cell>
        </row>
        <row r="21519">
          <cell r="E21519">
            <v>0</v>
          </cell>
          <cell r="H21519">
            <v>0</v>
          </cell>
          <cell r="I21519">
            <v>0</v>
          </cell>
          <cell r="J21519">
            <v>0</v>
          </cell>
          <cell r="K21519">
            <v>0</v>
          </cell>
          <cell r="L21519">
            <v>0</v>
          </cell>
          <cell r="M21519">
            <v>0</v>
          </cell>
          <cell r="N21519">
            <v>0</v>
          </cell>
          <cell r="O21519">
            <v>0</v>
          </cell>
          <cell r="P21519">
            <v>0</v>
          </cell>
          <cell r="Q21519">
            <v>0</v>
          </cell>
          <cell r="R21519">
            <v>0</v>
          </cell>
          <cell r="S21519">
            <v>0</v>
          </cell>
          <cell r="T21519">
            <v>0</v>
          </cell>
          <cell r="U21519">
            <v>0</v>
          </cell>
          <cell r="V21519">
            <v>0</v>
          </cell>
          <cell r="W21519">
            <v>0</v>
          </cell>
          <cell r="X21519">
            <v>0</v>
          </cell>
          <cell r="Y21519">
            <v>0</v>
          </cell>
          <cell r="Z21519">
            <v>0</v>
          </cell>
          <cell r="AA21519">
            <v>0</v>
          </cell>
          <cell r="AB21519">
            <v>0</v>
          </cell>
        </row>
        <row r="21523">
          <cell r="E21523">
            <v>0</v>
          </cell>
          <cell r="H21523">
            <v>0</v>
          </cell>
          <cell r="I21523">
            <v>0</v>
          </cell>
          <cell r="J21523">
            <v>0</v>
          </cell>
          <cell r="K21523">
            <v>0</v>
          </cell>
          <cell r="Q21523">
            <v>0</v>
          </cell>
          <cell r="R21523">
            <v>0</v>
          </cell>
          <cell r="S21523">
            <v>0</v>
          </cell>
          <cell r="T21523">
            <v>0</v>
          </cell>
          <cell r="U21523">
            <v>0</v>
          </cell>
          <cell r="V21523">
            <v>0</v>
          </cell>
          <cell r="W21523">
            <v>0</v>
          </cell>
          <cell r="X21523">
            <v>0</v>
          </cell>
          <cell r="Y21523">
            <v>0</v>
          </cell>
          <cell r="Z21523">
            <v>0</v>
          </cell>
          <cell r="AA21523">
            <v>0</v>
          </cell>
          <cell r="AB21523">
            <v>0</v>
          </cell>
        </row>
        <row r="21583">
          <cell r="E21583">
            <v>24338000</v>
          </cell>
          <cell r="H21583">
            <v>5805697.8799999999</v>
          </cell>
          <cell r="I21583">
            <v>4604518.2200000007</v>
          </cell>
          <cell r="J21583">
            <v>0</v>
          </cell>
          <cell r="K21583">
            <v>0</v>
          </cell>
          <cell r="L21583">
            <v>0</v>
          </cell>
          <cell r="M21583">
            <v>0</v>
          </cell>
          <cell r="N21583">
            <v>0</v>
          </cell>
          <cell r="O21583">
            <v>0</v>
          </cell>
          <cell r="P21583">
            <v>0</v>
          </cell>
          <cell r="Q21583">
            <v>1837645.96</v>
          </cell>
          <cell r="R21583">
            <v>1836525.96</v>
          </cell>
          <cell r="S21583">
            <v>2131525.96</v>
          </cell>
          <cell r="T21583">
            <v>1856438.6</v>
          </cell>
          <cell r="U21583">
            <v>2748079.62</v>
          </cell>
          <cell r="V21583">
            <v>0</v>
          </cell>
          <cell r="W21583">
            <v>0</v>
          </cell>
          <cell r="X21583">
            <v>0</v>
          </cell>
          <cell r="Y21583">
            <v>0</v>
          </cell>
          <cell r="Z21583">
            <v>0</v>
          </cell>
          <cell r="AA21583">
            <v>0</v>
          </cell>
          <cell r="AB21583">
            <v>0</v>
          </cell>
        </row>
        <row r="21671">
          <cell r="E21671">
            <v>16341000</v>
          </cell>
          <cell r="H21671">
            <v>6345478.3499999996</v>
          </cell>
          <cell r="I21671">
            <v>6278986.04</v>
          </cell>
          <cell r="J21671">
            <v>0</v>
          </cell>
          <cell r="K21671">
            <v>0</v>
          </cell>
          <cell r="L21671">
            <v>0</v>
          </cell>
          <cell r="M21671">
            <v>0</v>
          </cell>
          <cell r="N21671">
            <v>0</v>
          </cell>
          <cell r="O21671">
            <v>0</v>
          </cell>
          <cell r="P21671">
            <v>0</v>
          </cell>
          <cell r="Q21671">
            <v>1827293.49</v>
          </cell>
          <cell r="R21671">
            <v>1743082.25</v>
          </cell>
          <cell r="S21671">
            <v>2775102.61</v>
          </cell>
          <cell r="T21671">
            <v>3106803.41</v>
          </cell>
          <cell r="U21671">
            <v>3172182.63</v>
          </cell>
          <cell r="V21671">
            <v>0</v>
          </cell>
          <cell r="W21671">
            <v>0</v>
          </cell>
          <cell r="X21671">
            <v>0</v>
          </cell>
          <cell r="Y21671">
            <v>0</v>
          </cell>
          <cell r="Z21671">
            <v>0</v>
          </cell>
          <cell r="AA21671">
            <v>0</v>
          </cell>
          <cell r="AB21671">
            <v>0</v>
          </cell>
        </row>
        <row r="21677">
          <cell r="E21677">
            <v>0</v>
          </cell>
          <cell r="H21677">
            <v>0</v>
          </cell>
          <cell r="I21677">
            <v>0</v>
          </cell>
          <cell r="J21677">
            <v>0</v>
          </cell>
          <cell r="K21677">
            <v>0</v>
          </cell>
          <cell r="L21677">
            <v>0</v>
          </cell>
          <cell r="M21677">
            <v>0</v>
          </cell>
          <cell r="N21677">
            <v>0</v>
          </cell>
          <cell r="O21677">
            <v>0</v>
          </cell>
          <cell r="P21677">
            <v>0</v>
          </cell>
          <cell r="Q21677">
            <v>0</v>
          </cell>
          <cell r="R21677">
            <v>0</v>
          </cell>
          <cell r="S21677">
            <v>0</v>
          </cell>
          <cell r="T21677">
            <v>0</v>
          </cell>
          <cell r="U21677">
            <v>0</v>
          </cell>
          <cell r="V21677">
            <v>0</v>
          </cell>
          <cell r="W21677">
            <v>0</v>
          </cell>
          <cell r="X21677">
            <v>0</v>
          </cell>
          <cell r="Y21677">
            <v>0</v>
          </cell>
          <cell r="Z21677">
            <v>0</v>
          </cell>
          <cell r="AA21677">
            <v>0</v>
          </cell>
          <cell r="AB21677">
            <v>0</v>
          </cell>
        </row>
        <row r="21706">
          <cell r="E21706">
            <v>0</v>
          </cell>
          <cell r="H21706">
            <v>0</v>
          </cell>
          <cell r="I21706">
            <v>0</v>
          </cell>
          <cell r="J21706">
            <v>0</v>
          </cell>
          <cell r="K21706">
            <v>0</v>
          </cell>
          <cell r="L21706">
            <v>0</v>
          </cell>
          <cell r="M21706">
            <v>0</v>
          </cell>
          <cell r="N21706">
            <v>0</v>
          </cell>
          <cell r="O21706">
            <v>0</v>
          </cell>
          <cell r="P21706">
            <v>0</v>
          </cell>
          <cell r="Q21706">
            <v>0</v>
          </cell>
          <cell r="R21706">
            <v>0</v>
          </cell>
          <cell r="S21706">
            <v>0</v>
          </cell>
          <cell r="T21706">
            <v>0</v>
          </cell>
          <cell r="U21706">
            <v>0</v>
          </cell>
          <cell r="V21706">
            <v>0</v>
          </cell>
          <cell r="W21706">
            <v>0</v>
          </cell>
          <cell r="X21706">
            <v>0</v>
          </cell>
          <cell r="Y21706">
            <v>0</v>
          </cell>
          <cell r="Z21706">
            <v>0</v>
          </cell>
          <cell r="AA21706">
            <v>0</v>
          </cell>
          <cell r="AB21706">
            <v>0</v>
          </cell>
        </row>
        <row r="21710">
          <cell r="E21710">
            <v>0</v>
          </cell>
          <cell r="H21710">
            <v>0</v>
          </cell>
          <cell r="I21710">
            <v>0</v>
          </cell>
          <cell r="J21710">
            <v>0</v>
          </cell>
          <cell r="K21710">
            <v>0</v>
          </cell>
          <cell r="Q21710">
            <v>0</v>
          </cell>
          <cell r="R21710">
            <v>0</v>
          </cell>
          <cell r="S21710">
            <v>0</v>
          </cell>
          <cell r="T21710">
            <v>0</v>
          </cell>
          <cell r="U21710">
            <v>0</v>
          </cell>
          <cell r="V21710">
            <v>0</v>
          </cell>
          <cell r="W21710">
            <v>0</v>
          </cell>
          <cell r="X21710">
            <v>0</v>
          </cell>
          <cell r="Y21710">
            <v>0</v>
          </cell>
          <cell r="Z21710">
            <v>0</v>
          </cell>
          <cell r="AA21710">
            <v>0</v>
          </cell>
          <cell r="AB21710">
            <v>0</v>
          </cell>
        </row>
        <row r="21770">
          <cell r="E21770">
            <v>15909000</v>
          </cell>
          <cell r="H21770">
            <v>2406101.62</v>
          </cell>
          <cell r="I21770">
            <v>3170742.45</v>
          </cell>
          <cell r="J21770">
            <v>0</v>
          </cell>
          <cell r="K21770">
            <v>0</v>
          </cell>
          <cell r="L21770">
            <v>0</v>
          </cell>
          <cell r="M21770">
            <v>0</v>
          </cell>
          <cell r="N21770">
            <v>0</v>
          </cell>
          <cell r="O21770">
            <v>0</v>
          </cell>
          <cell r="P21770">
            <v>0</v>
          </cell>
          <cell r="Q21770">
            <v>0</v>
          </cell>
          <cell r="R21770">
            <v>1207661.8799999999</v>
          </cell>
          <cell r="S21770">
            <v>1198439.74</v>
          </cell>
          <cell r="T21770">
            <v>2389699.5999999996</v>
          </cell>
          <cell r="U21770">
            <v>781042.85000000056</v>
          </cell>
          <cell r="V21770">
            <v>0</v>
          </cell>
          <cell r="W21770">
            <v>0</v>
          </cell>
          <cell r="X21770">
            <v>0</v>
          </cell>
          <cell r="Y21770">
            <v>0</v>
          </cell>
          <cell r="Z21770">
            <v>0</v>
          </cell>
          <cell r="AA21770">
            <v>0</v>
          </cell>
          <cell r="AB21770">
            <v>0</v>
          </cell>
        </row>
        <row r="21858">
          <cell r="E21858">
            <v>12342000</v>
          </cell>
          <cell r="H21858">
            <v>2804287.04</v>
          </cell>
          <cell r="I21858">
            <v>5365683.9799999995</v>
          </cell>
          <cell r="J21858">
            <v>0</v>
          </cell>
          <cell r="K21858">
            <v>0</v>
          </cell>
          <cell r="L21858">
            <v>0</v>
          </cell>
          <cell r="M21858">
            <v>0</v>
          </cell>
          <cell r="N21858">
            <v>0</v>
          </cell>
          <cell r="O21858">
            <v>0</v>
          </cell>
          <cell r="P21858">
            <v>0</v>
          </cell>
          <cell r="Q21858">
            <v>0</v>
          </cell>
          <cell r="R21858">
            <v>1487964.0499999998</v>
          </cell>
          <cell r="S21858">
            <v>1316322.99</v>
          </cell>
          <cell r="T21858">
            <v>4971220.24</v>
          </cell>
          <cell r="U21858">
            <v>394463.73999999923</v>
          </cell>
          <cell r="V21858">
            <v>0</v>
          </cell>
          <cell r="W21858">
            <v>0</v>
          </cell>
          <cell r="X21858">
            <v>0</v>
          </cell>
          <cell r="Y21858">
            <v>0</v>
          </cell>
          <cell r="Z21858">
            <v>0</v>
          </cell>
          <cell r="AA21858">
            <v>0</v>
          </cell>
          <cell r="AB21858">
            <v>0</v>
          </cell>
        </row>
        <row r="21864">
          <cell r="E21864">
            <v>0</v>
          </cell>
          <cell r="H21864">
            <v>0</v>
          </cell>
          <cell r="I21864">
            <v>0</v>
          </cell>
          <cell r="J21864">
            <v>0</v>
          </cell>
          <cell r="K21864">
            <v>0</v>
          </cell>
          <cell r="L21864">
            <v>0</v>
          </cell>
          <cell r="M21864">
            <v>0</v>
          </cell>
          <cell r="N21864">
            <v>0</v>
          </cell>
          <cell r="O21864">
            <v>0</v>
          </cell>
          <cell r="P21864">
            <v>0</v>
          </cell>
          <cell r="Q21864">
            <v>0</v>
          </cell>
          <cell r="R21864">
            <v>0</v>
          </cell>
          <cell r="S21864">
            <v>0</v>
          </cell>
          <cell r="T21864">
            <v>0</v>
          </cell>
          <cell r="U21864">
            <v>0</v>
          </cell>
          <cell r="V21864">
            <v>0</v>
          </cell>
          <cell r="W21864">
            <v>0</v>
          </cell>
          <cell r="X21864">
            <v>0</v>
          </cell>
          <cell r="Y21864">
            <v>0</v>
          </cell>
          <cell r="Z21864">
            <v>0</v>
          </cell>
          <cell r="AA21864">
            <v>0</v>
          </cell>
          <cell r="AB21864">
            <v>0</v>
          </cell>
        </row>
        <row r="21893">
          <cell r="E21893">
            <v>0</v>
          </cell>
          <cell r="H21893">
            <v>0</v>
          </cell>
          <cell r="I21893">
            <v>0</v>
          </cell>
          <cell r="J21893">
            <v>0</v>
          </cell>
          <cell r="K21893">
            <v>0</v>
          </cell>
          <cell r="L21893">
            <v>0</v>
          </cell>
          <cell r="M21893">
            <v>0</v>
          </cell>
          <cell r="N21893">
            <v>0</v>
          </cell>
          <cell r="O21893">
            <v>0</v>
          </cell>
          <cell r="P21893">
            <v>0</v>
          </cell>
          <cell r="Q21893">
            <v>0</v>
          </cell>
          <cell r="R21893">
            <v>0</v>
          </cell>
          <cell r="S21893">
            <v>0</v>
          </cell>
          <cell r="T21893">
            <v>0</v>
          </cell>
          <cell r="U21893">
            <v>0</v>
          </cell>
          <cell r="V21893">
            <v>0</v>
          </cell>
          <cell r="W21893">
            <v>0</v>
          </cell>
          <cell r="X21893">
            <v>0</v>
          </cell>
          <cell r="Y21893">
            <v>0</v>
          </cell>
          <cell r="Z21893">
            <v>0</v>
          </cell>
          <cell r="AA21893">
            <v>0</v>
          </cell>
          <cell r="AB21893">
            <v>0</v>
          </cell>
        </row>
        <row r="21897">
          <cell r="E21897">
            <v>0</v>
          </cell>
          <cell r="H21897">
            <v>0</v>
          </cell>
          <cell r="I21897">
            <v>0</v>
          </cell>
          <cell r="J21897">
            <v>0</v>
          </cell>
          <cell r="K21897">
            <v>0</v>
          </cell>
          <cell r="Q21897">
            <v>0</v>
          </cell>
          <cell r="R21897">
            <v>0</v>
          </cell>
          <cell r="S21897">
            <v>0</v>
          </cell>
          <cell r="T21897">
            <v>0</v>
          </cell>
          <cell r="U21897">
            <v>0</v>
          </cell>
          <cell r="V21897">
            <v>0</v>
          </cell>
          <cell r="W21897">
            <v>0</v>
          </cell>
          <cell r="X21897">
            <v>0</v>
          </cell>
          <cell r="Y21897">
            <v>0</v>
          </cell>
          <cell r="Z21897">
            <v>0</v>
          </cell>
          <cell r="AA21897">
            <v>0</v>
          </cell>
          <cell r="AB21897">
            <v>0</v>
          </cell>
        </row>
        <row r="21957">
          <cell r="E21957">
            <v>14304000</v>
          </cell>
          <cell r="H21957">
            <v>3400230.92</v>
          </cell>
          <cell r="I21957">
            <v>2681680.7400000002</v>
          </cell>
          <cell r="J21957">
            <v>0</v>
          </cell>
          <cell r="K21957">
            <v>0</v>
          </cell>
          <cell r="L21957">
            <v>0</v>
          </cell>
          <cell r="M21957">
            <v>0</v>
          </cell>
          <cell r="N21957">
            <v>0</v>
          </cell>
          <cell r="O21957">
            <v>0</v>
          </cell>
          <cell r="P21957">
            <v>0</v>
          </cell>
          <cell r="Q21957">
            <v>1226494.68</v>
          </cell>
          <cell r="R21957">
            <v>1078381.68</v>
          </cell>
          <cell r="S21957">
            <v>1095354.56</v>
          </cell>
          <cell r="T21957">
            <v>1081868.1200000001</v>
          </cell>
          <cell r="U21957">
            <v>1599812.62</v>
          </cell>
          <cell r="V21957">
            <v>0</v>
          </cell>
          <cell r="W21957">
            <v>0</v>
          </cell>
          <cell r="X21957">
            <v>0</v>
          </cell>
          <cell r="Y21957">
            <v>0</v>
          </cell>
          <cell r="Z21957">
            <v>0</v>
          </cell>
          <cell r="AA21957">
            <v>0</v>
          </cell>
          <cell r="AB21957">
            <v>0</v>
          </cell>
        </row>
        <row r="22045">
          <cell r="E22045">
            <v>10626000</v>
          </cell>
          <cell r="H22045">
            <v>8000093</v>
          </cell>
          <cell r="I22045">
            <v>376438</v>
          </cell>
          <cell r="J22045">
            <v>0</v>
          </cell>
          <cell r="K22045">
            <v>0</v>
          </cell>
          <cell r="L22045">
            <v>0</v>
          </cell>
          <cell r="M22045">
            <v>0</v>
          </cell>
          <cell r="N22045">
            <v>0</v>
          </cell>
          <cell r="O22045">
            <v>0</v>
          </cell>
          <cell r="P22045">
            <v>0</v>
          </cell>
          <cell r="Q22045">
            <v>700605.35</v>
          </cell>
          <cell r="R22045">
            <v>6537944.6500000004</v>
          </cell>
          <cell r="S22045">
            <v>761543</v>
          </cell>
          <cell r="T22045">
            <v>152859</v>
          </cell>
          <cell r="U22045">
            <v>223579</v>
          </cell>
          <cell r="V22045">
            <v>0</v>
          </cell>
          <cell r="W22045">
            <v>0</v>
          </cell>
          <cell r="X22045">
            <v>0</v>
          </cell>
          <cell r="Y22045">
            <v>0</v>
          </cell>
          <cell r="Z22045">
            <v>0</v>
          </cell>
          <cell r="AA22045">
            <v>0</v>
          </cell>
          <cell r="AB22045">
            <v>0</v>
          </cell>
        </row>
        <row r="22051">
          <cell r="E22051">
            <v>0</v>
          </cell>
          <cell r="H22051">
            <v>0</v>
          </cell>
          <cell r="I22051">
            <v>0</v>
          </cell>
          <cell r="J22051">
            <v>0</v>
          </cell>
          <cell r="K22051">
            <v>0</v>
          </cell>
          <cell r="L22051">
            <v>0</v>
          </cell>
          <cell r="M22051">
            <v>0</v>
          </cell>
          <cell r="N22051">
            <v>0</v>
          </cell>
          <cell r="O22051">
            <v>0</v>
          </cell>
          <cell r="P22051">
            <v>0</v>
          </cell>
          <cell r="Q22051">
            <v>0</v>
          </cell>
          <cell r="R22051">
            <v>0</v>
          </cell>
          <cell r="S22051">
            <v>0</v>
          </cell>
          <cell r="T22051">
            <v>0</v>
          </cell>
          <cell r="U22051">
            <v>0</v>
          </cell>
          <cell r="V22051">
            <v>0</v>
          </cell>
          <cell r="W22051">
            <v>0</v>
          </cell>
          <cell r="X22051">
            <v>0</v>
          </cell>
          <cell r="Y22051">
            <v>0</v>
          </cell>
          <cell r="Z22051">
            <v>0</v>
          </cell>
          <cell r="AA22051">
            <v>0</v>
          </cell>
          <cell r="AB22051">
            <v>0</v>
          </cell>
        </row>
        <row r="22080">
          <cell r="E22080">
            <v>0</v>
          </cell>
          <cell r="H22080">
            <v>0</v>
          </cell>
          <cell r="I22080">
            <v>0</v>
          </cell>
          <cell r="J22080">
            <v>0</v>
          </cell>
          <cell r="K22080">
            <v>0</v>
          </cell>
          <cell r="L22080">
            <v>0</v>
          </cell>
          <cell r="M22080">
            <v>0</v>
          </cell>
          <cell r="N22080">
            <v>0</v>
          </cell>
          <cell r="O22080">
            <v>0</v>
          </cell>
          <cell r="P22080">
            <v>0</v>
          </cell>
          <cell r="Q22080">
            <v>0</v>
          </cell>
          <cell r="R22080">
            <v>0</v>
          </cell>
          <cell r="S22080">
            <v>0</v>
          </cell>
          <cell r="T22080">
            <v>0</v>
          </cell>
          <cell r="U22080">
            <v>0</v>
          </cell>
          <cell r="V22080">
            <v>0</v>
          </cell>
          <cell r="W22080">
            <v>0</v>
          </cell>
          <cell r="X22080">
            <v>0</v>
          </cell>
          <cell r="Y22080">
            <v>0</v>
          </cell>
          <cell r="Z22080">
            <v>0</v>
          </cell>
          <cell r="AA22080">
            <v>0</v>
          </cell>
          <cell r="AB22080">
            <v>0</v>
          </cell>
        </row>
        <row r="22084">
          <cell r="E22084">
            <v>0</v>
          </cell>
          <cell r="H22084">
            <v>0</v>
          </cell>
          <cell r="I22084">
            <v>0</v>
          </cell>
          <cell r="J22084">
            <v>0</v>
          </cell>
          <cell r="K22084">
            <v>0</v>
          </cell>
          <cell r="Q22084">
            <v>0</v>
          </cell>
          <cell r="R22084">
            <v>0</v>
          </cell>
          <cell r="S22084">
            <v>0</v>
          </cell>
          <cell r="T22084">
            <v>0</v>
          </cell>
          <cell r="U22084">
            <v>0</v>
          </cell>
          <cell r="V22084">
            <v>0</v>
          </cell>
          <cell r="W22084">
            <v>0</v>
          </cell>
          <cell r="X22084">
            <v>0</v>
          </cell>
          <cell r="Y22084">
            <v>0</v>
          </cell>
          <cell r="Z22084">
            <v>0</v>
          </cell>
          <cell r="AA22084">
            <v>0</v>
          </cell>
          <cell r="AB22084">
            <v>0</v>
          </cell>
        </row>
        <row r="22144">
          <cell r="E22144">
            <v>5073000</v>
          </cell>
          <cell r="H22144">
            <v>1173862</v>
          </cell>
          <cell r="I22144">
            <v>997424.5</v>
          </cell>
          <cell r="J22144">
            <v>0</v>
          </cell>
          <cell r="K22144">
            <v>0</v>
          </cell>
          <cell r="L22144">
            <v>0</v>
          </cell>
          <cell r="M22144">
            <v>0</v>
          </cell>
          <cell r="N22144">
            <v>0</v>
          </cell>
          <cell r="O22144">
            <v>0</v>
          </cell>
          <cell r="P22144">
            <v>0</v>
          </cell>
          <cell r="Q22144">
            <v>382979</v>
          </cell>
          <cell r="R22144">
            <v>356979</v>
          </cell>
          <cell r="S22144">
            <v>433904</v>
          </cell>
          <cell r="T22144">
            <v>436179</v>
          </cell>
          <cell r="U22144">
            <v>561245.5</v>
          </cell>
          <cell r="V22144">
            <v>0</v>
          </cell>
          <cell r="W22144">
            <v>0</v>
          </cell>
          <cell r="X22144">
            <v>0</v>
          </cell>
          <cell r="Y22144">
            <v>0</v>
          </cell>
          <cell r="Z22144">
            <v>0</v>
          </cell>
          <cell r="AA22144">
            <v>0</v>
          </cell>
          <cell r="AB22144">
            <v>0</v>
          </cell>
        </row>
        <row r="22232">
          <cell r="E22232">
            <v>8251000</v>
          </cell>
          <cell r="H22232">
            <v>4741107.37</v>
          </cell>
          <cell r="I22232">
            <v>2818980.43</v>
          </cell>
          <cell r="J22232">
            <v>0</v>
          </cell>
          <cell r="K22232">
            <v>0</v>
          </cell>
          <cell r="L22232">
            <v>0</v>
          </cell>
          <cell r="M22232">
            <v>0</v>
          </cell>
          <cell r="N22232">
            <v>0</v>
          </cell>
          <cell r="O22232">
            <v>0</v>
          </cell>
          <cell r="P22232">
            <v>0</v>
          </cell>
          <cell r="Q22232">
            <v>877503</v>
          </cell>
          <cell r="R22232">
            <v>951832.07</v>
          </cell>
          <cell r="S22232">
            <v>2911772.3</v>
          </cell>
          <cell r="T22232">
            <v>1744525.5</v>
          </cell>
          <cell r="U22232">
            <v>1074454.9300000002</v>
          </cell>
          <cell r="V22232">
            <v>0</v>
          </cell>
          <cell r="W22232">
            <v>0</v>
          </cell>
          <cell r="X22232">
            <v>0</v>
          </cell>
          <cell r="Y22232">
            <v>0</v>
          </cell>
          <cell r="Z22232">
            <v>0</v>
          </cell>
          <cell r="AA22232">
            <v>0</v>
          </cell>
          <cell r="AB22232">
            <v>0</v>
          </cell>
        </row>
        <row r="22238">
          <cell r="E22238">
            <v>0</v>
          </cell>
          <cell r="H22238">
            <v>0</v>
          </cell>
          <cell r="I22238">
            <v>0</v>
          </cell>
          <cell r="J22238">
            <v>0</v>
          </cell>
          <cell r="K22238">
            <v>0</v>
          </cell>
          <cell r="L22238">
            <v>0</v>
          </cell>
          <cell r="M22238">
            <v>0</v>
          </cell>
          <cell r="N22238">
            <v>0</v>
          </cell>
          <cell r="O22238">
            <v>0</v>
          </cell>
          <cell r="P22238">
            <v>0</v>
          </cell>
          <cell r="Q22238">
            <v>0</v>
          </cell>
          <cell r="R22238">
            <v>0</v>
          </cell>
          <cell r="S22238">
            <v>0</v>
          </cell>
          <cell r="T22238">
            <v>0</v>
          </cell>
          <cell r="U22238">
            <v>0</v>
          </cell>
          <cell r="V22238">
            <v>0</v>
          </cell>
          <cell r="W22238">
            <v>0</v>
          </cell>
          <cell r="X22238">
            <v>0</v>
          </cell>
          <cell r="Y22238">
            <v>0</v>
          </cell>
          <cell r="Z22238">
            <v>0</v>
          </cell>
          <cell r="AA22238">
            <v>0</v>
          </cell>
          <cell r="AB22238">
            <v>0</v>
          </cell>
        </row>
        <row r="22267">
          <cell r="E22267">
            <v>0</v>
          </cell>
          <cell r="H22267">
            <v>0</v>
          </cell>
          <cell r="I22267">
            <v>0</v>
          </cell>
          <cell r="J22267">
            <v>0</v>
          </cell>
          <cell r="K22267">
            <v>0</v>
          </cell>
          <cell r="L22267">
            <v>0</v>
          </cell>
          <cell r="M22267">
            <v>0</v>
          </cell>
          <cell r="N22267">
            <v>0</v>
          </cell>
          <cell r="O22267">
            <v>0</v>
          </cell>
          <cell r="P22267">
            <v>0</v>
          </cell>
          <cell r="Q22267">
            <v>0</v>
          </cell>
          <cell r="R22267">
            <v>0</v>
          </cell>
          <cell r="S22267">
            <v>0</v>
          </cell>
          <cell r="T22267">
            <v>0</v>
          </cell>
          <cell r="U22267">
            <v>0</v>
          </cell>
          <cell r="V22267">
            <v>0</v>
          </cell>
          <cell r="W22267">
            <v>0</v>
          </cell>
          <cell r="X22267">
            <v>0</v>
          </cell>
          <cell r="Y22267">
            <v>0</v>
          </cell>
          <cell r="Z22267">
            <v>0</v>
          </cell>
          <cell r="AA22267">
            <v>0</v>
          </cell>
          <cell r="AB22267">
            <v>0</v>
          </cell>
        </row>
        <row r="22271">
          <cell r="E22271">
            <v>0</v>
          </cell>
          <cell r="H22271">
            <v>0</v>
          </cell>
          <cell r="I22271">
            <v>0</v>
          </cell>
          <cell r="J22271">
            <v>0</v>
          </cell>
          <cell r="K22271">
            <v>0</v>
          </cell>
          <cell r="Q22271">
            <v>0</v>
          </cell>
          <cell r="R22271">
            <v>0</v>
          </cell>
          <cell r="S22271">
            <v>0</v>
          </cell>
          <cell r="T22271">
            <v>0</v>
          </cell>
          <cell r="U22271">
            <v>0</v>
          </cell>
          <cell r="V22271">
            <v>0</v>
          </cell>
          <cell r="W22271">
            <v>0</v>
          </cell>
          <cell r="X22271">
            <v>0</v>
          </cell>
          <cell r="Y22271">
            <v>0</v>
          </cell>
          <cell r="Z22271">
            <v>0</v>
          </cell>
          <cell r="AA22271">
            <v>0</v>
          </cell>
          <cell r="AB22271">
            <v>0</v>
          </cell>
        </row>
        <row r="22331">
          <cell r="E22331">
            <v>22024000</v>
          </cell>
          <cell r="H22331">
            <v>4390059.9800000004</v>
          </cell>
          <cell r="I22331">
            <v>4030821.9799999995</v>
          </cell>
          <cell r="J22331">
            <v>0</v>
          </cell>
          <cell r="K22331">
            <v>0</v>
          </cell>
          <cell r="L22331">
            <v>0</v>
          </cell>
          <cell r="M22331">
            <v>0</v>
          </cell>
          <cell r="N22331">
            <v>0</v>
          </cell>
          <cell r="O22331">
            <v>0</v>
          </cell>
          <cell r="P22331">
            <v>0</v>
          </cell>
          <cell r="Q22331">
            <v>1387335.08</v>
          </cell>
          <cell r="R22331">
            <v>0</v>
          </cell>
          <cell r="S22331">
            <v>3002724.9000000004</v>
          </cell>
          <cell r="T22331">
            <v>2430256.2999999998</v>
          </cell>
          <cell r="U22331">
            <v>1600565.68</v>
          </cell>
          <cell r="V22331">
            <v>0</v>
          </cell>
          <cell r="W22331">
            <v>0</v>
          </cell>
          <cell r="X22331">
            <v>0</v>
          </cell>
          <cell r="Y22331">
            <v>0</v>
          </cell>
          <cell r="Z22331">
            <v>0</v>
          </cell>
          <cell r="AA22331">
            <v>0</v>
          </cell>
          <cell r="AB22331">
            <v>0</v>
          </cell>
        </row>
        <row r="22419">
          <cell r="E22419">
            <v>12496000</v>
          </cell>
          <cell r="H22419">
            <v>7243998.7300000004</v>
          </cell>
          <cell r="I22419">
            <v>2989774.42</v>
          </cell>
          <cell r="J22419">
            <v>0</v>
          </cell>
          <cell r="K22419">
            <v>0</v>
          </cell>
          <cell r="L22419">
            <v>0</v>
          </cell>
          <cell r="M22419">
            <v>0</v>
          </cell>
          <cell r="N22419">
            <v>0</v>
          </cell>
          <cell r="O22419">
            <v>0</v>
          </cell>
          <cell r="P22419">
            <v>0</v>
          </cell>
          <cell r="Q22419">
            <v>327661.65000000002</v>
          </cell>
          <cell r="R22419">
            <v>0</v>
          </cell>
          <cell r="S22419">
            <v>6916337.0800000001</v>
          </cell>
          <cell r="T22419">
            <v>2015517.66</v>
          </cell>
          <cell r="U22419">
            <v>974256.76</v>
          </cell>
          <cell r="V22419">
            <v>0</v>
          </cell>
          <cell r="W22419">
            <v>0</v>
          </cell>
          <cell r="X22419">
            <v>0</v>
          </cell>
          <cell r="Y22419">
            <v>0</v>
          </cell>
          <cell r="Z22419">
            <v>0</v>
          </cell>
          <cell r="AA22419">
            <v>0</v>
          </cell>
          <cell r="AB22419">
            <v>0</v>
          </cell>
        </row>
        <row r="22425">
          <cell r="E22425">
            <v>0</v>
          </cell>
          <cell r="H22425">
            <v>0</v>
          </cell>
          <cell r="I22425">
            <v>0</v>
          </cell>
          <cell r="J22425">
            <v>0</v>
          </cell>
          <cell r="K22425">
            <v>0</v>
          </cell>
          <cell r="L22425">
            <v>0</v>
          </cell>
          <cell r="M22425">
            <v>0</v>
          </cell>
          <cell r="N22425">
            <v>0</v>
          </cell>
          <cell r="O22425">
            <v>0</v>
          </cell>
          <cell r="P22425">
            <v>0</v>
          </cell>
          <cell r="Q22425">
            <v>0</v>
          </cell>
          <cell r="R22425">
            <v>0</v>
          </cell>
          <cell r="S22425">
            <v>0</v>
          </cell>
          <cell r="T22425">
            <v>0</v>
          </cell>
          <cell r="U22425">
            <v>0</v>
          </cell>
          <cell r="V22425">
            <v>0</v>
          </cell>
          <cell r="W22425">
            <v>0</v>
          </cell>
          <cell r="X22425">
            <v>0</v>
          </cell>
          <cell r="Y22425">
            <v>0</v>
          </cell>
          <cell r="Z22425">
            <v>0</v>
          </cell>
          <cell r="AA22425">
            <v>0</v>
          </cell>
          <cell r="AB22425">
            <v>0</v>
          </cell>
        </row>
        <row r="22454">
          <cell r="E22454">
            <v>0</v>
          </cell>
          <cell r="H22454">
            <v>0</v>
          </cell>
          <cell r="I22454">
            <v>0</v>
          </cell>
          <cell r="J22454">
            <v>0</v>
          </cell>
          <cell r="K22454">
            <v>0</v>
          </cell>
          <cell r="L22454">
            <v>0</v>
          </cell>
          <cell r="M22454">
            <v>0</v>
          </cell>
          <cell r="N22454">
            <v>0</v>
          </cell>
          <cell r="O22454">
            <v>0</v>
          </cell>
          <cell r="P22454">
            <v>0</v>
          </cell>
          <cell r="Q22454">
            <v>0</v>
          </cell>
          <cell r="R22454">
            <v>0</v>
          </cell>
          <cell r="S22454">
            <v>0</v>
          </cell>
          <cell r="T22454">
            <v>0</v>
          </cell>
          <cell r="U22454">
            <v>0</v>
          </cell>
          <cell r="V22454">
            <v>0</v>
          </cell>
          <cell r="W22454">
            <v>0</v>
          </cell>
          <cell r="X22454">
            <v>0</v>
          </cell>
          <cell r="Y22454">
            <v>0</v>
          </cell>
          <cell r="Z22454">
            <v>0</v>
          </cell>
          <cell r="AA22454">
            <v>0</v>
          </cell>
          <cell r="AB22454">
            <v>0</v>
          </cell>
        </row>
        <row r="22458">
          <cell r="E22458">
            <v>0</v>
          </cell>
          <cell r="H22458">
            <v>0</v>
          </cell>
          <cell r="I22458">
            <v>0</v>
          </cell>
          <cell r="J22458">
            <v>0</v>
          </cell>
          <cell r="K22458">
            <v>0</v>
          </cell>
          <cell r="Q22458">
            <v>0</v>
          </cell>
          <cell r="R22458">
            <v>0</v>
          </cell>
          <cell r="S22458">
            <v>0</v>
          </cell>
          <cell r="T22458">
            <v>0</v>
          </cell>
          <cell r="U22458">
            <v>0</v>
          </cell>
          <cell r="V22458">
            <v>0</v>
          </cell>
          <cell r="W22458">
            <v>0</v>
          </cell>
          <cell r="X22458">
            <v>0</v>
          </cell>
          <cell r="Y22458">
            <v>0</v>
          </cell>
          <cell r="Z22458">
            <v>0</v>
          </cell>
          <cell r="AA22458">
            <v>0</v>
          </cell>
          <cell r="AB22458">
            <v>0</v>
          </cell>
        </row>
        <row r="22892">
          <cell r="E22892">
            <v>54265000</v>
          </cell>
          <cell r="H22892">
            <v>12498512.329999998</v>
          </cell>
          <cell r="I22892">
            <v>10006705.189999998</v>
          </cell>
          <cell r="J22892">
            <v>0</v>
          </cell>
          <cell r="K22892">
            <v>0</v>
          </cell>
          <cell r="L22892">
            <v>0</v>
          </cell>
          <cell r="M22892">
            <v>0</v>
          </cell>
          <cell r="N22892">
            <v>0</v>
          </cell>
          <cell r="O22892">
            <v>0</v>
          </cell>
          <cell r="P22892">
            <v>0</v>
          </cell>
          <cell r="Q22892">
            <v>4002255.7</v>
          </cell>
          <cell r="R22892">
            <v>4614856.45</v>
          </cell>
          <cell r="S22892">
            <v>3881400.1800000006</v>
          </cell>
          <cell r="T22892">
            <v>6110467.8500000015</v>
          </cell>
          <cell r="U22892">
            <v>3896237.339999998</v>
          </cell>
          <cell r="V22892">
            <v>0</v>
          </cell>
          <cell r="W22892">
            <v>0</v>
          </cell>
          <cell r="X22892">
            <v>0</v>
          </cell>
          <cell r="Y22892">
            <v>0</v>
          </cell>
          <cell r="Z22892">
            <v>0</v>
          </cell>
          <cell r="AA22892">
            <v>0</v>
          </cell>
          <cell r="AB22892">
            <v>0</v>
          </cell>
        </row>
        <row r="22980">
          <cell r="E22980">
            <v>13692000</v>
          </cell>
          <cell r="H22980">
            <v>6696853.7399999993</v>
          </cell>
          <cell r="I22980">
            <v>1522462.57</v>
          </cell>
          <cell r="J22980">
            <v>0</v>
          </cell>
          <cell r="K22980">
            <v>0</v>
          </cell>
          <cell r="L22980">
            <v>0</v>
          </cell>
          <cell r="M22980">
            <v>0</v>
          </cell>
          <cell r="N22980">
            <v>0</v>
          </cell>
          <cell r="O22980">
            <v>0</v>
          </cell>
          <cell r="P22980">
            <v>0</v>
          </cell>
          <cell r="Q22980">
            <v>1260260.6000000001</v>
          </cell>
          <cell r="R22980">
            <v>0</v>
          </cell>
          <cell r="S22980">
            <v>5436593.1399999997</v>
          </cell>
          <cell r="T22980">
            <v>767332.79</v>
          </cell>
          <cell r="U22980">
            <v>755129.78</v>
          </cell>
          <cell r="V22980">
            <v>0</v>
          </cell>
          <cell r="W22980">
            <v>0</v>
          </cell>
          <cell r="X22980">
            <v>0</v>
          </cell>
          <cell r="Y22980">
            <v>0</v>
          </cell>
          <cell r="Z22980">
            <v>0</v>
          </cell>
          <cell r="AA22980">
            <v>0</v>
          </cell>
          <cell r="AB22980">
            <v>0</v>
          </cell>
        </row>
        <row r="22986">
          <cell r="E22986">
            <v>0</v>
          </cell>
          <cell r="H22986">
            <v>0</v>
          </cell>
          <cell r="I22986">
            <v>0</v>
          </cell>
          <cell r="J22986">
            <v>0</v>
          </cell>
          <cell r="K22986">
            <v>0</v>
          </cell>
          <cell r="L22986">
            <v>0</v>
          </cell>
          <cell r="M22986">
            <v>0</v>
          </cell>
          <cell r="N22986">
            <v>0</v>
          </cell>
          <cell r="O22986">
            <v>0</v>
          </cell>
          <cell r="P22986">
            <v>0</v>
          </cell>
          <cell r="Q22986">
            <v>0</v>
          </cell>
          <cell r="R22986">
            <v>0</v>
          </cell>
          <cell r="S22986">
            <v>0</v>
          </cell>
          <cell r="T22986">
            <v>0</v>
          </cell>
          <cell r="U22986">
            <v>0</v>
          </cell>
          <cell r="V22986">
            <v>0</v>
          </cell>
          <cell r="W22986">
            <v>0</v>
          </cell>
          <cell r="X22986">
            <v>0</v>
          </cell>
          <cell r="Y22986">
            <v>0</v>
          </cell>
          <cell r="Z22986">
            <v>0</v>
          </cell>
          <cell r="AA22986">
            <v>0</v>
          </cell>
          <cell r="AB22986">
            <v>0</v>
          </cell>
        </row>
        <row r="23015">
          <cell r="E23015">
            <v>0</v>
          </cell>
          <cell r="H23015">
            <v>0</v>
          </cell>
          <cell r="I23015">
            <v>0</v>
          </cell>
          <cell r="J23015">
            <v>0</v>
          </cell>
          <cell r="K23015">
            <v>0</v>
          </cell>
          <cell r="L23015">
            <v>0</v>
          </cell>
          <cell r="M23015">
            <v>0</v>
          </cell>
          <cell r="N23015">
            <v>0</v>
          </cell>
          <cell r="O23015">
            <v>0</v>
          </cell>
          <cell r="P23015">
            <v>0</v>
          </cell>
          <cell r="Q23015">
            <v>0</v>
          </cell>
          <cell r="R23015">
            <v>0</v>
          </cell>
          <cell r="S23015">
            <v>0</v>
          </cell>
          <cell r="T23015">
            <v>0</v>
          </cell>
          <cell r="U23015">
            <v>0</v>
          </cell>
          <cell r="V23015">
            <v>0</v>
          </cell>
          <cell r="W23015">
            <v>0</v>
          </cell>
          <cell r="X23015">
            <v>0</v>
          </cell>
          <cell r="Y23015">
            <v>0</v>
          </cell>
          <cell r="Z23015">
            <v>0</v>
          </cell>
          <cell r="AA23015">
            <v>0</v>
          </cell>
          <cell r="AB23015">
            <v>0</v>
          </cell>
        </row>
        <row r="23019">
          <cell r="E23019">
            <v>5180000</v>
          </cell>
          <cell r="H23019">
            <v>1240766.9099999999</v>
          </cell>
          <cell r="I23019">
            <v>817696.14000000013</v>
          </cell>
          <cell r="J23019">
            <v>0</v>
          </cell>
          <cell r="K23019">
            <v>0</v>
          </cell>
          <cell r="Q23019">
            <v>415302.6</v>
          </cell>
          <cell r="R23019">
            <v>415302.6</v>
          </cell>
          <cell r="S23019">
            <v>410161.71</v>
          </cell>
          <cell r="T23019">
            <v>408030.01</v>
          </cell>
          <cell r="U23019">
            <v>409666.13000000012</v>
          </cell>
          <cell r="V23019">
            <v>0</v>
          </cell>
          <cell r="W23019">
            <v>0</v>
          </cell>
          <cell r="X23019">
            <v>0</v>
          </cell>
          <cell r="Y23019">
            <v>0</v>
          </cell>
          <cell r="Z23019">
            <v>0</v>
          </cell>
          <cell r="AA23019">
            <v>0</v>
          </cell>
          <cell r="AB23019">
            <v>0</v>
          </cell>
        </row>
        <row r="23079">
          <cell r="E23079">
            <v>23211000</v>
          </cell>
          <cell r="H23079">
            <v>5377799.0499999998</v>
          </cell>
          <cell r="I23079">
            <v>4537597.370000001</v>
          </cell>
          <cell r="J23079">
            <v>0</v>
          </cell>
          <cell r="K23079">
            <v>0</v>
          </cell>
          <cell r="L23079">
            <v>0</v>
          </cell>
          <cell r="M23079">
            <v>0</v>
          </cell>
          <cell r="N23079">
            <v>0</v>
          </cell>
          <cell r="O23079">
            <v>0</v>
          </cell>
          <cell r="P23079">
            <v>0</v>
          </cell>
          <cell r="Q23079">
            <v>1350465.77</v>
          </cell>
          <cell r="R23079">
            <v>1999938.51</v>
          </cell>
          <cell r="S23079">
            <v>2027394.7699999998</v>
          </cell>
          <cell r="T23079">
            <v>1757425.0499999998</v>
          </cell>
          <cell r="U23079">
            <v>2780172.3200000003</v>
          </cell>
          <cell r="V23079">
            <v>0</v>
          </cell>
          <cell r="W23079">
            <v>0</v>
          </cell>
          <cell r="X23079">
            <v>0</v>
          </cell>
          <cell r="Y23079">
            <v>0</v>
          </cell>
          <cell r="Z23079">
            <v>0</v>
          </cell>
          <cell r="AA23079">
            <v>0</v>
          </cell>
          <cell r="AB23079">
            <v>0</v>
          </cell>
        </row>
        <row r="23167">
          <cell r="E23167">
            <v>8370000</v>
          </cell>
          <cell r="H23167">
            <v>1979385.5</v>
          </cell>
          <cell r="I23167">
            <v>2528333.77</v>
          </cell>
          <cell r="J23167">
            <v>0</v>
          </cell>
          <cell r="K23167">
            <v>0</v>
          </cell>
          <cell r="L23167">
            <v>0</v>
          </cell>
          <cell r="M23167">
            <v>0</v>
          </cell>
          <cell r="N23167">
            <v>0</v>
          </cell>
          <cell r="O23167">
            <v>0</v>
          </cell>
          <cell r="P23167">
            <v>0</v>
          </cell>
          <cell r="Q23167">
            <v>1659517.88</v>
          </cell>
          <cell r="R23167">
            <v>-236487.86</v>
          </cell>
          <cell r="S23167">
            <v>556355.48</v>
          </cell>
          <cell r="T23167">
            <v>878337.55999999994</v>
          </cell>
          <cell r="U23167">
            <v>1649996.21</v>
          </cell>
          <cell r="V23167">
            <v>0</v>
          </cell>
          <cell r="W23167">
            <v>0</v>
          </cell>
          <cell r="X23167">
            <v>0</v>
          </cell>
          <cell r="Y23167">
            <v>0</v>
          </cell>
          <cell r="Z23167">
            <v>0</v>
          </cell>
          <cell r="AA23167">
            <v>0</v>
          </cell>
          <cell r="AB23167">
            <v>0</v>
          </cell>
        </row>
        <row r="23173">
          <cell r="E23173">
            <v>0</v>
          </cell>
          <cell r="H23173">
            <v>0</v>
          </cell>
          <cell r="I23173">
            <v>0</v>
          </cell>
          <cell r="J23173">
            <v>0</v>
          </cell>
          <cell r="K23173">
            <v>0</v>
          </cell>
          <cell r="L23173">
            <v>0</v>
          </cell>
          <cell r="M23173">
            <v>0</v>
          </cell>
          <cell r="N23173">
            <v>0</v>
          </cell>
          <cell r="O23173">
            <v>0</v>
          </cell>
          <cell r="P23173">
            <v>0</v>
          </cell>
          <cell r="Q23173">
            <v>0</v>
          </cell>
          <cell r="R23173">
            <v>0</v>
          </cell>
          <cell r="S23173">
            <v>0</v>
          </cell>
          <cell r="T23173">
            <v>0</v>
          </cell>
          <cell r="U23173">
            <v>0</v>
          </cell>
          <cell r="V23173">
            <v>0</v>
          </cell>
          <cell r="W23173">
            <v>0</v>
          </cell>
          <cell r="X23173">
            <v>0</v>
          </cell>
          <cell r="Y23173">
            <v>0</v>
          </cell>
          <cell r="Z23173">
            <v>0</v>
          </cell>
          <cell r="AA23173">
            <v>0</v>
          </cell>
          <cell r="AB23173">
            <v>0</v>
          </cell>
        </row>
        <row r="23202">
          <cell r="E23202">
            <v>0</v>
          </cell>
          <cell r="H23202">
            <v>0</v>
          </cell>
          <cell r="I23202">
            <v>0</v>
          </cell>
          <cell r="J23202">
            <v>0</v>
          </cell>
          <cell r="K23202">
            <v>0</v>
          </cell>
          <cell r="L23202">
            <v>0</v>
          </cell>
          <cell r="M23202">
            <v>0</v>
          </cell>
          <cell r="N23202">
            <v>0</v>
          </cell>
          <cell r="O23202">
            <v>0</v>
          </cell>
          <cell r="P23202">
            <v>0</v>
          </cell>
          <cell r="Q23202">
            <v>0</v>
          </cell>
          <cell r="R23202">
            <v>0</v>
          </cell>
          <cell r="S23202">
            <v>0</v>
          </cell>
          <cell r="T23202">
            <v>0</v>
          </cell>
          <cell r="U23202">
            <v>0</v>
          </cell>
          <cell r="V23202">
            <v>0</v>
          </cell>
          <cell r="W23202">
            <v>0</v>
          </cell>
          <cell r="X23202">
            <v>0</v>
          </cell>
          <cell r="Y23202">
            <v>0</v>
          </cell>
          <cell r="Z23202">
            <v>0</v>
          </cell>
          <cell r="AA23202">
            <v>0</v>
          </cell>
          <cell r="AB23202">
            <v>0</v>
          </cell>
        </row>
        <row r="23206">
          <cell r="E23206">
            <v>2143000</v>
          </cell>
          <cell r="H23206">
            <v>549253.97</v>
          </cell>
          <cell r="I23206">
            <v>380035.43000000005</v>
          </cell>
          <cell r="J23206">
            <v>0</v>
          </cell>
          <cell r="K23206">
            <v>0</v>
          </cell>
          <cell r="Q23206">
            <v>105005.37</v>
          </cell>
          <cell r="R23206">
            <v>260073.39</v>
          </cell>
          <cell r="S23206">
            <v>184175.21</v>
          </cell>
          <cell r="T23206">
            <v>189043.89</v>
          </cell>
          <cell r="U23206">
            <v>190991.54</v>
          </cell>
          <cell r="V23206">
            <v>0</v>
          </cell>
          <cell r="W23206">
            <v>0</v>
          </cell>
          <cell r="X23206">
            <v>0</v>
          </cell>
          <cell r="Y23206">
            <v>0</v>
          </cell>
          <cell r="Z23206">
            <v>0</v>
          </cell>
          <cell r="AA23206">
            <v>0</v>
          </cell>
          <cell r="AB23206">
            <v>0</v>
          </cell>
        </row>
        <row r="23266">
          <cell r="E23266">
            <v>25497000</v>
          </cell>
          <cell r="H23266">
            <v>5732879.9699999997</v>
          </cell>
          <cell r="I23266">
            <v>4428351.04</v>
          </cell>
          <cell r="J23266">
            <v>0</v>
          </cell>
          <cell r="K23266">
            <v>0</v>
          </cell>
          <cell r="L23266">
            <v>0</v>
          </cell>
          <cell r="M23266">
            <v>0</v>
          </cell>
          <cell r="N23266">
            <v>0</v>
          </cell>
          <cell r="O23266">
            <v>0</v>
          </cell>
          <cell r="P23266">
            <v>0</v>
          </cell>
          <cell r="Q23266">
            <v>1704143.02</v>
          </cell>
          <cell r="R23266">
            <v>2142535.25</v>
          </cell>
          <cell r="S23266">
            <v>1886201.7</v>
          </cell>
          <cell r="T23266">
            <v>2628045.4500000002</v>
          </cell>
          <cell r="U23266">
            <v>1800305.59</v>
          </cell>
          <cell r="V23266">
            <v>0</v>
          </cell>
          <cell r="W23266">
            <v>0</v>
          </cell>
          <cell r="X23266">
            <v>0</v>
          </cell>
          <cell r="Y23266">
            <v>0</v>
          </cell>
          <cell r="Z23266">
            <v>0</v>
          </cell>
          <cell r="AA23266">
            <v>0</v>
          </cell>
          <cell r="AB23266">
            <v>0</v>
          </cell>
        </row>
        <row r="23354">
          <cell r="E23354">
            <v>10834000</v>
          </cell>
          <cell r="H23354">
            <v>2167936.3500000006</v>
          </cell>
          <cell r="I23354">
            <v>1451240.2999999998</v>
          </cell>
          <cell r="J23354">
            <v>0</v>
          </cell>
          <cell r="K23354">
            <v>0</v>
          </cell>
          <cell r="L23354">
            <v>0</v>
          </cell>
          <cell r="M23354">
            <v>0</v>
          </cell>
          <cell r="N23354">
            <v>0</v>
          </cell>
          <cell r="O23354">
            <v>0</v>
          </cell>
          <cell r="P23354">
            <v>0</v>
          </cell>
          <cell r="Q23354">
            <v>385770.97</v>
          </cell>
          <cell r="R23354">
            <v>1273146.6599999999</v>
          </cell>
          <cell r="S23354">
            <v>509018.72</v>
          </cell>
          <cell r="T23354">
            <v>713247.24</v>
          </cell>
          <cell r="U23354">
            <v>737993.05999999994</v>
          </cell>
          <cell r="V23354">
            <v>0</v>
          </cell>
          <cell r="W23354">
            <v>0</v>
          </cell>
          <cell r="X23354">
            <v>0</v>
          </cell>
          <cell r="Y23354">
            <v>0</v>
          </cell>
          <cell r="Z23354">
            <v>0</v>
          </cell>
          <cell r="AA23354">
            <v>0</v>
          </cell>
          <cell r="AB23354">
            <v>0</v>
          </cell>
        </row>
        <row r="23360">
          <cell r="E23360">
            <v>0</v>
          </cell>
          <cell r="H23360">
            <v>0</v>
          </cell>
          <cell r="I23360">
            <v>0</v>
          </cell>
          <cell r="J23360">
            <v>0</v>
          </cell>
          <cell r="K23360">
            <v>0</v>
          </cell>
          <cell r="L23360">
            <v>0</v>
          </cell>
          <cell r="M23360">
            <v>0</v>
          </cell>
          <cell r="N23360">
            <v>0</v>
          </cell>
          <cell r="O23360">
            <v>0</v>
          </cell>
          <cell r="P23360">
            <v>0</v>
          </cell>
          <cell r="Q23360">
            <v>0</v>
          </cell>
          <cell r="R23360">
            <v>0</v>
          </cell>
          <cell r="S23360">
            <v>0</v>
          </cell>
          <cell r="T23360">
            <v>0</v>
          </cell>
          <cell r="U23360">
            <v>0</v>
          </cell>
          <cell r="V23360">
            <v>0</v>
          </cell>
          <cell r="W23360">
            <v>0</v>
          </cell>
          <cell r="X23360">
            <v>0</v>
          </cell>
          <cell r="Y23360">
            <v>0</v>
          </cell>
          <cell r="Z23360">
            <v>0</v>
          </cell>
          <cell r="AA23360">
            <v>0</v>
          </cell>
          <cell r="AB23360">
            <v>0</v>
          </cell>
        </row>
        <row r="23389">
          <cell r="E23389">
            <v>0</v>
          </cell>
          <cell r="H23389">
            <v>0</v>
          </cell>
          <cell r="I23389">
            <v>0</v>
          </cell>
          <cell r="J23389">
            <v>0</v>
          </cell>
          <cell r="K23389">
            <v>0</v>
          </cell>
          <cell r="L23389">
            <v>0</v>
          </cell>
          <cell r="M23389">
            <v>0</v>
          </cell>
          <cell r="N23389">
            <v>0</v>
          </cell>
          <cell r="O23389">
            <v>0</v>
          </cell>
          <cell r="P23389">
            <v>0</v>
          </cell>
          <cell r="Q23389">
            <v>0</v>
          </cell>
          <cell r="R23389">
            <v>0</v>
          </cell>
          <cell r="S23389">
            <v>0</v>
          </cell>
          <cell r="T23389">
            <v>0</v>
          </cell>
          <cell r="U23389">
            <v>0</v>
          </cell>
          <cell r="V23389">
            <v>0</v>
          </cell>
          <cell r="W23389">
            <v>0</v>
          </cell>
          <cell r="X23389">
            <v>0</v>
          </cell>
          <cell r="Y23389">
            <v>0</v>
          </cell>
          <cell r="Z23389">
            <v>0</v>
          </cell>
          <cell r="AA23389">
            <v>0</v>
          </cell>
          <cell r="AB23389">
            <v>0</v>
          </cell>
        </row>
        <row r="23393">
          <cell r="E23393">
            <v>2355000</v>
          </cell>
          <cell r="H23393">
            <v>650265.23</v>
          </cell>
          <cell r="I23393">
            <v>417892.79</v>
          </cell>
          <cell r="J23393">
            <v>0</v>
          </cell>
          <cell r="K23393">
            <v>0</v>
          </cell>
          <cell r="Q23393">
            <v>217731.47</v>
          </cell>
          <cell r="R23393">
            <v>216266.88</v>
          </cell>
          <cell r="S23393">
            <v>216266.88</v>
          </cell>
          <cell r="T23393">
            <v>215000.36</v>
          </cell>
          <cell r="U23393">
            <v>202892.43</v>
          </cell>
          <cell r="V23393">
            <v>0</v>
          </cell>
          <cell r="W23393">
            <v>0</v>
          </cell>
          <cell r="X23393">
            <v>0</v>
          </cell>
          <cell r="Y23393">
            <v>0</v>
          </cell>
          <cell r="Z23393">
            <v>0</v>
          </cell>
          <cell r="AA23393">
            <v>0</v>
          </cell>
          <cell r="AB23393">
            <v>0</v>
          </cell>
        </row>
        <row r="23453">
          <cell r="E23453">
            <v>22791000</v>
          </cell>
          <cell r="H23453">
            <v>4831627.78</v>
          </cell>
          <cell r="I23453">
            <v>3956284.89</v>
          </cell>
          <cell r="J23453">
            <v>0</v>
          </cell>
          <cell r="K23453">
            <v>0</v>
          </cell>
          <cell r="L23453">
            <v>0</v>
          </cell>
          <cell r="M23453">
            <v>0</v>
          </cell>
          <cell r="N23453">
            <v>0</v>
          </cell>
          <cell r="O23453">
            <v>0</v>
          </cell>
          <cell r="P23453">
            <v>0</v>
          </cell>
          <cell r="Q23453">
            <v>1745157.58</v>
          </cell>
          <cell r="R23453">
            <v>1613783.26</v>
          </cell>
          <cell r="S23453">
            <v>1472686.9400000002</v>
          </cell>
          <cell r="T23453">
            <v>2203615.58</v>
          </cell>
          <cell r="U23453">
            <v>1752669.31</v>
          </cell>
          <cell r="V23453">
            <v>0</v>
          </cell>
          <cell r="W23453">
            <v>0</v>
          </cell>
          <cell r="X23453">
            <v>0</v>
          </cell>
          <cell r="Y23453">
            <v>0</v>
          </cell>
          <cell r="Z23453">
            <v>0</v>
          </cell>
          <cell r="AA23453">
            <v>0</v>
          </cell>
          <cell r="AB23453">
            <v>0</v>
          </cell>
        </row>
        <row r="23541">
          <cell r="E23541">
            <v>7196000</v>
          </cell>
          <cell r="H23541">
            <v>1615664.39</v>
          </cell>
          <cell r="I23541">
            <v>692965.82000000007</v>
          </cell>
          <cell r="J23541">
            <v>0</v>
          </cell>
          <cell r="K23541">
            <v>0</v>
          </cell>
          <cell r="L23541">
            <v>0</v>
          </cell>
          <cell r="M23541">
            <v>0</v>
          </cell>
          <cell r="N23541">
            <v>0</v>
          </cell>
          <cell r="O23541">
            <v>0</v>
          </cell>
          <cell r="P23541">
            <v>0</v>
          </cell>
          <cell r="Q23541">
            <v>256402.94</v>
          </cell>
          <cell r="R23541">
            <v>897781.89</v>
          </cell>
          <cell r="S23541">
            <v>461479.56000000006</v>
          </cell>
          <cell r="T23541">
            <v>335987.39</v>
          </cell>
          <cell r="U23541">
            <v>356978.43</v>
          </cell>
          <cell r="V23541">
            <v>0</v>
          </cell>
          <cell r="W23541">
            <v>0</v>
          </cell>
          <cell r="X23541">
            <v>0</v>
          </cell>
          <cell r="Y23541">
            <v>0</v>
          </cell>
          <cell r="Z23541">
            <v>0</v>
          </cell>
          <cell r="AA23541">
            <v>0</v>
          </cell>
          <cell r="AB23541">
            <v>0</v>
          </cell>
        </row>
        <row r="23547">
          <cell r="E23547">
            <v>0</v>
          </cell>
          <cell r="H23547">
            <v>0</v>
          </cell>
          <cell r="I23547">
            <v>0</v>
          </cell>
          <cell r="J23547">
            <v>0</v>
          </cell>
          <cell r="K23547">
            <v>0</v>
          </cell>
          <cell r="L23547">
            <v>0</v>
          </cell>
          <cell r="M23547">
            <v>0</v>
          </cell>
          <cell r="N23547">
            <v>0</v>
          </cell>
          <cell r="O23547">
            <v>0</v>
          </cell>
          <cell r="P23547">
            <v>0</v>
          </cell>
          <cell r="Q23547">
            <v>0</v>
          </cell>
          <cell r="R23547">
            <v>0</v>
          </cell>
          <cell r="S23547">
            <v>0</v>
          </cell>
          <cell r="T23547">
            <v>0</v>
          </cell>
          <cell r="U23547">
            <v>0</v>
          </cell>
          <cell r="V23547">
            <v>0</v>
          </cell>
          <cell r="W23547">
            <v>0</v>
          </cell>
          <cell r="X23547">
            <v>0</v>
          </cell>
          <cell r="Y23547">
            <v>0</v>
          </cell>
          <cell r="Z23547">
            <v>0</v>
          </cell>
          <cell r="AA23547">
            <v>0</v>
          </cell>
          <cell r="AB23547">
            <v>0</v>
          </cell>
        </row>
        <row r="23576">
          <cell r="E23576">
            <v>0</v>
          </cell>
          <cell r="H23576">
            <v>0</v>
          </cell>
          <cell r="I23576">
            <v>0</v>
          </cell>
          <cell r="J23576">
            <v>0</v>
          </cell>
          <cell r="K23576">
            <v>0</v>
          </cell>
          <cell r="L23576">
            <v>0</v>
          </cell>
          <cell r="M23576">
            <v>0</v>
          </cell>
          <cell r="N23576">
            <v>0</v>
          </cell>
          <cell r="O23576">
            <v>0</v>
          </cell>
          <cell r="P23576">
            <v>0</v>
          </cell>
          <cell r="Q23576">
            <v>0</v>
          </cell>
          <cell r="R23576">
            <v>0</v>
          </cell>
          <cell r="S23576">
            <v>0</v>
          </cell>
          <cell r="T23576">
            <v>0</v>
          </cell>
          <cell r="U23576">
            <v>0</v>
          </cell>
          <cell r="V23576">
            <v>0</v>
          </cell>
          <cell r="W23576">
            <v>0</v>
          </cell>
          <cell r="X23576">
            <v>0</v>
          </cell>
          <cell r="Y23576">
            <v>0</v>
          </cell>
          <cell r="Z23576">
            <v>0</v>
          </cell>
          <cell r="AA23576">
            <v>0</v>
          </cell>
          <cell r="AB23576">
            <v>0</v>
          </cell>
        </row>
        <row r="23580">
          <cell r="E23580">
            <v>2147000</v>
          </cell>
          <cell r="H23580">
            <v>385469.29999999993</v>
          </cell>
          <cell r="I23580">
            <v>313366.51</v>
          </cell>
          <cell r="J23580">
            <v>0</v>
          </cell>
          <cell r="K23580">
            <v>0</v>
          </cell>
          <cell r="Q23580">
            <v>154035.68</v>
          </cell>
          <cell r="R23580">
            <v>115761.03</v>
          </cell>
          <cell r="S23580">
            <v>115672.59</v>
          </cell>
          <cell r="T23580">
            <v>162160.15000000002</v>
          </cell>
          <cell r="U23580">
            <v>151206.35999999999</v>
          </cell>
          <cell r="V23580">
            <v>0</v>
          </cell>
          <cell r="W23580">
            <v>0</v>
          </cell>
          <cell r="X23580">
            <v>0</v>
          </cell>
          <cell r="Y23580">
            <v>0</v>
          </cell>
          <cell r="Z23580">
            <v>0</v>
          </cell>
          <cell r="AA23580">
            <v>0</v>
          </cell>
          <cell r="AB23580">
            <v>0</v>
          </cell>
        </row>
        <row r="23640">
          <cell r="E23640">
            <v>35152000</v>
          </cell>
          <cell r="H23640">
            <v>7227937.2699999996</v>
          </cell>
          <cell r="I23640">
            <v>4609634.9799999995</v>
          </cell>
          <cell r="J23640">
            <v>0</v>
          </cell>
          <cell r="K23640">
            <v>0</v>
          </cell>
          <cell r="L23640">
            <v>0</v>
          </cell>
          <cell r="M23640">
            <v>0</v>
          </cell>
          <cell r="N23640">
            <v>0</v>
          </cell>
          <cell r="O23640">
            <v>0</v>
          </cell>
          <cell r="P23640">
            <v>0</v>
          </cell>
          <cell r="Q23640">
            <v>3217270.99</v>
          </cell>
          <cell r="R23640">
            <v>693699.40999999992</v>
          </cell>
          <cell r="S23640">
            <v>3316966.87</v>
          </cell>
          <cell r="T23640">
            <v>622034.96</v>
          </cell>
          <cell r="U23640">
            <v>3987600.02</v>
          </cell>
          <cell r="V23640">
            <v>0</v>
          </cell>
          <cell r="W23640">
            <v>0</v>
          </cell>
          <cell r="X23640">
            <v>0</v>
          </cell>
          <cell r="Y23640">
            <v>0</v>
          </cell>
          <cell r="Z23640">
            <v>0</v>
          </cell>
          <cell r="AA23640">
            <v>0</v>
          </cell>
          <cell r="AB23640">
            <v>0</v>
          </cell>
        </row>
        <row r="23728">
          <cell r="E23728">
            <v>12302000</v>
          </cell>
          <cell r="H23728">
            <v>3707480.8499999996</v>
          </cell>
          <cell r="I23728">
            <v>1982345.82</v>
          </cell>
          <cell r="J23728">
            <v>0</v>
          </cell>
          <cell r="K23728">
            <v>0</v>
          </cell>
          <cell r="L23728">
            <v>0</v>
          </cell>
          <cell r="M23728">
            <v>0</v>
          </cell>
          <cell r="N23728">
            <v>0</v>
          </cell>
          <cell r="O23728">
            <v>0</v>
          </cell>
          <cell r="P23728">
            <v>0</v>
          </cell>
          <cell r="Q23728">
            <v>945204.38</v>
          </cell>
          <cell r="R23728">
            <v>1354429.48</v>
          </cell>
          <cell r="S23728">
            <v>1407846.99</v>
          </cell>
          <cell r="T23728">
            <v>992271.54</v>
          </cell>
          <cell r="U23728">
            <v>990074.28</v>
          </cell>
          <cell r="V23728">
            <v>0</v>
          </cell>
          <cell r="W23728">
            <v>0</v>
          </cell>
          <cell r="X23728">
            <v>0</v>
          </cell>
          <cell r="Y23728">
            <v>0</v>
          </cell>
          <cell r="Z23728">
            <v>0</v>
          </cell>
          <cell r="AA23728">
            <v>0</v>
          </cell>
          <cell r="AB23728">
            <v>0</v>
          </cell>
        </row>
        <row r="23734">
          <cell r="E23734">
            <v>0</v>
          </cell>
          <cell r="H23734">
            <v>0</v>
          </cell>
          <cell r="I23734">
            <v>0</v>
          </cell>
          <cell r="J23734">
            <v>0</v>
          </cell>
          <cell r="K23734">
            <v>0</v>
          </cell>
          <cell r="L23734">
            <v>0</v>
          </cell>
          <cell r="M23734">
            <v>0</v>
          </cell>
          <cell r="N23734">
            <v>0</v>
          </cell>
          <cell r="O23734">
            <v>0</v>
          </cell>
          <cell r="P23734">
            <v>0</v>
          </cell>
          <cell r="Q23734">
            <v>0</v>
          </cell>
          <cell r="R23734">
            <v>0</v>
          </cell>
          <cell r="S23734">
            <v>0</v>
          </cell>
          <cell r="T23734">
            <v>0</v>
          </cell>
          <cell r="U23734">
            <v>0</v>
          </cell>
          <cell r="V23734">
            <v>0</v>
          </cell>
          <cell r="W23734">
            <v>0</v>
          </cell>
          <cell r="X23734">
            <v>0</v>
          </cell>
          <cell r="Y23734">
            <v>0</v>
          </cell>
          <cell r="Z23734">
            <v>0</v>
          </cell>
          <cell r="AA23734">
            <v>0</v>
          </cell>
          <cell r="AB23734">
            <v>0</v>
          </cell>
        </row>
        <row r="23763">
          <cell r="E23763">
            <v>0</v>
          </cell>
          <cell r="H23763">
            <v>0</v>
          </cell>
          <cell r="I23763">
            <v>0</v>
          </cell>
          <cell r="J23763">
            <v>0</v>
          </cell>
          <cell r="K23763">
            <v>0</v>
          </cell>
          <cell r="L23763">
            <v>0</v>
          </cell>
          <cell r="M23763">
            <v>0</v>
          </cell>
          <cell r="N23763">
            <v>0</v>
          </cell>
          <cell r="O23763">
            <v>0</v>
          </cell>
          <cell r="P23763">
            <v>0</v>
          </cell>
          <cell r="Q23763">
            <v>0</v>
          </cell>
          <cell r="R23763">
            <v>0</v>
          </cell>
          <cell r="S23763">
            <v>0</v>
          </cell>
          <cell r="T23763">
            <v>0</v>
          </cell>
          <cell r="U23763">
            <v>0</v>
          </cell>
          <cell r="V23763">
            <v>0</v>
          </cell>
          <cell r="W23763">
            <v>0</v>
          </cell>
          <cell r="X23763">
            <v>0</v>
          </cell>
          <cell r="Y23763">
            <v>0</v>
          </cell>
          <cell r="Z23763">
            <v>0</v>
          </cell>
          <cell r="AA23763">
            <v>0</v>
          </cell>
          <cell r="AB23763">
            <v>0</v>
          </cell>
        </row>
        <row r="23767">
          <cell r="E23767">
            <v>3282000</v>
          </cell>
          <cell r="H23767">
            <v>382188.33</v>
          </cell>
          <cell r="I23767">
            <v>354140.21</v>
          </cell>
          <cell r="J23767">
            <v>0</v>
          </cell>
          <cell r="K23767">
            <v>0</v>
          </cell>
          <cell r="Q23767">
            <v>341634.34</v>
          </cell>
          <cell r="R23767">
            <v>25798.31</v>
          </cell>
          <cell r="S23767">
            <v>14755.68</v>
          </cell>
          <cell r="T23767">
            <v>0</v>
          </cell>
          <cell r="U23767">
            <v>354140.21</v>
          </cell>
          <cell r="V23767">
            <v>0</v>
          </cell>
          <cell r="W23767">
            <v>0</v>
          </cell>
          <cell r="X23767">
            <v>0</v>
          </cell>
          <cell r="Y23767">
            <v>0</v>
          </cell>
          <cell r="Z23767">
            <v>0</v>
          </cell>
          <cell r="AA23767">
            <v>0</v>
          </cell>
          <cell r="AB23767">
            <v>0</v>
          </cell>
        </row>
        <row r="23827">
          <cell r="E23827">
            <v>28874000</v>
          </cell>
          <cell r="H23827">
            <v>6911689.709999999</v>
          </cell>
          <cell r="I23827">
            <v>5593506.5</v>
          </cell>
          <cell r="J23827">
            <v>0</v>
          </cell>
          <cell r="K23827">
            <v>0</v>
          </cell>
          <cell r="L23827">
            <v>0</v>
          </cell>
          <cell r="M23827">
            <v>0</v>
          </cell>
          <cell r="N23827">
            <v>0</v>
          </cell>
          <cell r="O23827">
            <v>0</v>
          </cell>
          <cell r="P23827">
            <v>0</v>
          </cell>
          <cell r="Q23827">
            <v>2147051</v>
          </cell>
          <cell r="R23827">
            <v>2590435.4699999997</v>
          </cell>
          <cell r="S23827">
            <v>2174203.2400000002</v>
          </cell>
          <cell r="T23827">
            <v>2276133.88</v>
          </cell>
          <cell r="U23827">
            <v>3317372.62</v>
          </cell>
          <cell r="V23827">
            <v>0</v>
          </cell>
          <cell r="W23827">
            <v>0</v>
          </cell>
          <cell r="X23827">
            <v>0</v>
          </cell>
          <cell r="Y23827">
            <v>0</v>
          </cell>
          <cell r="Z23827">
            <v>0</v>
          </cell>
          <cell r="AA23827">
            <v>0</v>
          </cell>
          <cell r="AB23827">
            <v>0</v>
          </cell>
        </row>
        <row r="23915">
          <cell r="E23915">
            <v>8621000</v>
          </cell>
          <cell r="H23915">
            <v>3114102.98</v>
          </cell>
          <cell r="I23915">
            <v>1733746.46</v>
          </cell>
          <cell r="J23915">
            <v>0</v>
          </cell>
          <cell r="K23915">
            <v>0</v>
          </cell>
          <cell r="L23915">
            <v>0</v>
          </cell>
          <cell r="M23915">
            <v>0</v>
          </cell>
          <cell r="N23915">
            <v>0</v>
          </cell>
          <cell r="O23915">
            <v>0</v>
          </cell>
          <cell r="P23915">
            <v>0</v>
          </cell>
          <cell r="Q23915">
            <v>943462.6</v>
          </cell>
          <cell r="R23915">
            <v>1607053.88</v>
          </cell>
          <cell r="S23915">
            <v>563586.5</v>
          </cell>
          <cell r="T23915">
            <v>671603.5</v>
          </cell>
          <cell r="U23915">
            <v>1062142.96</v>
          </cell>
          <cell r="V23915">
            <v>0</v>
          </cell>
          <cell r="W23915">
            <v>0</v>
          </cell>
          <cell r="X23915">
            <v>0</v>
          </cell>
          <cell r="Y23915">
            <v>0</v>
          </cell>
          <cell r="Z23915">
            <v>0</v>
          </cell>
          <cell r="AA23915">
            <v>0</v>
          </cell>
          <cell r="AB23915">
            <v>0</v>
          </cell>
        </row>
        <row r="23921">
          <cell r="E23921">
            <v>0</v>
          </cell>
          <cell r="H23921">
            <v>0</v>
          </cell>
          <cell r="I23921">
            <v>0</v>
          </cell>
          <cell r="J23921">
            <v>0</v>
          </cell>
          <cell r="K23921">
            <v>0</v>
          </cell>
          <cell r="L23921">
            <v>0</v>
          </cell>
          <cell r="M23921">
            <v>0</v>
          </cell>
          <cell r="N23921">
            <v>0</v>
          </cell>
          <cell r="O23921">
            <v>0</v>
          </cell>
          <cell r="P23921">
            <v>0</v>
          </cell>
          <cell r="Q23921">
            <v>0</v>
          </cell>
          <cell r="R23921">
            <v>0</v>
          </cell>
          <cell r="S23921">
            <v>0</v>
          </cell>
          <cell r="T23921">
            <v>0</v>
          </cell>
          <cell r="U23921">
            <v>0</v>
          </cell>
          <cell r="V23921">
            <v>0</v>
          </cell>
          <cell r="W23921">
            <v>0</v>
          </cell>
          <cell r="X23921">
            <v>0</v>
          </cell>
          <cell r="Y23921">
            <v>0</v>
          </cell>
          <cell r="Z23921">
            <v>0</v>
          </cell>
          <cell r="AA23921">
            <v>0</v>
          </cell>
          <cell r="AB23921">
            <v>0</v>
          </cell>
        </row>
        <row r="23950">
          <cell r="E23950">
            <v>0</v>
          </cell>
          <cell r="H23950">
            <v>0</v>
          </cell>
          <cell r="I23950">
            <v>0</v>
          </cell>
          <cell r="J23950">
            <v>0</v>
          </cell>
          <cell r="K23950">
            <v>0</v>
          </cell>
          <cell r="L23950">
            <v>0</v>
          </cell>
          <cell r="M23950">
            <v>0</v>
          </cell>
          <cell r="N23950">
            <v>0</v>
          </cell>
          <cell r="O23950">
            <v>0</v>
          </cell>
          <cell r="P23950">
            <v>0</v>
          </cell>
          <cell r="Q23950">
            <v>0</v>
          </cell>
          <cell r="R23950">
            <v>0</v>
          </cell>
          <cell r="S23950">
            <v>0</v>
          </cell>
          <cell r="T23950">
            <v>0</v>
          </cell>
          <cell r="U23950">
            <v>0</v>
          </cell>
          <cell r="V23950">
            <v>0</v>
          </cell>
          <cell r="W23950">
            <v>0</v>
          </cell>
          <cell r="X23950">
            <v>0</v>
          </cell>
          <cell r="Y23950">
            <v>0</v>
          </cell>
          <cell r="Z23950">
            <v>0</v>
          </cell>
          <cell r="AA23950">
            <v>0</v>
          </cell>
          <cell r="AB23950">
            <v>0</v>
          </cell>
        </row>
        <row r="23954">
          <cell r="E23954">
            <v>2713000</v>
          </cell>
          <cell r="H23954">
            <v>691177.08</v>
          </cell>
          <cell r="I23954">
            <v>459790.74</v>
          </cell>
          <cell r="J23954">
            <v>0</v>
          </cell>
          <cell r="K23954">
            <v>0</v>
          </cell>
          <cell r="Q23954">
            <v>231456.12</v>
          </cell>
          <cell r="R23954">
            <v>231456.12</v>
          </cell>
          <cell r="S23954">
            <v>228264.84</v>
          </cell>
          <cell r="T23954">
            <v>228369.78</v>
          </cell>
          <cell r="U23954">
            <v>231420.96</v>
          </cell>
          <cell r="V23954">
            <v>0</v>
          </cell>
          <cell r="W23954">
            <v>0</v>
          </cell>
          <cell r="X23954">
            <v>0</v>
          </cell>
          <cell r="Y23954">
            <v>0</v>
          </cell>
          <cell r="Z23954">
            <v>0</v>
          </cell>
          <cell r="AA23954">
            <v>0</v>
          </cell>
          <cell r="AB23954">
            <v>0</v>
          </cell>
        </row>
        <row r="24014">
          <cell r="E24014">
            <v>19467000</v>
          </cell>
          <cell r="H24014">
            <v>4062731.0200000005</v>
          </cell>
          <cell r="I24014">
            <v>3412997.34</v>
          </cell>
          <cell r="J24014">
            <v>0</v>
          </cell>
          <cell r="K24014">
            <v>0</v>
          </cell>
          <cell r="L24014">
            <v>0</v>
          </cell>
          <cell r="M24014">
            <v>0</v>
          </cell>
          <cell r="N24014">
            <v>0</v>
          </cell>
          <cell r="O24014">
            <v>0</v>
          </cell>
          <cell r="P24014">
            <v>0</v>
          </cell>
          <cell r="Q24014">
            <v>1282094.55</v>
          </cell>
          <cell r="R24014">
            <v>1274905.49</v>
          </cell>
          <cell r="S24014">
            <v>1505730.98</v>
          </cell>
          <cell r="T24014">
            <v>1368759.48</v>
          </cell>
          <cell r="U24014">
            <v>2044237.86</v>
          </cell>
          <cell r="V24014">
            <v>0</v>
          </cell>
          <cell r="W24014">
            <v>0</v>
          </cell>
          <cell r="X24014">
            <v>0</v>
          </cell>
          <cell r="Y24014">
            <v>0</v>
          </cell>
          <cell r="Z24014">
            <v>0</v>
          </cell>
          <cell r="AA24014">
            <v>0</v>
          </cell>
          <cell r="AB24014">
            <v>0</v>
          </cell>
        </row>
        <row r="24102">
          <cell r="E24102">
            <v>11549000</v>
          </cell>
          <cell r="H24102">
            <v>2662731.86</v>
          </cell>
          <cell r="I24102">
            <v>2894151.17</v>
          </cell>
          <cell r="J24102">
            <v>0</v>
          </cell>
          <cell r="K24102">
            <v>0</v>
          </cell>
          <cell r="L24102">
            <v>0</v>
          </cell>
          <cell r="M24102">
            <v>0</v>
          </cell>
          <cell r="N24102">
            <v>0</v>
          </cell>
          <cell r="O24102">
            <v>0</v>
          </cell>
          <cell r="P24102">
            <v>0</v>
          </cell>
          <cell r="Q24102">
            <v>3439766.19</v>
          </cell>
          <cell r="R24102">
            <v>1109917.78</v>
          </cell>
          <cell r="S24102">
            <v>-1886952.1099999999</v>
          </cell>
          <cell r="T24102">
            <v>1798461.9400000004</v>
          </cell>
          <cell r="U24102">
            <v>1095689.2300000002</v>
          </cell>
          <cell r="V24102">
            <v>0</v>
          </cell>
          <cell r="W24102">
            <v>0</v>
          </cell>
          <cell r="X24102">
            <v>0</v>
          </cell>
          <cell r="Y24102">
            <v>0</v>
          </cell>
          <cell r="Z24102">
            <v>0</v>
          </cell>
          <cell r="AA24102">
            <v>0</v>
          </cell>
          <cell r="AB24102">
            <v>0</v>
          </cell>
        </row>
        <row r="24108">
          <cell r="E24108">
            <v>0</v>
          </cell>
          <cell r="H24108">
            <v>0</v>
          </cell>
          <cell r="I24108">
            <v>0</v>
          </cell>
          <cell r="J24108">
            <v>0</v>
          </cell>
          <cell r="K24108">
            <v>0</v>
          </cell>
          <cell r="L24108">
            <v>0</v>
          </cell>
          <cell r="M24108">
            <v>0</v>
          </cell>
          <cell r="N24108">
            <v>0</v>
          </cell>
          <cell r="O24108">
            <v>0</v>
          </cell>
          <cell r="P24108">
            <v>0</v>
          </cell>
          <cell r="Q24108">
            <v>0</v>
          </cell>
          <cell r="R24108">
            <v>0</v>
          </cell>
          <cell r="S24108">
            <v>0</v>
          </cell>
          <cell r="T24108">
            <v>0</v>
          </cell>
          <cell r="U24108">
            <v>0</v>
          </cell>
          <cell r="V24108">
            <v>0</v>
          </cell>
          <cell r="W24108">
            <v>0</v>
          </cell>
          <cell r="X24108">
            <v>0</v>
          </cell>
          <cell r="Y24108">
            <v>0</v>
          </cell>
          <cell r="Z24108">
            <v>0</v>
          </cell>
          <cell r="AA24108">
            <v>0</v>
          </cell>
          <cell r="AB24108">
            <v>0</v>
          </cell>
        </row>
        <row r="24137">
          <cell r="E24137">
            <v>0</v>
          </cell>
          <cell r="H24137">
            <v>0</v>
          </cell>
          <cell r="I24137">
            <v>0</v>
          </cell>
          <cell r="J24137">
            <v>0</v>
          </cell>
          <cell r="K24137">
            <v>0</v>
          </cell>
          <cell r="L24137">
            <v>0</v>
          </cell>
          <cell r="M24137">
            <v>0</v>
          </cell>
          <cell r="N24137">
            <v>0</v>
          </cell>
          <cell r="O24137">
            <v>0</v>
          </cell>
          <cell r="P24137">
            <v>0</v>
          </cell>
          <cell r="Q24137">
            <v>0</v>
          </cell>
          <cell r="R24137">
            <v>0</v>
          </cell>
          <cell r="S24137">
            <v>0</v>
          </cell>
          <cell r="T24137">
            <v>0</v>
          </cell>
          <cell r="U24137">
            <v>0</v>
          </cell>
          <cell r="V24137">
            <v>0</v>
          </cell>
          <cell r="W24137">
            <v>0</v>
          </cell>
          <cell r="X24137">
            <v>0</v>
          </cell>
          <cell r="Y24137">
            <v>0</v>
          </cell>
          <cell r="Z24137">
            <v>0</v>
          </cell>
          <cell r="AA24137">
            <v>0</v>
          </cell>
          <cell r="AB24137">
            <v>0</v>
          </cell>
        </row>
        <row r="24141">
          <cell r="E24141">
            <v>1756000</v>
          </cell>
          <cell r="H24141">
            <v>410441.76</v>
          </cell>
          <cell r="I24141">
            <v>278084.28000000003</v>
          </cell>
          <cell r="J24141">
            <v>0</v>
          </cell>
          <cell r="K24141">
            <v>0</v>
          </cell>
          <cell r="Q24141">
            <v>0</v>
          </cell>
          <cell r="R24141">
            <v>271318.25</v>
          </cell>
          <cell r="S24141">
            <v>139123.51</v>
          </cell>
          <cell r="T24141">
            <v>139849.32</v>
          </cell>
          <cell r="U24141">
            <v>138234.96</v>
          </cell>
          <cell r="V24141">
            <v>0</v>
          </cell>
          <cell r="W24141">
            <v>0</v>
          </cell>
          <cell r="X24141">
            <v>0</v>
          </cell>
          <cell r="Y24141">
            <v>0</v>
          </cell>
          <cell r="Z24141">
            <v>0</v>
          </cell>
          <cell r="AA24141">
            <v>0</v>
          </cell>
          <cell r="AB24141">
            <v>0</v>
          </cell>
        </row>
        <row r="24201">
          <cell r="E24201">
            <v>28181000</v>
          </cell>
          <cell r="H24201">
            <v>6521118.4699999997</v>
          </cell>
          <cell r="I24201">
            <v>4956698.5</v>
          </cell>
          <cell r="J24201">
            <v>0</v>
          </cell>
          <cell r="K24201">
            <v>0</v>
          </cell>
          <cell r="L24201">
            <v>0</v>
          </cell>
          <cell r="M24201">
            <v>0</v>
          </cell>
          <cell r="N24201">
            <v>0</v>
          </cell>
          <cell r="O24201">
            <v>0</v>
          </cell>
          <cell r="P24201">
            <v>0</v>
          </cell>
          <cell r="Q24201">
            <v>1999025.92</v>
          </cell>
          <cell r="R24201">
            <v>2346799.71</v>
          </cell>
          <cell r="S24201">
            <v>2175292.84</v>
          </cell>
          <cell r="T24201">
            <v>2935701.34</v>
          </cell>
          <cell r="U24201">
            <v>2020997.16</v>
          </cell>
          <cell r="V24201">
            <v>0</v>
          </cell>
          <cell r="W24201">
            <v>0</v>
          </cell>
          <cell r="X24201">
            <v>0</v>
          </cell>
          <cell r="Y24201">
            <v>0</v>
          </cell>
          <cell r="Z24201">
            <v>0</v>
          </cell>
          <cell r="AA24201">
            <v>0</v>
          </cell>
          <cell r="AB24201">
            <v>0</v>
          </cell>
        </row>
        <row r="24289">
          <cell r="E24289">
            <v>6671000</v>
          </cell>
          <cell r="H24289">
            <v>3193062.13</v>
          </cell>
          <cell r="I24289">
            <v>1470355.0999999999</v>
          </cell>
          <cell r="J24289">
            <v>0</v>
          </cell>
          <cell r="K24289">
            <v>0</v>
          </cell>
          <cell r="L24289">
            <v>0</v>
          </cell>
          <cell r="M24289">
            <v>0</v>
          </cell>
          <cell r="N24289">
            <v>0</v>
          </cell>
          <cell r="O24289">
            <v>0</v>
          </cell>
          <cell r="P24289">
            <v>0</v>
          </cell>
          <cell r="Q24289">
            <v>1145966.1500000001</v>
          </cell>
          <cell r="R24289">
            <v>1335900.1299999999</v>
          </cell>
          <cell r="S24289">
            <v>711195.85</v>
          </cell>
          <cell r="T24289">
            <v>654896.93000000005</v>
          </cell>
          <cell r="U24289">
            <v>815458.17</v>
          </cell>
          <cell r="V24289">
            <v>0</v>
          </cell>
          <cell r="W24289">
            <v>0</v>
          </cell>
          <cell r="X24289">
            <v>0</v>
          </cell>
          <cell r="Y24289">
            <v>0</v>
          </cell>
          <cell r="Z24289">
            <v>0</v>
          </cell>
          <cell r="AA24289">
            <v>0</v>
          </cell>
          <cell r="AB24289">
            <v>0</v>
          </cell>
        </row>
        <row r="24295">
          <cell r="E24295">
            <v>0</v>
          </cell>
          <cell r="H24295">
            <v>0</v>
          </cell>
          <cell r="I24295">
            <v>0</v>
          </cell>
          <cell r="J24295">
            <v>0</v>
          </cell>
          <cell r="K24295">
            <v>0</v>
          </cell>
          <cell r="L24295">
            <v>0</v>
          </cell>
          <cell r="M24295">
            <v>0</v>
          </cell>
          <cell r="N24295">
            <v>0</v>
          </cell>
          <cell r="O24295">
            <v>0</v>
          </cell>
          <cell r="P24295">
            <v>0</v>
          </cell>
          <cell r="Q24295">
            <v>0</v>
          </cell>
          <cell r="R24295">
            <v>0</v>
          </cell>
          <cell r="S24295">
            <v>0</v>
          </cell>
          <cell r="T24295">
            <v>0</v>
          </cell>
          <cell r="U24295">
            <v>0</v>
          </cell>
          <cell r="V24295">
            <v>0</v>
          </cell>
          <cell r="W24295">
            <v>0</v>
          </cell>
          <cell r="X24295">
            <v>0</v>
          </cell>
          <cell r="Y24295">
            <v>0</v>
          </cell>
          <cell r="Z24295">
            <v>0</v>
          </cell>
          <cell r="AA24295">
            <v>0</v>
          </cell>
          <cell r="AB24295">
            <v>0</v>
          </cell>
        </row>
        <row r="24324">
          <cell r="E24324">
            <v>0</v>
          </cell>
          <cell r="H24324">
            <v>0</v>
          </cell>
          <cell r="I24324">
            <v>0</v>
          </cell>
          <cell r="J24324">
            <v>0</v>
          </cell>
          <cell r="K24324">
            <v>0</v>
          </cell>
          <cell r="L24324">
            <v>0</v>
          </cell>
          <cell r="M24324">
            <v>0</v>
          </cell>
          <cell r="N24324">
            <v>0</v>
          </cell>
          <cell r="O24324">
            <v>0</v>
          </cell>
          <cell r="P24324">
            <v>0</v>
          </cell>
          <cell r="Q24324">
            <v>0</v>
          </cell>
          <cell r="R24324">
            <v>0</v>
          </cell>
          <cell r="S24324">
            <v>0</v>
          </cell>
          <cell r="T24324">
            <v>0</v>
          </cell>
          <cell r="U24324">
            <v>0</v>
          </cell>
          <cell r="V24324">
            <v>0</v>
          </cell>
          <cell r="W24324">
            <v>0</v>
          </cell>
          <cell r="X24324">
            <v>0</v>
          </cell>
          <cell r="Y24324">
            <v>0</v>
          </cell>
          <cell r="Z24324">
            <v>0</v>
          </cell>
          <cell r="AA24324">
            <v>0</v>
          </cell>
          <cell r="AB24324">
            <v>0</v>
          </cell>
        </row>
        <row r="24328">
          <cell r="E24328">
            <v>2700000</v>
          </cell>
          <cell r="H24328">
            <v>604143.72</v>
          </cell>
          <cell r="I24328">
            <v>396517.26</v>
          </cell>
          <cell r="J24328">
            <v>0</v>
          </cell>
          <cell r="K24328">
            <v>0</v>
          </cell>
          <cell r="Q24328">
            <v>196607.73</v>
          </cell>
          <cell r="R24328">
            <v>196461.59</v>
          </cell>
          <cell r="S24328">
            <v>211074.4</v>
          </cell>
          <cell r="T24328">
            <v>207625.58</v>
          </cell>
          <cell r="U24328">
            <v>188891.68</v>
          </cell>
          <cell r="V24328">
            <v>0</v>
          </cell>
          <cell r="W24328">
            <v>0</v>
          </cell>
          <cell r="X24328">
            <v>0</v>
          </cell>
          <cell r="Y24328">
            <v>0</v>
          </cell>
          <cell r="Z24328">
            <v>0</v>
          </cell>
          <cell r="AA24328">
            <v>0</v>
          </cell>
          <cell r="AB24328">
            <v>0</v>
          </cell>
        </row>
        <row r="24388">
          <cell r="E24388">
            <v>26003000</v>
          </cell>
          <cell r="H24388">
            <v>5585084.3899999997</v>
          </cell>
          <cell r="I24388">
            <v>3809599.92</v>
          </cell>
          <cell r="J24388">
            <v>0</v>
          </cell>
          <cell r="K24388">
            <v>0</v>
          </cell>
          <cell r="L24388">
            <v>0</v>
          </cell>
          <cell r="M24388">
            <v>0</v>
          </cell>
          <cell r="N24388">
            <v>0</v>
          </cell>
          <cell r="O24388">
            <v>0</v>
          </cell>
          <cell r="P24388">
            <v>0</v>
          </cell>
          <cell r="Q24388">
            <v>1881844.4400000002</v>
          </cell>
          <cell r="R24388">
            <v>1374450.89</v>
          </cell>
          <cell r="S24388">
            <v>2328789.06</v>
          </cell>
          <cell r="T24388">
            <v>2381089.5</v>
          </cell>
          <cell r="U24388">
            <v>1428510.42</v>
          </cell>
          <cell r="V24388">
            <v>0</v>
          </cell>
          <cell r="W24388">
            <v>0</v>
          </cell>
          <cell r="X24388">
            <v>0</v>
          </cell>
          <cell r="Y24388">
            <v>0</v>
          </cell>
          <cell r="Z24388">
            <v>0</v>
          </cell>
          <cell r="AA24388">
            <v>0</v>
          </cell>
          <cell r="AB24388">
            <v>0</v>
          </cell>
        </row>
        <row r="24476">
          <cell r="E24476">
            <v>6937000</v>
          </cell>
          <cell r="H24476">
            <v>1028234.9</v>
          </cell>
          <cell r="I24476">
            <v>483409.68000000005</v>
          </cell>
          <cell r="J24476">
            <v>0</v>
          </cell>
          <cell r="K24476">
            <v>0</v>
          </cell>
          <cell r="L24476">
            <v>0</v>
          </cell>
          <cell r="M24476">
            <v>0</v>
          </cell>
          <cell r="N24476">
            <v>0</v>
          </cell>
          <cell r="O24476">
            <v>0</v>
          </cell>
          <cell r="P24476">
            <v>0</v>
          </cell>
          <cell r="Q24476">
            <v>519683.01</v>
          </cell>
          <cell r="R24476">
            <v>165729.06</v>
          </cell>
          <cell r="S24476">
            <v>342822.82999999996</v>
          </cell>
          <cell r="T24476">
            <v>172741.84</v>
          </cell>
          <cell r="U24476">
            <v>310667.84000000003</v>
          </cell>
          <cell r="V24476">
            <v>0</v>
          </cell>
          <cell r="W24476">
            <v>0</v>
          </cell>
          <cell r="X24476">
            <v>0</v>
          </cell>
          <cell r="Y24476">
            <v>0</v>
          </cell>
          <cell r="Z24476">
            <v>0</v>
          </cell>
          <cell r="AA24476">
            <v>0</v>
          </cell>
          <cell r="AB24476">
            <v>0</v>
          </cell>
        </row>
        <row r="24482">
          <cell r="E24482">
            <v>0</v>
          </cell>
          <cell r="H24482">
            <v>0</v>
          </cell>
          <cell r="I24482">
            <v>0</v>
          </cell>
          <cell r="J24482">
            <v>0</v>
          </cell>
          <cell r="K24482">
            <v>0</v>
          </cell>
          <cell r="L24482">
            <v>0</v>
          </cell>
          <cell r="M24482">
            <v>0</v>
          </cell>
          <cell r="N24482">
            <v>0</v>
          </cell>
          <cell r="O24482">
            <v>0</v>
          </cell>
          <cell r="P24482">
            <v>0</v>
          </cell>
          <cell r="Q24482">
            <v>0</v>
          </cell>
          <cell r="R24482">
            <v>0</v>
          </cell>
          <cell r="S24482">
            <v>0</v>
          </cell>
          <cell r="T24482">
            <v>0</v>
          </cell>
          <cell r="U24482">
            <v>0</v>
          </cell>
          <cell r="V24482">
            <v>0</v>
          </cell>
          <cell r="W24482">
            <v>0</v>
          </cell>
          <cell r="X24482">
            <v>0</v>
          </cell>
          <cell r="Y24482">
            <v>0</v>
          </cell>
          <cell r="Z24482">
            <v>0</v>
          </cell>
          <cell r="AA24482">
            <v>0</v>
          </cell>
          <cell r="AB24482">
            <v>0</v>
          </cell>
        </row>
        <row r="24511">
          <cell r="E24511">
            <v>0</v>
          </cell>
          <cell r="H24511">
            <v>0</v>
          </cell>
          <cell r="I24511">
            <v>0</v>
          </cell>
          <cell r="J24511">
            <v>0</v>
          </cell>
          <cell r="K24511">
            <v>0</v>
          </cell>
          <cell r="L24511">
            <v>0</v>
          </cell>
          <cell r="M24511">
            <v>0</v>
          </cell>
          <cell r="N24511">
            <v>0</v>
          </cell>
          <cell r="O24511">
            <v>0</v>
          </cell>
          <cell r="P24511">
            <v>0</v>
          </cell>
          <cell r="Q24511">
            <v>0</v>
          </cell>
          <cell r="R24511">
            <v>0</v>
          </cell>
          <cell r="S24511">
            <v>0</v>
          </cell>
          <cell r="T24511">
            <v>0</v>
          </cell>
          <cell r="U24511">
            <v>0</v>
          </cell>
          <cell r="V24511">
            <v>0</v>
          </cell>
          <cell r="W24511">
            <v>0</v>
          </cell>
          <cell r="X24511">
            <v>0</v>
          </cell>
          <cell r="Y24511">
            <v>0</v>
          </cell>
          <cell r="Z24511">
            <v>0</v>
          </cell>
          <cell r="AA24511">
            <v>0</v>
          </cell>
          <cell r="AB24511">
            <v>0</v>
          </cell>
        </row>
        <row r="24515">
          <cell r="E24515">
            <v>2483000</v>
          </cell>
          <cell r="H24515">
            <v>647694.82999999996</v>
          </cell>
          <cell r="I24515">
            <v>428043.76</v>
          </cell>
          <cell r="J24515">
            <v>0</v>
          </cell>
          <cell r="K24515">
            <v>0</v>
          </cell>
          <cell r="Q24515">
            <v>221980.56</v>
          </cell>
          <cell r="R24515">
            <v>216932.15</v>
          </cell>
          <cell r="S24515">
            <v>208782.12</v>
          </cell>
          <cell r="T24515">
            <v>211569.88</v>
          </cell>
          <cell r="U24515">
            <v>216473.88</v>
          </cell>
          <cell r="V24515">
            <v>0</v>
          </cell>
          <cell r="W24515">
            <v>0</v>
          </cell>
          <cell r="X24515">
            <v>0</v>
          </cell>
          <cell r="Y24515">
            <v>0</v>
          </cell>
          <cell r="Z24515">
            <v>0</v>
          </cell>
          <cell r="AA24515">
            <v>0</v>
          </cell>
          <cell r="AB24515">
            <v>0</v>
          </cell>
        </row>
        <row r="24575">
          <cell r="E24575">
            <v>29239000</v>
          </cell>
          <cell r="H24575">
            <v>6366557.4899999993</v>
          </cell>
          <cell r="I24575">
            <v>5711080.5099999988</v>
          </cell>
          <cell r="J24575">
            <v>0</v>
          </cell>
          <cell r="K24575">
            <v>0</v>
          </cell>
          <cell r="L24575">
            <v>0</v>
          </cell>
          <cell r="M24575">
            <v>0</v>
          </cell>
          <cell r="N24575">
            <v>0</v>
          </cell>
          <cell r="O24575">
            <v>0</v>
          </cell>
          <cell r="P24575">
            <v>0</v>
          </cell>
          <cell r="Q24575">
            <v>2051878.48</v>
          </cell>
          <cell r="R24575">
            <v>2124041.94</v>
          </cell>
          <cell r="S24575">
            <v>2190637.0699999998</v>
          </cell>
          <cell r="T24575">
            <v>2563831.7999999993</v>
          </cell>
          <cell r="U24575">
            <v>3147248.7099999995</v>
          </cell>
          <cell r="V24575">
            <v>0</v>
          </cell>
          <cell r="W24575">
            <v>0</v>
          </cell>
          <cell r="X24575">
            <v>0</v>
          </cell>
          <cell r="Y24575">
            <v>0</v>
          </cell>
          <cell r="Z24575">
            <v>0</v>
          </cell>
          <cell r="AA24575">
            <v>0</v>
          </cell>
          <cell r="AB24575">
            <v>0</v>
          </cell>
        </row>
        <row r="24663">
          <cell r="E24663">
            <v>7320000</v>
          </cell>
          <cell r="H24663">
            <v>959302.00000000012</v>
          </cell>
          <cell r="I24663">
            <v>944414.35999999975</v>
          </cell>
          <cell r="J24663">
            <v>0</v>
          </cell>
          <cell r="K24663">
            <v>0</v>
          </cell>
          <cell r="L24663">
            <v>0</v>
          </cell>
          <cell r="M24663">
            <v>0</v>
          </cell>
          <cell r="N24663">
            <v>0</v>
          </cell>
          <cell r="O24663">
            <v>0</v>
          </cell>
          <cell r="P24663">
            <v>0</v>
          </cell>
          <cell r="Q24663">
            <v>757728.35999999987</v>
          </cell>
          <cell r="R24663">
            <v>-738128.35999999987</v>
          </cell>
          <cell r="S24663">
            <v>939702.00000000012</v>
          </cell>
          <cell r="T24663">
            <v>582979.20999999985</v>
          </cell>
          <cell r="U24663">
            <v>361435.14999999997</v>
          </cell>
          <cell r="V24663">
            <v>0</v>
          </cell>
          <cell r="W24663">
            <v>0</v>
          </cell>
          <cell r="X24663">
            <v>0</v>
          </cell>
          <cell r="Y24663">
            <v>0</v>
          </cell>
          <cell r="Z24663">
            <v>0</v>
          </cell>
          <cell r="AA24663">
            <v>0</v>
          </cell>
          <cell r="AB24663">
            <v>0</v>
          </cell>
        </row>
        <row r="24669">
          <cell r="E24669">
            <v>0</v>
          </cell>
          <cell r="H24669">
            <v>0</v>
          </cell>
          <cell r="I24669">
            <v>0</v>
          </cell>
          <cell r="J24669">
            <v>0</v>
          </cell>
          <cell r="K24669">
            <v>0</v>
          </cell>
          <cell r="L24669">
            <v>0</v>
          </cell>
          <cell r="M24669">
            <v>0</v>
          </cell>
          <cell r="N24669">
            <v>0</v>
          </cell>
          <cell r="O24669">
            <v>0</v>
          </cell>
          <cell r="P24669">
            <v>0</v>
          </cell>
          <cell r="Q24669">
            <v>0</v>
          </cell>
          <cell r="R24669">
            <v>0</v>
          </cell>
          <cell r="S24669">
            <v>0</v>
          </cell>
          <cell r="T24669">
            <v>0</v>
          </cell>
          <cell r="U24669">
            <v>0</v>
          </cell>
          <cell r="V24669">
            <v>0</v>
          </cell>
          <cell r="W24669">
            <v>0</v>
          </cell>
          <cell r="X24669">
            <v>0</v>
          </cell>
          <cell r="Y24669">
            <v>0</v>
          </cell>
          <cell r="Z24669">
            <v>0</v>
          </cell>
          <cell r="AA24669">
            <v>0</v>
          </cell>
          <cell r="AB24669">
            <v>0</v>
          </cell>
        </row>
        <row r="24698">
          <cell r="E24698">
            <v>0</v>
          </cell>
          <cell r="H24698">
            <v>0</v>
          </cell>
          <cell r="I24698">
            <v>0</v>
          </cell>
          <cell r="J24698">
            <v>0</v>
          </cell>
          <cell r="K24698">
            <v>0</v>
          </cell>
          <cell r="L24698">
            <v>0</v>
          </cell>
          <cell r="M24698">
            <v>0</v>
          </cell>
          <cell r="N24698">
            <v>0</v>
          </cell>
          <cell r="O24698">
            <v>0</v>
          </cell>
          <cell r="P24698">
            <v>0</v>
          </cell>
          <cell r="Q24698">
            <v>0</v>
          </cell>
          <cell r="R24698">
            <v>0</v>
          </cell>
          <cell r="S24698">
            <v>0</v>
          </cell>
          <cell r="T24698">
            <v>0</v>
          </cell>
          <cell r="U24698">
            <v>0</v>
          </cell>
          <cell r="V24698">
            <v>0</v>
          </cell>
          <cell r="W24698">
            <v>0</v>
          </cell>
          <cell r="X24698">
            <v>0</v>
          </cell>
          <cell r="Y24698">
            <v>0</v>
          </cell>
          <cell r="Z24698">
            <v>0</v>
          </cell>
          <cell r="AA24698">
            <v>0</v>
          </cell>
          <cell r="AB24698">
            <v>0</v>
          </cell>
        </row>
        <row r="24702">
          <cell r="E24702">
            <v>2623000</v>
          </cell>
          <cell r="H24702">
            <v>632840.54</v>
          </cell>
          <cell r="I24702">
            <v>426533.64</v>
          </cell>
          <cell r="J24702">
            <v>0</v>
          </cell>
          <cell r="K24702">
            <v>0</v>
          </cell>
          <cell r="Q24702">
            <v>208824</v>
          </cell>
          <cell r="R24702">
            <v>205201.8</v>
          </cell>
          <cell r="S24702">
            <v>218814.74</v>
          </cell>
          <cell r="T24702">
            <v>211361.64</v>
          </cell>
          <cell r="U24702">
            <v>215172</v>
          </cell>
          <cell r="V24702">
            <v>0</v>
          </cell>
          <cell r="W24702">
            <v>0</v>
          </cell>
          <cell r="X24702">
            <v>0</v>
          </cell>
          <cell r="Y24702">
            <v>0</v>
          </cell>
          <cell r="Z24702">
            <v>0</v>
          </cell>
          <cell r="AA24702">
            <v>0</v>
          </cell>
          <cell r="AB24702">
            <v>0</v>
          </cell>
        </row>
        <row r="24762">
          <cell r="E24762">
            <v>19482000</v>
          </cell>
          <cell r="H24762">
            <v>4156880.4899999998</v>
          </cell>
          <cell r="I24762">
            <v>3446456.2</v>
          </cell>
          <cell r="J24762">
            <v>0</v>
          </cell>
          <cell r="K24762">
            <v>0</v>
          </cell>
          <cell r="L24762">
            <v>0</v>
          </cell>
          <cell r="M24762">
            <v>0</v>
          </cell>
          <cell r="N24762">
            <v>0</v>
          </cell>
          <cell r="O24762">
            <v>0</v>
          </cell>
          <cell r="P24762">
            <v>0</v>
          </cell>
          <cell r="Q24762">
            <v>1187862.8500000001</v>
          </cell>
          <cell r="R24762">
            <v>1740778.93</v>
          </cell>
          <cell r="S24762">
            <v>1228238.7099999997</v>
          </cell>
          <cell r="T24762">
            <v>1373690.97</v>
          </cell>
          <cell r="U24762">
            <v>2072765.23</v>
          </cell>
          <cell r="V24762">
            <v>0</v>
          </cell>
          <cell r="W24762">
            <v>0</v>
          </cell>
          <cell r="X24762">
            <v>0</v>
          </cell>
          <cell r="Y24762">
            <v>0</v>
          </cell>
          <cell r="Z24762">
            <v>0</v>
          </cell>
          <cell r="AA24762">
            <v>0</v>
          </cell>
          <cell r="AB24762">
            <v>0</v>
          </cell>
        </row>
        <row r="24850">
          <cell r="E24850">
            <v>7372000</v>
          </cell>
          <cell r="H24850">
            <v>2067056.1299999997</v>
          </cell>
          <cell r="I24850">
            <v>1687751.7799999998</v>
          </cell>
          <cell r="J24850">
            <v>0</v>
          </cell>
          <cell r="K24850">
            <v>0</v>
          </cell>
          <cell r="L24850">
            <v>0</v>
          </cell>
          <cell r="M24850">
            <v>0</v>
          </cell>
          <cell r="N24850">
            <v>0</v>
          </cell>
          <cell r="O24850">
            <v>0</v>
          </cell>
          <cell r="P24850">
            <v>0</v>
          </cell>
          <cell r="Q24850">
            <v>138818.63999999998</v>
          </cell>
          <cell r="R24850">
            <v>973340.05</v>
          </cell>
          <cell r="S24850">
            <v>954897.44</v>
          </cell>
          <cell r="T24850">
            <v>814121</v>
          </cell>
          <cell r="U24850">
            <v>873630.78</v>
          </cell>
          <cell r="V24850">
            <v>0</v>
          </cell>
          <cell r="W24850">
            <v>0</v>
          </cell>
          <cell r="X24850">
            <v>0</v>
          </cell>
          <cell r="Y24850">
            <v>0</v>
          </cell>
          <cell r="Z24850">
            <v>0</v>
          </cell>
          <cell r="AA24850">
            <v>0</v>
          </cell>
          <cell r="AB24850">
            <v>0</v>
          </cell>
        </row>
        <row r="24856">
          <cell r="E24856">
            <v>0</v>
          </cell>
          <cell r="H24856">
            <v>0</v>
          </cell>
          <cell r="I24856">
            <v>0</v>
          </cell>
          <cell r="J24856">
            <v>0</v>
          </cell>
          <cell r="K24856">
            <v>0</v>
          </cell>
          <cell r="L24856">
            <v>0</v>
          </cell>
          <cell r="M24856">
            <v>0</v>
          </cell>
          <cell r="N24856">
            <v>0</v>
          </cell>
          <cell r="O24856">
            <v>0</v>
          </cell>
          <cell r="P24856">
            <v>0</v>
          </cell>
          <cell r="Q24856">
            <v>0</v>
          </cell>
          <cell r="R24856">
            <v>0</v>
          </cell>
          <cell r="S24856">
            <v>0</v>
          </cell>
          <cell r="T24856">
            <v>0</v>
          </cell>
          <cell r="U24856">
            <v>0</v>
          </cell>
          <cell r="V24856">
            <v>0</v>
          </cell>
          <cell r="W24856">
            <v>0</v>
          </cell>
          <cell r="X24856">
            <v>0</v>
          </cell>
          <cell r="Y24856">
            <v>0</v>
          </cell>
          <cell r="Z24856">
            <v>0</v>
          </cell>
          <cell r="AA24856">
            <v>0</v>
          </cell>
          <cell r="AB24856">
            <v>0</v>
          </cell>
        </row>
        <row r="24885">
          <cell r="E24885">
            <v>0</v>
          </cell>
          <cell r="H24885">
            <v>0</v>
          </cell>
          <cell r="I24885">
            <v>0</v>
          </cell>
          <cell r="J24885">
            <v>0</v>
          </cell>
          <cell r="K24885">
            <v>0</v>
          </cell>
          <cell r="L24885">
            <v>0</v>
          </cell>
          <cell r="M24885">
            <v>0</v>
          </cell>
          <cell r="N24885">
            <v>0</v>
          </cell>
          <cell r="O24885">
            <v>0</v>
          </cell>
          <cell r="P24885">
            <v>0</v>
          </cell>
          <cell r="Q24885">
            <v>0</v>
          </cell>
          <cell r="R24885">
            <v>0</v>
          </cell>
          <cell r="S24885">
            <v>0</v>
          </cell>
          <cell r="T24885">
            <v>0</v>
          </cell>
          <cell r="U24885">
            <v>0</v>
          </cell>
          <cell r="V24885">
            <v>0</v>
          </cell>
          <cell r="W24885">
            <v>0</v>
          </cell>
          <cell r="X24885">
            <v>0</v>
          </cell>
          <cell r="Y24885">
            <v>0</v>
          </cell>
          <cell r="Z24885">
            <v>0</v>
          </cell>
          <cell r="AA24885">
            <v>0</v>
          </cell>
          <cell r="AB24885">
            <v>0</v>
          </cell>
        </row>
        <row r="24889">
          <cell r="E24889">
            <v>1849000</v>
          </cell>
          <cell r="H24889">
            <v>387079.51000000013</v>
          </cell>
          <cell r="I24889">
            <v>258188.15999999997</v>
          </cell>
          <cell r="J24889">
            <v>0</v>
          </cell>
          <cell r="K24889">
            <v>0</v>
          </cell>
          <cell r="Q24889">
            <v>1470375.39</v>
          </cell>
          <cell r="R24889">
            <v>-1215893.7899999998</v>
          </cell>
          <cell r="S24889">
            <v>132597.91</v>
          </cell>
          <cell r="T24889">
            <v>129087.12</v>
          </cell>
          <cell r="U24889">
            <v>129101.04</v>
          </cell>
          <cell r="V24889">
            <v>0</v>
          </cell>
          <cell r="W24889">
            <v>0</v>
          </cell>
          <cell r="X24889">
            <v>0</v>
          </cell>
          <cell r="Y24889">
            <v>0</v>
          </cell>
          <cell r="Z24889">
            <v>0</v>
          </cell>
          <cell r="AA24889">
            <v>0</v>
          </cell>
          <cell r="AB24889">
            <v>0</v>
          </cell>
        </row>
        <row r="24949">
          <cell r="E24949">
            <v>31450000</v>
          </cell>
          <cell r="H24949">
            <v>7877002.5399999991</v>
          </cell>
          <cell r="I24949">
            <v>6678969.25</v>
          </cell>
          <cell r="J24949">
            <v>0</v>
          </cell>
          <cell r="K24949">
            <v>0</v>
          </cell>
          <cell r="L24949">
            <v>0</v>
          </cell>
          <cell r="M24949">
            <v>0</v>
          </cell>
          <cell r="N24949">
            <v>0</v>
          </cell>
          <cell r="O24949">
            <v>0</v>
          </cell>
          <cell r="P24949">
            <v>0</v>
          </cell>
          <cell r="Q24949">
            <v>2430457.83</v>
          </cell>
          <cell r="R24949">
            <v>2926538.91</v>
          </cell>
          <cell r="S24949">
            <v>2520005.8000000003</v>
          </cell>
          <cell r="T24949">
            <v>2678229.39</v>
          </cell>
          <cell r="U24949">
            <v>4000739.8600000003</v>
          </cell>
          <cell r="V24949">
            <v>0</v>
          </cell>
          <cell r="W24949">
            <v>0</v>
          </cell>
          <cell r="X24949">
            <v>0</v>
          </cell>
          <cell r="Y24949">
            <v>0</v>
          </cell>
          <cell r="Z24949">
            <v>0</v>
          </cell>
          <cell r="AA24949">
            <v>0</v>
          </cell>
          <cell r="AB24949">
            <v>0</v>
          </cell>
        </row>
        <row r="25037">
          <cell r="E25037">
            <v>10973000</v>
          </cell>
          <cell r="H25037">
            <v>2637089.77</v>
          </cell>
          <cell r="I25037">
            <v>2198039.9</v>
          </cell>
          <cell r="J25037">
            <v>0</v>
          </cell>
          <cell r="K25037">
            <v>0</v>
          </cell>
          <cell r="L25037">
            <v>0</v>
          </cell>
          <cell r="M25037">
            <v>0</v>
          </cell>
          <cell r="N25037">
            <v>0</v>
          </cell>
          <cell r="O25037">
            <v>0</v>
          </cell>
          <cell r="P25037">
            <v>0</v>
          </cell>
          <cell r="Q25037">
            <v>716208.9</v>
          </cell>
          <cell r="R25037">
            <v>620326.61999999988</v>
          </cell>
          <cell r="S25037">
            <v>1300554.2499999998</v>
          </cell>
          <cell r="T25037">
            <v>679317.37000000011</v>
          </cell>
          <cell r="U25037">
            <v>1518722.53</v>
          </cell>
          <cell r="V25037">
            <v>0</v>
          </cell>
          <cell r="W25037">
            <v>0</v>
          </cell>
          <cell r="X25037">
            <v>0</v>
          </cell>
          <cell r="Y25037">
            <v>0</v>
          </cell>
          <cell r="Z25037">
            <v>0</v>
          </cell>
          <cell r="AA25037">
            <v>0</v>
          </cell>
          <cell r="AB25037">
            <v>0</v>
          </cell>
        </row>
        <row r="25043">
          <cell r="E25043">
            <v>0</v>
          </cell>
          <cell r="H25043">
            <v>0</v>
          </cell>
          <cell r="I25043">
            <v>0</v>
          </cell>
          <cell r="J25043">
            <v>0</v>
          </cell>
          <cell r="K25043">
            <v>0</v>
          </cell>
          <cell r="L25043">
            <v>0</v>
          </cell>
          <cell r="M25043">
            <v>0</v>
          </cell>
          <cell r="N25043">
            <v>0</v>
          </cell>
          <cell r="O25043">
            <v>0</v>
          </cell>
          <cell r="P25043">
            <v>0</v>
          </cell>
          <cell r="Q25043">
            <v>0</v>
          </cell>
          <cell r="R25043">
            <v>0</v>
          </cell>
          <cell r="S25043">
            <v>0</v>
          </cell>
          <cell r="T25043">
            <v>0</v>
          </cell>
          <cell r="U25043">
            <v>0</v>
          </cell>
          <cell r="V25043">
            <v>0</v>
          </cell>
          <cell r="W25043">
            <v>0</v>
          </cell>
          <cell r="X25043">
            <v>0</v>
          </cell>
          <cell r="Y25043">
            <v>0</v>
          </cell>
          <cell r="Z25043">
            <v>0</v>
          </cell>
          <cell r="AA25043">
            <v>0</v>
          </cell>
          <cell r="AB25043">
            <v>0</v>
          </cell>
        </row>
        <row r="25072">
          <cell r="E25072">
            <v>0</v>
          </cell>
          <cell r="H25072">
            <v>0</v>
          </cell>
          <cell r="I25072">
            <v>0</v>
          </cell>
          <cell r="J25072">
            <v>0</v>
          </cell>
          <cell r="K25072">
            <v>0</v>
          </cell>
          <cell r="L25072">
            <v>0</v>
          </cell>
          <cell r="M25072">
            <v>0</v>
          </cell>
          <cell r="N25072">
            <v>0</v>
          </cell>
          <cell r="O25072">
            <v>0</v>
          </cell>
          <cell r="P25072">
            <v>0</v>
          </cell>
          <cell r="Q25072">
            <v>0</v>
          </cell>
          <cell r="R25072">
            <v>0</v>
          </cell>
          <cell r="S25072">
            <v>0</v>
          </cell>
          <cell r="T25072">
            <v>0</v>
          </cell>
          <cell r="U25072">
            <v>0</v>
          </cell>
          <cell r="V25072">
            <v>0</v>
          </cell>
          <cell r="W25072">
            <v>0</v>
          </cell>
          <cell r="X25072">
            <v>0</v>
          </cell>
          <cell r="Y25072">
            <v>0</v>
          </cell>
          <cell r="Z25072">
            <v>0</v>
          </cell>
          <cell r="AA25072">
            <v>0</v>
          </cell>
          <cell r="AB25072">
            <v>0</v>
          </cell>
        </row>
        <row r="25076">
          <cell r="E25076">
            <v>2943000</v>
          </cell>
          <cell r="H25076">
            <v>1103306.6299999999</v>
          </cell>
          <cell r="I25076">
            <v>653395.01</v>
          </cell>
          <cell r="J25076">
            <v>0</v>
          </cell>
          <cell r="K25076">
            <v>0</v>
          </cell>
          <cell r="Q25076">
            <v>308996.73</v>
          </cell>
          <cell r="R25076">
            <v>432558.42</v>
          </cell>
          <cell r="S25076">
            <v>361751.48</v>
          </cell>
          <cell r="T25076">
            <v>316773.69</v>
          </cell>
          <cell r="U25076">
            <v>336621.32</v>
          </cell>
          <cell r="V25076">
            <v>0</v>
          </cell>
          <cell r="W25076">
            <v>0</v>
          </cell>
          <cell r="X25076">
            <v>0</v>
          </cell>
          <cell r="Y25076">
            <v>0</v>
          </cell>
          <cell r="Z25076">
            <v>0</v>
          </cell>
          <cell r="AA25076">
            <v>0</v>
          </cell>
          <cell r="AB25076">
            <v>0</v>
          </cell>
        </row>
        <row r="25136">
          <cell r="E25136">
            <v>28227000</v>
          </cell>
          <cell r="H25136">
            <v>6610216.919999999</v>
          </cell>
          <cell r="I25136">
            <v>5347876.9000000004</v>
          </cell>
          <cell r="J25136">
            <v>0</v>
          </cell>
          <cell r="K25136">
            <v>0</v>
          </cell>
          <cell r="L25136">
            <v>0</v>
          </cell>
          <cell r="M25136">
            <v>0</v>
          </cell>
          <cell r="N25136">
            <v>0</v>
          </cell>
          <cell r="O25136">
            <v>0</v>
          </cell>
          <cell r="P25136">
            <v>0</v>
          </cell>
          <cell r="Q25136">
            <v>2354869</v>
          </cell>
          <cell r="R25136">
            <v>2051626.4200000002</v>
          </cell>
          <cell r="S25136">
            <v>2203721.5</v>
          </cell>
          <cell r="T25136">
            <v>2249211.16</v>
          </cell>
          <cell r="U25136">
            <v>3098665.74</v>
          </cell>
          <cell r="V25136">
            <v>0</v>
          </cell>
          <cell r="W25136">
            <v>0</v>
          </cell>
          <cell r="X25136">
            <v>0</v>
          </cell>
          <cell r="Y25136">
            <v>0</v>
          </cell>
          <cell r="Z25136">
            <v>0</v>
          </cell>
          <cell r="AA25136">
            <v>0</v>
          </cell>
          <cell r="AB25136">
            <v>0</v>
          </cell>
        </row>
        <row r="25224">
          <cell r="E25224">
            <v>7899000</v>
          </cell>
          <cell r="H25224">
            <v>2174041.14</v>
          </cell>
          <cell r="I25224">
            <v>1195139.8999999999</v>
          </cell>
          <cell r="J25224">
            <v>0</v>
          </cell>
          <cell r="K25224">
            <v>0</v>
          </cell>
          <cell r="L25224">
            <v>0</v>
          </cell>
          <cell r="M25224">
            <v>0</v>
          </cell>
          <cell r="N25224">
            <v>0</v>
          </cell>
          <cell r="O25224">
            <v>0</v>
          </cell>
          <cell r="P25224">
            <v>0</v>
          </cell>
          <cell r="Q25224">
            <v>216582.68</v>
          </cell>
          <cell r="R25224">
            <v>896079.58</v>
          </cell>
          <cell r="S25224">
            <v>1061378.8799999999</v>
          </cell>
          <cell r="T25224">
            <v>610845.04</v>
          </cell>
          <cell r="U25224">
            <v>584294.86</v>
          </cell>
          <cell r="V25224">
            <v>0</v>
          </cell>
          <cell r="W25224">
            <v>0</v>
          </cell>
          <cell r="X25224">
            <v>0</v>
          </cell>
          <cell r="Y25224">
            <v>0</v>
          </cell>
          <cell r="Z25224">
            <v>0</v>
          </cell>
          <cell r="AA25224">
            <v>0</v>
          </cell>
          <cell r="AB25224">
            <v>0</v>
          </cell>
        </row>
        <row r="25230">
          <cell r="E25230">
            <v>0</v>
          </cell>
          <cell r="H25230">
            <v>0</v>
          </cell>
          <cell r="I25230">
            <v>0</v>
          </cell>
          <cell r="J25230">
            <v>0</v>
          </cell>
          <cell r="K25230">
            <v>0</v>
          </cell>
          <cell r="L25230">
            <v>0</v>
          </cell>
          <cell r="M25230">
            <v>0</v>
          </cell>
          <cell r="N25230">
            <v>0</v>
          </cell>
          <cell r="O25230">
            <v>0</v>
          </cell>
          <cell r="P25230">
            <v>0</v>
          </cell>
          <cell r="Q25230">
            <v>0</v>
          </cell>
          <cell r="R25230">
            <v>0</v>
          </cell>
          <cell r="S25230">
            <v>0</v>
          </cell>
          <cell r="T25230">
            <v>0</v>
          </cell>
          <cell r="U25230">
            <v>0</v>
          </cell>
          <cell r="V25230">
            <v>0</v>
          </cell>
          <cell r="W25230">
            <v>0</v>
          </cell>
          <cell r="X25230">
            <v>0</v>
          </cell>
          <cell r="Y25230">
            <v>0</v>
          </cell>
          <cell r="Z25230">
            <v>0</v>
          </cell>
          <cell r="AA25230">
            <v>0</v>
          </cell>
          <cell r="AB25230">
            <v>0</v>
          </cell>
        </row>
        <row r="25259">
          <cell r="E25259">
            <v>0</v>
          </cell>
          <cell r="H25259">
            <v>0</v>
          </cell>
          <cell r="I25259">
            <v>0</v>
          </cell>
          <cell r="J25259">
            <v>0</v>
          </cell>
          <cell r="K25259">
            <v>0</v>
          </cell>
          <cell r="L25259">
            <v>0</v>
          </cell>
          <cell r="M25259">
            <v>0</v>
          </cell>
          <cell r="N25259">
            <v>0</v>
          </cell>
          <cell r="O25259">
            <v>0</v>
          </cell>
          <cell r="P25259">
            <v>0</v>
          </cell>
          <cell r="Q25259">
            <v>0</v>
          </cell>
          <cell r="R25259">
            <v>0</v>
          </cell>
          <cell r="S25259">
            <v>0</v>
          </cell>
          <cell r="T25259">
            <v>0</v>
          </cell>
          <cell r="U25259">
            <v>0</v>
          </cell>
          <cell r="V25259">
            <v>0</v>
          </cell>
          <cell r="W25259">
            <v>0</v>
          </cell>
          <cell r="X25259">
            <v>0</v>
          </cell>
          <cell r="Y25259">
            <v>0</v>
          </cell>
          <cell r="Z25259">
            <v>0</v>
          </cell>
          <cell r="AA25259">
            <v>0</v>
          </cell>
          <cell r="AB25259">
            <v>0</v>
          </cell>
        </row>
        <row r="25263">
          <cell r="E25263">
            <v>2693000</v>
          </cell>
          <cell r="H25263">
            <v>422396.69999999995</v>
          </cell>
          <cell r="I25263">
            <v>428063.64</v>
          </cell>
          <cell r="J25263">
            <v>0</v>
          </cell>
          <cell r="K25263">
            <v>0</v>
          </cell>
          <cell r="Q25263">
            <v>0</v>
          </cell>
          <cell r="R25263">
            <v>212094.21</v>
          </cell>
          <cell r="S25263">
            <v>210302.49</v>
          </cell>
          <cell r="T25263">
            <v>213333.36</v>
          </cell>
          <cell r="U25263">
            <v>214730.28</v>
          </cell>
          <cell r="V25263">
            <v>0</v>
          </cell>
          <cell r="W25263">
            <v>0</v>
          </cell>
          <cell r="X25263">
            <v>0</v>
          </cell>
          <cell r="Y25263">
            <v>0</v>
          </cell>
          <cell r="Z25263">
            <v>0</v>
          </cell>
          <cell r="AA25263">
            <v>0</v>
          </cell>
          <cell r="AB25263">
            <v>0</v>
          </cell>
        </row>
        <row r="25323">
          <cell r="E25323">
            <v>27859000</v>
          </cell>
          <cell r="H25323">
            <v>7258030.8499999996</v>
          </cell>
          <cell r="I25323">
            <v>7077661.8400000008</v>
          </cell>
          <cell r="J25323">
            <v>0</v>
          </cell>
          <cell r="K25323">
            <v>0</v>
          </cell>
          <cell r="L25323">
            <v>0</v>
          </cell>
          <cell r="M25323">
            <v>0</v>
          </cell>
          <cell r="N25323">
            <v>0</v>
          </cell>
          <cell r="O25323">
            <v>0</v>
          </cell>
          <cell r="P25323">
            <v>0</v>
          </cell>
          <cell r="Q25323">
            <v>2454603.9400000004</v>
          </cell>
          <cell r="R25323">
            <v>2080634.73</v>
          </cell>
          <cell r="S25323">
            <v>2722792.1799999997</v>
          </cell>
          <cell r="T25323">
            <v>2117363.41</v>
          </cell>
          <cell r="U25323">
            <v>4960298.4300000006</v>
          </cell>
          <cell r="V25323">
            <v>0</v>
          </cell>
          <cell r="W25323">
            <v>0</v>
          </cell>
          <cell r="X25323">
            <v>0</v>
          </cell>
          <cell r="Y25323">
            <v>0</v>
          </cell>
          <cell r="Z25323">
            <v>0</v>
          </cell>
          <cell r="AA25323">
            <v>0</v>
          </cell>
          <cell r="AB25323">
            <v>0</v>
          </cell>
        </row>
        <row r="25411">
          <cell r="E25411">
            <v>7301000</v>
          </cell>
          <cell r="H25411">
            <v>2232084.0699999998</v>
          </cell>
          <cell r="I25411">
            <v>1957408.2000000004</v>
          </cell>
          <cell r="J25411">
            <v>0</v>
          </cell>
          <cell r="K25411">
            <v>0</v>
          </cell>
          <cell r="L25411">
            <v>0</v>
          </cell>
          <cell r="M25411">
            <v>0</v>
          </cell>
          <cell r="N25411">
            <v>0</v>
          </cell>
          <cell r="O25411">
            <v>0</v>
          </cell>
          <cell r="P25411">
            <v>0</v>
          </cell>
          <cell r="Q25411">
            <v>435166.96</v>
          </cell>
          <cell r="R25411">
            <v>1490433.37</v>
          </cell>
          <cell r="S25411">
            <v>306483.74</v>
          </cell>
          <cell r="T25411">
            <v>1047443.19</v>
          </cell>
          <cell r="U25411">
            <v>909965.01</v>
          </cell>
          <cell r="V25411">
            <v>0</v>
          </cell>
          <cell r="W25411">
            <v>0</v>
          </cell>
          <cell r="X25411">
            <v>0</v>
          </cell>
          <cell r="Y25411">
            <v>0</v>
          </cell>
          <cell r="Z25411">
            <v>0</v>
          </cell>
          <cell r="AA25411">
            <v>0</v>
          </cell>
          <cell r="AB25411">
            <v>0</v>
          </cell>
        </row>
        <row r="25417">
          <cell r="E25417">
            <v>0</v>
          </cell>
          <cell r="H25417">
            <v>0</v>
          </cell>
          <cell r="I25417">
            <v>0</v>
          </cell>
          <cell r="J25417">
            <v>0</v>
          </cell>
          <cell r="K25417">
            <v>0</v>
          </cell>
          <cell r="L25417">
            <v>0</v>
          </cell>
          <cell r="M25417">
            <v>0</v>
          </cell>
          <cell r="N25417">
            <v>0</v>
          </cell>
          <cell r="O25417">
            <v>0</v>
          </cell>
          <cell r="P25417">
            <v>0</v>
          </cell>
          <cell r="Q25417">
            <v>0</v>
          </cell>
          <cell r="R25417">
            <v>0</v>
          </cell>
          <cell r="S25417">
            <v>0</v>
          </cell>
          <cell r="T25417">
            <v>0</v>
          </cell>
          <cell r="U25417">
            <v>0</v>
          </cell>
          <cell r="V25417">
            <v>0</v>
          </cell>
          <cell r="W25417">
            <v>0</v>
          </cell>
          <cell r="X25417">
            <v>0</v>
          </cell>
          <cell r="Y25417">
            <v>0</v>
          </cell>
          <cell r="Z25417">
            <v>0</v>
          </cell>
          <cell r="AA25417">
            <v>0</v>
          </cell>
          <cell r="AB25417">
            <v>0</v>
          </cell>
        </row>
        <row r="25446">
          <cell r="E25446">
            <v>0</v>
          </cell>
          <cell r="H25446">
            <v>0</v>
          </cell>
          <cell r="I25446">
            <v>0</v>
          </cell>
          <cell r="J25446">
            <v>0</v>
          </cell>
          <cell r="K25446">
            <v>0</v>
          </cell>
          <cell r="L25446">
            <v>0</v>
          </cell>
          <cell r="M25446">
            <v>0</v>
          </cell>
          <cell r="N25446">
            <v>0</v>
          </cell>
          <cell r="O25446">
            <v>0</v>
          </cell>
          <cell r="P25446">
            <v>0</v>
          </cell>
          <cell r="Q25446">
            <v>0</v>
          </cell>
          <cell r="R25446">
            <v>0</v>
          </cell>
          <cell r="S25446">
            <v>0</v>
          </cell>
          <cell r="T25446">
            <v>0</v>
          </cell>
          <cell r="U25446">
            <v>0</v>
          </cell>
          <cell r="V25446">
            <v>0</v>
          </cell>
          <cell r="W25446">
            <v>0</v>
          </cell>
          <cell r="X25446">
            <v>0</v>
          </cell>
          <cell r="Y25446">
            <v>0</v>
          </cell>
          <cell r="Z25446">
            <v>0</v>
          </cell>
          <cell r="AA25446">
            <v>0</v>
          </cell>
          <cell r="AB25446">
            <v>0</v>
          </cell>
        </row>
        <row r="25450">
          <cell r="E25450">
            <v>2669000</v>
          </cell>
          <cell r="H25450">
            <v>656883.6</v>
          </cell>
          <cell r="I25450">
            <v>442010.63</v>
          </cell>
          <cell r="J25450">
            <v>0</v>
          </cell>
          <cell r="K25450">
            <v>0</v>
          </cell>
          <cell r="Q25450">
            <v>220705.44</v>
          </cell>
          <cell r="R25450">
            <v>220705.44</v>
          </cell>
          <cell r="S25450">
            <v>215472.72</v>
          </cell>
          <cell r="T25450">
            <v>221388.23</v>
          </cell>
          <cell r="U25450">
            <v>220622.4</v>
          </cell>
          <cell r="V25450">
            <v>0</v>
          </cell>
          <cell r="W25450">
            <v>0</v>
          </cell>
          <cell r="X25450">
            <v>0</v>
          </cell>
          <cell r="Y25450">
            <v>0</v>
          </cell>
          <cell r="Z25450">
            <v>0</v>
          </cell>
          <cell r="AA25450">
            <v>0</v>
          </cell>
          <cell r="AB25450">
            <v>0</v>
          </cell>
        </row>
        <row r="25510">
          <cell r="E25510">
            <v>26252000</v>
          </cell>
          <cell r="H25510">
            <v>8404450.4199999999</v>
          </cell>
          <cell r="I25510">
            <v>3157345.48</v>
          </cell>
          <cell r="J25510">
            <v>0</v>
          </cell>
          <cell r="K25510">
            <v>0</v>
          </cell>
          <cell r="L25510">
            <v>0</v>
          </cell>
          <cell r="M25510">
            <v>0</v>
          </cell>
          <cell r="N25510">
            <v>0</v>
          </cell>
          <cell r="O25510">
            <v>0</v>
          </cell>
          <cell r="P25510">
            <v>0</v>
          </cell>
          <cell r="Q25510">
            <v>2027649.49</v>
          </cell>
          <cell r="R25510">
            <v>2002105.94</v>
          </cell>
          <cell r="S25510">
            <v>4374694.99</v>
          </cell>
          <cell r="T25510">
            <v>118661.99</v>
          </cell>
          <cell r="U25510">
            <v>3038683.49</v>
          </cell>
          <cell r="V25510">
            <v>0</v>
          </cell>
          <cell r="W25510">
            <v>0</v>
          </cell>
          <cell r="X25510">
            <v>0</v>
          </cell>
          <cell r="Y25510">
            <v>0</v>
          </cell>
          <cell r="Z25510">
            <v>0</v>
          </cell>
          <cell r="AA25510">
            <v>0</v>
          </cell>
          <cell r="AB25510">
            <v>0</v>
          </cell>
        </row>
        <row r="25598">
          <cell r="E25598">
            <v>8961000</v>
          </cell>
          <cell r="H25598">
            <v>1716405.13</v>
          </cell>
          <cell r="I25598">
            <v>1175853.7</v>
          </cell>
          <cell r="J25598">
            <v>0</v>
          </cell>
          <cell r="K25598">
            <v>0</v>
          </cell>
          <cell r="L25598">
            <v>0</v>
          </cell>
          <cell r="M25598">
            <v>0</v>
          </cell>
          <cell r="N25598">
            <v>0</v>
          </cell>
          <cell r="O25598">
            <v>0</v>
          </cell>
          <cell r="P25598">
            <v>0</v>
          </cell>
          <cell r="Q25598">
            <v>203792.12</v>
          </cell>
          <cell r="R25598">
            <v>249844</v>
          </cell>
          <cell r="S25598">
            <v>1262769.01</v>
          </cell>
          <cell r="T25598">
            <v>594119.62</v>
          </cell>
          <cell r="U25598">
            <v>581734.07999999996</v>
          </cell>
          <cell r="V25598">
            <v>0</v>
          </cell>
          <cell r="W25598">
            <v>0</v>
          </cell>
          <cell r="X25598">
            <v>0</v>
          </cell>
          <cell r="Y25598">
            <v>0</v>
          </cell>
          <cell r="Z25598">
            <v>0</v>
          </cell>
          <cell r="AA25598">
            <v>0</v>
          </cell>
          <cell r="AB25598">
            <v>0</v>
          </cell>
        </row>
        <row r="25604">
          <cell r="E25604">
            <v>0</v>
          </cell>
          <cell r="H25604">
            <v>0</v>
          </cell>
          <cell r="I25604">
            <v>0</v>
          </cell>
          <cell r="J25604">
            <v>0</v>
          </cell>
          <cell r="K25604">
            <v>0</v>
          </cell>
          <cell r="L25604">
            <v>0</v>
          </cell>
          <cell r="M25604">
            <v>0</v>
          </cell>
          <cell r="N25604">
            <v>0</v>
          </cell>
          <cell r="O25604">
            <v>0</v>
          </cell>
          <cell r="P25604">
            <v>0</v>
          </cell>
          <cell r="Q25604">
            <v>0</v>
          </cell>
          <cell r="R25604">
            <v>0</v>
          </cell>
          <cell r="S25604">
            <v>0</v>
          </cell>
          <cell r="T25604">
            <v>0</v>
          </cell>
          <cell r="U25604">
            <v>0</v>
          </cell>
          <cell r="V25604">
            <v>0</v>
          </cell>
          <cell r="W25604">
            <v>0</v>
          </cell>
          <cell r="X25604">
            <v>0</v>
          </cell>
          <cell r="Y25604">
            <v>0</v>
          </cell>
          <cell r="Z25604">
            <v>0</v>
          </cell>
          <cell r="AA25604">
            <v>0</v>
          </cell>
          <cell r="AB25604">
            <v>0</v>
          </cell>
        </row>
        <row r="25633">
          <cell r="E25633">
            <v>0</v>
          </cell>
          <cell r="H25633">
            <v>0</v>
          </cell>
          <cell r="I25633">
            <v>0</v>
          </cell>
          <cell r="J25633">
            <v>0</v>
          </cell>
          <cell r="K25633">
            <v>0</v>
          </cell>
          <cell r="L25633">
            <v>0</v>
          </cell>
          <cell r="M25633">
            <v>0</v>
          </cell>
          <cell r="N25633">
            <v>0</v>
          </cell>
          <cell r="O25633">
            <v>0</v>
          </cell>
          <cell r="P25633">
            <v>0</v>
          </cell>
          <cell r="Q25633">
            <v>0</v>
          </cell>
          <cell r="R25633">
            <v>0</v>
          </cell>
          <cell r="S25633">
            <v>0</v>
          </cell>
          <cell r="T25633">
            <v>0</v>
          </cell>
          <cell r="U25633">
            <v>0</v>
          </cell>
          <cell r="V25633">
            <v>0</v>
          </cell>
          <cell r="W25633">
            <v>0</v>
          </cell>
          <cell r="X25633">
            <v>0</v>
          </cell>
          <cell r="Y25633">
            <v>0</v>
          </cell>
          <cell r="Z25633">
            <v>0</v>
          </cell>
          <cell r="AA25633">
            <v>0</v>
          </cell>
          <cell r="AB25633">
            <v>0</v>
          </cell>
        </row>
        <row r="25637">
          <cell r="E25637">
            <v>2515000</v>
          </cell>
          <cell r="H25637">
            <v>636530.88</v>
          </cell>
          <cell r="I25637">
            <v>416128.32</v>
          </cell>
          <cell r="J25637">
            <v>0</v>
          </cell>
          <cell r="K25637">
            <v>0</v>
          </cell>
          <cell r="Q25637">
            <v>214233.36</v>
          </cell>
          <cell r="R25637">
            <v>214233.36</v>
          </cell>
          <cell r="S25637">
            <v>208064.16</v>
          </cell>
          <cell r="T25637">
            <v>208064.16</v>
          </cell>
          <cell r="U25637">
            <v>208064.16</v>
          </cell>
          <cell r="V25637">
            <v>0</v>
          </cell>
          <cell r="W25637">
            <v>0</v>
          </cell>
          <cell r="X25637">
            <v>0</v>
          </cell>
          <cell r="Y25637">
            <v>0</v>
          </cell>
          <cell r="Z25637">
            <v>0</v>
          </cell>
          <cell r="AA25637">
            <v>0</v>
          </cell>
          <cell r="AB25637">
            <v>0</v>
          </cell>
        </row>
        <row r="25697">
          <cell r="E25697">
            <v>22149000</v>
          </cell>
          <cell r="H25697">
            <v>5618518.5699999994</v>
          </cell>
          <cell r="I25697">
            <v>3179859.540000001</v>
          </cell>
          <cell r="J25697">
            <v>0</v>
          </cell>
          <cell r="K25697">
            <v>0</v>
          </cell>
          <cell r="L25697">
            <v>0</v>
          </cell>
          <cell r="M25697">
            <v>0</v>
          </cell>
          <cell r="N25697">
            <v>0</v>
          </cell>
          <cell r="O25697">
            <v>0</v>
          </cell>
          <cell r="P25697">
            <v>0</v>
          </cell>
          <cell r="Q25697">
            <v>1579614.79</v>
          </cell>
          <cell r="R25697">
            <v>2297204.8200000003</v>
          </cell>
          <cell r="S25697">
            <v>1741698.9600000004</v>
          </cell>
          <cell r="T25697">
            <v>2264230.0099999998</v>
          </cell>
          <cell r="U25697">
            <v>915629.53000000142</v>
          </cell>
          <cell r="V25697">
            <v>0</v>
          </cell>
          <cell r="W25697">
            <v>0</v>
          </cell>
          <cell r="X25697">
            <v>0</v>
          </cell>
          <cell r="Y25697">
            <v>0</v>
          </cell>
          <cell r="Z25697">
            <v>0</v>
          </cell>
          <cell r="AA25697">
            <v>0</v>
          </cell>
          <cell r="AB25697">
            <v>0</v>
          </cell>
        </row>
        <row r="25785">
          <cell r="E25785">
            <v>6006000</v>
          </cell>
          <cell r="H25785">
            <v>2318142.9800000004</v>
          </cell>
          <cell r="I25785">
            <v>2220475.4499999997</v>
          </cell>
          <cell r="J25785">
            <v>0</v>
          </cell>
          <cell r="K25785">
            <v>0</v>
          </cell>
          <cell r="L25785">
            <v>0</v>
          </cell>
          <cell r="M25785">
            <v>0</v>
          </cell>
          <cell r="N25785">
            <v>0</v>
          </cell>
          <cell r="O25785">
            <v>0</v>
          </cell>
          <cell r="P25785">
            <v>0</v>
          </cell>
          <cell r="Q25785">
            <v>860527.58000000007</v>
          </cell>
          <cell r="R25785">
            <v>356271.96</v>
          </cell>
          <cell r="S25785">
            <v>1101343.4400000002</v>
          </cell>
          <cell r="T25785">
            <v>1690664.97</v>
          </cell>
          <cell r="U25785">
            <v>529810.48</v>
          </cell>
          <cell r="V25785">
            <v>0</v>
          </cell>
          <cell r="W25785">
            <v>0</v>
          </cell>
          <cell r="X25785">
            <v>0</v>
          </cell>
          <cell r="Y25785">
            <v>0</v>
          </cell>
          <cell r="Z25785">
            <v>0</v>
          </cell>
          <cell r="AA25785">
            <v>0</v>
          </cell>
          <cell r="AB25785">
            <v>0</v>
          </cell>
        </row>
        <row r="25791">
          <cell r="E25791">
            <v>0</v>
          </cell>
          <cell r="H25791">
            <v>0</v>
          </cell>
          <cell r="I25791">
            <v>0</v>
          </cell>
          <cell r="J25791">
            <v>0</v>
          </cell>
          <cell r="K25791">
            <v>0</v>
          </cell>
          <cell r="L25791">
            <v>0</v>
          </cell>
          <cell r="M25791">
            <v>0</v>
          </cell>
          <cell r="N25791">
            <v>0</v>
          </cell>
          <cell r="O25791">
            <v>0</v>
          </cell>
          <cell r="P25791">
            <v>0</v>
          </cell>
          <cell r="Q25791">
            <v>0</v>
          </cell>
          <cell r="R25791">
            <v>0</v>
          </cell>
          <cell r="S25791">
            <v>0</v>
          </cell>
          <cell r="T25791">
            <v>0</v>
          </cell>
          <cell r="U25791">
            <v>0</v>
          </cell>
          <cell r="V25791">
            <v>0</v>
          </cell>
          <cell r="W25791">
            <v>0</v>
          </cell>
          <cell r="X25791">
            <v>0</v>
          </cell>
          <cell r="Y25791">
            <v>0</v>
          </cell>
          <cell r="Z25791">
            <v>0</v>
          </cell>
          <cell r="AA25791">
            <v>0</v>
          </cell>
          <cell r="AB25791">
            <v>0</v>
          </cell>
        </row>
        <row r="25820">
          <cell r="E25820">
            <v>0</v>
          </cell>
          <cell r="H25820">
            <v>0</v>
          </cell>
          <cell r="I25820">
            <v>0</v>
          </cell>
          <cell r="J25820">
            <v>0</v>
          </cell>
          <cell r="K25820">
            <v>0</v>
          </cell>
          <cell r="L25820">
            <v>0</v>
          </cell>
          <cell r="M25820">
            <v>0</v>
          </cell>
          <cell r="N25820">
            <v>0</v>
          </cell>
          <cell r="O25820">
            <v>0</v>
          </cell>
          <cell r="P25820">
            <v>0</v>
          </cell>
          <cell r="Q25820">
            <v>0</v>
          </cell>
          <cell r="R25820">
            <v>0</v>
          </cell>
          <cell r="S25820">
            <v>0</v>
          </cell>
          <cell r="T25820">
            <v>0</v>
          </cell>
          <cell r="U25820">
            <v>0</v>
          </cell>
          <cell r="V25820">
            <v>0</v>
          </cell>
          <cell r="W25820">
            <v>0</v>
          </cell>
          <cell r="X25820">
            <v>0</v>
          </cell>
          <cell r="Y25820">
            <v>0</v>
          </cell>
          <cell r="Z25820">
            <v>0</v>
          </cell>
          <cell r="AA25820">
            <v>0</v>
          </cell>
          <cell r="AB25820">
            <v>0</v>
          </cell>
        </row>
        <row r="25824">
          <cell r="E25824">
            <v>1400000</v>
          </cell>
          <cell r="H25824">
            <v>235763.04</v>
          </cell>
          <cell r="I25824">
            <v>335144.61999999988</v>
          </cell>
          <cell r="J25824">
            <v>0</v>
          </cell>
          <cell r="K25824">
            <v>0</v>
          </cell>
          <cell r="Q25824">
            <v>0</v>
          </cell>
          <cell r="R25824">
            <v>116319</v>
          </cell>
          <cell r="S25824">
            <v>119444.04000000001</v>
          </cell>
          <cell r="T25824">
            <v>113934.36000000002</v>
          </cell>
          <cell r="U25824">
            <v>221210.25999999989</v>
          </cell>
          <cell r="V25824">
            <v>0</v>
          </cell>
          <cell r="W25824">
            <v>0</v>
          </cell>
          <cell r="X25824">
            <v>0</v>
          </cell>
          <cell r="Y25824">
            <v>0</v>
          </cell>
          <cell r="Z25824">
            <v>0</v>
          </cell>
          <cell r="AA25824">
            <v>0</v>
          </cell>
          <cell r="AB25824">
            <v>0</v>
          </cell>
        </row>
        <row r="25884">
          <cell r="E25884">
            <v>10208000</v>
          </cell>
          <cell r="F25884">
            <v>0</v>
          </cell>
          <cell r="G25884">
            <v>0</v>
          </cell>
          <cell r="H25884">
            <v>2312206.8200000003</v>
          </cell>
          <cell r="I25884">
            <v>1507791.27</v>
          </cell>
          <cell r="J25884">
            <v>0</v>
          </cell>
          <cell r="K25884">
            <v>0</v>
          </cell>
          <cell r="L25884">
            <v>0</v>
          </cell>
          <cell r="M25884">
            <v>0</v>
          </cell>
          <cell r="N25884">
            <v>0</v>
          </cell>
          <cell r="O25884">
            <v>0</v>
          </cell>
          <cell r="P25884">
            <v>0</v>
          </cell>
          <cell r="Q25884">
            <v>1120239.94</v>
          </cell>
          <cell r="R25884">
            <v>651383.93999999994</v>
          </cell>
          <cell r="S25884">
            <v>540582.93999999994</v>
          </cell>
          <cell r="T25884">
            <v>926953.08</v>
          </cell>
          <cell r="U25884">
            <v>580838.18999999994</v>
          </cell>
          <cell r="V25884">
            <v>0</v>
          </cell>
          <cell r="W25884">
            <v>0</v>
          </cell>
          <cell r="X25884">
            <v>0</v>
          </cell>
          <cell r="Y25884">
            <v>0</v>
          </cell>
          <cell r="Z25884">
            <v>0</v>
          </cell>
          <cell r="AA25884">
            <v>0</v>
          </cell>
          <cell r="AB25884">
            <v>0</v>
          </cell>
        </row>
        <row r="25972">
          <cell r="E25972">
            <v>24101000</v>
          </cell>
          <cell r="F25972">
            <v>0</v>
          </cell>
          <cell r="G25972">
            <v>-4004460</v>
          </cell>
          <cell r="H25972">
            <v>3705779.21</v>
          </cell>
          <cell r="I25972">
            <v>1554560.5199999998</v>
          </cell>
          <cell r="J25972">
            <v>0</v>
          </cell>
          <cell r="K25972">
            <v>0</v>
          </cell>
          <cell r="L25972">
            <v>27305.95</v>
          </cell>
          <cell r="M25972">
            <v>0</v>
          </cell>
          <cell r="N25972">
            <v>0</v>
          </cell>
          <cell r="O25972">
            <v>0</v>
          </cell>
          <cell r="P25972">
            <v>1249982.26</v>
          </cell>
          <cell r="Q25972">
            <v>2476116</v>
          </cell>
          <cell r="R25972">
            <v>728610.16</v>
          </cell>
          <cell r="S25972">
            <v>473747.1</v>
          </cell>
          <cell r="T25972">
            <v>799197.65999999992</v>
          </cell>
          <cell r="U25972">
            <v>755362.86</v>
          </cell>
          <cell r="V25972">
            <v>0</v>
          </cell>
          <cell r="W25972">
            <v>0</v>
          </cell>
          <cell r="X25972">
            <v>0</v>
          </cell>
          <cell r="Y25972">
            <v>0</v>
          </cell>
          <cell r="Z25972">
            <v>0</v>
          </cell>
          <cell r="AA25972">
            <v>0</v>
          </cell>
          <cell r="AB25972">
            <v>0</v>
          </cell>
        </row>
        <row r="25978">
          <cell r="E25978">
            <v>0</v>
          </cell>
          <cell r="F25978">
            <v>0</v>
          </cell>
          <cell r="G25978">
            <v>0</v>
          </cell>
          <cell r="H25978">
            <v>0</v>
          </cell>
          <cell r="I25978">
            <v>0</v>
          </cell>
          <cell r="J25978">
            <v>0</v>
          </cell>
          <cell r="K25978">
            <v>0</v>
          </cell>
          <cell r="L25978">
            <v>0</v>
          </cell>
          <cell r="M25978">
            <v>0</v>
          </cell>
          <cell r="N25978">
            <v>0</v>
          </cell>
          <cell r="O25978">
            <v>0</v>
          </cell>
          <cell r="P25978">
            <v>0</v>
          </cell>
          <cell r="Q25978">
            <v>0</v>
          </cell>
          <cell r="R25978">
            <v>0</v>
          </cell>
          <cell r="S25978">
            <v>0</v>
          </cell>
          <cell r="T25978">
            <v>0</v>
          </cell>
          <cell r="U25978">
            <v>0</v>
          </cell>
          <cell r="V25978">
            <v>0</v>
          </cell>
          <cell r="W25978">
            <v>0</v>
          </cell>
          <cell r="X25978">
            <v>0</v>
          </cell>
          <cell r="Y25978">
            <v>0</v>
          </cell>
          <cell r="Z25978">
            <v>0</v>
          </cell>
          <cell r="AA25978">
            <v>0</v>
          </cell>
          <cell r="AB25978">
            <v>0</v>
          </cell>
        </row>
        <row r="26007">
          <cell r="E26007">
            <v>0</v>
          </cell>
          <cell r="F26007">
            <v>0</v>
          </cell>
          <cell r="G26007">
            <v>0</v>
          </cell>
          <cell r="H26007">
            <v>0</v>
          </cell>
          <cell r="I26007">
            <v>0</v>
          </cell>
          <cell r="J26007">
            <v>0</v>
          </cell>
          <cell r="K26007">
            <v>0</v>
          </cell>
          <cell r="L26007">
            <v>0</v>
          </cell>
          <cell r="M26007">
            <v>0</v>
          </cell>
          <cell r="N26007">
            <v>0</v>
          </cell>
          <cell r="O26007">
            <v>0</v>
          </cell>
          <cell r="P26007">
            <v>0</v>
          </cell>
          <cell r="Q26007">
            <v>0</v>
          </cell>
          <cell r="R26007">
            <v>0</v>
          </cell>
          <cell r="S26007">
            <v>0</v>
          </cell>
          <cell r="T26007">
            <v>0</v>
          </cell>
          <cell r="U26007">
            <v>0</v>
          </cell>
          <cell r="V26007">
            <v>0</v>
          </cell>
          <cell r="W26007">
            <v>0</v>
          </cell>
          <cell r="X26007">
            <v>0</v>
          </cell>
          <cell r="Y26007">
            <v>0</v>
          </cell>
          <cell r="Z26007">
            <v>0</v>
          </cell>
          <cell r="AA26007">
            <v>0</v>
          </cell>
          <cell r="AB26007">
            <v>0</v>
          </cell>
        </row>
        <row r="26011">
          <cell r="E26011">
            <v>905000</v>
          </cell>
          <cell r="F26011">
            <v>0</v>
          </cell>
          <cell r="G26011">
            <v>0</v>
          </cell>
          <cell r="H26011">
            <v>171697.80000000002</v>
          </cell>
          <cell r="I26011">
            <v>114782.16</v>
          </cell>
          <cell r="J26011">
            <v>0</v>
          </cell>
          <cell r="K26011">
            <v>0</v>
          </cell>
          <cell r="Q26011">
            <v>57176.28</v>
          </cell>
          <cell r="R26011">
            <v>57260.76</v>
          </cell>
          <cell r="S26011">
            <v>57260.76</v>
          </cell>
          <cell r="T26011">
            <v>57391.08</v>
          </cell>
          <cell r="U26011">
            <v>57391.08</v>
          </cell>
          <cell r="V26011">
            <v>0</v>
          </cell>
          <cell r="W26011">
            <v>0</v>
          </cell>
          <cell r="X26011">
            <v>0</v>
          </cell>
          <cell r="Y26011">
            <v>0</v>
          </cell>
          <cell r="Z26011">
            <v>0</v>
          </cell>
          <cell r="AA26011">
            <v>0</v>
          </cell>
          <cell r="AB26011">
            <v>0</v>
          </cell>
        </row>
        <row r="26258">
          <cell r="E26258">
            <v>11713000</v>
          </cell>
          <cell r="F26258">
            <v>11713000</v>
          </cell>
          <cell r="G26258">
            <v>0</v>
          </cell>
          <cell r="H26258">
            <v>4222103.32</v>
          </cell>
          <cell r="I26258">
            <v>2632767.9300000002</v>
          </cell>
          <cell r="J26258">
            <v>0</v>
          </cell>
          <cell r="K26258">
            <v>0</v>
          </cell>
          <cell r="L26258">
            <v>0</v>
          </cell>
          <cell r="M26258">
            <v>0</v>
          </cell>
          <cell r="N26258">
            <v>0</v>
          </cell>
          <cell r="O26258">
            <v>0</v>
          </cell>
          <cell r="P26258">
            <v>0</v>
          </cell>
          <cell r="Q26258">
            <v>1886427.24</v>
          </cell>
          <cell r="R26258">
            <v>1206302.68</v>
          </cell>
          <cell r="S26258">
            <v>1129373.3999999999</v>
          </cell>
          <cell r="T26258">
            <v>1576729.02</v>
          </cell>
          <cell r="U26258">
            <v>1056038.9100000001</v>
          </cell>
          <cell r="V26258">
            <v>0</v>
          </cell>
          <cell r="W26258">
            <v>0</v>
          </cell>
          <cell r="X26258">
            <v>0</v>
          </cell>
          <cell r="Y26258">
            <v>0</v>
          </cell>
          <cell r="Z26258">
            <v>0</v>
          </cell>
          <cell r="AA26258">
            <v>0</v>
          </cell>
          <cell r="AB26258">
            <v>0</v>
          </cell>
        </row>
        <row r="26346">
          <cell r="E26346">
            <v>23333000</v>
          </cell>
          <cell r="F26346">
            <v>8306142.2799999993</v>
          </cell>
          <cell r="G26346">
            <v>-15026857.720000001</v>
          </cell>
          <cell r="H26346">
            <v>2513911.5699999998</v>
          </cell>
          <cell r="I26346">
            <v>1371128.46</v>
          </cell>
          <cell r="J26346">
            <v>0</v>
          </cell>
          <cell r="K26346">
            <v>0</v>
          </cell>
          <cell r="L26346">
            <v>276166.24</v>
          </cell>
          <cell r="M26346">
            <v>0</v>
          </cell>
          <cell r="N26346">
            <v>0</v>
          </cell>
          <cell r="O26346">
            <v>0</v>
          </cell>
          <cell r="P26346">
            <v>2481595.7199999997</v>
          </cell>
          <cell r="Q26346">
            <v>572808</v>
          </cell>
          <cell r="R26346">
            <v>447324.77999999997</v>
          </cell>
          <cell r="S26346">
            <v>1217612.55</v>
          </cell>
          <cell r="T26346">
            <v>1062872</v>
          </cell>
          <cell r="U26346">
            <v>308256.45999999996</v>
          </cell>
          <cell r="V26346">
            <v>0</v>
          </cell>
          <cell r="W26346">
            <v>0</v>
          </cell>
          <cell r="X26346">
            <v>0</v>
          </cell>
          <cell r="Y26346">
            <v>0</v>
          </cell>
          <cell r="Z26346">
            <v>0</v>
          </cell>
          <cell r="AA26346">
            <v>0</v>
          </cell>
          <cell r="AB26346">
            <v>0</v>
          </cell>
        </row>
        <row r="26352">
          <cell r="E26352">
            <v>0</v>
          </cell>
          <cell r="F26352">
            <v>0</v>
          </cell>
          <cell r="G26352">
            <v>0</v>
          </cell>
          <cell r="H26352">
            <v>0</v>
          </cell>
          <cell r="I26352">
            <v>0</v>
          </cell>
          <cell r="J26352">
            <v>0</v>
          </cell>
          <cell r="K26352">
            <v>0</v>
          </cell>
          <cell r="L26352">
            <v>0</v>
          </cell>
          <cell r="M26352">
            <v>0</v>
          </cell>
          <cell r="N26352">
            <v>0</v>
          </cell>
          <cell r="O26352">
            <v>0</v>
          </cell>
          <cell r="P26352">
            <v>0</v>
          </cell>
          <cell r="Q26352">
            <v>0</v>
          </cell>
          <cell r="R26352">
            <v>0</v>
          </cell>
          <cell r="S26352">
            <v>0</v>
          </cell>
          <cell r="T26352">
            <v>0</v>
          </cell>
          <cell r="U26352">
            <v>0</v>
          </cell>
          <cell r="V26352">
            <v>0</v>
          </cell>
          <cell r="W26352">
            <v>0</v>
          </cell>
          <cell r="X26352">
            <v>0</v>
          </cell>
          <cell r="Y26352">
            <v>0</v>
          </cell>
          <cell r="Z26352">
            <v>0</v>
          </cell>
          <cell r="AA26352">
            <v>0</v>
          </cell>
          <cell r="AB26352">
            <v>0</v>
          </cell>
        </row>
        <row r="26381">
          <cell r="E26381">
            <v>0</v>
          </cell>
          <cell r="F26381">
            <v>0</v>
          </cell>
          <cell r="G26381">
            <v>0</v>
          </cell>
          <cell r="H26381">
            <v>0</v>
          </cell>
          <cell r="I26381">
            <v>0</v>
          </cell>
          <cell r="J26381">
            <v>0</v>
          </cell>
          <cell r="K26381">
            <v>0</v>
          </cell>
          <cell r="L26381">
            <v>0</v>
          </cell>
          <cell r="M26381">
            <v>0</v>
          </cell>
          <cell r="N26381">
            <v>0</v>
          </cell>
          <cell r="O26381">
            <v>0</v>
          </cell>
          <cell r="P26381">
            <v>0</v>
          </cell>
          <cell r="Q26381">
            <v>0</v>
          </cell>
          <cell r="R26381">
            <v>0</v>
          </cell>
          <cell r="S26381">
            <v>0</v>
          </cell>
          <cell r="T26381">
            <v>0</v>
          </cell>
          <cell r="U26381">
            <v>0</v>
          </cell>
          <cell r="V26381">
            <v>0</v>
          </cell>
          <cell r="W26381">
            <v>0</v>
          </cell>
          <cell r="X26381">
            <v>0</v>
          </cell>
          <cell r="Y26381">
            <v>0</v>
          </cell>
          <cell r="Z26381">
            <v>0</v>
          </cell>
          <cell r="AA26381">
            <v>0</v>
          </cell>
          <cell r="AB26381">
            <v>0</v>
          </cell>
        </row>
        <row r="26385">
          <cell r="E26385">
            <v>1080000</v>
          </cell>
          <cell r="F26385">
            <v>1080000</v>
          </cell>
          <cell r="G26385">
            <v>0</v>
          </cell>
          <cell r="H26385">
            <v>288125.79000000004</v>
          </cell>
          <cell r="I26385">
            <v>200478.6</v>
          </cell>
          <cell r="J26385">
            <v>0</v>
          </cell>
          <cell r="K26385">
            <v>0</v>
          </cell>
          <cell r="Q26385">
            <v>92043.34</v>
          </cell>
          <cell r="R26385">
            <v>104039.11</v>
          </cell>
          <cell r="S26385">
            <v>92043.34</v>
          </cell>
          <cell r="T26385">
            <v>99807</v>
          </cell>
          <cell r="U26385">
            <v>100671.6</v>
          </cell>
          <cell r="V26385">
            <v>0</v>
          </cell>
          <cell r="W26385">
            <v>0</v>
          </cell>
          <cell r="X26385">
            <v>0</v>
          </cell>
          <cell r="Y26385">
            <v>0</v>
          </cell>
          <cell r="Z26385">
            <v>0</v>
          </cell>
          <cell r="AA26385">
            <v>0</v>
          </cell>
          <cell r="AB26385">
            <v>0</v>
          </cell>
        </row>
        <row r="26761">
          <cell r="AC26761">
            <v>18756608901.77</v>
          </cell>
        </row>
        <row r="26825">
          <cell r="E26825">
            <v>0</v>
          </cell>
          <cell r="F26825">
            <v>0</v>
          </cell>
          <cell r="G26825">
            <v>0</v>
          </cell>
          <cell r="H26825">
            <v>0</v>
          </cell>
          <cell r="I26825">
            <v>0</v>
          </cell>
          <cell r="J26825">
            <v>0</v>
          </cell>
          <cell r="K26825">
            <v>0</v>
          </cell>
          <cell r="L26825">
            <v>0</v>
          </cell>
          <cell r="M26825">
            <v>0</v>
          </cell>
          <cell r="N26825">
            <v>0</v>
          </cell>
          <cell r="O26825">
            <v>0</v>
          </cell>
          <cell r="P26825">
            <v>0</v>
          </cell>
          <cell r="Q26825">
            <v>0</v>
          </cell>
          <cell r="R26825">
            <v>0</v>
          </cell>
          <cell r="S26825">
            <v>0</v>
          </cell>
          <cell r="T26825">
            <v>0</v>
          </cell>
          <cell r="U26825">
            <v>0</v>
          </cell>
          <cell r="V26825">
            <v>0</v>
          </cell>
          <cell r="W26825">
            <v>0</v>
          </cell>
          <cell r="X26825">
            <v>0</v>
          </cell>
          <cell r="Y26825">
            <v>0</v>
          </cell>
          <cell r="Z26825">
            <v>0</v>
          </cell>
          <cell r="AA26825">
            <v>0</v>
          </cell>
          <cell r="AB26825">
            <v>0</v>
          </cell>
        </row>
        <row r="26913">
          <cell r="E26913">
            <v>86500000</v>
          </cell>
          <cell r="F26913">
            <v>53115007.600000001</v>
          </cell>
          <cell r="G26913">
            <v>-33384992.399999999</v>
          </cell>
          <cell r="H26913">
            <v>1168555.47</v>
          </cell>
          <cell r="I26913">
            <v>219017.72</v>
          </cell>
          <cell r="J26913">
            <v>0</v>
          </cell>
          <cell r="K26913">
            <v>0</v>
          </cell>
          <cell r="L26913">
            <v>944967.47</v>
          </cell>
          <cell r="M26913">
            <v>0</v>
          </cell>
          <cell r="N26913">
            <v>0</v>
          </cell>
          <cell r="O26913">
            <v>0</v>
          </cell>
          <cell r="P26913">
            <v>1695931.38</v>
          </cell>
          <cell r="Q26913">
            <v>223588</v>
          </cell>
          <cell r="R26913">
            <v>0</v>
          </cell>
          <cell r="S26913">
            <v>0</v>
          </cell>
          <cell r="T26913">
            <v>0</v>
          </cell>
          <cell r="U26913">
            <v>219017.72</v>
          </cell>
          <cell r="V26913">
            <v>0</v>
          </cell>
          <cell r="W26913">
            <v>0</v>
          </cell>
          <cell r="X26913">
            <v>0</v>
          </cell>
          <cell r="Y26913">
            <v>0</v>
          </cell>
          <cell r="Z26913">
            <v>0</v>
          </cell>
          <cell r="AA26913">
            <v>0</v>
          </cell>
          <cell r="AB26913">
            <v>0</v>
          </cell>
        </row>
        <row r="26919">
          <cell r="E26919">
            <v>0</v>
          </cell>
          <cell r="F26919">
            <v>0</v>
          </cell>
          <cell r="G26919">
            <v>0</v>
          </cell>
          <cell r="H26919">
            <v>0</v>
          </cell>
          <cell r="I26919">
            <v>0</v>
          </cell>
          <cell r="J26919">
            <v>0</v>
          </cell>
          <cell r="K26919">
            <v>0</v>
          </cell>
          <cell r="L26919">
            <v>0</v>
          </cell>
          <cell r="M26919">
            <v>0</v>
          </cell>
          <cell r="N26919">
            <v>0</v>
          </cell>
          <cell r="O26919">
            <v>0</v>
          </cell>
          <cell r="P26919">
            <v>0</v>
          </cell>
          <cell r="Q26919">
            <v>0</v>
          </cell>
          <cell r="R26919">
            <v>0</v>
          </cell>
          <cell r="S26919">
            <v>0</v>
          </cell>
          <cell r="T26919">
            <v>0</v>
          </cell>
          <cell r="U26919">
            <v>0</v>
          </cell>
          <cell r="V26919">
            <v>0</v>
          </cell>
          <cell r="W26919">
            <v>0</v>
          </cell>
          <cell r="X26919">
            <v>0</v>
          </cell>
          <cell r="Y26919">
            <v>0</v>
          </cell>
          <cell r="Z26919">
            <v>0</v>
          </cell>
          <cell r="AA26919">
            <v>0</v>
          </cell>
          <cell r="AB26919">
            <v>0</v>
          </cell>
        </row>
        <row r="26948">
          <cell r="E26948">
            <v>0</v>
          </cell>
          <cell r="F26948">
            <v>0</v>
          </cell>
          <cell r="G26948">
            <v>0</v>
          </cell>
          <cell r="H26948">
            <v>0</v>
          </cell>
          <cell r="I26948">
            <v>0</v>
          </cell>
          <cell r="J26948">
            <v>0</v>
          </cell>
          <cell r="K26948">
            <v>0</v>
          </cell>
          <cell r="L26948">
            <v>0</v>
          </cell>
          <cell r="M26948">
            <v>0</v>
          </cell>
          <cell r="N26948">
            <v>0</v>
          </cell>
          <cell r="O26948">
            <v>0</v>
          </cell>
          <cell r="P26948">
            <v>0</v>
          </cell>
          <cell r="Q26948">
            <v>0</v>
          </cell>
          <cell r="R26948">
            <v>0</v>
          </cell>
          <cell r="S26948">
            <v>0</v>
          </cell>
          <cell r="T26948">
            <v>0</v>
          </cell>
          <cell r="U26948">
            <v>0</v>
          </cell>
          <cell r="V26948">
            <v>0</v>
          </cell>
          <cell r="W26948">
            <v>0</v>
          </cell>
          <cell r="X26948">
            <v>0</v>
          </cell>
          <cell r="Y26948">
            <v>0</v>
          </cell>
          <cell r="Z26948">
            <v>0</v>
          </cell>
          <cell r="AA26948">
            <v>0</v>
          </cell>
          <cell r="AB26948">
            <v>0</v>
          </cell>
        </row>
        <row r="26952">
          <cell r="E26952">
            <v>0</v>
          </cell>
          <cell r="F26952">
            <v>0</v>
          </cell>
          <cell r="G26952">
            <v>0</v>
          </cell>
          <cell r="H26952">
            <v>0</v>
          </cell>
          <cell r="I26952">
            <v>0</v>
          </cell>
          <cell r="J26952">
            <v>0</v>
          </cell>
          <cell r="K26952">
            <v>0</v>
          </cell>
          <cell r="Q26952">
            <v>0</v>
          </cell>
          <cell r="R26952">
            <v>0</v>
          </cell>
          <cell r="S26952">
            <v>0</v>
          </cell>
          <cell r="T26952">
            <v>0</v>
          </cell>
          <cell r="U26952">
            <v>0</v>
          </cell>
          <cell r="V26952">
            <v>0</v>
          </cell>
          <cell r="W26952">
            <v>0</v>
          </cell>
          <cell r="X26952">
            <v>0</v>
          </cell>
          <cell r="Y26952">
            <v>0</v>
          </cell>
          <cell r="Z26952">
            <v>0</v>
          </cell>
          <cell r="AA26952">
            <v>0</v>
          </cell>
          <cell r="AB26952">
            <v>0</v>
          </cell>
        </row>
        <row r="27386">
          <cell r="E27386">
            <v>19893000</v>
          </cell>
          <cell r="F27386">
            <v>19893000</v>
          </cell>
          <cell r="G27386">
            <v>0</v>
          </cell>
          <cell r="H27386">
            <v>4958065.07</v>
          </cell>
          <cell r="I27386">
            <v>3182816.29</v>
          </cell>
          <cell r="J27386">
            <v>0</v>
          </cell>
          <cell r="K27386">
            <v>0</v>
          </cell>
          <cell r="L27386">
            <v>0</v>
          </cell>
          <cell r="M27386">
            <v>0</v>
          </cell>
          <cell r="N27386">
            <v>0</v>
          </cell>
          <cell r="O27386">
            <v>0</v>
          </cell>
          <cell r="P27386">
            <v>0</v>
          </cell>
          <cell r="Q27386">
            <v>2304653.2999999998</v>
          </cell>
          <cell r="R27386">
            <v>1391634.03</v>
          </cell>
          <cell r="S27386">
            <v>1261777.74</v>
          </cell>
          <cell r="T27386">
            <v>1879066.63</v>
          </cell>
          <cell r="U27386">
            <v>1303749.6599999999</v>
          </cell>
          <cell r="V27386">
            <v>0</v>
          </cell>
          <cell r="W27386">
            <v>0</v>
          </cell>
          <cell r="X27386">
            <v>0</v>
          </cell>
          <cell r="Y27386">
            <v>0</v>
          </cell>
          <cell r="Z27386">
            <v>0</v>
          </cell>
          <cell r="AA27386">
            <v>0</v>
          </cell>
          <cell r="AB27386">
            <v>0</v>
          </cell>
        </row>
        <row r="27474">
          <cell r="E27474">
            <v>48222000</v>
          </cell>
          <cell r="F27474">
            <v>43590941</v>
          </cell>
          <cell r="G27474">
            <v>-4631059</v>
          </cell>
          <cell r="H27474">
            <v>4437371.91</v>
          </cell>
          <cell r="I27474">
            <v>491437.70000000019</v>
          </cell>
          <cell r="J27474">
            <v>0</v>
          </cell>
          <cell r="K27474">
            <v>0</v>
          </cell>
          <cell r="L27474">
            <v>1457744.6600000001</v>
          </cell>
          <cell r="M27474">
            <v>0</v>
          </cell>
          <cell r="N27474">
            <v>0</v>
          </cell>
          <cell r="O27474">
            <v>0</v>
          </cell>
          <cell r="P27474">
            <v>1242733</v>
          </cell>
          <cell r="Q27474">
            <v>1310377</v>
          </cell>
          <cell r="R27474">
            <v>1208749.6199999999</v>
          </cell>
          <cell r="S27474">
            <v>460500.63</v>
          </cell>
          <cell r="T27474">
            <v>312199.8400000002</v>
          </cell>
          <cell r="U27474">
            <v>179237.86000000002</v>
          </cell>
          <cell r="V27474">
            <v>0</v>
          </cell>
          <cell r="W27474">
            <v>0</v>
          </cell>
          <cell r="X27474">
            <v>0</v>
          </cell>
          <cell r="Y27474">
            <v>0</v>
          </cell>
          <cell r="Z27474">
            <v>0</v>
          </cell>
          <cell r="AA27474">
            <v>0</v>
          </cell>
          <cell r="AB27474">
            <v>0</v>
          </cell>
        </row>
        <row r="27480">
          <cell r="E27480">
            <v>0</v>
          </cell>
          <cell r="F27480">
            <v>0</v>
          </cell>
          <cell r="G27480">
            <v>0</v>
          </cell>
          <cell r="H27480">
            <v>0</v>
          </cell>
          <cell r="I27480">
            <v>0</v>
          </cell>
          <cell r="J27480">
            <v>0</v>
          </cell>
          <cell r="K27480">
            <v>0</v>
          </cell>
          <cell r="L27480">
            <v>0</v>
          </cell>
          <cell r="M27480">
            <v>0</v>
          </cell>
          <cell r="N27480">
            <v>0</v>
          </cell>
          <cell r="O27480">
            <v>0</v>
          </cell>
          <cell r="P27480">
            <v>0</v>
          </cell>
          <cell r="Q27480">
            <v>0</v>
          </cell>
          <cell r="R27480">
            <v>0</v>
          </cell>
          <cell r="S27480">
            <v>0</v>
          </cell>
          <cell r="T27480">
            <v>0</v>
          </cell>
          <cell r="U27480">
            <v>0</v>
          </cell>
          <cell r="V27480">
            <v>0</v>
          </cell>
          <cell r="W27480">
            <v>0</v>
          </cell>
          <cell r="X27480">
            <v>0</v>
          </cell>
          <cell r="Y27480">
            <v>0</v>
          </cell>
          <cell r="Z27480">
            <v>0</v>
          </cell>
          <cell r="AA27480">
            <v>0</v>
          </cell>
          <cell r="AB27480">
            <v>0</v>
          </cell>
        </row>
        <row r="27509">
          <cell r="E27509">
            <v>0</v>
          </cell>
          <cell r="F27509">
            <v>0</v>
          </cell>
          <cell r="G27509">
            <v>0</v>
          </cell>
          <cell r="H27509">
            <v>0</v>
          </cell>
          <cell r="I27509">
            <v>0</v>
          </cell>
          <cell r="J27509">
            <v>0</v>
          </cell>
          <cell r="K27509">
            <v>0</v>
          </cell>
          <cell r="L27509">
            <v>0</v>
          </cell>
          <cell r="M27509">
            <v>0</v>
          </cell>
          <cell r="N27509">
            <v>0</v>
          </cell>
          <cell r="O27509">
            <v>0</v>
          </cell>
          <cell r="P27509">
            <v>0</v>
          </cell>
          <cell r="Q27509">
            <v>0</v>
          </cell>
          <cell r="R27509">
            <v>0</v>
          </cell>
          <cell r="S27509">
            <v>0</v>
          </cell>
          <cell r="T27509">
            <v>0</v>
          </cell>
          <cell r="U27509">
            <v>0</v>
          </cell>
          <cell r="V27509">
            <v>0</v>
          </cell>
          <cell r="W27509">
            <v>0</v>
          </cell>
          <cell r="X27509">
            <v>0</v>
          </cell>
          <cell r="Y27509">
            <v>0</v>
          </cell>
          <cell r="Z27509">
            <v>0</v>
          </cell>
          <cell r="AA27509">
            <v>0</v>
          </cell>
          <cell r="AB27509">
            <v>0</v>
          </cell>
        </row>
        <row r="27513">
          <cell r="E27513">
            <v>0</v>
          </cell>
          <cell r="F27513">
            <v>0</v>
          </cell>
          <cell r="G27513">
            <v>0</v>
          </cell>
          <cell r="H27513">
            <v>0</v>
          </cell>
          <cell r="I27513">
            <v>0</v>
          </cell>
          <cell r="J27513">
            <v>0</v>
          </cell>
          <cell r="K27513">
            <v>0</v>
          </cell>
          <cell r="Q27513">
            <v>0</v>
          </cell>
          <cell r="R27513">
            <v>0</v>
          </cell>
          <cell r="S27513">
            <v>0</v>
          </cell>
          <cell r="T27513">
            <v>0</v>
          </cell>
          <cell r="U27513">
            <v>0</v>
          </cell>
          <cell r="V27513">
            <v>0</v>
          </cell>
          <cell r="W27513">
            <v>0</v>
          </cell>
          <cell r="X27513">
            <v>0</v>
          </cell>
          <cell r="Y27513">
            <v>0</v>
          </cell>
          <cell r="Z27513">
            <v>0</v>
          </cell>
          <cell r="AA27513">
            <v>0</v>
          </cell>
          <cell r="AB27513">
            <v>0</v>
          </cell>
        </row>
        <row r="27573">
          <cell r="E27573">
            <v>2810000</v>
          </cell>
          <cell r="H27573">
            <v>387280.5</v>
          </cell>
          <cell r="I27573">
            <v>473450.31000000006</v>
          </cell>
          <cell r="J27573">
            <v>0</v>
          </cell>
          <cell r="K27573">
            <v>0</v>
          </cell>
          <cell r="L27573">
            <v>0</v>
          </cell>
          <cell r="M27573">
            <v>0</v>
          </cell>
          <cell r="N27573">
            <v>0</v>
          </cell>
          <cell r="O27573">
            <v>0</v>
          </cell>
          <cell r="P27573">
            <v>0</v>
          </cell>
          <cell r="Q27573">
            <v>136916.22</v>
          </cell>
          <cell r="R27573">
            <v>131270.78</v>
          </cell>
          <cell r="S27573">
            <v>119093.5</v>
          </cell>
          <cell r="T27573">
            <v>311160.65000000002</v>
          </cell>
          <cell r="U27573">
            <v>162289.66</v>
          </cell>
          <cell r="V27573">
            <v>0</v>
          </cell>
          <cell r="W27573">
            <v>0</v>
          </cell>
          <cell r="X27573">
            <v>0</v>
          </cell>
          <cell r="Y27573">
            <v>0</v>
          </cell>
          <cell r="Z27573">
            <v>0</v>
          </cell>
          <cell r="AA27573">
            <v>0</v>
          </cell>
          <cell r="AB27573">
            <v>0</v>
          </cell>
        </row>
        <row r="27661">
          <cell r="E27661">
            <v>579000</v>
          </cell>
          <cell r="H27661">
            <v>160631.02000000002</v>
          </cell>
          <cell r="I27661">
            <v>7373.76</v>
          </cell>
          <cell r="J27661">
            <v>0</v>
          </cell>
          <cell r="K27661">
            <v>0</v>
          </cell>
          <cell r="L27661">
            <v>0</v>
          </cell>
          <cell r="M27661">
            <v>0</v>
          </cell>
          <cell r="N27661">
            <v>0</v>
          </cell>
          <cell r="O27661">
            <v>0</v>
          </cell>
          <cell r="P27661">
            <v>0</v>
          </cell>
          <cell r="Q27661">
            <v>35600</v>
          </cell>
          <cell r="R27661">
            <v>10600</v>
          </cell>
          <cell r="S27661">
            <v>114431.02</v>
          </cell>
          <cell r="T27661">
            <v>7373.76</v>
          </cell>
          <cell r="U27661">
            <v>0</v>
          </cell>
          <cell r="V27661">
            <v>0</v>
          </cell>
          <cell r="W27661">
            <v>0</v>
          </cell>
          <cell r="X27661">
            <v>0</v>
          </cell>
          <cell r="Y27661">
            <v>0</v>
          </cell>
          <cell r="Z27661">
            <v>0</v>
          </cell>
          <cell r="AA27661">
            <v>0</v>
          </cell>
          <cell r="AB27661">
            <v>0</v>
          </cell>
        </row>
        <row r="27667">
          <cell r="E27667">
            <v>0</v>
          </cell>
          <cell r="H27667">
            <v>0</v>
          </cell>
          <cell r="I27667">
            <v>0</v>
          </cell>
          <cell r="J27667">
            <v>0</v>
          </cell>
          <cell r="K27667">
            <v>0</v>
          </cell>
          <cell r="L27667">
            <v>0</v>
          </cell>
          <cell r="M27667">
            <v>0</v>
          </cell>
          <cell r="N27667">
            <v>0</v>
          </cell>
          <cell r="O27667">
            <v>0</v>
          </cell>
          <cell r="P27667">
            <v>0</v>
          </cell>
          <cell r="Q27667">
            <v>0</v>
          </cell>
          <cell r="R27667">
            <v>0</v>
          </cell>
          <cell r="S27667">
            <v>0</v>
          </cell>
          <cell r="T27667">
            <v>0</v>
          </cell>
          <cell r="U27667">
            <v>0</v>
          </cell>
          <cell r="V27667">
            <v>0</v>
          </cell>
          <cell r="W27667">
            <v>0</v>
          </cell>
          <cell r="X27667">
            <v>0</v>
          </cell>
          <cell r="Y27667">
            <v>0</v>
          </cell>
          <cell r="Z27667">
            <v>0</v>
          </cell>
          <cell r="AA27667">
            <v>0</v>
          </cell>
          <cell r="AB27667">
            <v>0</v>
          </cell>
        </row>
        <row r="27696">
          <cell r="E27696">
            <v>0</v>
          </cell>
          <cell r="H27696">
            <v>0</v>
          </cell>
          <cell r="I27696">
            <v>0</v>
          </cell>
          <cell r="J27696">
            <v>0</v>
          </cell>
          <cell r="K27696">
            <v>0</v>
          </cell>
          <cell r="L27696">
            <v>0</v>
          </cell>
          <cell r="M27696">
            <v>0</v>
          </cell>
          <cell r="N27696">
            <v>0</v>
          </cell>
          <cell r="O27696">
            <v>0</v>
          </cell>
          <cell r="P27696">
            <v>0</v>
          </cell>
          <cell r="Q27696">
            <v>0</v>
          </cell>
          <cell r="R27696">
            <v>0</v>
          </cell>
          <cell r="S27696">
            <v>0</v>
          </cell>
          <cell r="T27696">
            <v>0</v>
          </cell>
          <cell r="U27696">
            <v>0</v>
          </cell>
          <cell r="V27696">
            <v>0</v>
          </cell>
          <cell r="W27696">
            <v>0</v>
          </cell>
          <cell r="X27696">
            <v>0</v>
          </cell>
          <cell r="Y27696">
            <v>0</v>
          </cell>
          <cell r="Z27696">
            <v>0</v>
          </cell>
          <cell r="AA27696">
            <v>0</v>
          </cell>
          <cell r="AB27696">
            <v>0</v>
          </cell>
        </row>
        <row r="27700">
          <cell r="E27700">
            <v>0</v>
          </cell>
          <cell r="H27700">
            <v>0</v>
          </cell>
          <cell r="I27700">
            <v>0</v>
          </cell>
          <cell r="J27700">
            <v>0</v>
          </cell>
          <cell r="K27700">
            <v>0</v>
          </cell>
          <cell r="Q27700">
            <v>0</v>
          </cell>
          <cell r="R27700">
            <v>0</v>
          </cell>
          <cell r="S27700">
            <v>0</v>
          </cell>
          <cell r="T27700">
            <v>0</v>
          </cell>
          <cell r="U27700">
            <v>0</v>
          </cell>
          <cell r="V27700">
            <v>0</v>
          </cell>
          <cell r="W27700">
            <v>0</v>
          </cell>
          <cell r="X27700">
            <v>0</v>
          </cell>
          <cell r="Y27700">
            <v>0</v>
          </cell>
          <cell r="Z27700">
            <v>0</v>
          </cell>
          <cell r="AA27700">
            <v>0</v>
          </cell>
          <cell r="AB27700">
            <v>0</v>
          </cell>
        </row>
        <row r="27760">
          <cell r="E27760">
            <v>2811000</v>
          </cell>
          <cell r="H27760">
            <v>558057.77</v>
          </cell>
          <cell r="I27760">
            <v>225516.54999999993</v>
          </cell>
          <cell r="J27760">
            <v>0</v>
          </cell>
          <cell r="K27760">
            <v>0</v>
          </cell>
          <cell r="L27760">
            <v>0</v>
          </cell>
          <cell r="M27760">
            <v>0</v>
          </cell>
          <cell r="N27760">
            <v>0</v>
          </cell>
          <cell r="O27760">
            <v>0</v>
          </cell>
          <cell r="P27760">
            <v>0</v>
          </cell>
          <cell r="Q27760">
            <v>182323.96</v>
          </cell>
          <cell r="R27760">
            <v>178790.65</v>
          </cell>
          <cell r="S27760">
            <v>196943.16</v>
          </cell>
          <cell r="T27760">
            <v>225516.54999999993</v>
          </cell>
          <cell r="U27760">
            <v>0</v>
          </cell>
          <cell r="V27760">
            <v>0</v>
          </cell>
          <cell r="W27760">
            <v>0</v>
          </cell>
          <cell r="X27760">
            <v>0</v>
          </cell>
          <cell r="Y27760">
            <v>0</v>
          </cell>
          <cell r="Z27760">
            <v>0</v>
          </cell>
          <cell r="AA27760">
            <v>0</v>
          </cell>
          <cell r="AB27760">
            <v>0</v>
          </cell>
        </row>
        <row r="27848">
          <cell r="E27848">
            <v>705000</v>
          </cell>
          <cell r="H27848">
            <v>246671.12</v>
          </cell>
          <cell r="I27848">
            <v>39923.589999999997</v>
          </cell>
          <cell r="J27848">
            <v>0</v>
          </cell>
          <cell r="K27848">
            <v>0</v>
          </cell>
          <cell r="L27848">
            <v>0</v>
          </cell>
          <cell r="M27848">
            <v>0</v>
          </cell>
          <cell r="N27848">
            <v>0</v>
          </cell>
          <cell r="O27848">
            <v>0</v>
          </cell>
          <cell r="P27848">
            <v>0</v>
          </cell>
          <cell r="Q27848">
            <v>12309.5</v>
          </cell>
          <cell r="R27848">
            <v>0</v>
          </cell>
          <cell r="S27848">
            <v>234361.62</v>
          </cell>
          <cell r="T27848">
            <v>39923.589999999997</v>
          </cell>
          <cell r="U27848">
            <v>0</v>
          </cell>
          <cell r="V27848">
            <v>0</v>
          </cell>
          <cell r="W27848">
            <v>0</v>
          </cell>
          <cell r="X27848">
            <v>0</v>
          </cell>
          <cell r="Y27848">
            <v>0</v>
          </cell>
          <cell r="Z27848">
            <v>0</v>
          </cell>
          <cell r="AA27848">
            <v>0</v>
          </cell>
          <cell r="AB27848">
            <v>0</v>
          </cell>
        </row>
        <row r="27854">
          <cell r="E27854">
            <v>0</v>
          </cell>
          <cell r="H27854">
            <v>0</v>
          </cell>
          <cell r="I27854">
            <v>0</v>
          </cell>
          <cell r="J27854">
            <v>0</v>
          </cell>
          <cell r="K27854">
            <v>0</v>
          </cell>
          <cell r="L27854">
            <v>0</v>
          </cell>
          <cell r="M27854">
            <v>0</v>
          </cell>
          <cell r="N27854">
            <v>0</v>
          </cell>
          <cell r="O27854">
            <v>0</v>
          </cell>
          <cell r="P27854">
            <v>0</v>
          </cell>
          <cell r="Q27854">
            <v>0</v>
          </cell>
          <cell r="R27854">
            <v>0</v>
          </cell>
          <cell r="S27854">
            <v>0</v>
          </cell>
          <cell r="T27854">
            <v>0</v>
          </cell>
          <cell r="U27854">
            <v>0</v>
          </cell>
          <cell r="V27854">
            <v>0</v>
          </cell>
          <cell r="W27854">
            <v>0</v>
          </cell>
          <cell r="X27854">
            <v>0</v>
          </cell>
          <cell r="Y27854">
            <v>0</v>
          </cell>
          <cell r="Z27854">
            <v>0</v>
          </cell>
          <cell r="AA27854">
            <v>0</v>
          </cell>
          <cell r="AB27854">
            <v>0</v>
          </cell>
        </row>
        <row r="27883">
          <cell r="E27883">
            <v>0</v>
          </cell>
          <cell r="H27883">
            <v>0</v>
          </cell>
          <cell r="I27883">
            <v>0</v>
          </cell>
          <cell r="J27883">
            <v>0</v>
          </cell>
          <cell r="K27883">
            <v>0</v>
          </cell>
          <cell r="L27883">
            <v>0</v>
          </cell>
          <cell r="M27883">
            <v>0</v>
          </cell>
          <cell r="N27883">
            <v>0</v>
          </cell>
          <cell r="O27883">
            <v>0</v>
          </cell>
          <cell r="P27883">
            <v>0</v>
          </cell>
          <cell r="Q27883">
            <v>0</v>
          </cell>
          <cell r="R27883">
            <v>0</v>
          </cell>
          <cell r="S27883">
            <v>0</v>
          </cell>
          <cell r="T27883">
            <v>0</v>
          </cell>
          <cell r="U27883">
            <v>0</v>
          </cell>
          <cell r="V27883">
            <v>0</v>
          </cell>
          <cell r="W27883">
            <v>0</v>
          </cell>
          <cell r="X27883">
            <v>0</v>
          </cell>
          <cell r="Y27883">
            <v>0</v>
          </cell>
          <cell r="Z27883">
            <v>0</v>
          </cell>
          <cell r="AA27883">
            <v>0</v>
          </cell>
          <cell r="AB27883">
            <v>0</v>
          </cell>
        </row>
        <row r="27887">
          <cell r="E27887">
            <v>0</v>
          </cell>
          <cell r="H27887">
            <v>0</v>
          </cell>
          <cell r="I27887">
            <v>0</v>
          </cell>
          <cell r="J27887">
            <v>0</v>
          </cell>
          <cell r="K27887">
            <v>0</v>
          </cell>
          <cell r="Q27887">
            <v>0</v>
          </cell>
          <cell r="R27887">
            <v>0</v>
          </cell>
          <cell r="S27887">
            <v>0</v>
          </cell>
          <cell r="T27887">
            <v>0</v>
          </cell>
          <cell r="U27887">
            <v>0</v>
          </cell>
          <cell r="V27887">
            <v>0</v>
          </cell>
          <cell r="W27887">
            <v>0</v>
          </cell>
          <cell r="X27887">
            <v>0</v>
          </cell>
          <cell r="Y27887">
            <v>0</v>
          </cell>
          <cell r="Z27887">
            <v>0</v>
          </cell>
          <cell r="AA27887">
            <v>0</v>
          </cell>
          <cell r="AB27887">
            <v>0</v>
          </cell>
        </row>
        <row r="27910">
          <cell r="H27910">
            <v>0</v>
          </cell>
          <cell r="I27910">
            <v>0</v>
          </cell>
          <cell r="J27910">
            <v>0</v>
          </cell>
          <cell r="K27910">
            <v>0</v>
          </cell>
          <cell r="Q27910">
            <v>0</v>
          </cell>
          <cell r="R27910">
            <v>0</v>
          </cell>
          <cell r="S27910">
            <v>0</v>
          </cell>
          <cell r="T27910">
            <v>0</v>
          </cell>
          <cell r="U27910">
            <v>0</v>
          </cell>
          <cell r="V27910">
            <v>0</v>
          </cell>
          <cell r="W27910">
            <v>0</v>
          </cell>
          <cell r="X27910">
            <v>0</v>
          </cell>
          <cell r="Y27910">
            <v>0</v>
          </cell>
          <cell r="Z27910">
            <v>0</v>
          </cell>
          <cell r="AA27910">
            <v>0</v>
          </cell>
          <cell r="AB27910">
            <v>0</v>
          </cell>
        </row>
        <row r="27947">
          <cell r="E27947">
            <v>2811000</v>
          </cell>
          <cell r="H27947">
            <v>663370.52</v>
          </cell>
          <cell r="I27947">
            <v>478312.56000000006</v>
          </cell>
          <cell r="J27947">
            <v>0</v>
          </cell>
          <cell r="K27947">
            <v>0</v>
          </cell>
          <cell r="L27947">
            <v>0</v>
          </cell>
          <cell r="M27947">
            <v>0</v>
          </cell>
          <cell r="N27947">
            <v>0</v>
          </cell>
          <cell r="O27947">
            <v>0</v>
          </cell>
          <cell r="P27947">
            <v>0</v>
          </cell>
          <cell r="Q27947">
            <v>173665.41</v>
          </cell>
          <cell r="R27947">
            <v>284099.12</v>
          </cell>
          <cell r="S27947">
            <v>205605.99</v>
          </cell>
          <cell r="T27947">
            <v>192070.28</v>
          </cell>
          <cell r="U27947">
            <v>286242.28000000003</v>
          </cell>
          <cell r="V27947">
            <v>0</v>
          </cell>
          <cell r="W27947">
            <v>0</v>
          </cell>
          <cell r="X27947">
            <v>0</v>
          </cell>
          <cell r="Y27947">
            <v>0</v>
          </cell>
          <cell r="Z27947">
            <v>0</v>
          </cell>
          <cell r="AA27947">
            <v>0</v>
          </cell>
          <cell r="AB27947">
            <v>0</v>
          </cell>
        </row>
        <row r="28035">
          <cell r="E28035">
            <v>828000</v>
          </cell>
          <cell r="H28035">
            <v>102105.82</v>
          </cell>
          <cell r="I28035">
            <v>163318.88</v>
          </cell>
          <cell r="J28035">
            <v>0</v>
          </cell>
          <cell r="K28035">
            <v>0</v>
          </cell>
          <cell r="L28035">
            <v>0</v>
          </cell>
          <cell r="M28035">
            <v>0</v>
          </cell>
          <cell r="N28035">
            <v>0</v>
          </cell>
          <cell r="O28035">
            <v>0</v>
          </cell>
          <cell r="P28035">
            <v>0</v>
          </cell>
          <cell r="Q28035">
            <v>0</v>
          </cell>
          <cell r="R28035">
            <v>49444.11</v>
          </cell>
          <cell r="S28035">
            <v>52661.71</v>
          </cell>
          <cell r="T28035">
            <v>107402.66</v>
          </cell>
          <cell r="U28035">
            <v>55916.22</v>
          </cell>
          <cell r="V28035">
            <v>0</v>
          </cell>
          <cell r="W28035">
            <v>0</v>
          </cell>
          <cell r="X28035">
            <v>0</v>
          </cell>
          <cell r="Y28035">
            <v>0</v>
          </cell>
          <cell r="Z28035">
            <v>0</v>
          </cell>
          <cell r="AA28035">
            <v>0</v>
          </cell>
          <cell r="AB28035">
            <v>0</v>
          </cell>
        </row>
        <row r="28041">
          <cell r="E28041">
            <v>0</v>
          </cell>
          <cell r="H28041">
            <v>0</v>
          </cell>
          <cell r="I28041">
            <v>0</v>
          </cell>
          <cell r="J28041">
            <v>0</v>
          </cell>
          <cell r="K28041">
            <v>0</v>
          </cell>
          <cell r="L28041">
            <v>0</v>
          </cell>
          <cell r="M28041">
            <v>0</v>
          </cell>
          <cell r="N28041">
            <v>0</v>
          </cell>
          <cell r="O28041">
            <v>0</v>
          </cell>
          <cell r="P28041">
            <v>0</v>
          </cell>
          <cell r="Q28041">
            <v>0</v>
          </cell>
          <cell r="R28041">
            <v>0</v>
          </cell>
          <cell r="S28041">
            <v>0</v>
          </cell>
          <cell r="T28041">
            <v>0</v>
          </cell>
          <cell r="U28041">
            <v>0</v>
          </cell>
          <cell r="V28041">
            <v>0</v>
          </cell>
          <cell r="W28041">
            <v>0</v>
          </cell>
          <cell r="X28041">
            <v>0</v>
          </cell>
          <cell r="Y28041">
            <v>0</v>
          </cell>
          <cell r="Z28041">
            <v>0</v>
          </cell>
          <cell r="AA28041">
            <v>0</v>
          </cell>
          <cell r="AB28041">
            <v>0</v>
          </cell>
        </row>
        <row r="28070">
          <cell r="E28070">
            <v>0</v>
          </cell>
          <cell r="H28070">
            <v>0</v>
          </cell>
          <cell r="I28070">
            <v>0</v>
          </cell>
          <cell r="J28070">
            <v>0</v>
          </cell>
          <cell r="K28070">
            <v>0</v>
          </cell>
          <cell r="L28070">
            <v>0</v>
          </cell>
          <cell r="M28070">
            <v>0</v>
          </cell>
          <cell r="N28070">
            <v>0</v>
          </cell>
          <cell r="O28070">
            <v>0</v>
          </cell>
          <cell r="P28070">
            <v>0</v>
          </cell>
          <cell r="Q28070">
            <v>0</v>
          </cell>
          <cell r="R28070">
            <v>0</v>
          </cell>
          <cell r="S28070">
            <v>0</v>
          </cell>
          <cell r="T28070">
            <v>0</v>
          </cell>
          <cell r="U28070">
            <v>0</v>
          </cell>
          <cell r="V28070">
            <v>0</v>
          </cell>
          <cell r="W28070">
            <v>0</v>
          </cell>
          <cell r="X28070">
            <v>0</v>
          </cell>
          <cell r="Y28070">
            <v>0</v>
          </cell>
          <cell r="Z28070">
            <v>0</v>
          </cell>
          <cell r="AA28070">
            <v>0</v>
          </cell>
          <cell r="AB28070">
            <v>0</v>
          </cell>
        </row>
        <row r="28074">
          <cell r="E28074">
            <v>0</v>
          </cell>
          <cell r="H28074">
            <v>0</v>
          </cell>
          <cell r="I28074">
            <v>0</v>
          </cell>
          <cell r="J28074">
            <v>0</v>
          </cell>
          <cell r="K28074">
            <v>0</v>
          </cell>
          <cell r="Q28074">
            <v>0</v>
          </cell>
          <cell r="R28074">
            <v>0</v>
          </cell>
          <cell r="S28074">
            <v>0</v>
          </cell>
          <cell r="T28074">
            <v>0</v>
          </cell>
          <cell r="U28074">
            <v>0</v>
          </cell>
          <cell r="V28074">
            <v>0</v>
          </cell>
          <cell r="W28074">
            <v>0</v>
          </cell>
          <cell r="X28074">
            <v>0</v>
          </cell>
          <cell r="Y28074">
            <v>0</v>
          </cell>
          <cell r="Z28074">
            <v>0</v>
          </cell>
          <cell r="AA28074">
            <v>0</v>
          </cell>
          <cell r="AB28074">
            <v>0</v>
          </cell>
        </row>
        <row r="28134">
          <cell r="E28134">
            <v>2811000</v>
          </cell>
          <cell r="H28134">
            <v>604024.87</v>
          </cell>
          <cell r="I28134">
            <v>501221.48</v>
          </cell>
          <cell r="J28134">
            <v>0</v>
          </cell>
          <cell r="K28134">
            <v>0</v>
          </cell>
          <cell r="L28134">
            <v>0</v>
          </cell>
          <cell r="M28134">
            <v>0</v>
          </cell>
          <cell r="N28134">
            <v>0</v>
          </cell>
          <cell r="O28134">
            <v>0</v>
          </cell>
          <cell r="P28134">
            <v>0</v>
          </cell>
          <cell r="Q28134">
            <v>192289.66</v>
          </cell>
          <cell r="R28134">
            <v>158337.37</v>
          </cell>
          <cell r="S28134">
            <v>253397.84</v>
          </cell>
          <cell r="T28134">
            <v>288624.08</v>
          </cell>
          <cell r="U28134">
            <v>212597.4</v>
          </cell>
          <cell r="V28134">
            <v>0</v>
          </cell>
          <cell r="W28134">
            <v>0</v>
          </cell>
          <cell r="X28134">
            <v>0</v>
          </cell>
          <cell r="Y28134">
            <v>0</v>
          </cell>
          <cell r="Z28134">
            <v>0</v>
          </cell>
          <cell r="AA28134">
            <v>0</v>
          </cell>
          <cell r="AB28134">
            <v>0</v>
          </cell>
        </row>
        <row r="28222">
          <cell r="E28222">
            <v>655000</v>
          </cell>
          <cell r="H28222">
            <v>141785.28999999998</v>
          </cell>
          <cell r="I28222">
            <v>52606.27</v>
          </cell>
          <cell r="J28222">
            <v>0</v>
          </cell>
          <cell r="K28222">
            <v>0</v>
          </cell>
          <cell r="L28222">
            <v>0</v>
          </cell>
          <cell r="M28222">
            <v>0</v>
          </cell>
          <cell r="N28222">
            <v>0</v>
          </cell>
          <cell r="O28222">
            <v>0</v>
          </cell>
          <cell r="P28222">
            <v>0</v>
          </cell>
          <cell r="Q28222">
            <v>5000</v>
          </cell>
          <cell r="R28222">
            <v>112626.51</v>
          </cell>
          <cell r="S28222">
            <v>24158.78</v>
          </cell>
          <cell r="T28222">
            <v>39585.71</v>
          </cell>
          <cell r="U28222">
            <v>13020.56</v>
          </cell>
          <cell r="V28222">
            <v>0</v>
          </cell>
          <cell r="W28222">
            <v>0</v>
          </cell>
          <cell r="X28222">
            <v>0</v>
          </cell>
          <cell r="Y28222">
            <v>0</v>
          </cell>
          <cell r="Z28222">
            <v>0</v>
          </cell>
          <cell r="AA28222">
            <v>0</v>
          </cell>
          <cell r="AB28222">
            <v>0</v>
          </cell>
        </row>
        <row r="28228">
          <cell r="E28228">
            <v>0</v>
          </cell>
          <cell r="H28228">
            <v>0</v>
          </cell>
          <cell r="I28228">
            <v>0</v>
          </cell>
          <cell r="J28228">
            <v>0</v>
          </cell>
          <cell r="K28228">
            <v>0</v>
          </cell>
          <cell r="L28228">
            <v>0</v>
          </cell>
          <cell r="M28228">
            <v>0</v>
          </cell>
          <cell r="N28228">
            <v>0</v>
          </cell>
          <cell r="O28228">
            <v>0</v>
          </cell>
          <cell r="P28228">
            <v>0</v>
          </cell>
          <cell r="Q28228">
            <v>0</v>
          </cell>
          <cell r="R28228">
            <v>0</v>
          </cell>
          <cell r="S28228">
            <v>0</v>
          </cell>
          <cell r="T28228">
            <v>0</v>
          </cell>
          <cell r="U28228">
            <v>0</v>
          </cell>
          <cell r="V28228">
            <v>0</v>
          </cell>
          <cell r="W28228">
            <v>0</v>
          </cell>
          <cell r="X28228">
            <v>0</v>
          </cell>
          <cell r="Y28228">
            <v>0</v>
          </cell>
          <cell r="Z28228">
            <v>0</v>
          </cell>
          <cell r="AA28228">
            <v>0</v>
          </cell>
          <cell r="AB28228">
            <v>0</v>
          </cell>
        </row>
        <row r="28257">
          <cell r="E28257">
            <v>0</v>
          </cell>
          <cell r="H28257">
            <v>0</v>
          </cell>
          <cell r="I28257">
            <v>0</v>
          </cell>
          <cell r="J28257">
            <v>0</v>
          </cell>
          <cell r="K28257">
            <v>0</v>
          </cell>
          <cell r="L28257">
            <v>0</v>
          </cell>
          <cell r="M28257">
            <v>0</v>
          </cell>
          <cell r="N28257">
            <v>0</v>
          </cell>
          <cell r="O28257">
            <v>0</v>
          </cell>
          <cell r="P28257">
            <v>0</v>
          </cell>
          <cell r="Q28257">
            <v>0</v>
          </cell>
          <cell r="R28257">
            <v>0</v>
          </cell>
          <cell r="S28257">
            <v>0</v>
          </cell>
          <cell r="T28257">
            <v>0</v>
          </cell>
          <cell r="U28257">
            <v>0</v>
          </cell>
          <cell r="V28257">
            <v>0</v>
          </cell>
          <cell r="W28257">
            <v>0</v>
          </cell>
          <cell r="X28257">
            <v>0</v>
          </cell>
          <cell r="Y28257">
            <v>0</v>
          </cell>
          <cell r="Z28257">
            <v>0</v>
          </cell>
          <cell r="AA28257">
            <v>0</v>
          </cell>
          <cell r="AB28257">
            <v>0</v>
          </cell>
        </row>
        <row r="28261">
          <cell r="E28261">
            <v>0</v>
          </cell>
          <cell r="H28261">
            <v>0</v>
          </cell>
          <cell r="I28261">
            <v>0</v>
          </cell>
          <cell r="J28261">
            <v>0</v>
          </cell>
          <cell r="K28261">
            <v>0</v>
          </cell>
          <cell r="Q28261">
            <v>0</v>
          </cell>
          <cell r="R28261">
            <v>0</v>
          </cell>
          <cell r="S28261">
            <v>0</v>
          </cell>
          <cell r="T28261">
            <v>0</v>
          </cell>
          <cell r="U28261">
            <v>0</v>
          </cell>
          <cell r="V28261">
            <v>0</v>
          </cell>
          <cell r="W28261">
            <v>0</v>
          </cell>
          <cell r="X28261">
            <v>0</v>
          </cell>
          <cell r="Y28261">
            <v>0</v>
          </cell>
          <cell r="Z28261">
            <v>0</v>
          </cell>
          <cell r="AA28261">
            <v>0</v>
          </cell>
          <cell r="AB28261">
            <v>0</v>
          </cell>
        </row>
        <row r="28321">
          <cell r="E28321">
            <v>2811000</v>
          </cell>
          <cell r="H28321">
            <v>673092.2</v>
          </cell>
          <cell r="I28321">
            <v>436105.28</v>
          </cell>
          <cell r="J28321">
            <v>0</v>
          </cell>
          <cell r="K28321">
            <v>0</v>
          </cell>
          <cell r="L28321">
            <v>0</v>
          </cell>
          <cell r="M28321">
            <v>0</v>
          </cell>
          <cell r="N28321">
            <v>0</v>
          </cell>
          <cell r="O28321">
            <v>0</v>
          </cell>
          <cell r="P28321">
            <v>0</v>
          </cell>
          <cell r="Q28321">
            <v>212697.4</v>
          </cell>
          <cell r="R28321">
            <v>247697.4</v>
          </cell>
          <cell r="S28321">
            <v>212697.4</v>
          </cell>
          <cell r="T28321">
            <v>180515.62</v>
          </cell>
          <cell r="U28321">
            <v>255589.66</v>
          </cell>
          <cell r="V28321">
            <v>0</v>
          </cell>
          <cell r="W28321">
            <v>0</v>
          </cell>
          <cell r="X28321">
            <v>0</v>
          </cell>
          <cell r="Y28321">
            <v>0</v>
          </cell>
          <cell r="Z28321">
            <v>0</v>
          </cell>
          <cell r="AA28321">
            <v>0</v>
          </cell>
          <cell r="AB28321">
            <v>0</v>
          </cell>
        </row>
        <row r="28409">
          <cell r="E28409">
            <v>572000</v>
          </cell>
          <cell r="H28409">
            <v>27371</v>
          </cell>
          <cell r="I28409">
            <v>100411.65</v>
          </cell>
          <cell r="J28409">
            <v>0</v>
          </cell>
          <cell r="K28409">
            <v>0</v>
          </cell>
          <cell r="L28409">
            <v>0</v>
          </cell>
          <cell r="M28409">
            <v>0</v>
          </cell>
          <cell r="N28409">
            <v>0</v>
          </cell>
          <cell r="O28409">
            <v>0</v>
          </cell>
          <cell r="P28409">
            <v>0</v>
          </cell>
          <cell r="Q28409">
            <v>17720</v>
          </cell>
          <cell r="R28409">
            <v>1440</v>
          </cell>
          <cell r="S28409">
            <v>8211</v>
          </cell>
          <cell r="T28409">
            <v>60051</v>
          </cell>
          <cell r="U28409">
            <v>40360.65</v>
          </cell>
          <cell r="V28409">
            <v>0</v>
          </cell>
          <cell r="W28409">
            <v>0</v>
          </cell>
          <cell r="X28409">
            <v>0</v>
          </cell>
          <cell r="Y28409">
            <v>0</v>
          </cell>
          <cell r="Z28409">
            <v>0</v>
          </cell>
          <cell r="AA28409">
            <v>0</v>
          </cell>
          <cell r="AB28409">
            <v>0</v>
          </cell>
        </row>
        <row r="28415">
          <cell r="E28415">
            <v>0</v>
          </cell>
          <cell r="H28415">
            <v>0</v>
          </cell>
          <cell r="I28415">
            <v>0</v>
          </cell>
          <cell r="J28415">
            <v>0</v>
          </cell>
          <cell r="K28415">
            <v>0</v>
          </cell>
          <cell r="L28415">
            <v>0</v>
          </cell>
          <cell r="M28415">
            <v>0</v>
          </cell>
          <cell r="N28415">
            <v>0</v>
          </cell>
          <cell r="O28415">
            <v>0</v>
          </cell>
          <cell r="P28415">
            <v>0</v>
          </cell>
          <cell r="Q28415">
            <v>0</v>
          </cell>
          <cell r="R28415">
            <v>0</v>
          </cell>
          <cell r="S28415">
            <v>0</v>
          </cell>
          <cell r="T28415">
            <v>0</v>
          </cell>
          <cell r="U28415">
            <v>0</v>
          </cell>
          <cell r="V28415">
            <v>0</v>
          </cell>
          <cell r="W28415">
            <v>0</v>
          </cell>
          <cell r="X28415">
            <v>0</v>
          </cell>
          <cell r="Y28415">
            <v>0</v>
          </cell>
          <cell r="Z28415">
            <v>0</v>
          </cell>
          <cell r="AA28415">
            <v>0</v>
          </cell>
          <cell r="AB28415">
            <v>0</v>
          </cell>
        </row>
        <row r="28444">
          <cell r="E28444">
            <v>0</v>
          </cell>
          <cell r="H28444">
            <v>0</v>
          </cell>
          <cell r="I28444">
            <v>0</v>
          </cell>
          <cell r="J28444">
            <v>0</v>
          </cell>
          <cell r="K28444">
            <v>0</v>
          </cell>
          <cell r="L28444">
            <v>0</v>
          </cell>
          <cell r="M28444">
            <v>0</v>
          </cell>
          <cell r="N28444">
            <v>0</v>
          </cell>
          <cell r="O28444">
            <v>0</v>
          </cell>
          <cell r="P28444">
            <v>0</v>
          </cell>
          <cell r="Q28444">
            <v>0</v>
          </cell>
          <cell r="R28444">
            <v>0</v>
          </cell>
          <cell r="S28444">
            <v>0</v>
          </cell>
          <cell r="T28444">
            <v>0</v>
          </cell>
          <cell r="U28444">
            <v>0</v>
          </cell>
          <cell r="V28444">
            <v>0</v>
          </cell>
          <cell r="W28444">
            <v>0</v>
          </cell>
          <cell r="X28444">
            <v>0</v>
          </cell>
          <cell r="Y28444">
            <v>0</v>
          </cell>
          <cell r="Z28444">
            <v>0</v>
          </cell>
          <cell r="AA28444">
            <v>0</v>
          </cell>
          <cell r="AB28444">
            <v>0</v>
          </cell>
        </row>
        <row r="28448">
          <cell r="E28448">
            <v>0</v>
          </cell>
          <cell r="H28448">
            <v>0</v>
          </cell>
          <cell r="I28448">
            <v>0</v>
          </cell>
          <cell r="J28448">
            <v>0</v>
          </cell>
          <cell r="K28448">
            <v>0</v>
          </cell>
          <cell r="Q28448">
            <v>0</v>
          </cell>
          <cell r="R28448">
            <v>0</v>
          </cell>
          <cell r="S28448">
            <v>0</v>
          </cell>
          <cell r="T28448">
            <v>0</v>
          </cell>
          <cell r="U28448">
            <v>0</v>
          </cell>
          <cell r="V28448">
            <v>0</v>
          </cell>
          <cell r="W28448">
            <v>0</v>
          </cell>
          <cell r="X28448">
            <v>0</v>
          </cell>
          <cell r="Y28448">
            <v>0</v>
          </cell>
          <cell r="Z28448">
            <v>0</v>
          </cell>
          <cell r="AA28448">
            <v>0</v>
          </cell>
          <cell r="AB28448">
            <v>0</v>
          </cell>
        </row>
        <row r="28508">
          <cell r="E28508">
            <v>3076000</v>
          </cell>
          <cell r="H28508">
            <v>680772.19</v>
          </cell>
          <cell r="I28508">
            <v>530092.30000000005</v>
          </cell>
          <cell r="J28508">
            <v>0</v>
          </cell>
          <cell r="K28508">
            <v>0</v>
          </cell>
          <cell r="L28508">
            <v>0</v>
          </cell>
          <cell r="M28508">
            <v>0</v>
          </cell>
          <cell r="N28508">
            <v>0</v>
          </cell>
          <cell r="O28508">
            <v>0</v>
          </cell>
          <cell r="P28508">
            <v>0</v>
          </cell>
          <cell r="Q28508">
            <v>212697.4</v>
          </cell>
          <cell r="R28508">
            <v>252607.23</v>
          </cell>
          <cell r="S28508">
            <v>215467.56</v>
          </cell>
          <cell r="T28508">
            <v>212697.4</v>
          </cell>
          <cell r="U28508">
            <v>317394.90000000002</v>
          </cell>
          <cell r="V28508">
            <v>0</v>
          </cell>
          <cell r="W28508">
            <v>0</v>
          </cell>
          <cell r="X28508">
            <v>0</v>
          </cell>
          <cell r="Y28508">
            <v>0</v>
          </cell>
          <cell r="Z28508">
            <v>0</v>
          </cell>
          <cell r="AA28508">
            <v>0</v>
          </cell>
          <cell r="AB28508">
            <v>0</v>
          </cell>
        </row>
        <row r="28596">
          <cell r="E28596">
            <v>567000</v>
          </cell>
          <cell r="H28596">
            <v>123899.68</v>
          </cell>
          <cell r="I28596">
            <v>153623.73000000001</v>
          </cell>
          <cell r="J28596">
            <v>0</v>
          </cell>
          <cell r="K28596">
            <v>0</v>
          </cell>
          <cell r="L28596">
            <v>0</v>
          </cell>
          <cell r="M28596">
            <v>0</v>
          </cell>
          <cell r="N28596">
            <v>0</v>
          </cell>
          <cell r="O28596">
            <v>0</v>
          </cell>
          <cell r="P28596">
            <v>0</v>
          </cell>
          <cell r="Q28596">
            <v>3630</v>
          </cell>
          <cell r="R28596">
            <v>12052</v>
          </cell>
          <cell r="S28596">
            <v>108217.68</v>
          </cell>
          <cell r="T28596">
            <v>90500.83</v>
          </cell>
          <cell r="U28596">
            <v>63122.899999999994</v>
          </cell>
          <cell r="V28596">
            <v>0</v>
          </cell>
          <cell r="W28596">
            <v>0</v>
          </cell>
          <cell r="X28596">
            <v>0</v>
          </cell>
          <cell r="Y28596">
            <v>0</v>
          </cell>
          <cell r="Z28596">
            <v>0</v>
          </cell>
          <cell r="AA28596">
            <v>0</v>
          </cell>
          <cell r="AB28596">
            <v>0</v>
          </cell>
        </row>
        <row r="28602">
          <cell r="E28602">
            <v>0</v>
          </cell>
          <cell r="H28602">
            <v>0</v>
          </cell>
          <cell r="I28602">
            <v>0</v>
          </cell>
          <cell r="J28602">
            <v>0</v>
          </cell>
          <cell r="K28602">
            <v>0</v>
          </cell>
          <cell r="L28602">
            <v>0</v>
          </cell>
          <cell r="M28602">
            <v>0</v>
          </cell>
          <cell r="N28602">
            <v>0</v>
          </cell>
          <cell r="O28602">
            <v>0</v>
          </cell>
          <cell r="P28602">
            <v>0</v>
          </cell>
          <cell r="Q28602">
            <v>0</v>
          </cell>
          <cell r="R28602">
            <v>0</v>
          </cell>
          <cell r="S28602">
            <v>0</v>
          </cell>
          <cell r="T28602">
            <v>0</v>
          </cell>
          <cell r="U28602">
            <v>0</v>
          </cell>
          <cell r="V28602">
            <v>0</v>
          </cell>
          <cell r="W28602">
            <v>0</v>
          </cell>
          <cell r="X28602">
            <v>0</v>
          </cell>
          <cell r="Y28602">
            <v>0</v>
          </cell>
          <cell r="Z28602">
            <v>0</v>
          </cell>
          <cell r="AA28602">
            <v>0</v>
          </cell>
          <cell r="AB28602">
            <v>0</v>
          </cell>
        </row>
        <row r="28631">
          <cell r="E28631">
            <v>0</v>
          </cell>
          <cell r="H28631">
            <v>0</v>
          </cell>
          <cell r="I28631">
            <v>0</v>
          </cell>
          <cell r="J28631">
            <v>0</v>
          </cell>
          <cell r="K28631">
            <v>0</v>
          </cell>
          <cell r="L28631">
            <v>0</v>
          </cell>
          <cell r="M28631">
            <v>0</v>
          </cell>
          <cell r="N28631">
            <v>0</v>
          </cell>
          <cell r="O28631">
            <v>0</v>
          </cell>
          <cell r="P28631">
            <v>0</v>
          </cell>
          <cell r="Q28631">
            <v>0</v>
          </cell>
          <cell r="R28631">
            <v>0</v>
          </cell>
          <cell r="S28631">
            <v>0</v>
          </cell>
          <cell r="T28631">
            <v>0</v>
          </cell>
          <cell r="U28631">
            <v>0</v>
          </cell>
          <cell r="V28631">
            <v>0</v>
          </cell>
          <cell r="W28631">
            <v>0</v>
          </cell>
          <cell r="X28631">
            <v>0</v>
          </cell>
          <cell r="Y28631">
            <v>0</v>
          </cell>
          <cell r="Z28631">
            <v>0</v>
          </cell>
          <cell r="AA28631">
            <v>0</v>
          </cell>
          <cell r="AB28631">
            <v>0</v>
          </cell>
        </row>
        <row r="28635">
          <cell r="E28635">
            <v>0</v>
          </cell>
          <cell r="H28635">
            <v>0</v>
          </cell>
          <cell r="I28635">
            <v>0</v>
          </cell>
          <cell r="J28635">
            <v>0</v>
          </cell>
          <cell r="K28635">
            <v>0</v>
          </cell>
          <cell r="Q28635">
            <v>0</v>
          </cell>
          <cell r="R28635">
            <v>0</v>
          </cell>
          <cell r="S28635">
            <v>0</v>
          </cell>
          <cell r="T28635">
            <v>0</v>
          </cell>
          <cell r="U28635">
            <v>0</v>
          </cell>
          <cell r="V28635">
            <v>0</v>
          </cell>
          <cell r="W28635">
            <v>0</v>
          </cell>
          <cell r="X28635">
            <v>0</v>
          </cell>
          <cell r="Y28635">
            <v>0</v>
          </cell>
          <cell r="Z28635">
            <v>0</v>
          </cell>
          <cell r="AA28635">
            <v>0</v>
          </cell>
          <cell r="AB28635">
            <v>0</v>
          </cell>
        </row>
        <row r="28695">
          <cell r="E28695">
            <v>2811000</v>
          </cell>
          <cell r="H28695">
            <v>648789.80000000005</v>
          </cell>
          <cell r="I28695">
            <v>554394.69999999995</v>
          </cell>
          <cell r="J28695">
            <v>0</v>
          </cell>
          <cell r="K28695">
            <v>0</v>
          </cell>
          <cell r="L28695">
            <v>0</v>
          </cell>
          <cell r="M28695">
            <v>0</v>
          </cell>
          <cell r="N28695">
            <v>0</v>
          </cell>
          <cell r="O28695">
            <v>0</v>
          </cell>
          <cell r="P28695">
            <v>0</v>
          </cell>
          <cell r="Q28695">
            <v>212697.4</v>
          </cell>
          <cell r="R28695">
            <v>212697.4</v>
          </cell>
          <cell r="S28695">
            <v>223395</v>
          </cell>
          <cell r="T28695">
            <v>236999.8</v>
          </cell>
          <cell r="U28695">
            <v>317394.90000000002</v>
          </cell>
          <cell r="V28695">
            <v>0</v>
          </cell>
          <cell r="W28695">
            <v>0</v>
          </cell>
          <cell r="X28695">
            <v>0</v>
          </cell>
          <cell r="Y28695">
            <v>0</v>
          </cell>
          <cell r="Z28695">
            <v>0</v>
          </cell>
          <cell r="AA28695">
            <v>0</v>
          </cell>
          <cell r="AB28695">
            <v>0</v>
          </cell>
        </row>
        <row r="28783">
          <cell r="E28783">
            <v>574000</v>
          </cell>
          <cell r="H28783">
            <v>261087.15000000002</v>
          </cell>
          <cell r="I28783">
            <v>102604.31000000001</v>
          </cell>
          <cell r="J28783">
            <v>0</v>
          </cell>
          <cell r="K28783">
            <v>0</v>
          </cell>
          <cell r="L28783">
            <v>0</v>
          </cell>
          <cell r="M28783">
            <v>0</v>
          </cell>
          <cell r="N28783">
            <v>0</v>
          </cell>
          <cell r="O28783">
            <v>0</v>
          </cell>
          <cell r="P28783">
            <v>0</v>
          </cell>
          <cell r="Q28783">
            <v>4440</v>
          </cell>
          <cell r="R28783">
            <v>58640.18</v>
          </cell>
          <cell r="S28783">
            <v>198006.97000000003</v>
          </cell>
          <cell r="T28783">
            <v>77787.73</v>
          </cell>
          <cell r="U28783">
            <v>24816.58</v>
          </cell>
          <cell r="V28783">
            <v>0</v>
          </cell>
          <cell r="W28783">
            <v>0</v>
          </cell>
          <cell r="X28783">
            <v>0</v>
          </cell>
          <cell r="Y28783">
            <v>0</v>
          </cell>
          <cell r="Z28783">
            <v>0</v>
          </cell>
          <cell r="AA28783">
            <v>0</v>
          </cell>
          <cell r="AB28783">
            <v>0</v>
          </cell>
        </row>
        <row r="28789">
          <cell r="E28789">
            <v>0</v>
          </cell>
          <cell r="H28789">
            <v>0</v>
          </cell>
          <cell r="I28789">
            <v>0</v>
          </cell>
          <cell r="J28789">
            <v>0</v>
          </cell>
          <cell r="K28789">
            <v>0</v>
          </cell>
          <cell r="L28789">
            <v>0</v>
          </cell>
          <cell r="M28789">
            <v>0</v>
          </cell>
          <cell r="N28789">
            <v>0</v>
          </cell>
          <cell r="O28789">
            <v>0</v>
          </cell>
          <cell r="P28789">
            <v>0</v>
          </cell>
          <cell r="Q28789">
            <v>0</v>
          </cell>
          <cell r="R28789">
            <v>0</v>
          </cell>
          <cell r="S28789">
            <v>0</v>
          </cell>
          <cell r="T28789">
            <v>0</v>
          </cell>
          <cell r="U28789">
            <v>0</v>
          </cell>
          <cell r="V28789">
            <v>0</v>
          </cell>
          <cell r="W28789">
            <v>0</v>
          </cell>
          <cell r="X28789">
            <v>0</v>
          </cell>
          <cell r="Y28789">
            <v>0</v>
          </cell>
          <cell r="Z28789">
            <v>0</v>
          </cell>
          <cell r="AA28789">
            <v>0</v>
          </cell>
          <cell r="AB28789">
            <v>0</v>
          </cell>
        </row>
        <row r="28818">
          <cell r="E28818">
            <v>0</v>
          </cell>
          <cell r="H28818">
            <v>0</v>
          </cell>
          <cell r="I28818">
            <v>0</v>
          </cell>
          <cell r="J28818">
            <v>0</v>
          </cell>
          <cell r="K28818">
            <v>0</v>
          </cell>
          <cell r="L28818">
            <v>0</v>
          </cell>
          <cell r="M28818">
            <v>0</v>
          </cell>
          <cell r="N28818">
            <v>0</v>
          </cell>
          <cell r="O28818">
            <v>0</v>
          </cell>
          <cell r="P28818">
            <v>0</v>
          </cell>
          <cell r="Q28818">
            <v>0</v>
          </cell>
          <cell r="R28818">
            <v>0</v>
          </cell>
          <cell r="S28818">
            <v>0</v>
          </cell>
          <cell r="T28818">
            <v>0</v>
          </cell>
          <cell r="U28818">
            <v>0</v>
          </cell>
          <cell r="V28818">
            <v>0</v>
          </cell>
          <cell r="W28818">
            <v>0</v>
          </cell>
          <cell r="X28818">
            <v>0</v>
          </cell>
          <cell r="Y28818">
            <v>0</v>
          </cell>
          <cell r="Z28818">
            <v>0</v>
          </cell>
          <cell r="AA28818">
            <v>0</v>
          </cell>
          <cell r="AB28818">
            <v>0</v>
          </cell>
        </row>
        <row r="28822">
          <cell r="E28822">
            <v>0</v>
          </cell>
          <cell r="H28822">
            <v>0</v>
          </cell>
          <cell r="I28822">
            <v>0</v>
          </cell>
          <cell r="J28822">
            <v>0</v>
          </cell>
          <cell r="K28822">
            <v>0</v>
          </cell>
          <cell r="Q28822">
            <v>0</v>
          </cell>
          <cell r="R28822">
            <v>0</v>
          </cell>
          <cell r="S28822">
            <v>0</v>
          </cell>
          <cell r="T28822">
            <v>0</v>
          </cell>
          <cell r="U28822">
            <v>0</v>
          </cell>
          <cell r="V28822">
            <v>0</v>
          </cell>
          <cell r="W28822">
            <v>0</v>
          </cell>
          <cell r="X28822">
            <v>0</v>
          </cell>
          <cell r="Y28822">
            <v>0</v>
          </cell>
          <cell r="Z28822">
            <v>0</v>
          </cell>
          <cell r="AA28822">
            <v>0</v>
          </cell>
          <cell r="AB28822">
            <v>0</v>
          </cell>
        </row>
        <row r="28882">
          <cell r="E28882">
            <v>2811000</v>
          </cell>
          <cell r="H28882">
            <v>683416.8</v>
          </cell>
          <cell r="I28882">
            <v>530792.30000000005</v>
          </cell>
          <cell r="J28882">
            <v>0</v>
          </cell>
          <cell r="K28882">
            <v>0</v>
          </cell>
          <cell r="L28882">
            <v>0</v>
          </cell>
          <cell r="M28882">
            <v>0</v>
          </cell>
          <cell r="N28882">
            <v>0</v>
          </cell>
          <cell r="O28882">
            <v>0</v>
          </cell>
          <cell r="P28882">
            <v>0</v>
          </cell>
          <cell r="Q28882">
            <v>174395</v>
          </cell>
          <cell r="R28882">
            <v>0</v>
          </cell>
          <cell r="S28882">
            <v>509021.80000000005</v>
          </cell>
          <cell r="T28882">
            <v>0</v>
          </cell>
          <cell r="U28882">
            <v>530792.30000000005</v>
          </cell>
          <cell r="V28882">
            <v>0</v>
          </cell>
          <cell r="W28882">
            <v>0</v>
          </cell>
          <cell r="X28882">
            <v>0</v>
          </cell>
          <cell r="Y28882">
            <v>0</v>
          </cell>
          <cell r="Z28882">
            <v>0</v>
          </cell>
          <cell r="AA28882">
            <v>0</v>
          </cell>
          <cell r="AB28882">
            <v>0</v>
          </cell>
        </row>
        <row r="28970">
          <cell r="E28970">
            <v>689000</v>
          </cell>
          <cell r="H28970">
            <v>140665.87</v>
          </cell>
          <cell r="I28970">
            <v>117630.17</v>
          </cell>
          <cell r="J28970">
            <v>0</v>
          </cell>
          <cell r="K28970">
            <v>0</v>
          </cell>
          <cell r="L28970">
            <v>0</v>
          </cell>
          <cell r="M28970">
            <v>0</v>
          </cell>
          <cell r="N28970">
            <v>0</v>
          </cell>
          <cell r="O28970">
            <v>0</v>
          </cell>
          <cell r="P28970">
            <v>0</v>
          </cell>
          <cell r="Q28970">
            <v>0</v>
          </cell>
          <cell r="R28970">
            <v>0</v>
          </cell>
          <cell r="S28970">
            <v>140665.87</v>
          </cell>
          <cell r="T28970">
            <v>0</v>
          </cell>
          <cell r="U28970">
            <v>117630.17</v>
          </cell>
          <cell r="V28970">
            <v>0</v>
          </cell>
          <cell r="W28970">
            <v>0</v>
          </cell>
          <cell r="X28970">
            <v>0</v>
          </cell>
          <cell r="Y28970">
            <v>0</v>
          </cell>
          <cell r="Z28970">
            <v>0</v>
          </cell>
          <cell r="AA28970">
            <v>0</v>
          </cell>
          <cell r="AB28970">
            <v>0</v>
          </cell>
        </row>
        <row r="28976">
          <cell r="E28976">
            <v>0</v>
          </cell>
          <cell r="H28976">
            <v>0</v>
          </cell>
          <cell r="I28976">
            <v>0</v>
          </cell>
          <cell r="J28976">
            <v>0</v>
          </cell>
          <cell r="K28976">
            <v>0</v>
          </cell>
          <cell r="L28976">
            <v>0</v>
          </cell>
          <cell r="M28976">
            <v>0</v>
          </cell>
          <cell r="N28976">
            <v>0</v>
          </cell>
          <cell r="O28976">
            <v>0</v>
          </cell>
          <cell r="P28976">
            <v>0</v>
          </cell>
          <cell r="Q28976">
            <v>0</v>
          </cell>
          <cell r="R28976">
            <v>0</v>
          </cell>
          <cell r="S28976">
            <v>0</v>
          </cell>
          <cell r="T28976">
            <v>0</v>
          </cell>
          <cell r="U28976">
            <v>0</v>
          </cell>
          <cell r="V28976">
            <v>0</v>
          </cell>
          <cell r="W28976">
            <v>0</v>
          </cell>
          <cell r="X28976">
            <v>0</v>
          </cell>
          <cell r="Y28976">
            <v>0</v>
          </cell>
          <cell r="Z28976">
            <v>0</v>
          </cell>
          <cell r="AA28976">
            <v>0</v>
          </cell>
          <cell r="AB28976">
            <v>0</v>
          </cell>
        </row>
        <row r="29005">
          <cell r="E29005">
            <v>0</v>
          </cell>
          <cell r="H29005">
            <v>0</v>
          </cell>
          <cell r="I29005">
            <v>0</v>
          </cell>
          <cell r="J29005">
            <v>0</v>
          </cell>
          <cell r="K29005">
            <v>0</v>
          </cell>
          <cell r="L29005">
            <v>0</v>
          </cell>
          <cell r="M29005">
            <v>0</v>
          </cell>
          <cell r="N29005">
            <v>0</v>
          </cell>
          <cell r="O29005">
            <v>0</v>
          </cell>
          <cell r="P29005">
            <v>0</v>
          </cell>
          <cell r="Q29005">
            <v>0</v>
          </cell>
          <cell r="R29005">
            <v>0</v>
          </cell>
          <cell r="S29005">
            <v>0</v>
          </cell>
          <cell r="T29005">
            <v>0</v>
          </cell>
          <cell r="U29005">
            <v>0</v>
          </cell>
          <cell r="V29005">
            <v>0</v>
          </cell>
          <cell r="W29005">
            <v>0</v>
          </cell>
          <cell r="X29005">
            <v>0</v>
          </cell>
          <cell r="Y29005">
            <v>0</v>
          </cell>
          <cell r="Z29005">
            <v>0</v>
          </cell>
          <cell r="AA29005">
            <v>0</v>
          </cell>
          <cell r="AB29005">
            <v>0</v>
          </cell>
        </row>
        <row r="29009">
          <cell r="E29009">
            <v>0</v>
          </cell>
          <cell r="H29009">
            <v>0</v>
          </cell>
          <cell r="I29009">
            <v>0</v>
          </cell>
          <cell r="J29009">
            <v>0</v>
          </cell>
          <cell r="K29009">
            <v>0</v>
          </cell>
          <cell r="Q29009">
            <v>0</v>
          </cell>
          <cell r="R29009">
            <v>0</v>
          </cell>
          <cell r="S29009">
            <v>0</v>
          </cell>
          <cell r="T29009">
            <v>0</v>
          </cell>
          <cell r="U29009">
            <v>0</v>
          </cell>
          <cell r="V29009">
            <v>0</v>
          </cell>
          <cell r="W29009">
            <v>0</v>
          </cell>
          <cell r="X29009">
            <v>0</v>
          </cell>
          <cell r="Y29009">
            <v>0</v>
          </cell>
          <cell r="Z29009">
            <v>0</v>
          </cell>
          <cell r="AA29009">
            <v>0</v>
          </cell>
          <cell r="AB29009">
            <v>0</v>
          </cell>
        </row>
        <row r="29069">
          <cell r="E29069">
            <v>3076000</v>
          </cell>
          <cell r="H29069">
            <v>657007.03</v>
          </cell>
          <cell r="I29069">
            <v>509041.30000000005</v>
          </cell>
          <cell r="J29069">
            <v>0</v>
          </cell>
          <cell r="K29069">
            <v>0</v>
          </cell>
          <cell r="L29069">
            <v>0</v>
          </cell>
          <cell r="M29069">
            <v>0</v>
          </cell>
          <cell r="N29069">
            <v>0</v>
          </cell>
          <cell r="O29069">
            <v>0</v>
          </cell>
          <cell r="P29069">
            <v>0</v>
          </cell>
          <cell r="Q29069">
            <v>0</v>
          </cell>
          <cell r="R29069">
            <v>0</v>
          </cell>
          <cell r="S29069">
            <v>657007.03</v>
          </cell>
          <cell r="T29069">
            <v>296343.90000000002</v>
          </cell>
          <cell r="U29069">
            <v>212697.4</v>
          </cell>
          <cell r="V29069">
            <v>0</v>
          </cell>
          <cell r="W29069">
            <v>0</v>
          </cell>
          <cell r="X29069">
            <v>0</v>
          </cell>
          <cell r="Y29069">
            <v>0</v>
          </cell>
          <cell r="Z29069">
            <v>0</v>
          </cell>
          <cell r="AA29069">
            <v>0</v>
          </cell>
          <cell r="AB29069">
            <v>0</v>
          </cell>
        </row>
        <row r="29157">
          <cell r="E29157">
            <v>667000</v>
          </cell>
          <cell r="H29157">
            <v>28295.39</v>
          </cell>
          <cell r="I29157">
            <v>148545.4</v>
          </cell>
          <cell r="J29157">
            <v>0</v>
          </cell>
          <cell r="K29157">
            <v>0</v>
          </cell>
          <cell r="L29157">
            <v>0</v>
          </cell>
          <cell r="M29157">
            <v>0</v>
          </cell>
          <cell r="N29157">
            <v>0</v>
          </cell>
          <cell r="O29157">
            <v>0</v>
          </cell>
          <cell r="P29157">
            <v>0</v>
          </cell>
          <cell r="Q29157">
            <v>0</v>
          </cell>
          <cell r="R29157">
            <v>0</v>
          </cell>
          <cell r="S29157">
            <v>28295.39</v>
          </cell>
          <cell r="T29157">
            <v>31994.560000000001</v>
          </cell>
          <cell r="U29157">
            <v>116550.84</v>
          </cell>
          <cell r="V29157">
            <v>0</v>
          </cell>
          <cell r="W29157">
            <v>0</v>
          </cell>
          <cell r="X29157">
            <v>0</v>
          </cell>
          <cell r="Y29157">
            <v>0</v>
          </cell>
          <cell r="Z29157">
            <v>0</v>
          </cell>
          <cell r="AA29157">
            <v>0</v>
          </cell>
          <cell r="AB29157">
            <v>0</v>
          </cell>
        </row>
        <row r="29163">
          <cell r="E29163">
            <v>0</v>
          </cell>
          <cell r="H29163">
            <v>0</v>
          </cell>
          <cell r="I29163">
            <v>0</v>
          </cell>
          <cell r="J29163">
            <v>0</v>
          </cell>
          <cell r="K29163">
            <v>0</v>
          </cell>
          <cell r="L29163">
            <v>0</v>
          </cell>
          <cell r="M29163">
            <v>0</v>
          </cell>
          <cell r="N29163">
            <v>0</v>
          </cell>
          <cell r="O29163">
            <v>0</v>
          </cell>
          <cell r="P29163">
            <v>0</v>
          </cell>
          <cell r="Q29163">
            <v>0</v>
          </cell>
          <cell r="R29163">
            <v>0</v>
          </cell>
          <cell r="S29163">
            <v>0</v>
          </cell>
          <cell r="T29163">
            <v>0</v>
          </cell>
          <cell r="U29163">
            <v>0</v>
          </cell>
          <cell r="V29163">
            <v>0</v>
          </cell>
          <cell r="W29163">
            <v>0</v>
          </cell>
          <cell r="X29163">
            <v>0</v>
          </cell>
          <cell r="Y29163">
            <v>0</v>
          </cell>
          <cell r="Z29163">
            <v>0</v>
          </cell>
          <cell r="AA29163">
            <v>0</v>
          </cell>
          <cell r="AB29163">
            <v>0</v>
          </cell>
        </row>
        <row r="29192">
          <cell r="E29192">
            <v>0</v>
          </cell>
          <cell r="H29192">
            <v>0</v>
          </cell>
          <cell r="I29192">
            <v>0</v>
          </cell>
          <cell r="J29192">
            <v>0</v>
          </cell>
          <cell r="K29192">
            <v>0</v>
          </cell>
          <cell r="L29192">
            <v>0</v>
          </cell>
          <cell r="M29192">
            <v>0</v>
          </cell>
          <cell r="N29192">
            <v>0</v>
          </cell>
          <cell r="O29192">
            <v>0</v>
          </cell>
          <cell r="P29192">
            <v>0</v>
          </cell>
          <cell r="Q29192">
            <v>0</v>
          </cell>
          <cell r="R29192">
            <v>0</v>
          </cell>
          <cell r="S29192">
            <v>0</v>
          </cell>
          <cell r="T29192">
            <v>0</v>
          </cell>
          <cell r="U29192">
            <v>0</v>
          </cell>
          <cell r="V29192">
            <v>0</v>
          </cell>
          <cell r="W29192">
            <v>0</v>
          </cell>
          <cell r="X29192">
            <v>0</v>
          </cell>
          <cell r="Y29192">
            <v>0</v>
          </cell>
          <cell r="Z29192">
            <v>0</v>
          </cell>
          <cell r="AA29192">
            <v>0</v>
          </cell>
          <cell r="AB29192">
            <v>0</v>
          </cell>
        </row>
        <row r="29196">
          <cell r="E29196">
            <v>0</v>
          </cell>
          <cell r="H29196">
            <v>0</v>
          </cell>
          <cell r="I29196">
            <v>0</v>
          </cell>
          <cell r="J29196">
            <v>0</v>
          </cell>
          <cell r="K29196">
            <v>0</v>
          </cell>
          <cell r="Q29196">
            <v>0</v>
          </cell>
          <cell r="R29196">
            <v>0</v>
          </cell>
          <cell r="S29196">
            <v>0</v>
          </cell>
          <cell r="T29196">
            <v>0</v>
          </cell>
          <cell r="U29196">
            <v>0</v>
          </cell>
          <cell r="V29196">
            <v>0</v>
          </cell>
          <cell r="W29196">
            <v>0</v>
          </cell>
          <cell r="X29196">
            <v>0</v>
          </cell>
          <cell r="Y29196">
            <v>0</v>
          </cell>
          <cell r="Z29196">
            <v>0</v>
          </cell>
          <cell r="AA29196">
            <v>0</v>
          </cell>
          <cell r="AB29196">
            <v>0</v>
          </cell>
        </row>
        <row r="29256">
          <cell r="E29256">
            <v>2811000</v>
          </cell>
          <cell r="H29256">
            <v>445970.21</v>
          </cell>
          <cell r="I29256">
            <v>695606.28</v>
          </cell>
          <cell r="J29256">
            <v>0</v>
          </cell>
          <cell r="K29256">
            <v>0</v>
          </cell>
          <cell r="L29256">
            <v>0</v>
          </cell>
          <cell r="M29256">
            <v>0</v>
          </cell>
          <cell r="N29256">
            <v>0</v>
          </cell>
          <cell r="O29256">
            <v>0</v>
          </cell>
          <cell r="P29256">
            <v>0</v>
          </cell>
          <cell r="Q29256">
            <v>0</v>
          </cell>
          <cell r="R29256">
            <v>421667.81</v>
          </cell>
          <cell r="S29256">
            <v>24302.400000000001</v>
          </cell>
          <cell r="T29256">
            <v>409114</v>
          </cell>
          <cell r="U29256">
            <v>286492.28000000003</v>
          </cell>
          <cell r="V29256">
            <v>0</v>
          </cell>
          <cell r="W29256">
            <v>0</v>
          </cell>
          <cell r="X29256">
            <v>0</v>
          </cell>
          <cell r="Y29256">
            <v>0</v>
          </cell>
          <cell r="Z29256">
            <v>0</v>
          </cell>
          <cell r="AA29256">
            <v>0</v>
          </cell>
          <cell r="AB29256">
            <v>0</v>
          </cell>
        </row>
        <row r="29344">
          <cell r="E29344">
            <v>650000</v>
          </cell>
          <cell r="H29344">
            <v>300241.93</v>
          </cell>
          <cell r="I29344">
            <v>-175665.48</v>
          </cell>
          <cell r="J29344">
            <v>0</v>
          </cell>
          <cell r="K29344">
            <v>0</v>
          </cell>
          <cell r="L29344">
            <v>0</v>
          </cell>
          <cell r="M29344">
            <v>0</v>
          </cell>
          <cell r="N29344">
            <v>0</v>
          </cell>
          <cell r="O29344">
            <v>0</v>
          </cell>
          <cell r="P29344">
            <v>0</v>
          </cell>
          <cell r="Q29344">
            <v>0</v>
          </cell>
          <cell r="R29344">
            <v>47926.020000000004</v>
          </cell>
          <cell r="S29344">
            <v>252315.91</v>
          </cell>
          <cell r="T29344">
            <v>-182030.5</v>
          </cell>
          <cell r="U29344">
            <v>6365.02</v>
          </cell>
          <cell r="V29344">
            <v>0</v>
          </cell>
          <cell r="W29344">
            <v>0</v>
          </cell>
          <cell r="X29344">
            <v>0</v>
          </cell>
          <cell r="Y29344">
            <v>0</v>
          </cell>
          <cell r="Z29344">
            <v>0</v>
          </cell>
          <cell r="AA29344">
            <v>0</v>
          </cell>
          <cell r="AB29344">
            <v>0</v>
          </cell>
        </row>
        <row r="29350">
          <cell r="E29350">
            <v>0</v>
          </cell>
          <cell r="H29350">
            <v>0</v>
          </cell>
          <cell r="I29350">
            <v>0</v>
          </cell>
          <cell r="J29350">
            <v>0</v>
          </cell>
          <cell r="K29350">
            <v>0</v>
          </cell>
          <cell r="L29350">
            <v>0</v>
          </cell>
          <cell r="M29350">
            <v>0</v>
          </cell>
          <cell r="N29350">
            <v>0</v>
          </cell>
          <cell r="O29350">
            <v>0</v>
          </cell>
          <cell r="P29350">
            <v>0</v>
          </cell>
          <cell r="Q29350">
            <v>0</v>
          </cell>
          <cell r="R29350">
            <v>0</v>
          </cell>
          <cell r="S29350">
            <v>0</v>
          </cell>
          <cell r="T29350">
            <v>0</v>
          </cell>
          <cell r="U29350">
            <v>0</v>
          </cell>
          <cell r="V29350">
            <v>0</v>
          </cell>
          <cell r="W29350">
            <v>0</v>
          </cell>
          <cell r="X29350">
            <v>0</v>
          </cell>
          <cell r="Y29350">
            <v>0</v>
          </cell>
          <cell r="Z29350">
            <v>0</v>
          </cell>
          <cell r="AA29350">
            <v>0</v>
          </cell>
          <cell r="AB29350">
            <v>0</v>
          </cell>
        </row>
        <row r="29379">
          <cell r="E29379">
            <v>0</v>
          </cell>
          <cell r="H29379">
            <v>0</v>
          </cell>
          <cell r="I29379">
            <v>0</v>
          </cell>
          <cell r="J29379">
            <v>0</v>
          </cell>
          <cell r="K29379">
            <v>0</v>
          </cell>
          <cell r="L29379">
            <v>0</v>
          </cell>
          <cell r="M29379">
            <v>0</v>
          </cell>
          <cell r="N29379">
            <v>0</v>
          </cell>
          <cell r="O29379">
            <v>0</v>
          </cell>
          <cell r="P29379">
            <v>0</v>
          </cell>
          <cell r="Q29379">
            <v>0</v>
          </cell>
          <cell r="R29379">
            <v>0</v>
          </cell>
          <cell r="S29379">
            <v>0</v>
          </cell>
          <cell r="T29379">
            <v>0</v>
          </cell>
          <cell r="U29379">
            <v>0</v>
          </cell>
          <cell r="V29379">
            <v>0</v>
          </cell>
          <cell r="W29379">
            <v>0</v>
          </cell>
          <cell r="X29379">
            <v>0</v>
          </cell>
          <cell r="Y29379">
            <v>0</v>
          </cell>
          <cell r="Z29379">
            <v>0</v>
          </cell>
          <cell r="AA29379">
            <v>0</v>
          </cell>
          <cell r="AB29379">
            <v>0</v>
          </cell>
        </row>
        <row r="29383">
          <cell r="E29383">
            <v>0</v>
          </cell>
          <cell r="H29383">
            <v>0</v>
          </cell>
          <cell r="I29383">
            <v>0</v>
          </cell>
          <cell r="J29383">
            <v>0</v>
          </cell>
          <cell r="K29383">
            <v>0</v>
          </cell>
          <cell r="Q29383">
            <v>0</v>
          </cell>
          <cell r="R29383">
            <v>0</v>
          </cell>
          <cell r="S29383">
            <v>0</v>
          </cell>
          <cell r="T29383">
            <v>0</v>
          </cell>
          <cell r="U29383">
            <v>0</v>
          </cell>
          <cell r="V29383">
            <v>0</v>
          </cell>
          <cell r="W29383">
            <v>0</v>
          </cell>
          <cell r="X29383">
            <v>0</v>
          </cell>
          <cell r="Y29383">
            <v>0</v>
          </cell>
          <cell r="Z29383">
            <v>0</v>
          </cell>
          <cell r="AA29383">
            <v>0</v>
          </cell>
          <cell r="AB29383">
            <v>0</v>
          </cell>
        </row>
        <row r="29443">
          <cell r="E29443">
            <v>2811000</v>
          </cell>
          <cell r="H29443">
            <v>417371.53</v>
          </cell>
          <cell r="I29443">
            <v>590945.96</v>
          </cell>
          <cell r="J29443">
            <v>0</v>
          </cell>
          <cell r="K29443">
            <v>0</v>
          </cell>
          <cell r="L29443">
            <v>0</v>
          </cell>
          <cell r="M29443">
            <v>0</v>
          </cell>
          <cell r="N29443">
            <v>0</v>
          </cell>
          <cell r="O29443">
            <v>0</v>
          </cell>
          <cell r="P29443">
            <v>0</v>
          </cell>
          <cell r="Q29443">
            <v>0</v>
          </cell>
          <cell r="R29443">
            <v>249176.42</v>
          </cell>
          <cell r="S29443">
            <v>168195.11</v>
          </cell>
          <cell r="T29443">
            <v>281468.63</v>
          </cell>
          <cell r="U29443">
            <v>309477.33</v>
          </cell>
          <cell r="V29443">
            <v>0</v>
          </cell>
          <cell r="W29443">
            <v>0</v>
          </cell>
          <cell r="X29443">
            <v>0</v>
          </cell>
          <cell r="Y29443">
            <v>0</v>
          </cell>
          <cell r="Z29443">
            <v>0</v>
          </cell>
          <cell r="AA29443">
            <v>0</v>
          </cell>
          <cell r="AB29443">
            <v>0</v>
          </cell>
        </row>
        <row r="29531">
          <cell r="E29531">
            <v>740000</v>
          </cell>
          <cell r="H29531">
            <v>86401.3</v>
          </cell>
          <cell r="I29531">
            <v>121378.5</v>
          </cell>
          <cell r="J29531">
            <v>0</v>
          </cell>
          <cell r="K29531">
            <v>0</v>
          </cell>
          <cell r="L29531">
            <v>0</v>
          </cell>
          <cell r="M29531">
            <v>0</v>
          </cell>
          <cell r="N29531">
            <v>0</v>
          </cell>
          <cell r="O29531">
            <v>0</v>
          </cell>
          <cell r="P29531">
            <v>0</v>
          </cell>
          <cell r="Q29531">
            <v>0</v>
          </cell>
          <cell r="R29531">
            <v>159295</v>
          </cell>
          <cell r="S29531">
            <v>-72893.7</v>
          </cell>
          <cell r="T29531">
            <v>91966.5</v>
          </cell>
          <cell r="U29531">
            <v>29412</v>
          </cell>
          <cell r="V29531">
            <v>0</v>
          </cell>
          <cell r="W29531">
            <v>0</v>
          </cell>
          <cell r="X29531">
            <v>0</v>
          </cell>
          <cell r="Y29531">
            <v>0</v>
          </cell>
          <cell r="Z29531">
            <v>0</v>
          </cell>
          <cell r="AA29531">
            <v>0</v>
          </cell>
          <cell r="AB29531">
            <v>0</v>
          </cell>
        </row>
        <row r="29537">
          <cell r="E29537">
            <v>0</v>
          </cell>
          <cell r="H29537">
            <v>0</v>
          </cell>
          <cell r="I29537">
            <v>0</v>
          </cell>
          <cell r="J29537">
            <v>0</v>
          </cell>
          <cell r="K29537">
            <v>0</v>
          </cell>
          <cell r="L29537">
            <v>0</v>
          </cell>
          <cell r="M29537">
            <v>0</v>
          </cell>
          <cell r="N29537">
            <v>0</v>
          </cell>
          <cell r="O29537">
            <v>0</v>
          </cell>
          <cell r="P29537">
            <v>0</v>
          </cell>
          <cell r="Q29537">
            <v>0</v>
          </cell>
          <cell r="R29537">
            <v>0</v>
          </cell>
          <cell r="S29537">
            <v>0</v>
          </cell>
          <cell r="T29537">
            <v>0</v>
          </cell>
          <cell r="U29537">
            <v>0</v>
          </cell>
          <cell r="V29537">
            <v>0</v>
          </cell>
          <cell r="W29537">
            <v>0</v>
          </cell>
          <cell r="X29537">
            <v>0</v>
          </cell>
          <cell r="Y29537">
            <v>0</v>
          </cell>
          <cell r="Z29537">
            <v>0</v>
          </cell>
          <cell r="AA29537">
            <v>0</v>
          </cell>
          <cell r="AB29537">
            <v>0</v>
          </cell>
        </row>
        <row r="29566">
          <cell r="E29566">
            <v>0</v>
          </cell>
          <cell r="H29566">
            <v>0</v>
          </cell>
          <cell r="I29566">
            <v>0</v>
          </cell>
          <cell r="J29566">
            <v>0</v>
          </cell>
          <cell r="K29566">
            <v>0</v>
          </cell>
          <cell r="L29566">
            <v>0</v>
          </cell>
          <cell r="M29566">
            <v>0</v>
          </cell>
          <cell r="N29566">
            <v>0</v>
          </cell>
          <cell r="O29566">
            <v>0</v>
          </cell>
          <cell r="P29566">
            <v>0</v>
          </cell>
          <cell r="Q29566">
            <v>0</v>
          </cell>
          <cell r="R29566">
            <v>0</v>
          </cell>
          <cell r="S29566">
            <v>0</v>
          </cell>
          <cell r="T29566">
            <v>0</v>
          </cell>
          <cell r="U29566">
            <v>0</v>
          </cell>
          <cell r="V29566">
            <v>0</v>
          </cell>
          <cell r="W29566">
            <v>0</v>
          </cell>
          <cell r="X29566">
            <v>0</v>
          </cell>
          <cell r="Y29566">
            <v>0</v>
          </cell>
          <cell r="Z29566">
            <v>0</v>
          </cell>
          <cell r="AA29566">
            <v>0</v>
          </cell>
          <cell r="AB29566">
            <v>0</v>
          </cell>
        </row>
        <row r="29570">
          <cell r="E29570">
            <v>0</v>
          </cell>
          <cell r="H29570">
            <v>0</v>
          </cell>
          <cell r="I29570">
            <v>0</v>
          </cell>
          <cell r="J29570">
            <v>0</v>
          </cell>
          <cell r="K29570">
            <v>0</v>
          </cell>
          <cell r="Q29570">
            <v>0</v>
          </cell>
          <cell r="R29570">
            <v>0</v>
          </cell>
          <cell r="S29570">
            <v>0</v>
          </cell>
          <cell r="T29570">
            <v>0</v>
          </cell>
          <cell r="U29570">
            <v>0</v>
          </cell>
          <cell r="V29570">
            <v>0</v>
          </cell>
          <cell r="W29570">
            <v>0</v>
          </cell>
          <cell r="X29570">
            <v>0</v>
          </cell>
          <cell r="Y29570">
            <v>0</v>
          </cell>
          <cell r="Z29570">
            <v>0</v>
          </cell>
          <cell r="AA29570">
            <v>0</v>
          </cell>
          <cell r="AB29570">
            <v>0</v>
          </cell>
        </row>
        <row r="29630">
          <cell r="E29630">
            <v>4130000</v>
          </cell>
          <cell r="H29630">
            <v>748778.5</v>
          </cell>
          <cell r="I29630">
            <v>794372.37</v>
          </cell>
          <cell r="J29630">
            <v>0</v>
          </cell>
          <cell r="K29630">
            <v>0</v>
          </cell>
          <cell r="L29630">
            <v>0</v>
          </cell>
          <cell r="M29630">
            <v>0</v>
          </cell>
          <cell r="N29630">
            <v>0</v>
          </cell>
          <cell r="O29630">
            <v>0</v>
          </cell>
          <cell r="P29630">
            <v>0</v>
          </cell>
          <cell r="Q29630">
            <v>236259.5</v>
          </cell>
          <cell r="R29630">
            <v>236259.5</v>
          </cell>
          <cell r="S29630">
            <v>276259.5</v>
          </cell>
          <cell r="T29630">
            <v>333828.23</v>
          </cell>
          <cell r="U29630">
            <v>460544.14</v>
          </cell>
          <cell r="V29630">
            <v>0</v>
          </cell>
          <cell r="W29630">
            <v>0</v>
          </cell>
          <cell r="X29630">
            <v>0</v>
          </cell>
          <cell r="Y29630">
            <v>0</v>
          </cell>
          <cell r="Z29630">
            <v>0</v>
          </cell>
          <cell r="AA29630">
            <v>0</v>
          </cell>
          <cell r="AB29630">
            <v>0</v>
          </cell>
        </row>
        <row r="29718">
          <cell r="E29718">
            <v>768000</v>
          </cell>
          <cell r="H29718">
            <v>300800.21999999997</v>
          </cell>
          <cell r="I29718">
            <v>175745.11</v>
          </cell>
          <cell r="J29718">
            <v>0</v>
          </cell>
          <cell r="K29718">
            <v>0</v>
          </cell>
          <cell r="L29718">
            <v>0</v>
          </cell>
          <cell r="M29718">
            <v>0</v>
          </cell>
          <cell r="N29718">
            <v>0</v>
          </cell>
          <cell r="O29718">
            <v>0</v>
          </cell>
          <cell r="P29718">
            <v>0</v>
          </cell>
          <cell r="Q29718">
            <v>9400</v>
          </cell>
          <cell r="R29718">
            <v>206899.84</v>
          </cell>
          <cell r="S29718">
            <v>84500.38</v>
          </cell>
          <cell r="T29718">
            <v>49551.11</v>
          </cell>
          <cell r="U29718">
            <v>126194</v>
          </cell>
          <cell r="V29718">
            <v>0</v>
          </cell>
          <cell r="W29718">
            <v>0</v>
          </cell>
          <cell r="X29718">
            <v>0</v>
          </cell>
          <cell r="Y29718">
            <v>0</v>
          </cell>
          <cell r="Z29718">
            <v>0</v>
          </cell>
          <cell r="AA29718">
            <v>0</v>
          </cell>
          <cell r="AB29718">
            <v>0</v>
          </cell>
        </row>
        <row r="29724">
          <cell r="E29724">
            <v>0</v>
          </cell>
          <cell r="H29724">
            <v>0</v>
          </cell>
          <cell r="I29724">
            <v>0</v>
          </cell>
          <cell r="J29724">
            <v>0</v>
          </cell>
          <cell r="K29724">
            <v>0</v>
          </cell>
          <cell r="L29724">
            <v>0</v>
          </cell>
          <cell r="M29724">
            <v>0</v>
          </cell>
          <cell r="N29724">
            <v>0</v>
          </cell>
          <cell r="O29724">
            <v>0</v>
          </cell>
          <cell r="P29724">
            <v>0</v>
          </cell>
          <cell r="Q29724">
            <v>0</v>
          </cell>
          <cell r="R29724">
            <v>0</v>
          </cell>
          <cell r="S29724">
            <v>0</v>
          </cell>
          <cell r="T29724">
            <v>0</v>
          </cell>
          <cell r="U29724">
            <v>0</v>
          </cell>
          <cell r="V29724">
            <v>0</v>
          </cell>
          <cell r="W29724">
            <v>0</v>
          </cell>
          <cell r="X29724">
            <v>0</v>
          </cell>
          <cell r="Y29724">
            <v>0</v>
          </cell>
          <cell r="Z29724">
            <v>0</v>
          </cell>
          <cell r="AA29724">
            <v>0</v>
          </cell>
          <cell r="AB29724">
            <v>0</v>
          </cell>
        </row>
        <row r="29753">
          <cell r="E29753">
            <v>0</v>
          </cell>
          <cell r="H29753">
            <v>0</v>
          </cell>
          <cell r="I29753">
            <v>0</v>
          </cell>
          <cell r="J29753">
            <v>0</v>
          </cell>
          <cell r="K29753">
            <v>0</v>
          </cell>
          <cell r="L29753">
            <v>0</v>
          </cell>
          <cell r="M29753">
            <v>0</v>
          </cell>
          <cell r="N29753">
            <v>0</v>
          </cell>
          <cell r="O29753">
            <v>0</v>
          </cell>
          <cell r="P29753">
            <v>0</v>
          </cell>
          <cell r="Q29753">
            <v>0</v>
          </cell>
          <cell r="R29753">
            <v>0</v>
          </cell>
          <cell r="S29753">
            <v>0</v>
          </cell>
          <cell r="T29753">
            <v>0</v>
          </cell>
          <cell r="U29753">
            <v>0</v>
          </cell>
          <cell r="V29753">
            <v>0</v>
          </cell>
          <cell r="W29753">
            <v>0</v>
          </cell>
          <cell r="X29753">
            <v>0</v>
          </cell>
          <cell r="Y29753">
            <v>0</v>
          </cell>
          <cell r="Z29753">
            <v>0</v>
          </cell>
          <cell r="AA29753">
            <v>0</v>
          </cell>
          <cell r="AB29753">
            <v>0</v>
          </cell>
        </row>
        <row r="29757">
          <cell r="E29757">
            <v>0</v>
          </cell>
          <cell r="H29757">
            <v>0</v>
          </cell>
          <cell r="I29757">
            <v>0</v>
          </cell>
          <cell r="J29757">
            <v>0</v>
          </cell>
          <cell r="K29757">
            <v>0</v>
          </cell>
          <cell r="Q29757">
            <v>0</v>
          </cell>
          <cell r="R29757">
            <v>0</v>
          </cell>
          <cell r="S29757">
            <v>0</v>
          </cell>
          <cell r="T29757">
            <v>0</v>
          </cell>
          <cell r="U29757">
            <v>0</v>
          </cell>
          <cell r="V29757">
            <v>0</v>
          </cell>
          <cell r="W29757">
            <v>0</v>
          </cell>
          <cell r="X29757">
            <v>0</v>
          </cell>
          <cell r="Y29757">
            <v>0</v>
          </cell>
          <cell r="Z29757">
            <v>0</v>
          </cell>
          <cell r="AA29757">
            <v>0</v>
          </cell>
          <cell r="AB29757">
            <v>0</v>
          </cell>
        </row>
        <row r="29817">
          <cell r="E29817">
            <v>2810000</v>
          </cell>
          <cell r="H29817">
            <v>651464.80000000005</v>
          </cell>
          <cell r="I29817">
            <v>522259.30000000016</v>
          </cell>
          <cell r="J29817">
            <v>0</v>
          </cell>
          <cell r="K29817">
            <v>0</v>
          </cell>
          <cell r="L29817">
            <v>0</v>
          </cell>
          <cell r="M29817">
            <v>0</v>
          </cell>
          <cell r="N29817">
            <v>0</v>
          </cell>
          <cell r="O29817">
            <v>0</v>
          </cell>
          <cell r="P29817">
            <v>0</v>
          </cell>
          <cell r="Q29817">
            <v>174395</v>
          </cell>
          <cell r="R29817">
            <v>262397.40000000002</v>
          </cell>
          <cell r="S29817">
            <v>214672.4</v>
          </cell>
          <cell r="T29817">
            <v>210722.4</v>
          </cell>
          <cell r="U29817">
            <v>311536.90000000014</v>
          </cell>
          <cell r="V29817">
            <v>0</v>
          </cell>
          <cell r="W29817">
            <v>0</v>
          </cell>
          <cell r="X29817">
            <v>0</v>
          </cell>
          <cell r="Y29817">
            <v>0</v>
          </cell>
          <cell r="Z29817">
            <v>0</v>
          </cell>
          <cell r="AA29817">
            <v>0</v>
          </cell>
          <cell r="AB29817">
            <v>0</v>
          </cell>
        </row>
        <row r="29905">
          <cell r="E29905">
            <v>731000</v>
          </cell>
          <cell r="H29905">
            <v>125549.67000000001</v>
          </cell>
          <cell r="I29905">
            <v>33669.880000000005</v>
          </cell>
          <cell r="J29905">
            <v>0</v>
          </cell>
          <cell r="K29905">
            <v>0</v>
          </cell>
          <cell r="L29905">
            <v>0</v>
          </cell>
          <cell r="M29905">
            <v>0</v>
          </cell>
          <cell r="N29905">
            <v>0</v>
          </cell>
          <cell r="O29905">
            <v>0</v>
          </cell>
          <cell r="P29905">
            <v>0</v>
          </cell>
          <cell r="Q29905">
            <v>0</v>
          </cell>
          <cell r="R29905">
            <v>83239.3</v>
          </cell>
          <cell r="S29905">
            <v>42310.37</v>
          </cell>
          <cell r="T29905">
            <v>8456.880000000001</v>
          </cell>
          <cell r="U29905">
            <v>25213</v>
          </cell>
          <cell r="V29905">
            <v>0</v>
          </cell>
          <cell r="W29905">
            <v>0</v>
          </cell>
          <cell r="X29905">
            <v>0</v>
          </cell>
          <cell r="Y29905">
            <v>0</v>
          </cell>
          <cell r="Z29905">
            <v>0</v>
          </cell>
          <cell r="AA29905">
            <v>0</v>
          </cell>
          <cell r="AB29905">
            <v>0</v>
          </cell>
        </row>
        <row r="29911">
          <cell r="E29911">
            <v>0</v>
          </cell>
          <cell r="H29911">
            <v>0</v>
          </cell>
          <cell r="I29911">
            <v>0</v>
          </cell>
          <cell r="J29911">
            <v>0</v>
          </cell>
          <cell r="K29911">
            <v>0</v>
          </cell>
          <cell r="L29911">
            <v>0</v>
          </cell>
          <cell r="M29911">
            <v>0</v>
          </cell>
          <cell r="N29911">
            <v>0</v>
          </cell>
          <cell r="O29911">
            <v>0</v>
          </cell>
          <cell r="P29911">
            <v>0</v>
          </cell>
          <cell r="Q29911">
            <v>0</v>
          </cell>
          <cell r="R29911">
            <v>0</v>
          </cell>
          <cell r="S29911">
            <v>0</v>
          </cell>
          <cell r="T29911">
            <v>0</v>
          </cell>
          <cell r="U29911">
            <v>0</v>
          </cell>
          <cell r="V29911">
            <v>0</v>
          </cell>
          <cell r="W29911">
            <v>0</v>
          </cell>
          <cell r="X29911">
            <v>0</v>
          </cell>
          <cell r="Y29911">
            <v>0</v>
          </cell>
          <cell r="Z29911">
            <v>0</v>
          </cell>
          <cell r="AA29911">
            <v>0</v>
          </cell>
          <cell r="AB29911">
            <v>0</v>
          </cell>
        </row>
        <row r="29940">
          <cell r="E29940">
            <v>0</v>
          </cell>
          <cell r="H29940">
            <v>0</v>
          </cell>
          <cell r="I29940">
            <v>0</v>
          </cell>
          <cell r="J29940">
            <v>0</v>
          </cell>
          <cell r="K29940">
            <v>0</v>
          </cell>
          <cell r="L29940">
            <v>0</v>
          </cell>
          <cell r="M29940">
            <v>0</v>
          </cell>
          <cell r="N29940">
            <v>0</v>
          </cell>
          <cell r="O29940">
            <v>0</v>
          </cell>
          <cell r="P29940">
            <v>0</v>
          </cell>
          <cell r="Q29940">
            <v>0</v>
          </cell>
          <cell r="R29940">
            <v>0</v>
          </cell>
          <cell r="S29940">
            <v>0</v>
          </cell>
          <cell r="T29940">
            <v>0</v>
          </cell>
          <cell r="U29940">
            <v>0</v>
          </cell>
          <cell r="V29940">
            <v>0</v>
          </cell>
          <cell r="W29940">
            <v>0</v>
          </cell>
          <cell r="X29940">
            <v>0</v>
          </cell>
          <cell r="Y29940">
            <v>0</v>
          </cell>
          <cell r="Z29940">
            <v>0</v>
          </cell>
          <cell r="AA29940">
            <v>0</v>
          </cell>
          <cell r="AB29940">
            <v>0</v>
          </cell>
        </row>
        <row r="29944">
          <cell r="E29944">
            <v>0</v>
          </cell>
          <cell r="H29944">
            <v>0</v>
          </cell>
          <cell r="I29944">
            <v>0</v>
          </cell>
          <cell r="J29944">
            <v>0</v>
          </cell>
          <cell r="K29944">
            <v>0</v>
          </cell>
          <cell r="Q29944">
            <v>0</v>
          </cell>
          <cell r="R29944">
            <v>0</v>
          </cell>
          <cell r="S29944">
            <v>0</v>
          </cell>
          <cell r="T29944">
            <v>0</v>
          </cell>
          <cell r="U29944">
            <v>0</v>
          </cell>
          <cell r="V29944">
            <v>0</v>
          </cell>
          <cell r="W29944">
            <v>0</v>
          </cell>
          <cell r="X29944">
            <v>0</v>
          </cell>
          <cell r="Y29944">
            <v>0</v>
          </cell>
          <cell r="Z29944">
            <v>0</v>
          </cell>
          <cell r="AA29944">
            <v>0</v>
          </cell>
          <cell r="AB29944">
            <v>0</v>
          </cell>
        </row>
        <row r="30004">
          <cell r="E30004">
            <v>2810000</v>
          </cell>
          <cell r="H30004">
            <v>654718.76</v>
          </cell>
          <cell r="I30004">
            <v>499553.86</v>
          </cell>
          <cell r="J30004">
            <v>0</v>
          </cell>
          <cell r="K30004">
            <v>0</v>
          </cell>
          <cell r="L30004">
            <v>0</v>
          </cell>
          <cell r="M30004">
            <v>0</v>
          </cell>
          <cell r="N30004">
            <v>0</v>
          </cell>
          <cell r="O30004">
            <v>0</v>
          </cell>
          <cell r="P30004">
            <v>0</v>
          </cell>
          <cell r="Q30004">
            <v>212323.96</v>
          </cell>
          <cell r="R30004">
            <v>214510.96</v>
          </cell>
          <cell r="S30004">
            <v>227883.84</v>
          </cell>
          <cell r="T30004">
            <v>213061.58</v>
          </cell>
          <cell r="U30004">
            <v>286492.28000000003</v>
          </cell>
          <cell r="V30004">
            <v>0</v>
          </cell>
          <cell r="W30004">
            <v>0</v>
          </cell>
          <cell r="X30004">
            <v>0</v>
          </cell>
          <cell r="Y30004">
            <v>0</v>
          </cell>
          <cell r="Z30004">
            <v>0</v>
          </cell>
          <cell r="AA30004">
            <v>0</v>
          </cell>
          <cell r="AB30004">
            <v>0</v>
          </cell>
        </row>
        <row r="30092">
          <cell r="E30092">
            <v>611000</v>
          </cell>
          <cell r="H30092">
            <v>294800</v>
          </cell>
          <cell r="I30092">
            <v>54374</v>
          </cell>
          <cell r="J30092">
            <v>0</v>
          </cell>
          <cell r="K30092">
            <v>0</v>
          </cell>
          <cell r="L30092">
            <v>0</v>
          </cell>
          <cell r="M30092">
            <v>0</v>
          </cell>
          <cell r="N30092">
            <v>0</v>
          </cell>
          <cell r="O30092">
            <v>0</v>
          </cell>
          <cell r="P30092">
            <v>0</v>
          </cell>
          <cell r="Q30092">
            <v>12250</v>
          </cell>
          <cell r="R30092">
            <v>46408.65</v>
          </cell>
          <cell r="S30092">
            <v>236141.35</v>
          </cell>
          <cell r="T30092">
            <v>10360</v>
          </cell>
          <cell r="U30092">
            <v>44014</v>
          </cell>
          <cell r="V30092">
            <v>0</v>
          </cell>
          <cell r="W30092">
            <v>0</v>
          </cell>
          <cell r="X30092">
            <v>0</v>
          </cell>
          <cell r="Y30092">
            <v>0</v>
          </cell>
          <cell r="Z30092">
            <v>0</v>
          </cell>
          <cell r="AA30092">
            <v>0</v>
          </cell>
          <cell r="AB30092">
            <v>0</v>
          </cell>
        </row>
        <row r="30098">
          <cell r="E30098">
            <v>0</v>
          </cell>
          <cell r="H30098">
            <v>0</v>
          </cell>
          <cell r="I30098">
            <v>0</v>
          </cell>
          <cell r="J30098">
            <v>0</v>
          </cell>
          <cell r="K30098">
            <v>0</v>
          </cell>
          <cell r="L30098">
            <v>0</v>
          </cell>
          <cell r="M30098">
            <v>0</v>
          </cell>
          <cell r="N30098">
            <v>0</v>
          </cell>
          <cell r="O30098">
            <v>0</v>
          </cell>
          <cell r="P30098">
            <v>0</v>
          </cell>
          <cell r="Q30098">
            <v>0</v>
          </cell>
          <cell r="R30098">
            <v>0</v>
          </cell>
          <cell r="S30098">
            <v>0</v>
          </cell>
          <cell r="T30098">
            <v>0</v>
          </cell>
          <cell r="U30098">
            <v>0</v>
          </cell>
          <cell r="V30098">
            <v>0</v>
          </cell>
          <cell r="W30098">
            <v>0</v>
          </cell>
          <cell r="X30098">
            <v>0</v>
          </cell>
          <cell r="Y30098">
            <v>0</v>
          </cell>
          <cell r="Z30098">
            <v>0</v>
          </cell>
          <cell r="AA30098">
            <v>0</v>
          </cell>
          <cell r="AB30098">
            <v>0</v>
          </cell>
        </row>
        <row r="30127">
          <cell r="E30127">
            <v>0</v>
          </cell>
          <cell r="H30127">
            <v>0</v>
          </cell>
          <cell r="I30127">
            <v>0</v>
          </cell>
          <cell r="J30127">
            <v>0</v>
          </cell>
          <cell r="K30127">
            <v>0</v>
          </cell>
          <cell r="L30127">
            <v>0</v>
          </cell>
          <cell r="M30127">
            <v>0</v>
          </cell>
          <cell r="N30127">
            <v>0</v>
          </cell>
          <cell r="O30127">
            <v>0</v>
          </cell>
          <cell r="P30127">
            <v>0</v>
          </cell>
          <cell r="Q30127">
            <v>0</v>
          </cell>
          <cell r="R30127">
            <v>0</v>
          </cell>
          <cell r="S30127">
            <v>0</v>
          </cell>
          <cell r="T30127">
            <v>0</v>
          </cell>
          <cell r="U30127">
            <v>0</v>
          </cell>
          <cell r="V30127">
            <v>0</v>
          </cell>
          <cell r="W30127">
            <v>0</v>
          </cell>
          <cell r="X30127">
            <v>0</v>
          </cell>
          <cell r="Y30127">
            <v>0</v>
          </cell>
          <cell r="Z30127">
            <v>0</v>
          </cell>
          <cell r="AA30127">
            <v>0</v>
          </cell>
          <cell r="AB30127">
            <v>0</v>
          </cell>
        </row>
        <row r="30131">
          <cell r="E30131">
            <v>0</v>
          </cell>
          <cell r="H30131">
            <v>0</v>
          </cell>
          <cell r="I30131">
            <v>0</v>
          </cell>
          <cell r="J30131">
            <v>0</v>
          </cell>
          <cell r="K30131">
            <v>0</v>
          </cell>
          <cell r="Q30131">
            <v>0</v>
          </cell>
          <cell r="R30131">
            <v>0</v>
          </cell>
          <cell r="S30131">
            <v>0</v>
          </cell>
          <cell r="T30131">
            <v>0</v>
          </cell>
          <cell r="U30131">
            <v>0</v>
          </cell>
          <cell r="V30131">
            <v>0</v>
          </cell>
          <cell r="W30131">
            <v>0</v>
          </cell>
          <cell r="X30131">
            <v>0</v>
          </cell>
          <cell r="Y30131">
            <v>0</v>
          </cell>
          <cell r="Z30131">
            <v>0</v>
          </cell>
          <cell r="AA30131">
            <v>0</v>
          </cell>
          <cell r="AB30131">
            <v>0</v>
          </cell>
        </row>
        <row r="30191">
          <cell r="E30191">
            <v>4130000</v>
          </cell>
          <cell r="H30191">
            <v>890494.8</v>
          </cell>
          <cell r="I30191">
            <v>512487.54000000004</v>
          </cell>
          <cell r="J30191">
            <v>0</v>
          </cell>
          <cell r="K30191">
            <v>0</v>
          </cell>
          <cell r="L30191">
            <v>0</v>
          </cell>
          <cell r="M30191">
            <v>0</v>
          </cell>
          <cell r="N30191">
            <v>0</v>
          </cell>
          <cell r="O30191">
            <v>0</v>
          </cell>
          <cell r="P30191">
            <v>0</v>
          </cell>
          <cell r="Q30191">
            <v>192320.28</v>
          </cell>
          <cell r="R30191">
            <v>254327</v>
          </cell>
          <cell r="S30191">
            <v>443847.52</v>
          </cell>
          <cell r="T30191">
            <v>111860.02</v>
          </cell>
          <cell r="U30191">
            <v>400627.52</v>
          </cell>
          <cell r="V30191">
            <v>0</v>
          </cell>
          <cell r="W30191">
            <v>0</v>
          </cell>
          <cell r="X30191">
            <v>0</v>
          </cell>
          <cell r="Y30191">
            <v>0</v>
          </cell>
          <cell r="Z30191">
            <v>0</v>
          </cell>
          <cell r="AA30191">
            <v>0</v>
          </cell>
          <cell r="AB30191">
            <v>0</v>
          </cell>
        </row>
        <row r="30279">
          <cell r="E30279">
            <v>126000</v>
          </cell>
          <cell r="H30279">
            <v>58047</v>
          </cell>
          <cell r="I30279">
            <v>38198</v>
          </cell>
          <cell r="J30279">
            <v>0</v>
          </cell>
          <cell r="K30279">
            <v>0</v>
          </cell>
          <cell r="L30279">
            <v>0</v>
          </cell>
          <cell r="M30279">
            <v>0</v>
          </cell>
          <cell r="N30279">
            <v>0</v>
          </cell>
          <cell r="O30279">
            <v>0</v>
          </cell>
          <cell r="P30279">
            <v>0</v>
          </cell>
          <cell r="Q30279">
            <v>0</v>
          </cell>
          <cell r="R30279">
            <v>18549</v>
          </cell>
          <cell r="S30279">
            <v>39498</v>
          </cell>
          <cell r="T30279">
            <v>18549</v>
          </cell>
          <cell r="U30279">
            <v>19649</v>
          </cell>
          <cell r="V30279">
            <v>0</v>
          </cell>
          <cell r="W30279">
            <v>0</v>
          </cell>
          <cell r="X30279">
            <v>0</v>
          </cell>
          <cell r="Y30279">
            <v>0</v>
          </cell>
          <cell r="Z30279">
            <v>0</v>
          </cell>
          <cell r="AA30279">
            <v>0</v>
          </cell>
          <cell r="AB30279">
            <v>0</v>
          </cell>
        </row>
        <row r="30285">
          <cell r="E30285">
            <v>0</v>
          </cell>
          <cell r="H30285">
            <v>0</v>
          </cell>
          <cell r="I30285">
            <v>0</v>
          </cell>
          <cell r="J30285">
            <v>0</v>
          </cell>
          <cell r="K30285">
            <v>0</v>
          </cell>
          <cell r="L30285">
            <v>0</v>
          </cell>
          <cell r="M30285">
            <v>0</v>
          </cell>
          <cell r="N30285">
            <v>0</v>
          </cell>
          <cell r="O30285">
            <v>0</v>
          </cell>
          <cell r="P30285">
            <v>0</v>
          </cell>
          <cell r="Q30285">
            <v>0</v>
          </cell>
          <cell r="R30285">
            <v>0</v>
          </cell>
          <cell r="S30285">
            <v>0</v>
          </cell>
          <cell r="T30285">
            <v>0</v>
          </cell>
          <cell r="U30285">
            <v>0</v>
          </cell>
          <cell r="V30285">
            <v>0</v>
          </cell>
          <cell r="W30285">
            <v>0</v>
          </cell>
          <cell r="X30285">
            <v>0</v>
          </cell>
          <cell r="Y30285">
            <v>0</v>
          </cell>
          <cell r="Z30285">
            <v>0</v>
          </cell>
          <cell r="AA30285">
            <v>0</v>
          </cell>
          <cell r="AB30285">
            <v>0</v>
          </cell>
        </row>
        <row r="30314">
          <cell r="E30314">
            <v>0</v>
          </cell>
          <cell r="H30314">
            <v>0</v>
          </cell>
          <cell r="I30314">
            <v>0</v>
          </cell>
          <cell r="J30314">
            <v>0</v>
          </cell>
          <cell r="K30314">
            <v>0</v>
          </cell>
          <cell r="L30314">
            <v>0</v>
          </cell>
          <cell r="M30314">
            <v>0</v>
          </cell>
          <cell r="N30314">
            <v>0</v>
          </cell>
          <cell r="O30314">
            <v>0</v>
          </cell>
          <cell r="P30314">
            <v>0</v>
          </cell>
          <cell r="Q30314">
            <v>0</v>
          </cell>
          <cell r="R30314">
            <v>0</v>
          </cell>
          <cell r="S30314">
            <v>0</v>
          </cell>
          <cell r="T30314">
            <v>0</v>
          </cell>
          <cell r="U30314">
            <v>0</v>
          </cell>
          <cell r="V30314">
            <v>0</v>
          </cell>
          <cell r="W30314">
            <v>0</v>
          </cell>
          <cell r="X30314">
            <v>0</v>
          </cell>
          <cell r="Y30314">
            <v>0</v>
          </cell>
          <cell r="Z30314">
            <v>0</v>
          </cell>
          <cell r="AA30314">
            <v>0</v>
          </cell>
          <cell r="AB30314">
            <v>0</v>
          </cell>
        </row>
        <row r="30318">
          <cell r="E30318">
            <v>0</v>
          </cell>
          <cell r="H30318">
            <v>0</v>
          </cell>
          <cell r="I30318">
            <v>0</v>
          </cell>
          <cell r="J30318">
            <v>0</v>
          </cell>
          <cell r="K30318">
            <v>0</v>
          </cell>
          <cell r="Q30318">
            <v>0</v>
          </cell>
          <cell r="R30318">
            <v>0</v>
          </cell>
          <cell r="S30318">
            <v>0</v>
          </cell>
          <cell r="T30318">
            <v>0</v>
          </cell>
          <cell r="U30318">
            <v>0</v>
          </cell>
          <cell r="V30318">
            <v>0</v>
          </cell>
          <cell r="W30318">
            <v>0</v>
          </cell>
          <cell r="X30318">
            <v>0</v>
          </cell>
          <cell r="Y30318">
            <v>0</v>
          </cell>
          <cell r="Z30318">
            <v>0</v>
          </cell>
          <cell r="AA30318">
            <v>0</v>
          </cell>
          <cell r="AB30318">
            <v>0</v>
          </cell>
        </row>
        <row r="30378">
          <cell r="E30378">
            <v>2811000</v>
          </cell>
          <cell r="H30378">
            <v>641392.31999999995</v>
          </cell>
          <cell r="I30378">
            <v>780283.19000000006</v>
          </cell>
          <cell r="J30378">
            <v>0</v>
          </cell>
          <cell r="K30378">
            <v>0</v>
          </cell>
          <cell r="L30378">
            <v>0</v>
          </cell>
          <cell r="M30378">
            <v>0</v>
          </cell>
          <cell r="N30378">
            <v>0</v>
          </cell>
          <cell r="O30378">
            <v>0</v>
          </cell>
          <cell r="P30378">
            <v>0</v>
          </cell>
          <cell r="Q30378">
            <v>150289.66</v>
          </cell>
          <cell r="R30378">
            <v>0</v>
          </cell>
          <cell r="S30378">
            <v>491102.66</v>
          </cell>
          <cell r="T30378">
            <v>525782.16</v>
          </cell>
          <cell r="U30378">
            <v>254501.03</v>
          </cell>
          <cell r="V30378">
            <v>0</v>
          </cell>
          <cell r="W30378">
            <v>0</v>
          </cell>
          <cell r="X30378">
            <v>0</v>
          </cell>
          <cell r="Y30378">
            <v>0</v>
          </cell>
          <cell r="Z30378">
            <v>0</v>
          </cell>
          <cell r="AA30378">
            <v>0</v>
          </cell>
          <cell r="AB30378">
            <v>0</v>
          </cell>
        </row>
        <row r="30466">
          <cell r="E30466">
            <v>740000</v>
          </cell>
          <cell r="H30466">
            <v>20617</v>
          </cell>
          <cell r="I30466">
            <v>236184</v>
          </cell>
          <cell r="J30466">
            <v>0</v>
          </cell>
          <cell r="K30466">
            <v>0</v>
          </cell>
          <cell r="L30466">
            <v>0</v>
          </cell>
          <cell r="M30466">
            <v>0</v>
          </cell>
          <cell r="N30466">
            <v>0</v>
          </cell>
          <cell r="O30466">
            <v>0</v>
          </cell>
          <cell r="P30466">
            <v>0</v>
          </cell>
          <cell r="Q30466">
            <v>32568</v>
          </cell>
          <cell r="R30466">
            <v>0</v>
          </cell>
          <cell r="S30466">
            <v>-11951</v>
          </cell>
          <cell r="T30466">
            <v>191480</v>
          </cell>
          <cell r="U30466">
            <v>44704</v>
          </cell>
          <cell r="V30466">
            <v>0</v>
          </cell>
          <cell r="W30466">
            <v>0</v>
          </cell>
          <cell r="X30466">
            <v>0</v>
          </cell>
          <cell r="Y30466">
            <v>0</v>
          </cell>
          <cell r="Z30466">
            <v>0</v>
          </cell>
          <cell r="AA30466">
            <v>0</v>
          </cell>
          <cell r="AB30466">
            <v>0</v>
          </cell>
        </row>
        <row r="30472">
          <cell r="E30472">
            <v>0</v>
          </cell>
          <cell r="H30472">
            <v>0</v>
          </cell>
          <cell r="I30472">
            <v>0</v>
          </cell>
          <cell r="J30472">
            <v>0</v>
          </cell>
          <cell r="K30472">
            <v>0</v>
          </cell>
          <cell r="L30472">
            <v>0</v>
          </cell>
          <cell r="M30472">
            <v>0</v>
          </cell>
          <cell r="N30472">
            <v>0</v>
          </cell>
          <cell r="O30472">
            <v>0</v>
          </cell>
          <cell r="P30472">
            <v>0</v>
          </cell>
          <cell r="Q30472">
            <v>0</v>
          </cell>
          <cell r="R30472">
            <v>0</v>
          </cell>
          <cell r="S30472">
            <v>0</v>
          </cell>
          <cell r="T30472">
            <v>0</v>
          </cell>
          <cell r="U30472">
            <v>0</v>
          </cell>
          <cell r="V30472">
            <v>0</v>
          </cell>
          <cell r="W30472">
            <v>0</v>
          </cell>
          <cell r="X30472">
            <v>0</v>
          </cell>
          <cell r="Y30472">
            <v>0</v>
          </cell>
          <cell r="Z30472">
            <v>0</v>
          </cell>
          <cell r="AA30472">
            <v>0</v>
          </cell>
          <cell r="AB30472">
            <v>0</v>
          </cell>
        </row>
        <row r="30501">
          <cell r="E30501">
            <v>0</v>
          </cell>
          <cell r="H30501">
            <v>0</v>
          </cell>
          <cell r="I30501">
            <v>0</v>
          </cell>
          <cell r="J30501">
            <v>0</v>
          </cell>
          <cell r="K30501">
            <v>0</v>
          </cell>
          <cell r="L30501">
            <v>0</v>
          </cell>
          <cell r="M30501">
            <v>0</v>
          </cell>
          <cell r="N30501">
            <v>0</v>
          </cell>
          <cell r="O30501">
            <v>0</v>
          </cell>
          <cell r="P30501">
            <v>0</v>
          </cell>
          <cell r="Q30501">
            <v>0</v>
          </cell>
          <cell r="R30501">
            <v>0</v>
          </cell>
          <cell r="S30501">
            <v>0</v>
          </cell>
          <cell r="T30501">
            <v>0</v>
          </cell>
          <cell r="U30501">
            <v>0</v>
          </cell>
          <cell r="V30501">
            <v>0</v>
          </cell>
          <cell r="W30501">
            <v>0</v>
          </cell>
          <cell r="X30501">
            <v>0</v>
          </cell>
          <cell r="Y30501">
            <v>0</v>
          </cell>
          <cell r="Z30501">
            <v>0</v>
          </cell>
          <cell r="AA30501">
            <v>0</v>
          </cell>
          <cell r="AB30501">
            <v>0</v>
          </cell>
        </row>
        <row r="30505">
          <cell r="E30505">
            <v>0</v>
          </cell>
          <cell r="H30505">
            <v>0</v>
          </cell>
          <cell r="I30505">
            <v>0</v>
          </cell>
          <cell r="J30505">
            <v>0</v>
          </cell>
          <cell r="K30505">
            <v>0</v>
          </cell>
          <cell r="Q30505">
            <v>0</v>
          </cell>
          <cell r="R30505">
            <v>0</v>
          </cell>
          <cell r="S30505">
            <v>0</v>
          </cell>
          <cell r="T30505">
            <v>0</v>
          </cell>
          <cell r="U30505">
            <v>0</v>
          </cell>
          <cell r="V30505">
            <v>0</v>
          </cell>
          <cell r="W30505">
            <v>0</v>
          </cell>
          <cell r="X30505">
            <v>0</v>
          </cell>
          <cell r="Y30505">
            <v>0</v>
          </cell>
          <cell r="Z30505">
            <v>0</v>
          </cell>
          <cell r="AA30505">
            <v>0</v>
          </cell>
          <cell r="AB30505">
            <v>0</v>
          </cell>
        </row>
        <row r="30565">
          <cell r="E30565">
            <v>0</v>
          </cell>
          <cell r="F30565">
            <v>0</v>
          </cell>
          <cell r="G30565">
            <v>0</v>
          </cell>
          <cell r="H30565">
            <v>0</v>
          </cell>
          <cell r="I30565">
            <v>0</v>
          </cell>
          <cell r="J30565">
            <v>0</v>
          </cell>
          <cell r="K30565">
            <v>0</v>
          </cell>
          <cell r="L30565">
            <v>0</v>
          </cell>
          <cell r="M30565">
            <v>0</v>
          </cell>
          <cell r="N30565">
            <v>0</v>
          </cell>
          <cell r="O30565">
            <v>0</v>
          </cell>
          <cell r="P30565">
            <v>0</v>
          </cell>
          <cell r="Q30565">
            <v>0</v>
          </cell>
          <cell r="R30565">
            <v>0</v>
          </cell>
          <cell r="S30565">
            <v>0</v>
          </cell>
          <cell r="T30565">
            <v>0</v>
          </cell>
          <cell r="U30565">
            <v>0</v>
          </cell>
          <cell r="V30565">
            <v>0</v>
          </cell>
          <cell r="W30565">
            <v>0</v>
          </cell>
          <cell r="X30565">
            <v>0</v>
          </cell>
          <cell r="Y30565">
            <v>0</v>
          </cell>
          <cell r="Z30565">
            <v>0</v>
          </cell>
          <cell r="AA30565">
            <v>0</v>
          </cell>
          <cell r="AB30565">
            <v>0</v>
          </cell>
        </row>
        <row r="30653">
          <cell r="E30653">
            <v>1622247000</v>
          </cell>
          <cell r="F30653">
            <v>62999568.400000095</v>
          </cell>
          <cell r="G30653">
            <v>-1559247431.5999999</v>
          </cell>
          <cell r="H30653">
            <v>0</v>
          </cell>
          <cell r="I30653">
            <v>0</v>
          </cell>
          <cell r="J30653">
            <v>0</v>
          </cell>
          <cell r="K30653">
            <v>0</v>
          </cell>
          <cell r="L30653">
            <v>0</v>
          </cell>
          <cell r="M30653">
            <v>0</v>
          </cell>
          <cell r="N30653">
            <v>0</v>
          </cell>
          <cell r="O30653">
            <v>0</v>
          </cell>
          <cell r="P30653">
            <v>147523865.36000001</v>
          </cell>
          <cell r="Q30653">
            <v>0</v>
          </cell>
          <cell r="R30653">
            <v>0</v>
          </cell>
          <cell r="S30653">
            <v>0</v>
          </cell>
          <cell r="T30653">
            <v>0</v>
          </cell>
          <cell r="U30653">
            <v>0</v>
          </cell>
          <cell r="V30653">
            <v>0</v>
          </cell>
          <cell r="W30653">
            <v>0</v>
          </cell>
          <cell r="X30653">
            <v>0</v>
          </cell>
          <cell r="Y30653">
            <v>0</v>
          </cell>
          <cell r="Z30653">
            <v>0</v>
          </cell>
          <cell r="AA30653">
            <v>0</v>
          </cell>
          <cell r="AB30653">
            <v>0</v>
          </cell>
        </row>
        <row r="30659">
          <cell r="E30659">
            <v>0</v>
          </cell>
          <cell r="F30659">
            <v>0</v>
          </cell>
          <cell r="G30659">
            <v>0</v>
          </cell>
          <cell r="H30659">
            <v>0</v>
          </cell>
          <cell r="I30659">
            <v>0</v>
          </cell>
          <cell r="J30659">
            <v>0</v>
          </cell>
          <cell r="K30659">
            <v>0</v>
          </cell>
          <cell r="L30659">
            <v>0</v>
          </cell>
          <cell r="M30659">
            <v>0</v>
          </cell>
          <cell r="N30659">
            <v>0</v>
          </cell>
          <cell r="O30659">
            <v>0</v>
          </cell>
          <cell r="P30659">
            <v>0</v>
          </cell>
          <cell r="Q30659">
            <v>0</v>
          </cell>
          <cell r="R30659">
            <v>0</v>
          </cell>
          <cell r="S30659">
            <v>0</v>
          </cell>
          <cell r="T30659">
            <v>0</v>
          </cell>
          <cell r="U30659">
            <v>0</v>
          </cell>
          <cell r="V30659">
            <v>0</v>
          </cell>
          <cell r="W30659">
            <v>0</v>
          </cell>
          <cell r="X30659">
            <v>0</v>
          </cell>
          <cell r="Y30659">
            <v>0</v>
          </cell>
          <cell r="Z30659">
            <v>0</v>
          </cell>
          <cell r="AA30659">
            <v>0</v>
          </cell>
          <cell r="AB30659">
            <v>0</v>
          </cell>
        </row>
        <row r="30688">
          <cell r="E30688">
            <v>0</v>
          </cell>
          <cell r="F30688">
            <v>0</v>
          </cell>
          <cell r="G30688">
            <v>0</v>
          </cell>
          <cell r="H30688">
            <v>0</v>
          </cell>
          <cell r="I30688">
            <v>0</v>
          </cell>
          <cell r="J30688">
            <v>0</v>
          </cell>
          <cell r="K30688">
            <v>0</v>
          </cell>
          <cell r="L30688">
            <v>0</v>
          </cell>
          <cell r="M30688">
            <v>0</v>
          </cell>
          <cell r="N30688">
            <v>0</v>
          </cell>
          <cell r="O30688">
            <v>0</v>
          </cell>
          <cell r="P30688">
            <v>0</v>
          </cell>
          <cell r="Q30688">
            <v>0</v>
          </cell>
          <cell r="R30688">
            <v>0</v>
          </cell>
          <cell r="S30688">
            <v>0</v>
          </cell>
          <cell r="T30688">
            <v>0</v>
          </cell>
          <cell r="U30688">
            <v>0</v>
          </cell>
          <cell r="V30688">
            <v>0</v>
          </cell>
          <cell r="W30688">
            <v>0</v>
          </cell>
          <cell r="X30688">
            <v>0</v>
          </cell>
          <cell r="Y30688">
            <v>0</v>
          </cell>
          <cell r="Z30688">
            <v>0</v>
          </cell>
          <cell r="AA30688">
            <v>0</v>
          </cell>
          <cell r="AB30688">
            <v>0</v>
          </cell>
        </row>
        <row r="30692">
          <cell r="E30692">
            <v>0</v>
          </cell>
          <cell r="F30692">
            <v>0</v>
          </cell>
          <cell r="G30692">
            <v>0</v>
          </cell>
          <cell r="H30692">
            <v>0</v>
          </cell>
          <cell r="I30692">
            <v>0</v>
          </cell>
          <cell r="J30692">
            <v>0</v>
          </cell>
          <cell r="K30692">
            <v>0</v>
          </cell>
          <cell r="Q30692">
            <v>0</v>
          </cell>
          <cell r="R30692">
            <v>0</v>
          </cell>
          <cell r="S30692">
            <v>0</v>
          </cell>
          <cell r="T30692">
            <v>0</v>
          </cell>
          <cell r="U30692">
            <v>0</v>
          </cell>
          <cell r="V30692">
            <v>0</v>
          </cell>
          <cell r="W30692">
            <v>0</v>
          </cell>
          <cell r="X30692">
            <v>0</v>
          </cell>
          <cell r="Y30692">
            <v>0</v>
          </cell>
          <cell r="Z30692">
            <v>0</v>
          </cell>
          <cell r="AA30692">
            <v>0</v>
          </cell>
          <cell r="AB30692">
            <v>0</v>
          </cell>
        </row>
        <row r="30939">
          <cell r="E30939">
            <v>0</v>
          </cell>
          <cell r="F30939">
            <v>0</v>
          </cell>
          <cell r="G30939">
            <v>0</v>
          </cell>
          <cell r="H30939">
            <v>0</v>
          </cell>
          <cell r="I30939">
            <v>0</v>
          </cell>
          <cell r="J30939">
            <v>0</v>
          </cell>
          <cell r="K30939">
            <v>0</v>
          </cell>
          <cell r="L30939">
            <v>0</v>
          </cell>
          <cell r="M30939">
            <v>0</v>
          </cell>
          <cell r="N30939">
            <v>0</v>
          </cell>
          <cell r="O30939">
            <v>0</v>
          </cell>
          <cell r="P30939">
            <v>0</v>
          </cell>
          <cell r="Q30939">
            <v>0</v>
          </cell>
          <cell r="R30939">
            <v>0</v>
          </cell>
          <cell r="S30939">
            <v>0</v>
          </cell>
          <cell r="T30939">
            <v>0</v>
          </cell>
          <cell r="U30939">
            <v>0</v>
          </cell>
          <cell r="V30939">
            <v>0</v>
          </cell>
          <cell r="W30939">
            <v>0</v>
          </cell>
          <cell r="X30939">
            <v>0</v>
          </cell>
          <cell r="Y30939">
            <v>0</v>
          </cell>
          <cell r="Z30939">
            <v>0</v>
          </cell>
          <cell r="AA30939">
            <v>0</v>
          </cell>
          <cell r="AB30939">
            <v>0</v>
          </cell>
        </row>
        <row r="31027">
          <cell r="E31027">
            <v>393031000</v>
          </cell>
          <cell r="F31027">
            <v>305573451.89999998</v>
          </cell>
          <cell r="G31027">
            <v>-87457548.099999994</v>
          </cell>
          <cell r="H31027">
            <v>24945813.120000001</v>
          </cell>
          <cell r="I31027">
            <v>19800000</v>
          </cell>
          <cell r="J31027">
            <v>0</v>
          </cell>
          <cell r="K31027">
            <v>0</v>
          </cell>
          <cell r="L31027">
            <v>23408844.120000001</v>
          </cell>
          <cell r="M31027">
            <v>0</v>
          </cell>
          <cell r="N31027">
            <v>0</v>
          </cell>
          <cell r="O31027">
            <v>0</v>
          </cell>
          <cell r="P31027">
            <v>47115069.789999992</v>
          </cell>
          <cell r="Q31027">
            <v>1535472</v>
          </cell>
          <cell r="R31027">
            <v>0</v>
          </cell>
          <cell r="S31027">
            <v>1497</v>
          </cell>
          <cell r="T31027">
            <v>4200000</v>
          </cell>
          <cell r="U31027">
            <v>15600000</v>
          </cell>
          <cell r="V31027">
            <v>0</v>
          </cell>
          <cell r="W31027">
            <v>0</v>
          </cell>
          <cell r="X31027">
            <v>0</v>
          </cell>
          <cell r="Y31027">
            <v>0</v>
          </cell>
          <cell r="Z31027">
            <v>0</v>
          </cell>
          <cell r="AA31027">
            <v>0</v>
          </cell>
          <cell r="AB31027">
            <v>0</v>
          </cell>
        </row>
        <row r="31033">
          <cell r="E31033">
            <v>0</v>
          </cell>
          <cell r="F31033">
            <v>0</v>
          </cell>
          <cell r="G31033">
            <v>0</v>
          </cell>
          <cell r="H31033">
            <v>0</v>
          </cell>
          <cell r="I31033">
            <v>0</v>
          </cell>
          <cell r="J31033">
            <v>0</v>
          </cell>
          <cell r="K31033">
            <v>0</v>
          </cell>
          <cell r="L31033">
            <v>0</v>
          </cell>
          <cell r="M31033">
            <v>0</v>
          </cell>
          <cell r="N31033">
            <v>0</v>
          </cell>
          <cell r="O31033">
            <v>0</v>
          </cell>
          <cell r="P31033">
            <v>0</v>
          </cell>
          <cell r="Q31033">
            <v>0</v>
          </cell>
          <cell r="R31033">
            <v>0</v>
          </cell>
          <cell r="S31033">
            <v>0</v>
          </cell>
          <cell r="T31033">
            <v>0</v>
          </cell>
          <cell r="U31033">
            <v>0</v>
          </cell>
          <cell r="V31033">
            <v>0</v>
          </cell>
          <cell r="W31033">
            <v>0</v>
          </cell>
          <cell r="X31033">
            <v>0</v>
          </cell>
          <cell r="Y31033">
            <v>0</v>
          </cell>
          <cell r="Z31033">
            <v>0</v>
          </cell>
          <cell r="AA31033">
            <v>0</v>
          </cell>
          <cell r="AB31033">
            <v>0</v>
          </cell>
        </row>
        <row r="31062">
          <cell r="E31062">
            <v>0</v>
          </cell>
          <cell r="F31062">
            <v>0</v>
          </cell>
          <cell r="G31062">
            <v>0</v>
          </cell>
          <cell r="H31062">
            <v>0</v>
          </cell>
          <cell r="I31062">
            <v>0</v>
          </cell>
          <cell r="J31062">
            <v>0</v>
          </cell>
          <cell r="K31062">
            <v>0</v>
          </cell>
          <cell r="L31062">
            <v>0</v>
          </cell>
          <cell r="M31062">
            <v>0</v>
          </cell>
          <cell r="N31062">
            <v>0</v>
          </cell>
          <cell r="O31062">
            <v>0</v>
          </cell>
          <cell r="P31062">
            <v>0</v>
          </cell>
          <cell r="Q31062">
            <v>0</v>
          </cell>
          <cell r="R31062">
            <v>0</v>
          </cell>
          <cell r="S31062">
            <v>0</v>
          </cell>
          <cell r="T31062">
            <v>0</v>
          </cell>
          <cell r="U31062">
            <v>0</v>
          </cell>
          <cell r="V31062">
            <v>0</v>
          </cell>
          <cell r="W31062">
            <v>0</v>
          </cell>
          <cell r="X31062">
            <v>0</v>
          </cell>
          <cell r="Y31062">
            <v>0</v>
          </cell>
          <cell r="Z31062">
            <v>0</v>
          </cell>
          <cell r="AA31062">
            <v>0</v>
          </cell>
          <cell r="AB31062">
            <v>0</v>
          </cell>
        </row>
        <row r="31066">
          <cell r="E31066">
            <v>0</v>
          </cell>
          <cell r="F31066">
            <v>0</v>
          </cell>
          <cell r="G31066">
            <v>0</v>
          </cell>
          <cell r="H31066">
            <v>0</v>
          </cell>
          <cell r="I31066">
            <v>0</v>
          </cell>
          <cell r="J31066">
            <v>0</v>
          </cell>
          <cell r="K31066">
            <v>0</v>
          </cell>
          <cell r="Q31066">
            <v>0</v>
          </cell>
          <cell r="R31066">
            <v>0</v>
          </cell>
          <cell r="S31066">
            <v>0</v>
          </cell>
          <cell r="T31066">
            <v>0</v>
          </cell>
          <cell r="U31066">
            <v>0</v>
          </cell>
          <cell r="V31066">
            <v>0</v>
          </cell>
          <cell r="W31066">
            <v>0</v>
          </cell>
          <cell r="X31066">
            <v>0</v>
          </cell>
          <cell r="Y31066">
            <v>0</v>
          </cell>
          <cell r="Z31066">
            <v>0</v>
          </cell>
          <cell r="AA31066">
            <v>0</v>
          </cell>
          <cell r="AB31066">
            <v>0</v>
          </cell>
        </row>
        <row r="31401">
          <cell r="E31401">
            <v>67863000</v>
          </cell>
          <cell r="F31401">
            <v>34605056</v>
          </cell>
          <cell r="G31401">
            <v>-33257944</v>
          </cell>
          <cell r="H31401">
            <v>773827.16</v>
          </cell>
          <cell r="I31401">
            <v>837370.69</v>
          </cell>
          <cell r="J31401">
            <v>0</v>
          </cell>
          <cell r="K31401">
            <v>0</v>
          </cell>
          <cell r="L31401">
            <v>0</v>
          </cell>
          <cell r="M31401">
            <v>0</v>
          </cell>
          <cell r="N31401">
            <v>0</v>
          </cell>
          <cell r="O31401">
            <v>0</v>
          </cell>
          <cell r="P31401">
            <v>9520081.2499999981</v>
          </cell>
          <cell r="Q31401">
            <v>761436</v>
          </cell>
          <cell r="R31401">
            <v>0</v>
          </cell>
          <cell r="S31401">
            <v>12391.16</v>
          </cell>
          <cell r="T31401">
            <v>4762</v>
          </cell>
          <cell r="U31401">
            <v>832608.69</v>
          </cell>
          <cell r="V31401">
            <v>0</v>
          </cell>
          <cell r="W31401">
            <v>0</v>
          </cell>
          <cell r="X31401">
            <v>0</v>
          </cell>
          <cell r="Y31401">
            <v>0</v>
          </cell>
          <cell r="Z31401">
            <v>0</v>
          </cell>
          <cell r="AA31401">
            <v>0</v>
          </cell>
          <cell r="AB31401">
            <v>0</v>
          </cell>
        </row>
        <row r="31588">
          <cell r="E31588">
            <v>1250000</v>
          </cell>
          <cell r="H31588">
            <v>0</v>
          </cell>
          <cell r="I31588">
            <v>0</v>
          </cell>
          <cell r="J31588">
            <v>0</v>
          </cell>
          <cell r="K31588">
            <v>0</v>
          </cell>
          <cell r="L31588">
            <v>0</v>
          </cell>
          <cell r="M31588">
            <v>0</v>
          </cell>
          <cell r="N31588">
            <v>0</v>
          </cell>
          <cell r="O31588">
            <v>0</v>
          </cell>
          <cell r="P31588">
            <v>0</v>
          </cell>
          <cell r="Q31588">
            <v>0</v>
          </cell>
          <cell r="R31588">
            <v>0</v>
          </cell>
          <cell r="S31588">
            <v>0</v>
          </cell>
          <cell r="T31588">
            <v>0</v>
          </cell>
          <cell r="U31588">
            <v>0</v>
          </cell>
          <cell r="V31588">
            <v>0</v>
          </cell>
          <cell r="W31588">
            <v>0</v>
          </cell>
          <cell r="X31588">
            <v>0</v>
          </cell>
          <cell r="Y31588">
            <v>0</v>
          </cell>
          <cell r="Z31588">
            <v>0</v>
          </cell>
          <cell r="AA31588">
            <v>0</v>
          </cell>
          <cell r="AB31588">
            <v>0</v>
          </cell>
        </row>
        <row r="31775">
          <cell r="E31775">
            <v>0</v>
          </cell>
          <cell r="H31775">
            <v>0</v>
          </cell>
          <cell r="I31775">
            <v>0</v>
          </cell>
          <cell r="J31775">
            <v>0</v>
          </cell>
          <cell r="K31775">
            <v>0</v>
          </cell>
          <cell r="L31775">
            <v>0</v>
          </cell>
          <cell r="M31775">
            <v>0</v>
          </cell>
          <cell r="N31775">
            <v>0</v>
          </cell>
          <cell r="O31775">
            <v>0</v>
          </cell>
          <cell r="P31775">
            <v>0</v>
          </cell>
          <cell r="Q31775">
            <v>0</v>
          </cell>
          <cell r="R31775">
            <v>0</v>
          </cell>
          <cell r="S31775">
            <v>0</v>
          </cell>
          <cell r="T31775">
            <v>0</v>
          </cell>
          <cell r="U31775">
            <v>0</v>
          </cell>
          <cell r="V31775">
            <v>0</v>
          </cell>
          <cell r="W31775">
            <v>0</v>
          </cell>
          <cell r="X31775">
            <v>0</v>
          </cell>
          <cell r="Y31775">
            <v>0</v>
          </cell>
          <cell r="Z31775">
            <v>0</v>
          </cell>
          <cell r="AA31775">
            <v>0</v>
          </cell>
          <cell r="AB31775">
            <v>0</v>
          </cell>
        </row>
        <row r="31962">
          <cell r="E31962">
            <v>0</v>
          </cell>
          <cell r="H31962">
            <v>0</v>
          </cell>
          <cell r="I31962">
            <v>0</v>
          </cell>
          <cell r="J31962">
            <v>0</v>
          </cell>
          <cell r="K31962">
            <v>0</v>
          </cell>
          <cell r="L31962">
            <v>0</v>
          </cell>
          <cell r="M31962">
            <v>0</v>
          </cell>
          <cell r="N31962">
            <v>0</v>
          </cell>
          <cell r="O31962">
            <v>0</v>
          </cell>
          <cell r="P31962">
            <v>0</v>
          </cell>
          <cell r="Q31962">
            <v>0</v>
          </cell>
          <cell r="R31962">
            <v>0</v>
          </cell>
          <cell r="S31962">
            <v>0</v>
          </cell>
          <cell r="T31962">
            <v>0</v>
          </cell>
          <cell r="U31962">
            <v>0</v>
          </cell>
          <cell r="V31962">
            <v>0</v>
          </cell>
          <cell r="W31962">
            <v>0</v>
          </cell>
          <cell r="X31962">
            <v>0</v>
          </cell>
          <cell r="Y31962">
            <v>0</v>
          </cell>
          <cell r="Z31962">
            <v>0</v>
          </cell>
          <cell r="AA31962">
            <v>0</v>
          </cell>
          <cell r="AB31962">
            <v>0</v>
          </cell>
        </row>
        <row r="32149">
          <cell r="E32149">
            <v>0</v>
          </cell>
          <cell r="H32149">
            <v>0</v>
          </cell>
          <cell r="I32149">
            <v>0</v>
          </cell>
          <cell r="J32149">
            <v>0</v>
          </cell>
          <cell r="K32149">
            <v>0</v>
          </cell>
          <cell r="L32149">
            <v>0</v>
          </cell>
          <cell r="M32149">
            <v>0</v>
          </cell>
          <cell r="N32149">
            <v>0</v>
          </cell>
          <cell r="O32149">
            <v>0</v>
          </cell>
          <cell r="P32149">
            <v>0</v>
          </cell>
          <cell r="Q32149">
            <v>0</v>
          </cell>
          <cell r="R32149">
            <v>0</v>
          </cell>
          <cell r="S32149">
            <v>0</v>
          </cell>
          <cell r="T32149">
            <v>0</v>
          </cell>
          <cell r="U32149">
            <v>0</v>
          </cell>
          <cell r="V32149">
            <v>0</v>
          </cell>
          <cell r="W32149">
            <v>0</v>
          </cell>
          <cell r="X32149">
            <v>0</v>
          </cell>
          <cell r="Y32149">
            <v>0</v>
          </cell>
          <cell r="Z32149">
            <v>0</v>
          </cell>
          <cell r="AA32149">
            <v>0</v>
          </cell>
          <cell r="AB32149">
            <v>0</v>
          </cell>
        </row>
        <row r="32336">
          <cell r="E32336">
            <v>0</v>
          </cell>
          <cell r="H32336">
            <v>0</v>
          </cell>
          <cell r="I32336">
            <v>0</v>
          </cell>
          <cell r="J32336">
            <v>0</v>
          </cell>
          <cell r="K32336">
            <v>0</v>
          </cell>
          <cell r="L32336">
            <v>0</v>
          </cell>
          <cell r="M32336">
            <v>0</v>
          </cell>
          <cell r="N32336">
            <v>0</v>
          </cell>
          <cell r="O32336">
            <v>0</v>
          </cell>
          <cell r="P32336">
            <v>0</v>
          </cell>
          <cell r="Q32336">
            <v>0</v>
          </cell>
          <cell r="R32336">
            <v>0</v>
          </cell>
          <cell r="S32336">
            <v>0</v>
          </cell>
          <cell r="T32336">
            <v>0</v>
          </cell>
          <cell r="U32336">
            <v>0</v>
          </cell>
          <cell r="V32336">
            <v>0</v>
          </cell>
          <cell r="W32336">
            <v>0</v>
          </cell>
          <cell r="X32336">
            <v>0</v>
          </cell>
          <cell r="Y32336">
            <v>0</v>
          </cell>
          <cell r="Z32336">
            <v>0</v>
          </cell>
          <cell r="AA32336">
            <v>0</v>
          </cell>
          <cell r="AB32336">
            <v>0</v>
          </cell>
        </row>
        <row r="32523">
          <cell r="E32523">
            <v>0</v>
          </cell>
          <cell r="H32523">
            <v>0</v>
          </cell>
          <cell r="I32523">
            <v>0</v>
          </cell>
          <cell r="J32523">
            <v>0</v>
          </cell>
          <cell r="K32523">
            <v>0</v>
          </cell>
          <cell r="L32523">
            <v>0</v>
          </cell>
          <cell r="M32523">
            <v>0</v>
          </cell>
          <cell r="N32523">
            <v>0</v>
          </cell>
          <cell r="O32523">
            <v>0</v>
          </cell>
          <cell r="P32523">
            <v>0</v>
          </cell>
          <cell r="Q32523">
            <v>0</v>
          </cell>
          <cell r="R32523">
            <v>0</v>
          </cell>
          <cell r="S32523">
            <v>0</v>
          </cell>
          <cell r="T32523">
            <v>0</v>
          </cell>
          <cell r="U32523">
            <v>0</v>
          </cell>
          <cell r="V32523">
            <v>0</v>
          </cell>
          <cell r="W32523">
            <v>0</v>
          </cell>
          <cell r="X32523">
            <v>0</v>
          </cell>
          <cell r="Y32523">
            <v>0</v>
          </cell>
          <cell r="Z32523">
            <v>0</v>
          </cell>
          <cell r="AA32523">
            <v>0</v>
          </cell>
          <cell r="AB32523">
            <v>0</v>
          </cell>
        </row>
        <row r="32710">
          <cell r="E32710">
            <v>0</v>
          </cell>
          <cell r="H32710">
            <v>0</v>
          </cell>
          <cell r="I32710">
            <v>0</v>
          </cell>
          <cell r="J32710">
            <v>0</v>
          </cell>
          <cell r="K32710">
            <v>0</v>
          </cell>
          <cell r="L32710">
            <v>0</v>
          </cell>
          <cell r="M32710">
            <v>0</v>
          </cell>
          <cell r="N32710">
            <v>0</v>
          </cell>
          <cell r="O32710">
            <v>0</v>
          </cell>
          <cell r="P32710">
            <v>0</v>
          </cell>
          <cell r="Q32710">
            <v>0</v>
          </cell>
          <cell r="R32710">
            <v>0</v>
          </cell>
          <cell r="S32710">
            <v>0</v>
          </cell>
          <cell r="T32710">
            <v>0</v>
          </cell>
          <cell r="U32710">
            <v>0</v>
          </cell>
          <cell r="V32710">
            <v>0</v>
          </cell>
          <cell r="W32710">
            <v>0</v>
          </cell>
          <cell r="X32710">
            <v>0</v>
          </cell>
          <cell r="Y32710">
            <v>0</v>
          </cell>
          <cell r="Z32710">
            <v>0</v>
          </cell>
          <cell r="AA32710">
            <v>0</v>
          </cell>
          <cell r="AB32710">
            <v>0</v>
          </cell>
        </row>
        <row r="32897">
          <cell r="E32897">
            <v>0</v>
          </cell>
          <cell r="H32897">
            <v>0</v>
          </cell>
          <cell r="I32897">
            <v>0</v>
          </cell>
          <cell r="J32897">
            <v>0</v>
          </cell>
          <cell r="K32897">
            <v>0</v>
          </cell>
          <cell r="L32897">
            <v>0</v>
          </cell>
          <cell r="M32897">
            <v>0</v>
          </cell>
          <cell r="N32897">
            <v>0</v>
          </cell>
          <cell r="O32897">
            <v>0</v>
          </cell>
          <cell r="P32897">
            <v>0</v>
          </cell>
          <cell r="Q32897">
            <v>0</v>
          </cell>
          <cell r="R32897">
            <v>0</v>
          </cell>
          <cell r="S32897">
            <v>0</v>
          </cell>
          <cell r="T32897">
            <v>0</v>
          </cell>
          <cell r="U32897">
            <v>0</v>
          </cell>
          <cell r="V32897">
            <v>0</v>
          </cell>
          <cell r="W32897">
            <v>0</v>
          </cell>
          <cell r="X32897">
            <v>0</v>
          </cell>
          <cell r="Y32897">
            <v>0</v>
          </cell>
          <cell r="Z32897">
            <v>0</v>
          </cell>
          <cell r="AA32897">
            <v>0</v>
          </cell>
          <cell r="AB32897">
            <v>0</v>
          </cell>
        </row>
        <row r="33084">
          <cell r="E33084">
            <v>30800000</v>
          </cell>
          <cell r="H33084">
            <v>0</v>
          </cell>
          <cell r="I33084">
            <v>0</v>
          </cell>
          <cell r="J33084">
            <v>0</v>
          </cell>
          <cell r="K33084">
            <v>0</v>
          </cell>
          <cell r="L33084">
            <v>0</v>
          </cell>
          <cell r="M33084">
            <v>0</v>
          </cell>
          <cell r="N33084">
            <v>0</v>
          </cell>
          <cell r="O33084">
            <v>0</v>
          </cell>
          <cell r="P33084">
            <v>0</v>
          </cell>
          <cell r="Q33084">
            <v>0</v>
          </cell>
          <cell r="R33084">
            <v>0</v>
          </cell>
          <cell r="S33084">
            <v>0</v>
          </cell>
          <cell r="T33084">
            <v>0</v>
          </cell>
          <cell r="U33084">
            <v>0</v>
          </cell>
          <cell r="V33084">
            <v>0</v>
          </cell>
          <cell r="W33084">
            <v>0</v>
          </cell>
          <cell r="X33084">
            <v>0</v>
          </cell>
          <cell r="Y33084">
            <v>0</v>
          </cell>
          <cell r="Z33084">
            <v>0</v>
          </cell>
          <cell r="AA33084">
            <v>0</v>
          </cell>
          <cell r="AB33084">
            <v>0</v>
          </cell>
        </row>
        <row r="33271">
          <cell r="E33271">
            <v>3350000</v>
          </cell>
          <cell r="H33271">
            <v>0</v>
          </cell>
          <cell r="I33271">
            <v>0</v>
          </cell>
          <cell r="J33271">
            <v>0</v>
          </cell>
          <cell r="K33271">
            <v>0</v>
          </cell>
          <cell r="L33271">
            <v>0</v>
          </cell>
          <cell r="M33271">
            <v>0</v>
          </cell>
          <cell r="N33271">
            <v>0</v>
          </cell>
          <cell r="O33271">
            <v>0</v>
          </cell>
          <cell r="P33271">
            <v>0</v>
          </cell>
          <cell r="Q33271">
            <v>0</v>
          </cell>
          <cell r="R33271">
            <v>0</v>
          </cell>
          <cell r="S33271">
            <v>0</v>
          </cell>
          <cell r="T33271">
            <v>0</v>
          </cell>
          <cell r="U33271">
            <v>0</v>
          </cell>
          <cell r="V33271">
            <v>0</v>
          </cell>
          <cell r="W33271">
            <v>0</v>
          </cell>
          <cell r="X33271">
            <v>0</v>
          </cell>
          <cell r="Y33271">
            <v>0</v>
          </cell>
          <cell r="Z33271">
            <v>0</v>
          </cell>
          <cell r="AA33271">
            <v>0</v>
          </cell>
          <cell r="AB33271">
            <v>0</v>
          </cell>
        </row>
        <row r="33458">
          <cell r="E33458">
            <v>10169000</v>
          </cell>
          <cell r="H33458">
            <v>95059</v>
          </cell>
          <cell r="I33458">
            <v>7320</v>
          </cell>
          <cell r="J33458">
            <v>0</v>
          </cell>
          <cell r="K33458">
            <v>0</v>
          </cell>
          <cell r="L33458">
            <v>0</v>
          </cell>
          <cell r="M33458">
            <v>0</v>
          </cell>
          <cell r="N33458">
            <v>0</v>
          </cell>
          <cell r="O33458">
            <v>0</v>
          </cell>
          <cell r="P33458">
            <v>0</v>
          </cell>
          <cell r="Q33458">
            <v>0</v>
          </cell>
          <cell r="R33458">
            <v>0</v>
          </cell>
          <cell r="S33458">
            <v>95059</v>
          </cell>
          <cell r="T33458">
            <v>7320</v>
          </cell>
          <cell r="U33458">
            <v>0</v>
          </cell>
          <cell r="V33458">
            <v>0</v>
          </cell>
          <cell r="W33458">
            <v>0</v>
          </cell>
          <cell r="X33458">
            <v>0</v>
          </cell>
          <cell r="Y33458">
            <v>0</v>
          </cell>
          <cell r="Z33458">
            <v>0</v>
          </cell>
          <cell r="AA33458">
            <v>0</v>
          </cell>
          <cell r="AB33458">
            <v>0</v>
          </cell>
        </row>
        <row r="33645">
          <cell r="E33645">
            <v>24697000</v>
          </cell>
          <cell r="H33645">
            <v>582174.43999999994</v>
          </cell>
          <cell r="I33645">
            <v>8642825.5600000005</v>
          </cell>
          <cell r="J33645">
            <v>0</v>
          </cell>
          <cell r="K33645">
            <v>0</v>
          </cell>
          <cell r="L33645">
            <v>0</v>
          </cell>
          <cell r="M33645">
            <v>0</v>
          </cell>
          <cell r="N33645">
            <v>0</v>
          </cell>
          <cell r="O33645">
            <v>0</v>
          </cell>
          <cell r="P33645">
            <v>0</v>
          </cell>
          <cell r="Q33645">
            <v>0</v>
          </cell>
          <cell r="R33645">
            <v>0</v>
          </cell>
          <cell r="S33645">
            <v>582174.43999999994</v>
          </cell>
          <cell r="T33645">
            <v>0</v>
          </cell>
          <cell r="U33645">
            <v>8642825.5600000005</v>
          </cell>
          <cell r="V33645">
            <v>0</v>
          </cell>
          <cell r="W33645">
            <v>0</v>
          </cell>
          <cell r="X33645">
            <v>0</v>
          </cell>
          <cell r="Y33645">
            <v>0</v>
          </cell>
          <cell r="Z33645">
            <v>0</v>
          </cell>
          <cell r="AA33645">
            <v>0</v>
          </cell>
          <cell r="AB33645">
            <v>0</v>
          </cell>
        </row>
        <row r="33832">
          <cell r="E33832">
            <v>45859000</v>
          </cell>
          <cell r="H33832">
            <v>57765.65</v>
          </cell>
          <cell r="I33832">
            <v>29462930</v>
          </cell>
          <cell r="J33832">
            <v>0</v>
          </cell>
          <cell r="K33832">
            <v>0</v>
          </cell>
          <cell r="L33832">
            <v>0</v>
          </cell>
          <cell r="M33832">
            <v>0</v>
          </cell>
          <cell r="N33832">
            <v>0</v>
          </cell>
          <cell r="O33832">
            <v>0</v>
          </cell>
          <cell r="P33832">
            <v>0</v>
          </cell>
          <cell r="Q33832">
            <v>0</v>
          </cell>
          <cell r="R33832">
            <v>0</v>
          </cell>
          <cell r="S33832">
            <v>57765.65</v>
          </cell>
          <cell r="T33832">
            <v>62930</v>
          </cell>
          <cell r="U33832">
            <v>29400000</v>
          </cell>
          <cell r="V33832">
            <v>0</v>
          </cell>
          <cell r="W33832">
            <v>0</v>
          </cell>
          <cell r="X33832">
            <v>0</v>
          </cell>
          <cell r="Y33832">
            <v>0</v>
          </cell>
          <cell r="Z33832">
            <v>0</v>
          </cell>
          <cell r="AA33832">
            <v>0</v>
          </cell>
          <cell r="AB33832">
            <v>0</v>
          </cell>
        </row>
        <row r="34019">
          <cell r="E34019">
            <v>0</v>
          </cell>
          <cell r="H34019">
            <v>0</v>
          </cell>
          <cell r="I34019">
            <v>0</v>
          </cell>
          <cell r="J34019">
            <v>0</v>
          </cell>
          <cell r="K34019">
            <v>0</v>
          </cell>
          <cell r="L34019">
            <v>0</v>
          </cell>
          <cell r="M34019">
            <v>0</v>
          </cell>
          <cell r="N34019">
            <v>0</v>
          </cell>
          <cell r="O34019">
            <v>0</v>
          </cell>
          <cell r="P34019">
            <v>0</v>
          </cell>
          <cell r="Q34019">
            <v>0</v>
          </cell>
          <cell r="R34019">
            <v>0</v>
          </cell>
          <cell r="S34019">
            <v>0</v>
          </cell>
          <cell r="T34019">
            <v>0</v>
          </cell>
          <cell r="U34019">
            <v>0</v>
          </cell>
          <cell r="V34019">
            <v>0</v>
          </cell>
          <cell r="W34019">
            <v>0</v>
          </cell>
          <cell r="X34019">
            <v>0</v>
          </cell>
          <cell r="Y34019">
            <v>0</v>
          </cell>
          <cell r="Z34019">
            <v>0</v>
          </cell>
          <cell r="AA34019">
            <v>0</v>
          </cell>
          <cell r="AB34019">
            <v>0</v>
          </cell>
        </row>
        <row r="34206">
          <cell r="E34206">
            <v>78448000</v>
          </cell>
          <cell r="H34206">
            <v>1778157.06</v>
          </cell>
          <cell r="I34206">
            <v>39740147.939999998</v>
          </cell>
          <cell r="J34206">
            <v>0</v>
          </cell>
          <cell r="K34206">
            <v>0</v>
          </cell>
          <cell r="L34206">
            <v>0</v>
          </cell>
          <cell r="M34206">
            <v>0</v>
          </cell>
          <cell r="N34206">
            <v>0</v>
          </cell>
          <cell r="O34206">
            <v>0</v>
          </cell>
          <cell r="P34206">
            <v>0</v>
          </cell>
          <cell r="Q34206">
            <v>0</v>
          </cell>
          <cell r="R34206">
            <v>0</v>
          </cell>
          <cell r="S34206">
            <v>1778157.06</v>
          </cell>
          <cell r="T34206">
            <v>1406586.5</v>
          </cell>
          <cell r="U34206">
            <v>38333561.439999998</v>
          </cell>
          <cell r="V34206">
            <v>0</v>
          </cell>
          <cell r="W34206">
            <v>0</v>
          </cell>
          <cell r="X34206">
            <v>0</v>
          </cell>
          <cell r="Y34206">
            <v>0</v>
          </cell>
          <cell r="Z34206">
            <v>0</v>
          </cell>
          <cell r="AA34206">
            <v>0</v>
          </cell>
          <cell r="AB34206">
            <v>0</v>
          </cell>
        </row>
        <row r="34393">
          <cell r="E34393">
            <v>104597000</v>
          </cell>
          <cell r="H34393">
            <v>368825.67</v>
          </cell>
          <cell r="I34393">
            <v>1026909.3300000001</v>
          </cell>
          <cell r="J34393">
            <v>0</v>
          </cell>
          <cell r="K34393">
            <v>0</v>
          </cell>
          <cell r="L34393">
            <v>0</v>
          </cell>
          <cell r="M34393">
            <v>0</v>
          </cell>
          <cell r="N34393">
            <v>0</v>
          </cell>
          <cell r="O34393">
            <v>0</v>
          </cell>
          <cell r="P34393">
            <v>0</v>
          </cell>
          <cell r="Q34393">
            <v>0</v>
          </cell>
          <cell r="R34393">
            <v>0</v>
          </cell>
          <cell r="S34393">
            <v>368825.67</v>
          </cell>
          <cell r="T34393">
            <v>466979.32999999996</v>
          </cell>
          <cell r="U34393">
            <v>559930</v>
          </cell>
          <cell r="V34393">
            <v>0</v>
          </cell>
          <cell r="W34393">
            <v>0</v>
          </cell>
          <cell r="X34393">
            <v>0</v>
          </cell>
          <cell r="Y34393">
            <v>0</v>
          </cell>
          <cell r="Z34393">
            <v>0</v>
          </cell>
          <cell r="AA34393">
            <v>0</v>
          </cell>
          <cell r="AB34393">
            <v>0</v>
          </cell>
        </row>
        <row r="34580">
          <cell r="E34580">
            <v>950002000</v>
          </cell>
          <cell r="F34580">
            <v>950002000</v>
          </cell>
          <cell r="G34580">
            <v>0</v>
          </cell>
          <cell r="H34580">
            <v>0</v>
          </cell>
          <cell r="I34580">
            <v>0</v>
          </cell>
          <cell r="J34580">
            <v>0</v>
          </cell>
          <cell r="K34580">
            <v>0</v>
          </cell>
          <cell r="L34580">
            <v>0</v>
          </cell>
          <cell r="M34580">
            <v>0</v>
          </cell>
          <cell r="N34580">
            <v>0</v>
          </cell>
          <cell r="O34580">
            <v>0</v>
          </cell>
          <cell r="P34580">
            <v>0</v>
          </cell>
          <cell r="Q34580">
            <v>0</v>
          </cell>
          <cell r="R34580">
            <v>0</v>
          </cell>
          <cell r="S34580">
            <v>0</v>
          </cell>
          <cell r="T34580">
            <v>0</v>
          </cell>
          <cell r="U34580">
            <v>0</v>
          </cell>
          <cell r="V34580">
            <v>0</v>
          </cell>
          <cell r="W34580">
            <v>0</v>
          </cell>
          <cell r="X34580">
            <v>0</v>
          </cell>
          <cell r="Y34580">
            <v>0</v>
          </cell>
          <cell r="Z34580">
            <v>0</v>
          </cell>
          <cell r="AA34580">
            <v>0</v>
          </cell>
          <cell r="AB34580">
            <v>0</v>
          </cell>
        </row>
        <row r="35260">
          <cell r="E35260">
            <v>0</v>
          </cell>
          <cell r="F35260">
            <v>0</v>
          </cell>
          <cell r="G35260">
            <v>0</v>
          </cell>
          <cell r="H35260">
            <v>0</v>
          </cell>
          <cell r="I35260">
            <v>0</v>
          </cell>
          <cell r="J35260">
            <v>0</v>
          </cell>
          <cell r="K35260">
            <v>0</v>
          </cell>
          <cell r="L35260">
            <v>0</v>
          </cell>
          <cell r="M35260">
            <v>0</v>
          </cell>
          <cell r="N35260">
            <v>0</v>
          </cell>
          <cell r="O35260">
            <v>0</v>
          </cell>
          <cell r="P35260">
            <v>0</v>
          </cell>
          <cell r="Q35260">
            <v>0</v>
          </cell>
          <cell r="R35260">
            <v>0</v>
          </cell>
          <cell r="S35260">
            <v>0</v>
          </cell>
          <cell r="T35260">
            <v>0</v>
          </cell>
          <cell r="U35260">
            <v>0</v>
          </cell>
          <cell r="V35260">
            <v>0</v>
          </cell>
          <cell r="W35260">
            <v>0</v>
          </cell>
          <cell r="X35260">
            <v>0</v>
          </cell>
          <cell r="Y35260">
            <v>0</v>
          </cell>
          <cell r="Z35260">
            <v>0</v>
          </cell>
          <cell r="AA35260">
            <v>0</v>
          </cell>
          <cell r="AB35260">
            <v>0</v>
          </cell>
        </row>
        <row r="35454">
          <cell r="E35454">
            <v>0</v>
          </cell>
          <cell r="F35454">
            <v>0</v>
          </cell>
          <cell r="G35454">
            <v>0</v>
          </cell>
          <cell r="H35454">
            <v>0</v>
          </cell>
          <cell r="I35454">
            <v>0</v>
          </cell>
          <cell r="J35454">
            <v>0</v>
          </cell>
          <cell r="K35454">
            <v>0</v>
          </cell>
          <cell r="L35454">
            <v>0</v>
          </cell>
          <cell r="M35454">
            <v>0</v>
          </cell>
          <cell r="N35454">
            <v>0</v>
          </cell>
          <cell r="O35454">
            <v>0</v>
          </cell>
          <cell r="P35454">
            <v>0</v>
          </cell>
          <cell r="Q35454">
            <v>0</v>
          </cell>
          <cell r="R35454">
            <v>0</v>
          </cell>
          <cell r="S35454">
            <v>0</v>
          </cell>
          <cell r="T35454">
            <v>0</v>
          </cell>
          <cell r="U35454">
            <v>0</v>
          </cell>
          <cell r="V35454">
            <v>0</v>
          </cell>
          <cell r="W35454">
            <v>0</v>
          </cell>
          <cell r="X35454">
            <v>0</v>
          </cell>
          <cell r="Y35454">
            <v>0</v>
          </cell>
          <cell r="Z35454">
            <v>0</v>
          </cell>
          <cell r="AA35454">
            <v>0</v>
          </cell>
          <cell r="AB35454">
            <v>0</v>
          </cell>
          <cell r="AC35454">
            <v>0</v>
          </cell>
        </row>
        <row r="35729">
          <cell r="E35729">
            <v>26793579</v>
          </cell>
          <cell r="F35729">
            <v>26793579</v>
          </cell>
          <cell r="G35729">
            <v>0</v>
          </cell>
          <cell r="H35729">
            <v>26793579</v>
          </cell>
          <cell r="I35729">
            <v>0</v>
          </cell>
          <cell r="J35729">
            <v>0</v>
          </cell>
          <cell r="K35729">
            <v>0</v>
          </cell>
          <cell r="L35729">
            <v>0</v>
          </cell>
          <cell r="M35729">
            <v>0</v>
          </cell>
          <cell r="N35729">
            <v>0</v>
          </cell>
          <cell r="O35729">
            <v>0</v>
          </cell>
          <cell r="P35729">
            <v>0</v>
          </cell>
          <cell r="Q35729">
            <v>0</v>
          </cell>
          <cell r="R35729">
            <v>26793579</v>
          </cell>
          <cell r="S35729">
            <v>0</v>
          </cell>
          <cell r="T35729">
            <v>0</v>
          </cell>
          <cell r="U35729">
            <v>0</v>
          </cell>
          <cell r="V35729">
            <v>0</v>
          </cell>
          <cell r="W35729">
            <v>0</v>
          </cell>
          <cell r="X35729">
            <v>0</v>
          </cell>
          <cell r="Y35729">
            <v>0</v>
          </cell>
          <cell r="Z35729">
            <v>0</v>
          </cell>
          <cell r="AA35729">
            <v>0</v>
          </cell>
          <cell r="AB35729">
            <v>0</v>
          </cell>
        </row>
        <row r="36094">
          <cell r="E36094">
            <v>0</v>
          </cell>
          <cell r="F36094">
            <v>0</v>
          </cell>
          <cell r="G36094">
            <v>0</v>
          </cell>
          <cell r="H36094">
            <v>0</v>
          </cell>
          <cell r="I36094">
            <v>0</v>
          </cell>
          <cell r="J36094">
            <v>0</v>
          </cell>
          <cell r="K36094">
            <v>0</v>
          </cell>
          <cell r="L36094">
            <v>0</v>
          </cell>
          <cell r="M36094">
            <v>0</v>
          </cell>
          <cell r="N36094">
            <v>0</v>
          </cell>
          <cell r="O36094">
            <v>0</v>
          </cell>
          <cell r="P36094">
            <v>0</v>
          </cell>
          <cell r="Q36094">
            <v>0</v>
          </cell>
          <cell r="R36094">
            <v>0</v>
          </cell>
          <cell r="S36094">
            <v>0</v>
          </cell>
          <cell r="T36094">
            <v>0</v>
          </cell>
          <cell r="U36094">
            <v>0</v>
          </cell>
          <cell r="V36094">
            <v>0</v>
          </cell>
          <cell r="W36094">
            <v>0</v>
          </cell>
          <cell r="X36094">
            <v>0</v>
          </cell>
          <cell r="Y36094">
            <v>0</v>
          </cell>
          <cell r="Z36094">
            <v>0</v>
          </cell>
          <cell r="AA36094">
            <v>0</v>
          </cell>
          <cell r="AB36094">
            <v>0</v>
          </cell>
        </row>
        <row r="36157">
          <cell r="E36157">
            <v>0</v>
          </cell>
          <cell r="F36157">
            <v>0</v>
          </cell>
          <cell r="G36157">
            <v>0</v>
          </cell>
          <cell r="H36157">
            <v>0</v>
          </cell>
          <cell r="I36157">
            <v>0</v>
          </cell>
          <cell r="J36157">
            <v>0</v>
          </cell>
          <cell r="K36157">
            <v>0</v>
          </cell>
          <cell r="L36157">
            <v>0</v>
          </cell>
          <cell r="M36157">
            <v>0</v>
          </cell>
          <cell r="N36157">
            <v>0</v>
          </cell>
          <cell r="O36157">
            <v>0</v>
          </cell>
          <cell r="P36157">
            <v>0</v>
          </cell>
          <cell r="Q36157">
            <v>0</v>
          </cell>
          <cell r="R36157">
            <v>0</v>
          </cell>
          <cell r="S36157">
            <v>0</v>
          </cell>
          <cell r="T36157">
            <v>0</v>
          </cell>
          <cell r="U36157">
            <v>0</v>
          </cell>
          <cell r="V36157">
            <v>0</v>
          </cell>
          <cell r="W36157">
            <v>0</v>
          </cell>
          <cell r="X36157">
            <v>0</v>
          </cell>
          <cell r="Y36157">
            <v>0</v>
          </cell>
          <cell r="Z36157">
            <v>0</v>
          </cell>
          <cell r="AA36157">
            <v>0</v>
          </cell>
          <cell r="AB36157">
            <v>0</v>
          </cell>
        </row>
        <row r="36215">
          <cell r="E36215">
            <v>0</v>
          </cell>
          <cell r="F36215">
            <v>0</v>
          </cell>
          <cell r="G36215">
            <v>0</v>
          </cell>
          <cell r="H36215">
            <v>0</v>
          </cell>
          <cell r="I36215">
            <v>0</v>
          </cell>
          <cell r="J36215">
            <v>0</v>
          </cell>
          <cell r="K36215">
            <v>0</v>
          </cell>
          <cell r="L36215">
            <v>0</v>
          </cell>
          <cell r="M36215">
            <v>0</v>
          </cell>
          <cell r="N36215">
            <v>0</v>
          </cell>
          <cell r="O36215">
            <v>0</v>
          </cell>
          <cell r="P36215">
            <v>0</v>
          </cell>
          <cell r="Q36215">
            <v>0</v>
          </cell>
          <cell r="R36215">
            <v>0</v>
          </cell>
          <cell r="S36215">
            <v>0</v>
          </cell>
          <cell r="T36215">
            <v>0</v>
          </cell>
          <cell r="U36215">
            <v>0</v>
          </cell>
          <cell r="V36215">
            <v>0</v>
          </cell>
          <cell r="W36215">
            <v>0</v>
          </cell>
          <cell r="X36215">
            <v>0</v>
          </cell>
          <cell r="Y36215">
            <v>0</v>
          </cell>
          <cell r="Z36215">
            <v>0</v>
          </cell>
          <cell r="AA36215">
            <v>0</v>
          </cell>
          <cell r="AB36215">
            <v>0</v>
          </cell>
        </row>
        <row r="36273">
          <cell r="E36273">
            <v>0</v>
          </cell>
          <cell r="F36273">
            <v>0</v>
          </cell>
          <cell r="G36273">
            <v>0</v>
          </cell>
          <cell r="H36273">
            <v>0</v>
          </cell>
          <cell r="I36273">
            <v>0</v>
          </cell>
          <cell r="J36273">
            <v>0</v>
          </cell>
          <cell r="K36273">
            <v>0</v>
          </cell>
          <cell r="L36273">
            <v>0</v>
          </cell>
          <cell r="M36273">
            <v>0</v>
          </cell>
          <cell r="N36273">
            <v>0</v>
          </cell>
          <cell r="O36273">
            <v>0</v>
          </cell>
          <cell r="P36273">
            <v>0</v>
          </cell>
          <cell r="Q36273">
            <v>0</v>
          </cell>
          <cell r="R36273">
            <v>0</v>
          </cell>
          <cell r="S36273">
            <v>0</v>
          </cell>
          <cell r="T36273">
            <v>0</v>
          </cell>
          <cell r="U36273">
            <v>0</v>
          </cell>
          <cell r="V36273">
            <v>0</v>
          </cell>
          <cell r="W36273">
            <v>0</v>
          </cell>
          <cell r="X36273">
            <v>0</v>
          </cell>
          <cell r="Y36273">
            <v>0</v>
          </cell>
          <cell r="Z36273">
            <v>0</v>
          </cell>
          <cell r="AA36273">
            <v>0</v>
          </cell>
          <cell r="AB36273">
            <v>0</v>
          </cell>
        </row>
        <row r="36349">
          <cell r="E36349">
            <v>0</v>
          </cell>
          <cell r="F36349">
            <v>0</v>
          </cell>
          <cell r="G36349">
            <v>0</v>
          </cell>
          <cell r="H36349">
            <v>0</v>
          </cell>
          <cell r="I36349">
            <v>0</v>
          </cell>
          <cell r="J36349">
            <v>0</v>
          </cell>
          <cell r="K36349">
            <v>0</v>
          </cell>
          <cell r="L36349">
            <v>0</v>
          </cell>
          <cell r="M36349">
            <v>0</v>
          </cell>
          <cell r="N36349">
            <v>0</v>
          </cell>
          <cell r="O36349">
            <v>0</v>
          </cell>
          <cell r="P36349">
            <v>0</v>
          </cell>
          <cell r="Q36349">
            <v>0</v>
          </cell>
          <cell r="R36349">
            <v>0</v>
          </cell>
          <cell r="S36349">
            <v>0</v>
          </cell>
          <cell r="T36349">
            <v>0</v>
          </cell>
          <cell r="U36349">
            <v>0</v>
          </cell>
          <cell r="V36349">
            <v>0</v>
          </cell>
          <cell r="W36349">
            <v>0</v>
          </cell>
          <cell r="X36349">
            <v>0</v>
          </cell>
          <cell r="Y36349">
            <v>0</v>
          </cell>
          <cell r="Z36349">
            <v>0</v>
          </cell>
          <cell r="AA36349">
            <v>0</v>
          </cell>
          <cell r="AB36349">
            <v>0</v>
          </cell>
        </row>
        <row r="36699">
          <cell r="E36699">
            <v>12121976</v>
          </cell>
          <cell r="F36699">
            <v>12121976</v>
          </cell>
          <cell r="G36699">
            <v>0</v>
          </cell>
          <cell r="H36699">
            <v>3957864.99</v>
          </cell>
          <cell r="I36699">
            <v>7777783.9199999999</v>
          </cell>
          <cell r="J36699">
            <v>0</v>
          </cell>
          <cell r="K36699">
            <v>0</v>
          </cell>
          <cell r="L36699">
            <v>0</v>
          </cell>
          <cell r="M36699">
            <v>0</v>
          </cell>
          <cell r="N36699">
            <v>0</v>
          </cell>
          <cell r="O36699">
            <v>0</v>
          </cell>
          <cell r="P36699">
            <v>0</v>
          </cell>
          <cell r="Q36699">
            <v>0</v>
          </cell>
          <cell r="R36699">
            <v>2027955.57</v>
          </cell>
          <cell r="S36699">
            <v>1929909.42</v>
          </cell>
          <cell r="T36699">
            <v>3433609.91</v>
          </cell>
          <cell r="U36699">
            <v>4344174.01</v>
          </cell>
          <cell r="V36699">
            <v>0</v>
          </cell>
          <cell r="W36699">
            <v>0</v>
          </cell>
          <cell r="X36699">
            <v>0</v>
          </cell>
          <cell r="Y36699">
            <v>0</v>
          </cell>
          <cell r="Z36699">
            <v>0</v>
          </cell>
          <cell r="AA36699">
            <v>0</v>
          </cell>
          <cell r="AB36699">
            <v>0</v>
          </cell>
        </row>
        <row r="37221">
          <cell r="E37221">
            <v>0</v>
          </cell>
          <cell r="F37221">
            <v>0</v>
          </cell>
          <cell r="G37221">
            <v>0</v>
          </cell>
          <cell r="H37221">
            <v>0</v>
          </cell>
          <cell r="I37221">
            <v>0</v>
          </cell>
          <cell r="J37221">
            <v>0</v>
          </cell>
          <cell r="K37221">
            <v>0</v>
          </cell>
          <cell r="L37221">
            <v>0</v>
          </cell>
          <cell r="M37221">
            <v>0</v>
          </cell>
          <cell r="N37221">
            <v>0</v>
          </cell>
          <cell r="O37221">
            <v>0</v>
          </cell>
          <cell r="P37221">
            <v>0</v>
          </cell>
          <cell r="Q37221">
            <v>0</v>
          </cell>
          <cell r="R37221">
            <v>0</v>
          </cell>
          <cell r="S37221">
            <v>0</v>
          </cell>
          <cell r="T37221">
            <v>0</v>
          </cell>
          <cell r="U37221">
            <v>0</v>
          </cell>
          <cell r="V37221">
            <v>0</v>
          </cell>
          <cell r="W37221">
            <v>0</v>
          </cell>
          <cell r="X37221">
            <v>0</v>
          </cell>
          <cell r="Y37221">
            <v>0</v>
          </cell>
          <cell r="Z37221">
            <v>0</v>
          </cell>
          <cell r="AA37221">
            <v>0</v>
          </cell>
          <cell r="AB37221">
            <v>0</v>
          </cell>
        </row>
        <row r="37408">
          <cell r="E37408">
            <v>0</v>
          </cell>
          <cell r="F37408">
            <v>0</v>
          </cell>
          <cell r="G37408">
            <v>0</v>
          </cell>
          <cell r="H37408">
            <v>0</v>
          </cell>
          <cell r="I37408">
            <v>0</v>
          </cell>
          <cell r="J37408">
            <v>0</v>
          </cell>
          <cell r="K37408">
            <v>0</v>
          </cell>
          <cell r="L37408">
            <v>0</v>
          </cell>
          <cell r="M37408">
            <v>0</v>
          </cell>
          <cell r="N37408">
            <v>0</v>
          </cell>
          <cell r="O37408">
            <v>0</v>
          </cell>
          <cell r="P37408">
            <v>0</v>
          </cell>
          <cell r="Q37408">
            <v>0</v>
          </cell>
          <cell r="R37408">
            <v>0</v>
          </cell>
          <cell r="S37408">
            <v>0</v>
          </cell>
          <cell r="T37408">
            <v>0</v>
          </cell>
          <cell r="U37408">
            <v>0</v>
          </cell>
          <cell r="V37408">
            <v>0</v>
          </cell>
          <cell r="W37408">
            <v>0</v>
          </cell>
          <cell r="X37408">
            <v>0</v>
          </cell>
          <cell r="Y37408">
            <v>0</v>
          </cell>
          <cell r="Z37408">
            <v>0</v>
          </cell>
          <cell r="AA37408">
            <v>0</v>
          </cell>
          <cell r="AB37408">
            <v>0</v>
          </cell>
        </row>
        <row r="37595">
          <cell r="E37595">
            <v>0</v>
          </cell>
          <cell r="F37595">
            <v>0</v>
          </cell>
          <cell r="G37595">
            <v>0</v>
          </cell>
          <cell r="H37595">
            <v>0</v>
          </cell>
          <cell r="I37595">
            <v>0</v>
          </cell>
          <cell r="J37595">
            <v>0</v>
          </cell>
          <cell r="K37595">
            <v>0</v>
          </cell>
          <cell r="L37595">
            <v>0</v>
          </cell>
          <cell r="M37595">
            <v>0</v>
          </cell>
          <cell r="N37595">
            <v>0</v>
          </cell>
          <cell r="O37595">
            <v>0</v>
          </cell>
          <cell r="P37595">
            <v>0</v>
          </cell>
          <cell r="Q37595">
            <v>0</v>
          </cell>
          <cell r="R37595">
            <v>0</v>
          </cell>
          <cell r="S37595">
            <v>0</v>
          </cell>
          <cell r="T37595">
            <v>0</v>
          </cell>
          <cell r="U37595">
            <v>0</v>
          </cell>
          <cell r="V37595">
            <v>0</v>
          </cell>
          <cell r="W37595">
            <v>0</v>
          </cell>
          <cell r="X37595">
            <v>0</v>
          </cell>
          <cell r="Y37595">
            <v>0</v>
          </cell>
          <cell r="Z37595">
            <v>0</v>
          </cell>
          <cell r="AA37595">
            <v>0</v>
          </cell>
          <cell r="AB37595">
            <v>0</v>
          </cell>
        </row>
        <row r="37782">
          <cell r="E37782">
            <v>0</v>
          </cell>
          <cell r="F37782">
            <v>0</v>
          </cell>
          <cell r="G37782">
            <v>0</v>
          </cell>
          <cell r="H37782">
            <v>0</v>
          </cell>
          <cell r="I37782">
            <v>0</v>
          </cell>
          <cell r="J37782">
            <v>0</v>
          </cell>
          <cell r="K37782">
            <v>0</v>
          </cell>
          <cell r="L37782">
            <v>0</v>
          </cell>
          <cell r="M37782">
            <v>0</v>
          </cell>
          <cell r="N37782">
            <v>0</v>
          </cell>
          <cell r="O37782">
            <v>0</v>
          </cell>
          <cell r="P37782">
            <v>0</v>
          </cell>
          <cell r="Q37782">
            <v>0</v>
          </cell>
          <cell r="R37782">
            <v>0</v>
          </cell>
          <cell r="S37782">
            <v>0</v>
          </cell>
          <cell r="T37782">
            <v>0</v>
          </cell>
          <cell r="U37782">
            <v>0</v>
          </cell>
          <cell r="V37782">
            <v>0</v>
          </cell>
          <cell r="W37782">
            <v>0</v>
          </cell>
          <cell r="X37782">
            <v>0</v>
          </cell>
          <cell r="Y37782">
            <v>0</v>
          </cell>
          <cell r="Z37782">
            <v>0</v>
          </cell>
          <cell r="AA37782">
            <v>0</v>
          </cell>
          <cell r="AB37782">
            <v>0</v>
          </cell>
        </row>
        <row r="38156">
          <cell r="E38156">
            <v>591980235</v>
          </cell>
          <cell r="F38156">
            <v>137705735</v>
          </cell>
          <cell r="G38156">
            <v>-454274500</v>
          </cell>
          <cell r="H38156">
            <v>0</v>
          </cell>
          <cell r="I38156">
            <v>0</v>
          </cell>
          <cell r="J38156">
            <v>0</v>
          </cell>
          <cell r="K38156">
            <v>0</v>
          </cell>
          <cell r="L38156">
            <v>0</v>
          </cell>
          <cell r="M38156">
            <v>0</v>
          </cell>
          <cell r="N38156">
            <v>0</v>
          </cell>
          <cell r="O38156">
            <v>0</v>
          </cell>
          <cell r="P38156">
            <v>1221154</v>
          </cell>
          <cell r="Q38156">
            <v>0</v>
          </cell>
          <cell r="R38156">
            <v>0</v>
          </cell>
          <cell r="S38156">
            <v>0</v>
          </cell>
          <cell r="T38156">
            <v>0</v>
          </cell>
          <cell r="U38156">
            <v>0</v>
          </cell>
          <cell r="V38156">
            <v>0</v>
          </cell>
          <cell r="W38156">
            <v>0</v>
          </cell>
          <cell r="X38156">
            <v>0</v>
          </cell>
          <cell r="Y38156">
            <v>0</v>
          </cell>
          <cell r="Z38156">
            <v>0</v>
          </cell>
          <cell r="AA38156">
            <v>0</v>
          </cell>
          <cell r="AB38156">
            <v>0</v>
          </cell>
        </row>
        <row r="38343">
          <cell r="E38343">
            <v>1198997409</v>
          </cell>
          <cell r="F38343">
            <v>1198997409</v>
          </cell>
          <cell r="G38343">
            <v>0</v>
          </cell>
          <cell r="H38343">
            <v>0</v>
          </cell>
          <cell r="I38343">
            <v>0</v>
          </cell>
          <cell r="J38343">
            <v>0</v>
          </cell>
          <cell r="K38343">
            <v>0</v>
          </cell>
          <cell r="L38343">
            <v>0</v>
          </cell>
          <cell r="M38343">
            <v>0</v>
          </cell>
          <cell r="N38343">
            <v>0</v>
          </cell>
          <cell r="O38343">
            <v>0</v>
          </cell>
          <cell r="P38343">
            <v>0</v>
          </cell>
          <cell r="Q38343">
            <v>0</v>
          </cell>
          <cell r="R38343">
            <v>0</v>
          </cell>
          <cell r="S38343">
            <v>0</v>
          </cell>
          <cell r="T38343">
            <v>0</v>
          </cell>
          <cell r="U38343">
            <v>0</v>
          </cell>
          <cell r="V38343">
            <v>0</v>
          </cell>
          <cell r="W38343">
            <v>0</v>
          </cell>
          <cell r="X38343">
            <v>0</v>
          </cell>
          <cell r="Y38343">
            <v>0</v>
          </cell>
          <cell r="Z38343">
            <v>0</v>
          </cell>
          <cell r="AA38343">
            <v>0</v>
          </cell>
          <cell r="AB38343">
            <v>0</v>
          </cell>
        </row>
        <row r="38530">
          <cell r="E38530">
            <v>170000000</v>
          </cell>
          <cell r="F38530">
            <v>170000000</v>
          </cell>
          <cell r="G38530">
            <v>0</v>
          </cell>
          <cell r="H38530">
            <v>0</v>
          </cell>
          <cell r="I38530">
            <v>0</v>
          </cell>
          <cell r="J38530">
            <v>0</v>
          </cell>
          <cell r="K38530">
            <v>0</v>
          </cell>
          <cell r="L38530">
            <v>0</v>
          </cell>
          <cell r="M38530">
            <v>0</v>
          </cell>
          <cell r="N38530">
            <v>0</v>
          </cell>
          <cell r="O38530">
            <v>0</v>
          </cell>
          <cell r="P38530">
            <v>0</v>
          </cell>
          <cell r="Q38530">
            <v>0</v>
          </cell>
          <cell r="R38530">
            <v>0</v>
          </cell>
          <cell r="S38530">
            <v>0</v>
          </cell>
          <cell r="T38530">
            <v>0</v>
          </cell>
          <cell r="U38530">
            <v>0</v>
          </cell>
          <cell r="V38530">
            <v>0</v>
          </cell>
          <cell r="W38530">
            <v>0</v>
          </cell>
          <cell r="X38530">
            <v>0</v>
          </cell>
          <cell r="Y38530">
            <v>0</v>
          </cell>
          <cell r="Z38530">
            <v>0</v>
          </cell>
          <cell r="AA38530">
            <v>0</v>
          </cell>
          <cell r="AB38530">
            <v>0</v>
          </cell>
        </row>
        <row r="38717">
          <cell r="E38717">
            <v>37000000</v>
          </cell>
          <cell r="F38717">
            <v>37000000</v>
          </cell>
          <cell r="G38717">
            <v>0</v>
          </cell>
          <cell r="H38717">
            <v>0</v>
          </cell>
          <cell r="I38717">
            <v>0</v>
          </cell>
          <cell r="J38717">
            <v>0</v>
          </cell>
          <cell r="K38717">
            <v>0</v>
          </cell>
          <cell r="L38717">
            <v>0</v>
          </cell>
          <cell r="M38717">
            <v>0</v>
          </cell>
          <cell r="N38717">
            <v>0</v>
          </cell>
          <cell r="O38717">
            <v>0</v>
          </cell>
          <cell r="P38717">
            <v>0</v>
          </cell>
          <cell r="Q38717">
            <v>0</v>
          </cell>
          <cell r="R38717">
            <v>0</v>
          </cell>
          <cell r="S38717">
            <v>0</v>
          </cell>
          <cell r="T38717">
            <v>0</v>
          </cell>
          <cell r="U38717">
            <v>0</v>
          </cell>
          <cell r="V38717">
            <v>0</v>
          </cell>
          <cell r="W38717">
            <v>0</v>
          </cell>
          <cell r="X38717">
            <v>0</v>
          </cell>
          <cell r="Y38717">
            <v>0</v>
          </cell>
          <cell r="Z38717">
            <v>0</v>
          </cell>
          <cell r="AA38717">
            <v>0</v>
          </cell>
          <cell r="AB38717">
            <v>0</v>
          </cell>
        </row>
        <row r="38752">
          <cell r="E38752">
            <v>13000000</v>
          </cell>
          <cell r="F38752">
            <v>13000000</v>
          </cell>
          <cell r="G38752">
            <v>0</v>
          </cell>
          <cell r="H38752">
            <v>0</v>
          </cell>
          <cell r="I38752">
            <v>0</v>
          </cell>
          <cell r="J38752">
            <v>0</v>
          </cell>
          <cell r="K38752">
            <v>0</v>
          </cell>
          <cell r="L38752">
            <v>0</v>
          </cell>
          <cell r="M38752">
            <v>0</v>
          </cell>
          <cell r="N38752">
            <v>0</v>
          </cell>
          <cell r="O38752">
            <v>0</v>
          </cell>
          <cell r="P38752">
            <v>0</v>
          </cell>
          <cell r="Q38752">
            <v>0</v>
          </cell>
          <cell r="R38752">
            <v>0</v>
          </cell>
          <cell r="S38752">
            <v>0</v>
          </cell>
          <cell r="T38752">
            <v>0</v>
          </cell>
          <cell r="U38752">
            <v>0</v>
          </cell>
          <cell r="V38752">
            <v>0</v>
          </cell>
          <cell r="W38752">
            <v>0</v>
          </cell>
          <cell r="X38752">
            <v>0</v>
          </cell>
          <cell r="Y38752">
            <v>0</v>
          </cell>
          <cell r="Z38752">
            <v>0</v>
          </cell>
          <cell r="AA38752">
            <v>0</v>
          </cell>
          <cell r="AB38752">
            <v>0</v>
          </cell>
        </row>
        <row r="41247">
          <cell r="F41247">
            <v>0</v>
          </cell>
          <cell r="G41247">
            <v>0</v>
          </cell>
          <cell r="H41247">
            <v>0</v>
          </cell>
          <cell r="I41247">
            <v>0</v>
          </cell>
          <cell r="J41247">
            <v>0</v>
          </cell>
          <cell r="K41247">
            <v>0</v>
          </cell>
          <cell r="L41247">
            <v>0</v>
          </cell>
          <cell r="M41247">
            <v>0</v>
          </cell>
          <cell r="N41247">
            <v>0</v>
          </cell>
          <cell r="O41247">
            <v>0</v>
          </cell>
          <cell r="P41247">
            <v>0</v>
          </cell>
          <cell r="Q41247">
            <v>0</v>
          </cell>
          <cell r="R41247">
            <v>0</v>
          </cell>
          <cell r="S41247">
            <v>0</v>
          </cell>
          <cell r="T41247">
            <v>0</v>
          </cell>
          <cell r="U41247">
            <v>0</v>
          </cell>
          <cell r="V41247">
            <v>0</v>
          </cell>
          <cell r="W41247">
            <v>0</v>
          </cell>
          <cell r="X41247">
            <v>0</v>
          </cell>
          <cell r="Y41247">
            <v>0</v>
          </cell>
          <cell r="Z41247">
            <v>0</v>
          </cell>
          <cell r="AA41247">
            <v>0</v>
          </cell>
          <cell r="AB41247">
            <v>0</v>
          </cell>
        </row>
        <row r="41335">
          <cell r="E41335">
            <v>0</v>
          </cell>
          <cell r="F41335">
            <v>0</v>
          </cell>
          <cell r="G41335">
            <v>0</v>
          </cell>
          <cell r="H41335">
            <v>0</v>
          </cell>
          <cell r="I41335">
            <v>0</v>
          </cell>
          <cell r="J41335">
            <v>0</v>
          </cell>
          <cell r="K41335">
            <v>0</v>
          </cell>
          <cell r="L41335">
            <v>0</v>
          </cell>
          <cell r="M41335">
            <v>0</v>
          </cell>
          <cell r="N41335">
            <v>0</v>
          </cell>
          <cell r="O41335">
            <v>0</v>
          </cell>
          <cell r="P41335">
            <v>0</v>
          </cell>
          <cell r="Q41335">
            <v>0</v>
          </cell>
          <cell r="R41335">
            <v>0</v>
          </cell>
          <cell r="S41335">
            <v>0</v>
          </cell>
          <cell r="T41335">
            <v>0</v>
          </cell>
          <cell r="U41335">
            <v>0</v>
          </cell>
          <cell r="V41335">
            <v>0</v>
          </cell>
          <cell r="W41335">
            <v>0</v>
          </cell>
          <cell r="X41335">
            <v>0</v>
          </cell>
          <cell r="Y41335">
            <v>0</v>
          </cell>
          <cell r="Z41335">
            <v>0</v>
          </cell>
          <cell r="AA41335">
            <v>0</v>
          </cell>
          <cell r="AB41335">
            <v>0</v>
          </cell>
        </row>
        <row r="41341">
          <cell r="F41341">
            <v>0</v>
          </cell>
          <cell r="G41341">
            <v>0</v>
          </cell>
          <cell r="H41341">
            <v>0</v>
          </cell>
          <cell r="I41341">
            <v>0</v>
          </cell>
          <cell r="J41341">
            <v>0</v>
          </cell>
          <cell r="K41341">
            <v>0</v>
          </cell>
          <cell r="L41341">
            <v>0</v>
          </cell>
          <cell r="M41341">
            <v>0</v>
          </cell>
          <cell r="N41341">
            <v>0</v>
          </cell>
          <cell r="O41341">
            <v>0</v>
          </cell>
          <cell r="P41341">
            <v>0</v>
          </cell>
          <cell r="Q41341">
            <v>0</v>
          </cell>
          <cell r="R41341">
            <v>0</v>
          </cell>
          <cell r="S41341">
            <v>0</v>
          </cell>
          <cell r="T41341">
            <v>0</v>
          </cell>
          <cell r="U41341">
            <v>0</v>
          </cell>
          <cell r="V41341">
            <v>0</v>
          </cell>
          <cell r="W41341">
            <v>0</v>
          </cell>
          <cell r="X41341">
            <v>0</v>
          </cell>
          <cell r="Y41341">
            <v>0</v>
          </cell>
          <cell r="Z41341">
            <v>0</v>
          </cell>
          <cell r="AA41341">
            <v>0</v>
          </cell>
          <cell r="AB41341">
            <v>0</v>
          </cell>
        </row>
        <row r="41370">
          <cell r="F41370">
            <v>0</v>
          </cell>
          <cell r="G41370">
            <v>0</v>
          </cell>
          <cell r="H41370">
            <v>0</v>
          </cell>
          <cell r="I41370">
            <v>0</v>
          </cell>
          <cell r="J41370">
            <v>0</v>
          </cell>
          <cell r="K41370">
            <v>0</v>
          </cell>
          <cell r="L41370">
            <v>0</v>
          </cell>
          <cell r="M41370">
            <v>0</v>
          </cell>
          <cell r="N41370">
            <v>0</v>
          </cell>
          <cell r="O41370">
            <v>0</v>
          </cell>
          <cell r="P41370">
            <v>0</v>
          </cell>
          <cell r="Q41370">
            <v>0</v>
          </cell>
          <cell r="R41370">
            <v>0</v>
          </cell>
          <cell r="S41370">
            <v>0</v>
          </cell>
          <cell r="T41370">
            <v>0</v>
          </cell>
          <cell r="U41370">
            <v>0</v>
          </cell>
          <cell r="V41370">
            <v>0</v>
          </cell>
          <cell r="W41370">
            <v>0</v>
          </cell>
          <cell r="X41370">
            <v>0</v>
          </cell>
          <cell r="Y41370">
            <v>0</v>
          </cell>
          <cell r="Z41370">
            <v>0</v>
          </cell>
          <cell r="AA41370">
            <v>0</v>
          </cell>
          <cell r="AB41370">
            <v>0</v>
          </cell>
        </row>
        <row r="41374">
          <cell r="F41374">
            <v>0</v>
          </cell>
          <cell r="H41374">
            <v>0</v>
          </cell>
          <cell r="I41374">
            <v>0</v>
          </cell>
          <cell r="J41374">
            <v>0</v>
          </cell>
          <cell r="K41374">
            <v>0</v>
          </cell>
          <cell r="P41374">
            <v>0</v>
          </cell>
        </row>
        <row r="41709">
          <cell r="E41709">
            <v>6803246</v>
          </cell>
          <cell r="F41709">
            <v>6803246</v>
          </cell>
          <cell r="G41709">
            <v>0</v>
          </cell>
          <cell r="H41709">
            <v>0</v>
          </cell>
          <cell r="I41709">
            <v>0</v>
          </cell>
          <cell r="J41709">
            <v>0</v>
          </cell>
          <cell r="K41709">
            <v>0</v>
          </cell>
          <cell r="L41709">
            <v>0</v>
          </cell>
          <cell r="M41709">
            <v>0</v>
          </cell>
          <cell r="N41709">
            <v>0</v>
          </cell>
          <cell r="O41709">
            <v>0</v>
          </cell>
          <cell r="P41709">
            <v>0</v>
          </cell>
          <cell r="Q41709">
            <v>0</v>
          </cell>
          <cell r="R41709">
            <v>0</v>
          </cell>
          <cell r="S41709">
            <v>0</v>
          </cell>
          <cell r="T41709">
            <v>0</v>
          </cell>
          <cell r="U41709">
            <v>0</v>
          </cell>
          <cell r="V41709">
            <v>0</v>
          </cell>
          <cell r="W41709">
            <v>0</v>
          </cell>
          <cell r="X41709">
            <v>0</v>
          </cell>
          <cell r="Y41709">
            <v>0</v>
          </cell>
          <cell r="Z41709">
            <v>0</v>
          </cell>
          <cell r="AA41709">
            <v>0</v>
          </cell>
          <cell r="AB41709">
            <v>0</v>
          </cell>
        </row>
        <row r="41744">
          <cell r="E41744">
            <v>3912869</v>
          </cell>
          <cell r="F41744">
            <v>3912869</v>
          </cell>
          <cell r="G41744">
            <v>0</v>
          </cell>
          <cell r="H41744">
            <v>0</v>
          </cell>
          <cell r="I41744">
            <v>0</v>
          </cell>
          <cell r="J41744">
            <v>0</v>
          </cell>
          <cell r="K41744">
            <v>0</v>
          </cell>
          <cell r="L41744">
            <v>0</v>
          </cell>
          <cell r="M41744">
            <v>0</v>
          </cell>
          <cell r="N41744">
            <v>0</v>
          </cell>
          <cell r="O41744">
            <v>0</v>
          </cell>
          <cell r="P41744">
            <v>0</v>
          </cell>
          <cell r="Q41744">
            <v>0</v>
          </cell>
          <cell r="R41744">
            <v>0</v>
          </cell>
          <cell r="S41744">
            <v>0</v>
          </cell>
          <cell r="T41744">
            <v>0</v>
          </cell>
          <cell r="U41744">
            <v>0</v>
          </cell>
          <cell r="V41744">
            <v>0</v>
          </cell>
          <cell r="W41744">
            <v>0</v>
          </cell>
          <cell r="X41744">
            <v>0</v>
          </cell>
          <cell r="Y41744">
            <v>0</v>
          </cell>
          <cell r="Z41744">
            <v>0</v>
          </cell>
          <cell r="AA41744">
            <v>0</v>
          </cell>
          <cell r="AB41744">
            <v>0</v>
          </cell>
        </row>
        <row r="41896">
          <cell r="E41896">
            <v>5000000000</v>
          </cell>
          <cell r="F41896">
            <v>0</v>
          </cell>
          <cell r="G41896">
            <v>-5000000000</v>
          </cell>
          <cell r="H41896">
            <v>0</v>
          </cell>
          <cell r="I41896">
            <v>0</v>
          </cell>
          <cell r="J41896">
            <v>0</v>
          </cell>
          <cell r="K41896">
            <v>0</v>
          </cell>
          <cell r="L41896">
            <v>0</v>
          </cell>
          <cell r="M41896">
            <v>0</v>
          </cell>
          <cell r="N41896">
            <v>0</v>
          </cell>
          <cell r="O41896">
            <v>0</v>
          </cell>
          <cell r="P41896">
            <v>3010349934.25</v>
          </cell>
          <cell r="Q41896">
            <v>0</v>
          </cell>
          <cell r="R41896">
            <v>0</v>
          </cell>
          <cell r="S41896">
            <v>0</v>
          </cell>
          <cell r="T41896">
            <v>0</v>
          </cell>
          <cell r="U41896">
            <v>0</v>
          </cell>
          <cell r="V41896">
            <v>0</v>
          </cell>
          <cell r="W41896">
            <v>0</v>
          </cell>
          <cell r="X41896">
            <v>0</v>
          </cell>
          <cell r="Y41896">
            <v>0</v>
          </cell>
          <cell r="Z41896">
            <v>0</v>
          </cell>
          <cell r="AA41896">
            <v>0</v>
          </cell>
          <cell r="AB41896">
            <v>0</v>
          </cell>
        </row>
        <row r="42083">
          <cell r="E42083">
            <v>6180520000</v>
          </cell>
          <cell r="F42083">
            <v>6180520000</v>
          </cell>
          <cell r="G42083">
            <v>0</v>
          </cell>
          <cell r="H42083">
            <v>0</v>
          </cell>
          <cell r="I42083">
            <v>0</v>
          </cell>
          <cell r="J42083">
            <v>0</v>
          </cell>
          <cell r="K42083">
            <v>0</v>
          </cell>
          <cell r="L42083">
            <v>0</v>
          </cell>
          <cell r="M42083">
            <v>0</v>
          </cell>
          <cell r="N42083">
            <v>0</v>
          </cell>
          <cell r="O42083">
            <v>0</v>
          </cell>
          <cell r="P42083">
            <v>0</v>
          </cell>
          <cell r="Q42083">
            <v>0</v>
          </cell>
          <cell r="R42083">
            <v>0</v>
          </cell>
          <cell r="S42083">
            <v>0</v>
          </cell>
          <cell r="T42083">
            <v>0</v>
          </cell>
          <cell r="U42083">
            <v>0</v>
          </cell>
          <cell r="V42083">
            <v>0</v>
          </cell>
          <cell r="W42083">
            <v>0</v>
          </cell>
          <cell r="X42083">
            <v>0</v>
          </cell>
          <cell r="Y42083">
            <v>0</v>
          </cell>
          <cell r="Z42083">
            <v>0</v>
          </cell>
          <cell r="AA42083">
            <v>0</v>
          </cell>
          <cell r="AB42083">
            <v>0</v>
          </cell>
        </row>
        <row r="45303">
          <cell r="E45303">
            <v>103771753314</v>
          </cell>
          <cell r="F45303">
            <v>86164842617.170013</v>
          </cell>
          <cell r="G45303">
            <v>-17606910696.830002</v>
          </cell>
          <cell r="H45303">
            <v>12130129267.329998</v>
          </cell>
          <cell r="I45303">
            <v>5062842036.1500006</v>
          </cell>
          <cell r="J45303">
            <v>0</v>
          </cell>
          <cell r="K45303">
            <v>0</v>
          </cell>
          <cell r="L45303">
            <v>1122167606.2000003</v>
          </cell>
          <cell r="M45303">
            <v>0</v>
          </cell>
          <cell r="N45303">
            <v>0</v>
          </cell>
          <cell r="O45303">
            <v>0</v>
          </cell>
          <cell r="P45303">
            <v>6082197364.0700016</v>
          </cell>
          <cell r="Q45303">
            <v>459412105.74999994</v>
          </cell>
          <cell r="R45303">
            <v>532393819.50999999</v>
          </cell>
          <cell r="S45303">
            <v>10016155735.870001</v>
          </cell>
          <cell r="T45303">
            <v>1956576367.8</v>
          </cell>
          <cell r="U45303">
            <v>3106265668.3500004</v>
          </cell>
          <cell r="V45303">
            <v>0</v>
          </cell>
          <cell r="W45303">
            <v>0</v>
          </cell>
          <cell r="X45303">
            <v>0</v>
          </cell>
          <cell r="Y45303">
            <v>0</v>
          </cell>
          <cell r="Z45303">
            <v>0</v>
          </cell>
          <cell r="AA45303">
            <v>0</v>
          </cell>
          <cell r="AB45303">
            <v>0</v>
          </cell>
          <cell r="AC45303">
            <v>22153001061.350006</v>
          </cell>
          <cell r="AD45303">
            <v>81618752252.650009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24"/>
  <sheetViews>
    <sheetView tabSelected="1" topLeftCell="A8" zoomScale="85" zoomScaleNormal="85" workbookViewId="0">
      <pane xSplit="1" ySplit="3" topLeftCell="B1724" activePane="bottomRight" state="frozen"/>
      <selection activeCell="A8" sqref="A8"/>
      <selection pane="topRight" activeCell="B8" sqref="B8"/>
      <selection pane="bottomLeft" activeCell="A11" sqref="A11"/>
      <selection pane="bottomRight" activeCell="A1898" sqref="A1898"/>
    </sheetView>
  </sheetViews>
  <sheetFormatPr defaultRowHeight="15" customHeight="1"/>
  <cols>
    <col min="1" max="1" width="50.85546875" customWidth="1"/>
    <col min="2" max="2" width="24.7109375" style="1" customWidth="1"/>
    <col min="3" max="3" width="21.7109375" style="1" hidden="1" customWidth="1"/>
    <col min="4" max="4" width="21.28515625" style="1" hidden="1" customWidth="1"/>
    <col min="5" max="5" width="18.28515625" style="1" hidden="1" customWidth="1"/>
    <col min="6" max="6" width="20.7109375" style="1" hidden="1" customWidth="1"/>
    <col min="7" max="7" width="16.7109375" style="1" hidden="1" customWidth="1"/>
    <col min="8" max="8" width="20.140625" style="1" hidden="1" customWidth="1"/>
    <col min="9" max="9" width="17.42578125" style="1" hidden="1" customWidth="1"/>
    <col min="10" max="10" width="19" style="1" hidden="1" customWidth="1"/>
    <col min="11" max="11" width="19.5703125" style="1" hidden="1" customWidth="1"/>
    <col min="12" max="12" width="18.7109375" style="1" hidden="1" customWidth="1"/>
    <col min="13" max="14" width="17.42578125" style="1" hidden="1" customWidth="1"/>
    <col min="15" max="15" width="19.42578125" style="1" hidden="1" customWidth="1"/>
    <col min="16" max="16" width="18.140625" style="1" hidden="1" customWidth="1"/>
    <col min="17" max="17" width="20.42578125" style="1" hidden="1" customWidth="1"/>
    <col min="18" max="18" width="19.140625" style="1" hidden="1" customWidth="1"/>
    <col min="19" max="19" width="23.42578125" style="1" hidden="1" customWidth="1"/>
    <col min="20" max="20" width="23.140625" style="1" hidden="1" customWidth="1"/>
    <col min="21" max="21" width="18.85546875" style="2" hidden="1" customWidth="1"/>
    <col min="22" max="25" width="18.85546875" hidden="1" customWidth="1"/>
    <col min="26" max="26" width="21.7109375" customWidth="1"/>
    <col min="27" max="27" width="20.85546875" customWidth="1"/>
    <col min="28" max="28" width="14" customWidth="1"/>
    <col min="29" max="29" width="12.140625" customWidth="1"/>
  </cols>
  <sheetData>
    <row r="1" spans="1:30" ht="15.7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</row>
    <row r="2" spans="1:30" ht="15.75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</row>
    <row r="3" spans="1:30" ht="15.75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</row>
    <row r="4" spans="1:30" ht="15.75">
      <c r="A4" s="76" t="s">
        <v>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</row>
    <row r="5" spans="1:30" ht="15.75">
      <c r="A5" s="76" t="s">
        <v>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</row>
    <row r="6" spans="1:30" ht="15.75">
      <c r="A6" s="76" t="s">
        <v>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</row>
    <row r="7" spans="1:30" ht="13.5" thickBot="1"/>
    <row r="8" spans="1:30" s="3" customFormat="1" ht="17.25" customHeight="1" thickBot="1">
      <c r="A8" s="77" t="s">
        <v>6</v>
      </c>
      <c r="B8" s="80" t="s">
        <v>7</v>
      </c>
      <c r="C8" s="83" t="s">
        <v>8</v>
      </c>
      <c r="D8" s="86" t="s">
        <v>9</v>
      </c>
      <c r="E8" s="89" t="s">
        <v>10</v>
      </c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90" t="s">
        <v>10</v>
      </c>
      <c r="AA8" s="69" t="s">
        <v>11</v>
      </c>
      <c r="AB8" s="69" t="s">
        <v>12</v>
      </c>
      <c r="AC8" s="72" t="s">
        <v>13</v>
      </c>
      <c r="AD8"/>
    </row>
    <row r="9" spans="1:30" s="3" customFormat="1" ht="16.5" customHeight="1">
      <c r="A9" s="78"/>
      <c r="B9" s="81"/>
      <c r="C9" s="84"/>
      <c r="D9" s="87"/>
      <c r="E9" s="4" t="s">
        <v>14</v>
      </c>
      <c r="F9" s="4" t="s">
        <v>14</v>
      </c>
      <c r="G9" s="4" t="s">
        <v>14</v>
      </c>
      <c r="H9" s="4" t="s">
        <v>14</v>
      </c>
      <c r="I9" s="5" t="s">
        <v>15</v>
      </c>
      <c r="J9" s="4" t="s">
        <v>15</v>
      </c>
      <c r="K9" s="4" t="s">
        <v>15</v>
      </c>
      <c r="L9" s="4" t="s">
        <v>15</v>
      </c>
      <c r="M9" s="4" t="s">
        <v>16</v>
      </c>
      <c r="N9" s="4" t="s">
        <v>17</v>
      </c>
      <c r="O9" s="4" t="s">
        <v>17</v>
      </c>
      <c r="P9" s="4" t="s">
        <v>17</v>
      </c>
      <c r="Q9" s="4" t="s">
        <v>17</v>
      </c>
      <c r="R9" s="4" t="s">
        <v>17</v>
      </c>
      <c r="S9" s="4" t="s">
        <v>17</v>
      </c>
      <c r="T9" s="4" t="s">
        <v>17</v>
      </c>
      <c r="U9" s="4" t="s">
        <v>17</v>
      </c>
      <c r="V9" s="4" t="s">
        <v>17</v>
      </c>
      <c r="W9" s="4" t="s">
        <v>17</v>
      </c>
      <c r="X9" s="4" t="s">
        <v>17</v>
      </c>
      <c r="Y9" s="4" t="s">
        <v>17</v>
      </c>
      <c r="Z9" s="91"/>
      <c r="AA9" s="70"/>
      <c r="AB9" s="70"/>
      <c r="AC9" s="73"/>
      <c r="AD9"/>
    </row>
    <row r="10" spans="1:30" s="3" customFormat="1" ht="15.75" customHeight="1" thickBot="1">
      <c r="A10" s="79"/>
      <c r="B10" s="82"/>
      <c r="C10" s="85"/>
      <c r="D10" s="88"/>
      <c r="E10" s="6" t="s">
        <v>18</v>
      </c>
      <c r="F10" s="6" t="s">
        <v>19</v>
      </c>
      <c r="G10" s="6" t="s">
        <v>20</v>
      </c>
      <c r="H10" s="6" t="s">
        <v>21</v>
      </c>
      <c r="I10" s="7" t="s">
        <v>18</v>
      </c>
      <c r="J10" s="6" t="s">
        <v>19</v>
      </c>
      <c r="K10" s="6" t="s">
        <v>20</v>
      </c>
      <c r="L10" s="6" t="s">
        <v>21</v>
      </c>
      <c r="M10" s="6" t="s">
        <v>15</v>
      </c>
      <c r="N10" s="8" t="s">
        <v>22</v>
      </c>
      <c r="O10" s="8" t="s">
        <v>23</v>
      </c>
      <c r="P10" s="8" t="s">
        <v>24</v>
      </c>
      <c r="Q10" s="8" t="s">
        <v>25</v>
      </c>
      <c r="R10" s="8" t="s">
        <v>26</v>
      </c>
      <c r="S10" s="8" t="s">
        <v>27</v>
      </c>
      <c r="T10" s="6" t="s">
        <v>28</v>
      </c>
      <c r="U10" s="6" t="s">
        <v>29</v>
      </c>
      <c r="V10" s="6" t="s">
        <v>30</v>
      </c>
      <c r="W10" s="6" t="s">
        <v>31</v>
      </c>
      <c r="X10" s="6" t="s">
        <v>32</v>
      </c>
      <c r="Y10" s="6" t="s">
        <v>33</v>
      </c>
      <c r="Z10" s="92"/>
      <c r="AA10" s="71"/>
      <c r="AB10" s="71"/>
      <c r="AC10" s="74"/>
      <c r="AD10"/>
    </row>
    <row r="11" spans="1:30" s="12" customForma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1"/>
    </row>
    <row r="12" spans="1:30" s="16" customFormat="1" ht="20.25" customHeight="1">
      <c r="A12" s="13" t="s">
        <v>34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5"/>
    </row>
    <row r="13" spans="1:30" s="16" customFormat="1" ht="25.5" customHeight="1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5"/>
    </row>
    <row r="14" spans="1:30" s="16" customFormat="1" ht="15.75">
      <c r="A14" s="17" t="s">
        <v>35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5"/>
    </row>
    <row r="15" spans="1:30" s="16" customFormat="1" ht="18" customHeight="1">
      <c r="A15" s="18" t="s">
        <v>36</v>
      </c>
      <c r="B15" s="14">
        <f>[1]consoCURRENT!E74</f>
        <v>113396000</v>
      </c>
      <c r="C15" s="14">
        <f>[1]consoCURRENT!F74</f>
        <v>109800728.12</v>
      </c>
      <c r="D15" s="14">
        <f>[1]consoCURRENT!G74</f>
        <v>-3595271.88</v>
      </c>
      <c r="E15" s="14">
        <f>[1]consoCURRENT!H74</f>
        <v>33337292.759999998</v>
      </c>
      <c r="F15" s="14">
        <f>[1]consoCURRENT!I74</f>
        <v>20551561.330000002</v>
      </c>
      <c r="G15" s="14">
        <f>[1]consoCURRENT!J74</f>
        <v>0</v>
      </c>
      <c r="H15" s="14">
        <f>[1]consoCURRENT!K74</f>
        <v>0</v>
      </c>
      <c r="I15" s="14">
        <f>[1]consoCURRENT!L74</f>
        <v>887923.58000000007</v>
      </c>
      <c r="J15" s="14">
        <f>[1]consoCURRENT!M74</f>
        <v>0</v>
      </c>
      <c r="K15" s="14">
        <f>[1]consoCURRENT!N74</f>
        <v>0</v>
      </c>
      <c r="L15" s="14">
        <f>[1]consoCURRENT!O74</f>
        <v>0</v>
      </c>
      <c r="M15" s="14">
        <f>[1]consoCURRENT!P74</f>
        <v>1459262.8900000001</v>
      </c>
      <c r="N15" s="14">
        <f>[1]consoCURRENT!Q74</f>
        <v>15415025.66</v>
      </c>
      <c r="O15" s="14">
        <f>[1]consoCURRENT!R74</f>
        <v>9206191.3900000006</v>
      </c>
      <c r="P15" s="14">
        <f>[1]consoCURRENT!S74</f>
        <v>7828152.129999999</v>
      </c>
      <c r="Q15" s="14">
        <f>[1]consoCURRENT!T74</f>
        <v>12660954.029999999</v>
      </c>
      <c r="R15" s="14">
        <f>[1]consoCURRENT!U74</f>
        <v>7890607.2999999998</v>
      </c>
      <c r="S15" s="14">
        <f>[1]consoCURRENT!V74</f>
        <v>0</v>
      </c>
      <c r="T15" s="14">
        <f>[1]consoCURRENT!W74</f>
        <v>0</v>
      </c>
      <c r="U15" s="14">
        <f>[1]consoCURRENT!X74</f>
        <v>0</v>
      </c>
      <c r="V15" s="14">
        <f>[1]consoCURRENT!Y74</f>
        <v>0</v>
      </c>
      <c r="W15" s="14">
        <f>[1]consoCURRENT!Z74</f>
        <v>0</v>
      </c>
      <c r="X15" s="14">
        <f>[1]consoCURRENT!AA74</f>
        <v>0</v>
      </c>
      <c r="Y15" s="14">
        <f>[1]consoCURRENT!AB74</f>
        <v>0</v>
      </c>
      <c r="Z15" s="14">
        <f>SUM(M15:Y15)</f>
        <v>54460193.399999999</v>
      </c>
      <c r="AA15" s="14">
        <f>B15-Z15</f>
        <v>58935806.600000001</v>
      </c>
      <c r="AB15" s="19">
        <f>Z15/B15</f>
        <v>0.48026555963173301</v>
      </c>
      <c r="AC15" s="15"/>
    </row>
    <row r="16" spans="1:30" s="16" customFormat="1" ht="18" customHeight="1">
      <c r="A16" s="18" t="s">
        <v>37</v>
      </c>
      <c r="B16" s="14">
        <f>[1]consoCURRENT!E162</f>
        <v>376961000</v>
      </c>
      <c r="C16" s="14">
        <f>[1]consoCURRENT!F162</f>
        <v>372461450.31999999</v>
      </c>
      <c r="D16" s="14">
        <f>[1]consoCURRENT!G162</f>
        <v>-4499549.68</v>
      </c>
      <c r="E16" s="14">
        <f>[1]consoCURRENT!H162</f>
        <v>70724412.640000001</v>
      </c>
      <c r="F16" s="14">
        <f>[1]consoCURRENT!I162</f>
        <v>22891936.140000001</v>
      </c>
      <c r="G16" s="14">
        <f>[1]consoCURRENT!J162</f>
        <v>0</v>
      </c>
      <c r="H16" s="14">
        <f>[1]consoCURRENT!K162</f>
        <v>0</v>
      </c>
      <c r="I16" s="14">
        <f>[1]consoCURRENT!L162</f>
        <v>2405947</v>
      </c>
      <c r="J16" s="14">
        <f>[1]consoCURRENT!M162</f>
        <v>0</v>
      </c>
      <c r="K16" s="14">
        <f>[1]consoCURRENT!N162</f>
        <v>0</v>
      </c>
      <c r="L16" s="14">
        <f>[1]consoCURRENT!O162</f>
        <v>0</v>
      </c>
      <c r="M16" s="14">
        <f>[1]consoCURRENT!P162</f>
        <v>2998256.34</v>
      </c>
      <c r="N16" s="14">
        <f>[1]consoCURRENT!Q162</f>
        <v>28426768.07</v>
      </c>
      <c r="O16" s="14">
        <f>[1]consoCURRENT!R162</f>
        <v>31587890.189999998</v>
      </c>
      <c r="P16" s="14">
        <f>[1]consoCURRENT!S162</f>
        <v>8303807.3800000008</v>
      </c>
      <c r="Q16" s="14">
        <f>[1]consoCURRENT!T162</f>
        <v>10180222.959999999</v>
      </c>
      <c r="R16" s="14">
        <f>[1]consoCURRENT!U162</f>
        <v>12711713.18</v>
      </c>
      <c r="S16" s="14">
        <f>[1]consoCURRENT!V162</f>
        <v>0</v>
      </c>
      <c r="T16" s="14">
        <f>[1]consoCURRENT!W162</f>
        <v>0</v>
      </c>
      <c r="U16" s="14">
        <f>[1]consoCURRENT!X162</f>
        <v>0</v>
      </c>
      <c r="V16" s="14">
        <f>[1]consoCURRENT!Y162</f>
        <v>0</v>
      </c>
      <c r="W16" s="14">
        <f>[1]consoCURRENT!Z162</f>
        <v>0</v>
      </c>
      <c r="X16" s="14">
        <f>[1]consoCURRENT!AA162</f>
        <v>0</v>
      </c>
      <c r="Y16" s="14">
        <f>[1]consoCURRENT!AB162</f>
        <v>0</v>
      </c>
      <c r="Z16" s="14">
        <f t="shared" ref="Z16:Z20" si="0">SUM(M16:Y16)</f>
        <v>94208658.119999975</v>
      </c>
      <c r="AA16" s="14">
        <f t="shared" ref="AA16:AA20" si="1">B16-Z16</f>
        <v>282752341.88</v>
      </c>
      <c r="AB16" s="19">
        <f t="shared" ref="AB16:AB21" si="2">Z16/B16</f>
        <v>0.24991619324014944</v>
      </c>
      <c r="AC16" s="15"/>
    </row>
    <row r="17" spans="1:29" s="16" customFormat="1" ht="18" customHeight="1">
      <c r="A17" s="18" t="s">
        <v>38</v>
      </c>
      <c r="B17" s="14">
        <f>[1]consoCURRENT!E168</f>
        <v>0</v>
      </c>
      <c r="C17" s="14">
        <f>[1]consoCURRENT!F168</f>
        <v>0</v>
      </c>
      <c r="D17" s="14">
        <f>[1]consoCURRENT!G168</f>
        <v>0</v>
      </c>
      <c r="E17" s="14">
        <f>[1]consoCURRENT!H168</f>
        <v>0</v>
      </c>
      <c r="F17" s="14">
        <f>[1]consoCURRENT!I168</f>
        <v>0</v>
      </c>
      <c r="G17" s="14">
        <f>[1]consoCURRENT!J168</f>
        <v>0</v>
      </c>
      <c r="H17" s="14">
        <f>[1]consoCURRENT!K168</f>
        <v>0</v>
      </c>
      <c r="I17" s="14">
        <f>[1]consoCURRENT!L168</f>
        <v>0</v>
      </c>
      <c r="J17" s="14">
        <f>[1]consoCURRENT!M168</f>
        <v>0</v>
      </c>
      <c r="K17" s="14">
        <f>[1]consoCURRENT!N168</f>
        <v>0</v>
      </c>
      <c r="L17" s="14">
        <f>[1]consoCURRENT!O168</f>
        <v>0</v>
      </c>
      <c r="M17" s="14">
        <f>[1]consoCURRENT!P168</f>
        <v>0</v>
      </c>
      <c r="N17" s="14">
        <f>[1]consoCURRENT!Q168</f>
        <v>0</v>
      </c>
      <c r="O17" s="14">
        <f>[1]consoCURRENT!R168</f>
        <v>0</v>
      </c>
      <c r="P17" s="14">
        <f>[1]consoCURRENT!S168</f>
        <v>0</v>
      </c>
      <c r="Q17" s="14">
        <f>[1]consoCURRENT!T168</f>
        <v>0</v>
      </c>
      <c r="R17" s="14">
        <f>[1]consoCURRENT!U168</f>
        <v>0</v>
      </c>
      <c r="S17" s="14">
        <f>[1]consoCURRENT!V168</f>
        <v>0</v>
      </c>
      <c r="T17" s="14">
        <f>[1]consoCURRENT!W168</f>
        <v>0</v>
      </c>
      <c r="U17" s="14">
        <f>[1]consoCURRENT!X168</f>
        <v>0</v>
      </c>
      <c r="V17" s="14">
        <f>[1]consoCURRENT!Y168</f>
        <v>0</v>
      </c>
      <c r="W17" s="14">
        <f>[1]consoCURRENT!Z168</f>
        <v>0</v>
      </c>
      <c r="X17" s="14">
        <f>[1]consoCURRENT!AA168</f>
        <v>0</v>
      </c>
      <c r="Y17" s="14">
        <f>[1]consoCURRENT!AB168</f>
        <v>0</v>
      </c>
      <c r="Z17" s="14">
        <f t="shared" si="0"/>
        <v>0</v>
      </c>
      <c r="AA17" s="14">
        <f t="shared" si="1"/>
        <v>0</v>
      </c>
      <c r="AB17" s="19"/>
      <c r="AC17" s="15"/>
    </row>
    <row r="18" spans="1:29" s="16" customFormat="1" ht="18" customHeight="1">
      <c r="A18" s="18" t="s">
        <v>39</v>
      </c>
      <c r="B18" s="14">
        <f>[1]consoCURRENT!E197</f>
        <v>490323000</v>
      </c>
      <c r="C18" s="14">
        <f>[1]consoCURRENT!F197</f>
        <v>490323000</v>
      </c>
      <c r="D18" s="14">
        <f>[1]consoCURRENT!G197</f>
        <v>0</v>
      </c>
      <c r="E18" s="14">
        <f>[1]consoCURRENT!H197</f>
        <v>0</v>
      </c>
      <c r="F18" s="14">
        <f>[1]consoCURRENT!I197</f>
        <v>100260203.59999999</v>
      </c>
      <c r="G18" s="14">
        <f>[1]consoCURRENT!J197</f>
        <v>0</v>
      </c>
      <c r="H18" s="14">
        <f>[1]consoCURRENT!K197</f>
        <v>0</v>
      </c>
      <c r="I18" s="14">
        <f>[1]consoCURRENT!L197</f>
        <v>0</v>
      </c>
      <c r="J18" s="14">
        <f>[1]consoCURRENT!M197</f>
        <v>0</v>
      </c>
      <c r="K18" s="14">
        <f>[1]consoCURRENT!N197</f>
        <v>0</v>
      </c>
      <c r="L18" s="14">
        <f>[1]consoCURRENT!O197</f>
        <v>0</v>
      </c>
      <c r="M18" s="14">
        <f>[1]consoCURRENT!P197</f>
        <v>0</v>
      </c>
      <c r="N18" s="14">
        <f>[1]consoCURRENT!Q197</f>
        <v>0</v>
      </c>
      <c r="O18" s="14">
        <f>[1]consoCURRENT!R197</f>
        <v>0</v>
      </c>
      <c r="P18" s="14">
        <f>[1]consoCURRENT!S197</f>
        <v>0</v>
      </c>
      <c r="Q18" s="14">
        <f>[1]consoCURRENT!T197</f>
        <v>100006229.59999999</v>
      </c>
      <c r="R18" s="14">
        <f>[1]consoCURRENT!U197</f>
        <v>253974</v>
      </c>
      <c r="S18" s="14">
        <f>[1]consoCURRENT!V197</f>
        <v>0</v>
      </c>
      <c r="T18" s="14">
        <f>[1]consoCURRENT!W197</f>
        <v>0</v>
      </c>
      <c r="U18" s="14">
        <f>[1]consoCURRENT!X197</f>
        <v>0</v>
      </c>
      <c r="V18" s="14">
        <f>[1]consoCURRENT!Y197</f>
        <v>0</v>
      </c>
      <c r="W18" s="14">
        <f>[1]consoCURRENT!Z197</f>
        <v>0</v>
      </c>
      <c r="X18" s="14">
        <f>[1]consoCURRENT!AA197</f>
        <v>0</v>
      </c>
      <c r="Y18" s="14">
        <f>[1]consoCURRENT!AB197</f>
        <v>0</v>
      </c>
      <c r="Z18" s="14">
        <f t="shared" si="0"/>
        <v>100260203.59999999</v>
      </c>
      <c r="AA18" s="14">
        <f t="shared" si="1"/>
        <v>390062796.39999998</v>
      </c>
      <c r="AB18" s="19">
        <f t="shared" si="2"/>
        <v>0.204477871933399</v>
      </c>
      <c r="AC18" s="15"/>
    </row>
    <row r="19" spans="1:29" s="16" customFormat="1" ht="18" customHeight="1">
      <c r="A19" s="20" t="s">
        <v>40</v>
      </c>
      <c r="B19" s="21">
        <f>SUM(B15:B18)</f>
        <v>980680000</v>
      </c>
      <c r="C19" s="21">
        <f t="shared" ref="C19:AA19" si="3">SUM(C15:C18)</f>
        <v>972585178.44000006</v>
      </c>
      <c r="D19" s="21">
        <f t="shared" si="3"/>
        <v>-8094821.5599999996</v>
      </c>
      <c r="E19" s="21">
        <f t="shared" si="3"/>
        <v>104061705.40000001</v>
      </c>
      <c r="F19" s="21">
        <f t="shared" si="3"/>
        <v>143703701.06999999</v>
      </c>
      <c r="G19" s="21">
        <f t="shared" si="3"/>
        <v>0</v>
      </c>
      <c r="H19" s="21">
        <f t="shared" si="3"/>
        <v>0</v>
      </c>
      <c r="I19" s="21">
        <f t="shared" si="3"/>
        <v>3293870.58</v>
      </c>
      <c r="J19" s="21">
        <f t="shared" si="3"/>
        <v>0</v>
      </c>
      <c r="K19" s="21">
        <f t="shared" si="3"/>
        <v>0</v>
      </c>
      <c r="L19" s="21">
        <f t="shared" si="3"/>
        <v>0</v>
      </c>
      <c r="M19" s="21">
        <f t="shared" si="3"/>
        <v>4457519.2300000004</v>
      </c>
      <c r="N19" s="21">
        <f t="shared" si="3"/>
        <v>43841793.730000004</v>
      </c>
      <c r="O19" s="21">
        <f t="shared" si="3"/>
        <v>40794081.579999998</v>
      </c>
      <c r="P19" s="21">
        <f t="shared" si="3"/>
        <v>16131959.51</v>
      </c>
      <c r="Q19" s="21">
        <f t="shared" si="3"/>
        <v>122847406.58999999</v>
      </c>
      <c r="R19" s="21">
        <f t="shared" si="3"/>
        <v>20856294.48</v>
      </c>
      <c r="S19" s="21">
        <f t="shared" si="3"/>
        <v>0</v>
      </c>
      <c r="T19" s="21">
        <f t="shared" si="3"/>
        <v>0</v>
      </c>
      <c r="U19" s="21">
        <f t="shared" si="3"/>
        <v>0</v>
      </c>
      <c r="V19" s="21">
        <f t="shared" si="3"/>
        <v>0</v>
      </c>
      <c r="W19" s="21">
        <f t="shared" si="3"/>
        <v>0</v>
      </c>
      <c r="X19" s="21">
        <f t="shared" si="3"/>
        <v>0</v>
      </c>
      <c r="Y19" s="21">
        <f t="shared" si="3"/>
        <v>0</v>
      </c>
      <c r="Z19" s="21">
        <f t="shared" si="3"/>
        <v>248929055.11999997</v>
      </c>
      <c r="AA19" s="21">
        <f t="shared" si="3"/>
        <v>731750944.88</v>
      </c>
      <c r="AB19" s="22">
        <f t="shared" si="2"/>
        <v>0.25383311082106291</v>
      </c>
      <c r="AC19" s="15"/>
    </row>
    <row r="20" spans="1:29" s="16" customFormat="1" ht="18" customHeight="1">
      <c r="A20" s="23" t="s">
        <v>41</v>
      </c>
      <c r="B20" s="14">
        <f>[1]consoCURRENT!E201</f>
        <v>9367000</v>
      </c>
      <c r="C20" s="14">
        <f>[1]consoCURRENT!F201</f>
        <v>9367000</v>
      </c>
      <c r="D20" s="14">
        <f>[1]consoCURRENT!G201</f>
        <v>0</v>
      </c>
      <c r="E20" s="14">
        <f>[1]consoCURRENT!H201</f>
        <v>2364807.7399999998</v>
      </c>
      <c r="F20" s="14">
        <f>[1]consoCURRENT!I201</f>
        <v>1602612.85</v>
      </c>
      <c r="G20" s="14">
        <f>[1]consoCURRENT!J201</f>
        <v>0</v>
      </c>
      <c r="H20" s="14">
        <f>[1]consoCURRENT!K201</f>
        <v>0</v>
      </c>
      <c r="I20" s="14">
        <f>[1]consoCURRENT!L201</f>
        <v>0</v>
      </c>
      <c r="J20" s="14">
        <f>[1]consoCURRENT!M201</f>
        <v>0</v>
      </c>
      <c r="K20" s="14">
        <f>[1]consoCURRENT!N201</f>
        <v>0</v>
      </c>
      <c r="L20" s="14">
        <f>[1]consoCURRENT!O201</f>
        <v>0</v>
      </c>
      <c r="M20" s="14">
        <f>[1]consoCURRENT!P201</f>
        <v>0</v>
      </c>
      <c r="N20" s="14">
        <f>[1]consoCURRENT!Q201</f>
        <v>789954.15</v>
      </c>
      <c r="O20" s="14">
        <f>[1]consoCURRENT!R201</f>
        <v>784899.44</v>
      </c>
      <c r="P20" s="14">
        <f>[1]consoCURRENT!S201</f>
        <v>789954.15</v>
      </c>
      <c r="Q20" s="14">
        <f>[1]consoCURRENT!T201</f>
        <v>797592.47</v>
      </c>
      <c r="R20" s="14">
        <f>[1]consoCURRENT!U201</f>
        <v>805020.38</v>
      </c>
      <c r="S20" s="14">
        <f>[1]consoCURRENT!V201</f>
        <v>0</v>
      </c>
      <c r="T20" s="14">
        <f>[1]consoCURRENT!W201</f>
        <v>0</v>
      </c>
      <c r="U20" s="14">
        <f>[1]consoCURRENT!X201</f>
        <v>0</v>
      </c>
      <c r="V20" s="14">
        <f>[1]consoCURRENT!Y201</f>
        <v>0</v>
      </c>
      <c r="W20" s="14">
        <f>[1]consoCURRENT!Z201</f>
        <v>0</v>
      </c>
      <c r="X20" s="14">
        <f>[1]consoCURRENT!AA201</f>
        <v>0</v>
      </c>
      <c r="Y20" s="14">
        <f>[1]consoCURRENT!AB201</f>
        <v>0</v>
      </c>
      <c r="Z20" s="14">
        <f t="shared" si="0"/>
        <v>3967420.59</v>
      </c>
      <c r="AA20" s="14">
        <f t="shared" si="1"/>
        <v>5399579.4100000001</v>
      </c>
      <c r="AB20" s="19">
        <f t="shared" si="2"/>
        <v>0.42355296146044624</v>
      </c>
      <c r="AC20" s="15"/>
    </row>
    <row r="21" spans="1:29" s="16" customFormat="1" ht="18" customHeight="1">
      <c r="A21" s="20" t="s">
        <v>42</v>
      </c>
      <c r="B21" s="21">
        <f>B20+B19</f>
        <v>990047000</v>
      </c>
      <c r="C21" s="21">
        <f t="shared" ref="C21:AA21" si="4">C20+C19</f>
        <v>981952178.44000006</v>
      </c>
      <c r="D21" s="21">
        <f t="shared" si="4"/>
        <v>-8094821.5599999996</v>
      </c>
      <c r="E21" s="21">
        <f t="shared" si="4"/>
        <v>106426513.14</v>
      </c>
      <c r="F21" s="21">
        <f t="shared" si="4"/>
        <v>145306313.91999999</v>
      </c>
      <c r="G21" s="21">
        <f t="shared" si="4"/>
        <v>0</v>
      </c>
      <c r="H21" s="21">
        <f t="shared" si="4"/>
        <v>0</v>
      </c>
      <c r="I21" s="21">
        <f t="shared" si="4"/>
        <v>3293870.58</v>
      </c>
      <c r="J21" s="21">
        <f t="shared" si="4"/>
        <v>0</v>
      </c>
      <c r="K21" s="21">
        <f t="shared" si="4"/>
        <v>0</v>
      </c>
      <c r="L21" s="21">
        <f t="shared" si="4"/>
        <v>0</v>
      </c>
      <c r="M21" s="21">
        <f t="shared" si="4"/>
        <v>4457519.2300000004</v>
      </c>
      <c r="N21" s="21">
        <f t="shared" si="4"/>
        <v>44631747.880000003</v>
      </c>
      <c r="O21" s="21">
        <f t="shared" si="4"/>
        <v>41578981.019999996</v>
      </c>
      <c r="P21" s="21">
        <f t="shared" si="4"/>
        <v>16921913.66</v>
      </c>
      <c r="Q21" s="21">
        <f t="shared" si="4"/>
        <v>123644999.05999999</v>
      </c>
      <c r="R21" s="21">
        <f t="shared" si="4"/>
        <v>21661314.859999999</v>
      </c>
      <c r="S21" s="21">
        <f t="shared" si="4"/>
        <v>0</v>
      </c>
      <c r="T21" s="21">
        <f t="shared" si="4"/>
        <v>0</v>
      </c>
      <c r="U21" s="21">
        <f t="shared" si="4"/>
        <v>0</v>
      </c>
      <c r="V21" s="21">
        <f t="shared" si="4"/>
        <v>0</v>
      </c>
      <c r="W21" s="21">
        <f t="shared" si="4"/>
        <v>0</v>
      </c>
      <c r="X21" s="21">
        <f t="shared" si="4"/>
        <v>0</v>
      </c>
      <c r="Y21" s="21">
        <f t="shared" si="4"/>
        <v>0</v>
      </c>
      <c r="Z21" s="21">
        <f t="shared" si="4"/>
        <v>252896475.70999998</v>
      </c>
      <c r="AA21" s="21">
        <f t="shared" si="4"/>
        <v>737150524.28999996</v>
      </c>
      <c r="AB21" s="22">
        <f t="shared" si="2"/>
        <v>0.25543885867034594</v>
      </c>
      <c r="AC21" s="24"/>
    </row>
    <row r="22" spans="1:29" s="16" customFormat="1" ht="25.5" customHeight="1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5"/>
    </row>
    <row r="23" spans="1:29" s="16" customFormat="1" ht="25.5" customHeight="1">
      <c r="A23" s="25" t="s">
        <v>43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5"/>
    </row>
    <row r="24" spans="1:29" s="16" customFormat="1" ht="25.5" customHeight="1">
      <c r="A24" s="26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5"/>
    </row>
    <row r="25" spans="1:29" s="16" customFormat="1" ht="25.5" customHeight="1">
      <c r="A25" s="17" t="s">
        <v>44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5"/>
    </row>
    <row r="26" spans="1:29" s="16" customFormat="1" ht="18" customHeight="1">
      <c r="A26" s="18" t="s">
        <v>36</v>
      </c>
      <c r="B26" s="14">
        <f>[1]consoCURRENT!E263</f>
        <v>6758000</v>
      </c>
      <c r="C26" s="14">
        <f>[1]consoCURRENT!F263</f>
        <v>6758000</v>
      </c>
      <c r="D26" s="14">
        <f>[1]consoCURRENT!G263</f>
        <v>0</v>
      </c>
      <c r="E26" s="14">
        <f>[1]consoCURRENT!H263</f>
        <v>2036510.8</v>
      </c>
      <c r="F26" s="14">
        <f>[1]consoCURRENT!I263</f>
        <v>1263455.2</v>
      </c>
      <c r="G26" s="14">
        <f>[1]consoCURRENT!J263</f>
        <v>0</v>
      </c>
      <c r="H26" s="14">
        <f>[1]consoCURRENT!K263</f>
        <v>0</v>
      </c>
      <c r="I26" s="14">
        <f>[1]consoCURRENT!L263</f>
        <v>0</v>
      </c>
      <c r="J26" s="14">
        <f>[1]consoCURRENT!M263</f>
        <v>0</v>
      </c>
      <c r="K26" s="14">
        <f>[1]consoCURRENT!N263</f>
        <v>0</v>
      </c>
      <c r="L26" s="14">
        <f>[1]consoCURRENT!O263</f>
        <v>0</v>
      </c>
      <c r="M26" s="14">
        <f>[1]consoCURRENT!P263</f>
        <v>0</v>
      </c>
      <c r="N26" s="14">
        <f>[1]consoCURRENT!Q263</f>
        <v>970015.1</v>
      </c>
      <c r="O26" s="14">
        <f>[1]consoCURRENT!R263</f>
        <v>566522.6</v>
      </c>
      <c r="P26" s="14">
        <f>[1]consoCURRENT!S263</f>
        <v>499973.1</v>
      </c>
      <c r="Q26" s="14">
        <f>[1]consoCURRENT!T263</f>
        <v>754969.59999999998</v>
      </c>
      <c r="R26" s="14">
        <f>[1]consoCURRENT!U263</f>
        <v>508485.6</v>
      </c>
      <c r="S26" s="14">
        <f>[1]consoCURRENT!V263</f>
        <v>0</v>
      </c>
      <c r="T26" s="14">
        <f>[1]consoCURRENT!W263</f>
        <v>0</v>
      </c>
      <c r="U26" s="14">
        <f>[1]consoCURRENT!X263</f>
        <v>0</v>
      </c>
      <c r="V26" s="14">
        <f>[1]consoCURRENT!Y263</f>
        <v>0</v>
      </c>
      <c r="W26" s="14">
        <f>[1]consoCURRENT!Z263</f>
        <v>0</v>
      </c>
      <c r="X26" s="14">
        <f>[1]consoCURRENT!AA263</f>
        <v>0</v>
      </c>
      <c r="Y26" s="14">
        <f>[1]consoCURRENT!AB263</f>
        <v>0</v>
      </c>
      <c r="Z26" s="14">
        <f>SUM(M26:Y26)</f>
        <v>3299966</v>
      </c>
      <c r="AA26" s="14">
        <f>B26-Z26</f>
        <v>3458034</v>
      </c>
      <c r="AB26" s="19">
        <f>Z26/B26</f>
        <v>0.48830511985794611</v>
      </c>
      <c r="AC26" s="15"/>
    </row>
    <row r="27" spans="1:29" s="16" customFormat="1" ht="18" customHeight="1">
      <c r="A27" s="18" t="s">
        <v>37</v>
      </c>
      <c r="B27" s="14">
        <f>[1]consoCURRENT!E351</f>
        <v>163025000</v>
      </c>
      <c r="C27" s="14">
        <f>[1]consoCURRENT!F351</f>
        <v>140170816</v>
      </c>
      <c r="D27" s="14">
        <f>[1]consoCURRENT!G351</f>
        <v>-22854184</v>
      </c>
      <c r="E27" s="14">
        <f>[1]consoCURRENT!H351</f>
        <v>2872217.4400000004</v>
      </c>
      <c r="F27" s="14">
        <f>[1]consoCURRENT!I351</f>
        <v>1324826.29</v>
      </c>
      <c r="G27" s="14">
        <f>[1]consoCURRENT!J351</f>
        <v>0</v>
      </c>
      <c r="H27" s="14">
        <f>[1]consoCURRENT!K351</f>
        <v>0</v>
      </c>
      <c r="I27" s="14">
        <f>[1]consoCURRENT!L351</f>
        <v>365622.04000000004</v>
      </c>
      <c r="J27" s="14">
        <f>[1]consoCURRENT!M351</f>
        <v>0</v>
      </c>
      <c r="K27" s="14">
        <f>[1]consoCURRENT!N351</f>
        <v>0</v>
      </c>
      <c r="L27" s="14">
        <f>[1]consoCURRENT!O351</f>
        <v>0</v>
      </c>
      <c r="M27" s="14">
        <f>[1]consoCURRENT!P351</f>
        <v>1040670.03</v>
      </c>
      <c r="N27" s="14">
        <f>[1]consoCURRENT!Q351</f>
        <v>2285638</v>
      </c>
      <c r="O27" s="14">
        <f>[1]consoCURRENT!R351</f>
        <v>112796.7</v>
      </c>
      <c r="P27" s="14">
        <f>[1]consoCURRENT!S351</f>
        <v>108160.70000000001</v>
      </c>
      <c r="Q27" s="14">
        <f>[1]consoCURRENT!T351</f>
        <v>309808.40000000002</v>
      </c>
      <c r="R27" s="14">
        <f>[1]consoCURRENT!U351</f>
        <v>1015017.8899999999</v>
      </c>
      <c r="S27" s="14">
        <f>[1]consoCURRENT!V351</f>
        <v>0</v>
      </c>
      <c r="T27" s="14">
        <f>[1]consoCURRENT!W351</f>
        <v>0</v>
      </c>
      <c r="U27" s="14">
        <f>[1]consoCURRENT!X351</f>
        <v>0</v>
      </c>
      <c r="V27" s="14">
        <f>[1]consoCURRENT!Y351</f>
        <v>0</v>
      </c>
      <c r="W27" s="14">
        <f>[1]consoCURRENT!Z351</f>
        <v>0</v>
      </c>
      <c r="X27" s="14">
        <f>[1]consoCURRENT!AA351</f>
        <v>0</v>
      </c>
      <c r="Y27" s="14">
        <f>[1]consoCURRENT!AB351</f>
        <v>0</v>
      </c>
      <c r="Z27" s="14">
        <f t="shared" ref="Z27:Z29" si="5">SUM(M27:Y27)</f>
        <v>4872091.7200000007</v>
      </c>
      <c r="AA27" s="14">
        <f t="shared" ref="AA27:AA29" si="6">B27-Z27</f>
        <v>158152908.28</v>
      </c>
      <c r="AB27" s="19">
        <f t="shared" ref="AB27:AB32" si="7">Z27/B27</f>
        <v>2.9885549578285542E-2</v>
      </c>
      <c r="AC27" s="15"/>
    </row>
    <row r="28" spans="1:29" s="16" customFormat="1" ht="18" customHeight="1">
      <c r="A28" s="18" t="s">
        <v>38</v>
      </c>
      <c r="B28" s="14">
        <f>[1]consoCURRENT!E357</f>
        <v>0</v>
      </c>
      <c r="C28" s="14">
        <f>[1]consoCURRENT!F357</f>
        <v>0</v>
      </c>
      <c r="D28" s="14">
        <f>[1]consoCURRENT!G357</f>
        <v>0</v>
      </c>
      <c r="E28" s="14">
        <f>[1]consoCURRENT!H357</f>
        <v>0</v>
      </c>
      <c r="F28" s="14">
        <f>[1]consoCURRENT!I357</f>
        <v>0</v>
      </c>
      <c r="G28" s="14">
        <f>[1]consoCURRENT!J357</f>
        <v>0</v>
      </c>
      <c r="H28" s="14">
        <f>[1]consoCURRENT!K357</f>
        <v>0</v>
      </c>
      <c r="I28" s="14">
        <f>[1]consoCURRENT!L357</f>
        <v>0</v>
      </c>
      <c r="J28" s="14">
        <f>[1]consoCURRENT!M357</f>
        <v>0</v>
      </c>
      <c r="K28" s="14">
        <f>[1]consoCURRENT!N357</f>
        <v>0</v>
      </c>
      <c r="L28" s="14">
        <f>[1]consoCURRENT!O357</f>
        <v>0</v>
      </c>
      <c r="M28" s="14">
        <f>[1]consoCURRENT!P357</f>
        <v>0</v>
      </c>
      <c r="N28" s="14">
        <f>[1]consoCURRENT!Q357</f>
        <v>0</v>
      </c>
      <c r="O28" s="14">
        <f>[1]consoCURRENT!R357</f>
        <v>0</v>
      </c>
      <c r="P28" s="14">
        <f>[1]consoCURRENT!S357</f>
        <v>0</v>
      </c>
      <c r="Q28" s="14">
        <f>[1]consoCURRENT!T357</f>
        <v>0</v>
      </c>
      <c r="R28" s="14">
        <f>[1]consoCURRENT!U357</f>
        <v>0</v>
      </c>
      <c r="S28" s="14">
        <f>[1]consoCURRENT!V357</f>
        <v>0</v>
      </c>
      <c r="T28" s="14">
        <f>[1]consoCURRENT!W357</f>
        <v>0</v>
      </c>
      <c r="U28" s="14">
        <f>[1]consoCURRENT!X357</f>
        <v>0</v>
      </c>
      <c r="V28" s="14">
        <f>[1]consoCURRENT!Y357</f>
        <v>0</v>
      </c>
      <c r="W28" s="14">
        <f>[1]consoCURRENT!Z357</f>
        <v>0</v>
      </c>
      <c r="X28" s="14">
        <f>[1]consoCURRENT!AA357</f>
        <v>0</v>
      </c>
      <c r="Y28" s="14">
        <f>[1]consoCURRENT!AB357</f>
        <v>0</v>
      </c>
      <c r="Z28" s="14">
        <f t="shared" si="5"/>
        <v>0</v>
      </c>
      <c r="AA28" s="14">
        <f t="shared" si="6"/>
        <v>0</v>
      </c>
      <c r="AB28" s="19"/>
      <c r="AC28" s="15"/>
    </row>
    <row r="29" spans="1:29" s="16" customFormat="1" ht="18" customHeight="1">
      <c r="A29" s="18" t="s">
        <v>39</v>
      </c>
      <c r="B29" s="14">
        <f>[1]consoCURRENT!E386</f>
        <v>0</v>
      </c>
      <c r="C29" s="14">
        <f>[1]consoCURRENT!F386</f>
        <v>0</v>
      </c>
      <c r="D29" s="14">
        <f>[1]consoCURRENT!G386</f>
        <v>0</v>
      </c>
      <c r="E29" s="14">
        <f>[1]consoCURRENT!H386</f>
        <v>0</v>
      </c>
      <c r="F29" s="14">
        <f>[1]consoCURRENT!I386</f>
        <v>0</v>
      </c>
      <c r="G29" s="14">
        <f>[1]consoCURRENT!J386</f>
        <v>0</v>
      </c>
      <c r="H29" s="14">
        <f>[1]consoCURRENT!K386</f>
        <v>0</v>
      </c>
      <c r="I29" s="14">
        <f>[1]consoCURRENT!L386</f>
        <v>0</v>
      </c>
      <c r="J29" s="14">
        <f>[1]consoCURRENT!M386</f>
        <v>0</v>
      </c>
      <c r="K29" s="14">
        <f>[1]consoCURRENT!N386</f>
        <v>0</v>
      </c>
      <c r="L29" s="14">
        <f>[1]consoCURRENT!O386</f>
        <v>0</v>
      </c>
      <c r="M29" s="14">
        <f>[1]consoCURRENT!P386</f>
        <v>0</v>
      </c>
      <c r="N29" s="14">
        <f>[1]consoCURRENT!Q386</f>
        <v>0</v>
      </c>
      <c r="O29" s="14">
        <f>[1]consoCURRENT!R386</f>
        <v>0</v>
      </c>
      <c r="P29" s="14">
        <f>[1]consoCURRENT!S386</f>
        <v>0</v>
      </c>
      <c r="Q29" s="14">
        <f>[1]consoCURRENT!T386</f>
        <v>0</v>
      </c>
      <c r="R29" s="14">
        <f>[1]consoCURRENT!U386</f>
        <v>0</v>
      </c>
      <c r="S29" s="14">
        <f>[1]consoCURRENT!V386</f>
        <v>0</v>
      </c>
      <c r="T29" s="14">
        <f>[1]consoCURRENT!W386</f>
        <v>0</v>
      </c>
      <c r="U29" s="14">
        <f>[1]consoCURRENT!X386</f>
        <v>0</v>
      </c>
      <c r="V29" s="14">
        <f>[1]consoCURRENT!Y386</f>
        <v>0</v>
      </c>
      <c r="W29" s="14">
        <f>[1]consoCURRENT!Z386</f>
        <v>0</v>
      </c>
      <c r="X29" s="14">
        <f>[1]consoCURRENT!AA386</f>
        <v>0</v>
      </c>
      <c r="Y29" s="14">
        <f>[1]consoCURRENT!AB386</f>
        <v>0</v>
      </c>
      <c r="Z29" s="14">
        <f t="shared" si="5"/>
        <v>0</v>
      </c>
      <c r="AA29" s="14">
        <f t="shared" si="6"/>
        <v>0</v>
      </c>
      <c r="AB29" s="19"/>
      <c r="AC29" s="15"/>
    </row>
    <row r="30" spans="1:29" s="16" customFormat="1" ht="18" customHeight="1">
      <c r="A30" s="20" t="s">
        <v>40</v>
      </c>
      <c r="B30" s="21">
        <f>SUM(B26:B29)</f>
        <v>169783000</v>
      </c>
      <c r="C30" s="21">
        <f t="shared" ref="C30:AA30" si="8">SUM(C26:C29)</f>
        <v>146928816</v>
      </c>
      <c r="D30" s="21">
        <f t="shared" si="8"/>
        <v>-22854184</v>
      </c>
      <c r="E30" s="21">
        <f t="shared" si="8"/>
        <v>4908728.24</v>
      </c>
      <c r="F30" s="21">
        <f t="shared" si="8"/>
        <v>2588281.4900000002</v>
      </c>
      <c r="G30" s="21">
        <f t="shared" si="8"/>
        <v>0</v>
      </c>
      <c r="H30" s="21">
        <f t="shared" si="8"/>
        <v>0</v>
      </c>
      <c r="I30" s="21">
        <f t="shared" si="8"/>
        <v>365622.04000000004</v>
      </c>
      <c r="J30" s="21">
        <f t="shared" si="8"/>
        <v>0</v>
      </c>
      <c r="K30" s="21">
        <f t="shared" si="8"/>
        <v>0</v>
      </c>
      <c r="L30" s="21">
        <f t="shared" si="8"/>
        <v>0</v>
      </c>
      <c r="M30" s="21">
        <f t="shared" si="8"/>
        <v>1040670.03</v>
      </c>
      <c r="N30" s="21">
        <f t="shared" si="8"/>
        <v>3255653.1</v>
      </c>
      <c r="O30" s="21">
        <f t="shared" si="8"/>
        <v>679319.29999999993</v>
      </c>
      <c r="P30" s="21">
        <f t="shared" si="8"/>
        <v>608133.80000000005</v>
      </c>
      <c r="Q30" s="21">
        <f t="shared" si="8"/>
        <v>1064778</v>
      </c>
      <c r="R30" s="21">
        <f t="shared" si="8"/>
        <v>1523503.4899999998</v>
      </c>
      <c r="S30" s="21">
        <f t="shared" si="8"/>
        <v>0</v>
      </c>
      <c r="T30" s="21">
        <f t="shared" si="8"/>
        <v>0</v>
      </c>
      <c r="U30" s="21">
        <f t="shared" si="8"/>
        <v>0</v>
      </c>
      <c r="V30" s="21">
        <f t="shared" si="8"/>
        <v>0</v>
      </c>
      <c r="W30" s="21">
        <f t="shared" si="8"/>
        <v>0</v>
      </c>
      <c r="X30" s="21">
        <f t="shared" si="8"/>
        <v>0</v>
      </c>
      <c r="Y30" s="21">
        <f t="shared" si="8"/>
        <v>0</v>
      </c>
      <c r="Z30" s="21">
        <f t="shared" si="8"/>
        <v>8172057.7200000007</v>
      </c>
      <c r="AA30" s="21">
        <f t="shared" si="8"/>
        <v>161610942.28</v>
      </c>
      <c r="AB30" s="22">
        <f t="shared" si="7"/>
        <v>4.8132367315926808E-2</v>
      </c>
      <c r="AC30" s="15"/>
    </row>
    <row r="31" spans="1:29" s="16" customFormat="1" ht="18" customHeight="1">
      <c r="A31" s="23" t="s">
        <v>41</v>
      </c>
      <c r="B31" s="14">
        <f>[1]consoCURRENT!E390</f>
        <v>579000</v>
      </c>
      <c r="C31" s="14">
        <f>[1]consoCURRENT!F390</f>
        <v>579000</v>
      </c>
      <c r="D31" s="14">
        <f>[1]consoCURRENT!G390</f>
        <v>0</v>
      </c>
      <c r="E31" s="14">
        <f>[1]consoCURRENT!H390</f>
        <v>139977</v>
      </c>
      <c r="F31" s="14">
        <f>[1]consoCURRENT!I390</f>
        <v>93477.119999999995</v>
      </c>
      <c r="G31" s="14">
        <f>[1]consoCURRENT!J390</f>
        <v>0</v>
      </c>
      <c r="H31" s="14">
        <f>[1]consoCURRENT!K390</f>
        <v>0</v>
      </c>
      <c r="I31" s="14">
        <f>[1]consoCURRENT!L390</f>
        <v>0</v>
      </c>
      <c r="J31" s="14">
        <f>[1]consoCURRENT!M390</f>
        <v>0</v>
      </c>
      <c r="K31" s="14">
        <f>[1]consoCURRENT!N390</f>
        <v>0</v>
      </c>
      <c r="L31" s="14">
        <f>[1]consoCURRENT!O390</f>
        <v>0</v>
      </c>
      <c r="M31" s="14">
        <f>[1]consoCURRENT!P390</f>
        <v>0</v>
      </c>
      <c r="N31" s="14">
        <f>[1]consoCURRENT!Q390</f>
        <v>46659</v>
      </c>
      <c r="O31" s="14">
        <f>[1]consoCURRENT!R390</f>
        <v>46659</v>
      </c>
      <c r="P31" s="14">
        <f>[1]consoCURRENT!S390</f>
        <v>46659</v>
      </c>
      <c r="Q31" s="14">
        <f>[1]consoCURRENT!T390</f>
        <v>46738.559999999998</v>
      </c>
      <c r="R31" s="14">
        <f>[1]consoCURRENT!U390</f>
        <v>46738.559999999998</v>
      </c>
      <c r="S31" s="14">
        <f>[1]consoCURRENT!V390</f>
        <v>0</v>
      </c>
      <c r="T31" s="14">
        <f>[1]consoCURRENT!W390</f>
        <v>0</v>
      </c>
      <c r="U31" s="14">
        <f>[1]consoCURRENT!X390</f>
        <v>0</v>
      </c>
      <c r="V31" s="14">
        <f>[1]consoCURRENT!Y390</f>
        <v>0</v>
      </c>
      <c r="W31" s="14">
        <f>[1]consoCURRENT!Z390</f>
        <v>0</v>
      </c>
      <c r="X31" s="14">
        <f>[1]consoCURRENT!AA390</f>
        <v>0</v>
      </c>
      <c r="Y31" s="14">
        <f>[1]consoCURRENT!AB390</f>
        <v>0</v>
      </c>
      <c r="Z31" s="14">
        <f t="shared" ref="Z31" si="9">SUM(M31:Y31)</f>
        <v>233454.12</v>
      </c>
      <c r="AA31" s="14">
        <f t="shared" ref="AA31" si="10">B31-Z31</f>
        <v>345545.88</v>
      </c>
      <c r="AB31" s="19">
        <f t="shared" si="7"/>
        <v>0.40320227979274609</v>
      </c>
      <c r="AC31" s="15"/>
    </row>
    <row r="32" spans="1:29" s="16" customFormat="1" ht="18" customHeight="1">
      <c r="A32" s="20" t="s">
        <v>42</v>
      </c>
      <c r="B32" s="21">
        <f>B31+B30</f>
        <v>170362000</v>
      </c>
      <c r="C32" s="21">
        <f t="shared" ref="C32:AA32" si="11">C31+C30</f>
        <v>147507816</v>
      </c>
      <c r="D32" s="21">
        <f t="shared" si="11"/>
        <v>-22854184</v>
      </c>
      <c r="E32" s="21">
        <f t="shared" si="11"/>
        <v>5048705.24</v>
      </c>
      <c r="F32" s="21">
        <f t="shared" si="11"/>
        <v>2681758.6100000003</v>
      </c>
      <c r="G32" s="21">
        <f t="shared" si="11"/>
        <v>0</v>
      </c>
      <c r="H32" s="21">
        <f t="shared" si="11"/>
        <v>0</v>
      </c>
      <c r="I32" s="21">
        <f t="shared" si="11"/>
        <v>365622.04000000004</v>
      </c>
      <c r="J32" s="21">
        <f t="shared" si="11"/>
        <v>0</v>
      </c>
      <c r="K32" s="21">
        <f t="shared" si="11"/>
        <v>0</v>
      </c>
      <c r="L32" s="21">
        <f t="shared" si="11"/>
        <v>0</v>
      </c>
      <c r="M32" s="21">
        <f t="shared" si="11"/>
        <v>1040670.03</v>
      </c>
      <c r="N32" s="21">
        <f t="shared" si="11"/>
        <v>3302312.1</v>
      </c>
      <c r="O32" s="21">
        <f t="shared" si="11"/>
        <v>725978.29999999993</v>
      </c>
      <c r="P32" s="21">
        <f t="shared" si="11"/>
        <v>654792.80000000005</v>
      </c>
      <c r="Q32" s="21">
        <f t="shared" si="11"/>
        <v>1111516.56</v>
      </c>
      <c r="R32" s="21">
        <f t="shared" si="11"/>
        <v>1570242.0499999998</v>
      </c>
      <c r="S32" s="21">
        <f t="shared" si="11"/>
        <v>0</v>
      </c>
      <c r="T32" s="21">
        <f t="shared" si="11"/>
        <v>0</v>
      </c>
      <c r="U32" s="21">
        <f t="shared" si="11"/>
        <v>0</v>
      </c>
      <c r="V32" s="21">
        <f t="shared" si="11"/>
        <v>0</v>
      </c>
      <c r="W32" s="21">
        <f t="shared" si="11"/>
        <v>0</v>
      </c>
      <c r="X32" s="21">
        <f t="shared" si="11"/>
        <v>0</v>
      </c>
      <c r="Y32" s="21">
        <f t="shared" si="11"/>
        <v>0</v>
      </c>
      <c r="Z32" s="21">
        <f t="shared" si="11"/>
        <v>8405511.8399999999</v>
      </c>
      <c r="AA32" s="21">
        <f t="shared" si="11"/>
        <v>161956488.16</v>
      </c>
      <c r="AB32" s="22">
        <f t="shared" si="7"/>
        <v>4.9339123983047864E-2</v>
      </c>
      <c r="AC32" s="24"/>
    </row>
    <row r="33" spans="1:29" s="16" customFormat="1" ht="15" customHeight="1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5"/>
    </row>
    <row r="34" spans="1:29" s="16" customFormat="1" ht="15" customHeight="1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5"/>
    </row>
    <row r="35" spans="1:29" s="16" customFormat="1" ht="25.5" customHeight="1">
      <c r="A35" s="17" t="s">
        <v>45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5"/>
    </row>
    <row r="36" spans="1:29" s="16" customFormat="1" ht="18" customHeight="1">
      <c r="A36" s="18" t="s">
        <v>36</v>
      </c>
      <c r="B36" s="14">
        <f>[1]consoCURRENT!E450</f>
        <v>6751000</v>
      </c>
      <c r="C36" s="14">
        <f>[1]consoCURRENT!F450</f>
        <v>6751000</v>
      </c>
      <c r="D36" s="14">
        <f>[1]consoCURRENT!G450</f>
        <v>0</v>
      </c>
      <c r="E36" s="14">
        <f>[1]consoCURRENT!H450</f>
        <v>2331663.5</v>
      </c>
      <c r="F36" s="14">
        <f>[1]consoCURRENT!I450</f>
        <v>1363799.33</v>
      </c>
      <c r="G36" s="14">
        <f>[1]consoCURRENT!J450</f>
        <v>0</v>
      </c>
      <c r="H36" s="14">
        <f>[1]consoCURRENT!K450</f>
        <v>0</v>
      </c>
      <c r="I36" s="14">
        <f>[1]consoCURRENT!L450</f>
        <v>0</v>
      </c>
      <c r="J36" s="14">
        <f>[1]consoCURRENT!M450</f>
        <v>0</v>
      </c>
      <c r="K36" s="14">
        <f>[1]consoCURRENT!N450</f>
        <v>0</v>
      </c>
      <c r="L36" s="14">
        <f>[1]consoCURRENT!O450</f>
        <v>0</v>
      </c>
      <c r="M36" s="14">
        <f>[1]consoCURRENT!P450</f>
        <v>0</v>
      </c>
      <c r="N36" s="14">
        <f>[1]consoCURRENT!Q450</f>
        <v>1201264.5</v>
      </c>
      <c r="O36" s="14">
        <f>[1]consoCURRENT!R450</f>
        <v>564688.5</v>
      </c>
      <c r="P36" s="14">
        <f>[1]consoCURRENT!S450</f>
        <v>565710.5</v>
      </c>
      <c r="Q36" s="14">
        <f>[1]consoCURRENT!T450</f>
        <v>822822.5</v>
      </c>
      <c r="R36" s="14">
        <f>[1]consoCURRENT!U450</f>
        <v>540976.82999999996</v>
      </c>
      <c r="S36" s="14">
        <f>[1]consoCURRENT!V450</f>
        <v>0</v>
      </c>
      <c r="T36" s="14">
        <f>[1]consoCURRENT!W450</f>
        <v>0</v>
      </c>
      <c r="U36" s="14">
        <f>[1]consoCURRENT!X450</f>
        <v>0</v>
      </c>
      <c r="V36" s="14">
        <f>[1]consoCURRENT!Y450</f>
        <v>0</v>
      </c>
      <c r="W36" s="14">
        <f>[1]consoCURRENT!Z450</f>
        <v>0</v>
      </c>
      <c r="X36" s="14">
        <f>[1]consoCURRENT!AA450</f>
        <v>0</v>
      </c>
      <c r="Y36" s="14">
        <f>[1]consoCURRENT!AB450</f>
        <v>0</v>
      </c>
      <c r="Z36" s="14">
        <f>SUM(M36:Y36)</f>
        <v>3695462.83</v>
      </c>
      <c r="AA36" s="14">
        <f>B36-Z36</f>
        <v>3055537.17</v>
      </c>
      <c r="AB36" s="19">
        <f>Z36/B36</f>
        <v>0.54739487927714414</v>
      </c>
      <c r="AC36" s="15"/>
    </row>
    <row r="37" spans="1:29" s="16" customFormat="1" ht="18" customHeight="1">
      <c r="A37" s="18" t="s">
        <v>37</v>
      </c>
      <c r="B37" s="14">
        <f>[1]consoCURRENT!E538</f>
        <v>8083000</v>
      </c>
      <c r="C37" s="14">
        <f>[1]consoCURRENT!F538</f>
        <v>7435000</v>
      </c>
      <c r="D37" s="14">
        <f>[1]consoCURRENT!G538</f>
        <v>-648000</v>
      </c>
      <c r="E37" s="14">
        <f>[1]consoCURRENT!H538</f>
        <v>2699552.55</v>
      </c>
      <c r="F37" s="14">
        <f>[1]consoCURRENT!I538</f>
        <v>546328.99</v>
      </c>
      <c r="G37" s="14">
        <f>[1]consoCURRENT!J538</f>
        <v>0</v>
      </c>
      <c r="H37" s="14">
        <f>[1]consoCURRENT!K538</f>
        <v>0</v>
      </c>
      <c r="I37" s="14">
        <f>[1]consoCURRENT!L538</f>
        <v>227238.9</v>
      </c>
      <c r="J37" s="14">
        <f>[1]consoCURRENT!M538</f>
        <v>0</v>
      </c>
      <c r="K37" s="14">
        <f>[1]consoCURRENT!N538</f>
        <v>0</v>
      </c>
      <c r="L37" s="14">
        <f>[1]consoCURRENT!O538</f>
        <v>0</v>
      </c>
      <c r="M37" s="14">
        <f>[1]consoCURRENT!P538</f>
        <v>315341.52</v>
      </c>
      <c r="N37" s="14">
        <f>[1]consoCURRENT!Q538</f>
        <v>1776466</v>
      </c>
      <c r="O37" s="14">
        <f>[1]consoCURRENT!R538</f>
        <v>555685.86</v>
      </c>
      <c r="P37" s="14">
        <f>[1]consoCURRENT!S538</f>
        <v>140161.78999999998</v>
      </c>
      <c r="Q37" s="14">
        <f>[1]consoCURRENT!T538</f>
        <v>214894.66</v>
      </c>
      <c r="R37" s="14">
        <f>[1]consoCURRENT!U538</f>
        <v>331434.33</v>
      </c>
      <c r="S37" s="14">
        <f>[1]consoCURRENT!V538</f>
        <v>0</v>
      </c>
      <c r="T37" s="14">
        <f>[1]consoCURRENT!W538</f>
        <v>0</v>
      </c>
      <c r="U37" s="14">
        <f>[1]consoCURRENT!X538</f>
        <v>0</v>
      </c>
      <c r="V37" s="14">
        <f>[1]consoCURRENT!Y538</f>
        <v>0</v>
      </c>
      <c r="W37" s="14">
        <f>[1]consoCURRENT!Z538</f>
        <v>0</v>
      </c>
      <c r="X37" s="14">
        <f>[1]consoCURRENT!AA538</f>
        <v>0</v>
      </c>
      <c r="Y37" s="14">
        <f>[1]consoCURRENT!AB538</f>
        <v>0</v>
      </c>
      <c r="Z37" s="14">
        <f t="shared" ref="Z37:Z39" si="12">SUM(M37:Y37)</f>
        <v>3333984.16</v>
      </c>
      <c r="AA37" s="14">
        <f t="shared" ref="AA37:AA39" si="13">B37-Z37</f>
        <v>4749015.84</v>
      </c>
      <c r="AB37" s="19">
        <f t="shared" ref="AB37:AB42" si="14">Z37/B37</f>
        <v>0.41246865767660523</v>
      </c>
      <c r="AC37" s="15"/>
    </row>
    <row r="38" spans="1:29" s="16" customFormat="1" ht="18" customHeight="1">
      <c r="A38" s="18" t="s">
        <v>38</v>
      </c>
      <c r="B38" s="14">
        <f>[1]consoCURRENT!E544</f>
        <v>0</v>
      </c>
      <c r="C38" s="14">
        <f>[1]consoCURRENT!F544</f>
        <v>0</v>
      </c>
      <c r="D38" s="14">
        <f>[1]consoCURRENT!G544</f>
        <v>0</v>
      </c>
      <c r="E38" s="14">
        <f>[1]consoCURRENT!H544</f>
        <v>0</v>
      </c>
      <c r="F38" s="14">
        <f>[1]consoCURRENT!I544</f>
        <v>0</v>
      </c>
      <c r="G38" s="14">
        <f>[1]consoCURRENT!J544</f>
        <v>0</v>
      </c>
      <c r="H38" s="14">
        <f>[1]consoCURRENT!K544</f>
        <v>0</v>
      </c>
      <c r="I38" s="14">
        <f>[1]consoCURRENT!L544</f>
        <v>0</v>
      </c>
      <c r="J38" s="14">
        <f>[1]consoCURRENT!M544</f>
        <v>0</v>
      </c>
      <c r="K38" s="14">
        <f>[1]consoCURRENT!N544</f>
        <v>0</v>
      </c>
      <c r="L38" s="14">
        <f>[1]consoCURRENT!O544</f>
        <v>0</v>
      </c>
      <c r="M38" s="14">
        <f>[1]consoCURRENT!P544</f>
        <v>0</v>
      </c>
      <c r="N38" s="14">
        <f>[1]consoCURRENT!Q544</f>
        <v>0</v>
      </c>
      <c r="O38" s="14">
        <f>[1]consoCURRENT!R544</f>
        <v>0</v>
      </c>
      <c r="P38" s="14">
        <f>[1]consoCURRENT!S544</f>
        <v>0</v>
      </c>
      <c r="Q38" s="14">
        <f>[1]consoCURRENT!T544</f>
        <v>0</v>
      </c>
      <c r="R38" s="14">
        <f>[1]consoCURRENT!U544</f>
        <v>0</v>
      </c>
      <c r="S38" s="14">
        <f>[1]consoCURRENT!V544</f>
        <v>0</v>
      </c>
      <c r="T38" s="14">
        <f>[1]consoCURRENT!W544</f>
        <v>0</v>
      </c>
      <c r="U38" s="14">
        <f>[1]consoCURRENT!X544</f>
        <v>0</v>
      </c>
      <c r="V38" s="14">
        <f>[1]consoCURRENT!Y544</f>
        <v>0</v>
      </c>
      <c r="W38" s="14">
        <f>[1]consoCURRENT!Z544</f>
        <v>0</v>
      </c>
      <c r="X38" s="14">
        <f>[1]consoCURRENT!AA544</f>
        <v>0</v>
      </c>
      <c r="Y38" s="14">
        <f>[1]consoCURRENT!AB544</f>
        <v>0</v>
      </c>
      <c r="Z38" s="14">
        <f t="shared" si="12"/>
        <v>0</v>
      </c>
      <c r="AA38" s="14">
        <f t="shared" si="13"/>
        <v>0</v>
      </c>
      <c r="AB38" s="19"/>
      <c r="AC38" s="15"/>
    </row>
    <row r="39" spans="1:29" s="16" customFormat="1" ht="18" customHeight="1">
      <c r="A39" s="18" t="s">
        <v>39</v>
      </c>
      <c r="B39" s="14">
        <f>[1]consoCURRENT!E573</f>
        <v>0</v>
      </c>
      <c r="C39" s="14">
        <f>[1]consoCURRENT!F573</f>
        <v>0</v>
      </c>
      <c r="D39" s="14">
        <f>[1]consoCURRENT!G573</f>
        <v>0</v>
      </c>
      <c r="E39" s="14">
        <f>[1]consoCURRENT!H573</f>
        <v>0</v>
      </c>
      <c r="F39" s="14">
        <f>[1]consoCURRENT!I573</f>
        <v>0</v>
      </c>
      <c r="G39" s="14">
        <f>[1]consoCURRENT!J573</f>
        <v>0</v>
      </c>
      <c r="H39" s="14">
        <f>[1]consoCURRENT!K573</f>
        <v>0</v>
      </c>
      <c r="I39" s="14">
        <f>[1]consoCURRENT!L573</f>
        <v>0</v>
      </c>
      <c r="J39" s="14">
        <f>[1]consoCURRENT!M573</f>
        <v>0</v>
      </c>
      <c r="K39" s="14">
        <f>[1]consoCURRENT!N573</f>
        <v>0</v>
      </c>
      <c r="L39" s="14">
        <f>[1]consoCURRENT!O573</f>
        <v>0</v>
      </c>
      <c r="M39" s="14">
        <f>[1]consoCURRENT!P573</f>
        <v>0</v>
      </c>
      <c r="N39" s="14">
        <f>[1]consoCURRENT!Q573</f>
        <v>0</v>
      </c>
      <c r="O39" s="14">
        <f>[1]consoCURRENT!R573</f>
        <v>0</v>
      </c>
      <c r="P39" s="14">
        <f>[1]consoCURRENT!S573</f>
        <v>0</v>
      </c>
      <c r="Q39" s="14">
        <f>[1]consoCURRENT!T573</f>
        <v>0</v>
      </c>
      <c r="R39" s="14">
        <f>[1]consoCURRENT!U573</f>
        <v>0</v>
      </c>
      <c r="S39" s="14">
        <f>[1]consoCURRENT!V573</f>
        <v>0</v>
      </c>
      <c r="T39" s="14">
        <f>[1]consoCURRENT!W573</f>
        <v>0</v>
      </c>
      <c r="U39" s="14">
        <f>[1]consoCURRENT!X573</f>
        <v>0</v>
      </c>
      <c r="V39" s="14">
        <f>[1]consoCURRENT!Y573</f>
        <v>0</v>
      </c>
      <c r="W39" s="14">
        <f>[1]consoCURRENT!Z573</f>
        <v>0</v>
      </c>
      <c r="X39" s="14">
        <f>[1]consoCURRENT!AA573</f>
        <v>0</v>
      </c>
      <c r="Y39" s="14">
        <f>[1]consoCURRENT!AB573</f>
        <v>0</v>
      </c>
      <c r="Z39" s="14">
        <f t="shared" si="12"/>
        <v>0</v>
      </c>
      <c r="AA39" s="14">
        <f t="shared" si="13"/>
        <v>0</v>
      </c>
      <c r="AB39" s="19"/>
      <c r="AC39" s="15"/>
    </row>
    <row r="40" spans="1:29" s="16" customFormat="1" ht="18" customHeight="1">
      <c r="A40" s="20" t="s">
        <v>40</v>
      </c>
      <c r="B40" s="21">
        <f>SUM(B36:B39)</f>
        <v>14834000</v>
      </c>
      <c r="C40" s="21">
        <f t="shared" ref="C40:AA40" si="15">SUM(C36:C39)</f>
        <v>14186000</v>
      </c>
      <c r="D40" s="21">
        <f t="shared" si="15"/>
        <v>-648000</v>
      </c>
      <c r="E40" s="21">
        <f t="shared" si="15"/>
        <v>5031216.05</v>
      </c>
      <c r="F40" s="21">
        <f t="shared" si="15"/>
        <v>1910128.32</v>
      </c>
      <c r="G40" s="21">
        <f t="shared" si="15"/>
        <v>0</v>
      </c>
      <c r="H40" s="21">
        <f t="shared" si="15"/>
        <v>0</v>
      </c>
      <c r="I40" s="21">
        <f t="shared" si="15"/>
        <v>227238.9</v>
      </c>
      <c r="J40" s="21">
        <f t="shared" si="15"/>
        <v>0</v>
      </c>
      <c r="K40" s="21">
        <f t="shared" si="15"/>
        <v>0</v>
      </c>
      <c r="L40" s="21">
        <f t="shared" si="15"/>
        <v>0</v>
      </c>
      <c r="M40" s="21">
        <f t="shared" si="15"/>
        <v>315341.52</v>
      </c>
      <c r="N40" s="21">
        <f t="shared" si="15"/>
        <v>2977730.5</v>
      </c>
      <c r="O40" s="21">
        <f t="shared" si="15"/>
        <v>1120374.3599999999</v>
      </c>
      <c r="P40" s="21">
        <f t="shared" si="15"/>
        <v>705872.29</v>
      </c>
      <c r="Q40" s="21">
        <f t="shared" si="15"/>
        <v>1037717.16</v>
      </c>
      <c r="R40" s="21">
        <f t="shared" si="15"/>
        <v>872411.15999999992</v>
      </c>
      <c r="S40" s="21">
        <f t="shared" si="15"/>
        <v>0</v>
      </c>
      <c r="T40" s="21">
        <f t="shared" si="15"/>
        <v>0</v>
      </c>
      <c r="U40" s="21">
        <f t="shared" si="15"/>
        <v>0</v>
      </c>
      <c r="V40" s="21">
        <f t="shared" si="15"/>
        <v>0</v>
      </c>
      <c r="W40" s="21">
        <f t="shared" si="15"/>
        <v>0</v>
      </c>
      <c r="X40" s="21">
        <f t="shared" si="15"/>
        <v>0</v>
      </c>
      <c r="Y40" s="21">
        <f t="shared" si="15"/>
        <v>0</v>
      </c>
      <c r="Z40" s="21">
        <f t="shared" si="15"/>
        <v>7029446.9900000002</v>
      </c>
      <c r="AA40" s="21">
        <f t="shared" si="15"/>
        <v>7804553.0099999998</v>
      </c>
      <c r="AB40" s="22">
        <f t="shared" si="14"/>
        <v>0.47387400498853988</v>
      </c>
      <c r="AC40" s="15"/>
    </row>
    <row r="41" spans="1:29" s="16" customFormat="1" ht="18" customHeight="1">
      <c r="A41" s="23" t="s">
        <v>41</v>
      </c>
      <c r="B41" s="14">
        <f>[1]consoCURRENT!E577</f>
        <v>627000</v>
      </c>
      <c r="C41" s="14">
        <f>[1]consoCURRENT!F577</f>
        <v>627000</v>
      </c>
      <c r="D41" s="14">
        <f>[1]consoCURRENT!G577</f>
        <v>0</v>
      </c>
      <c r="E41" s="14">
        <f>[1]consoCURRENT!H577</f>
        <v>174807.36000000002</v>
      </c>
      <c r="F41" s="14">
        <f>[1]consoCURRENT!I577</f>
        <v>58391.76</v>
      </c>
      <c r="G41" s="14">
        <f>[1]consoCURRENT!J577</f>
        <v>0</v>
      </c>
      <c r="H41" s="14">
        <f>[1]consoCURRENT!K577</f>
        <v>0</v>
      </c>
      <c r="I41" s="14">
        <f>[1]consoCURRENT!L577</f>
        <v>0</v>
      </c>
      <c r="J41" s="14">
        <f>[1]consoCURRENT!M577</f>
        <v>0</v>
      </c>
      <c r="K41" s="14">
        <f>[1]consoCURRENT!N577</f>
        <v>0</v>
      </c>
      <c r="L41" s="14">
        <f>[1]consoCURRENT!O577</f>
        <v>0</v>
      </c>
      <c r="M41" s="14">
        <f>[1]consoCURRENT!P577</f>
        <v>0</v>
      </c>
      <c r="N41" s="14">
        <f>[1]consoCURRENT!Q577</f>
        <v>58269.120000000003</v>
      </c>
      <c r="O41" s="14">
        <f>[1]consoCURRENT!R577</f>
        <v>58269.120000000003</v>
      </c>
      <c r="P41" s="14">
        <f>[1]consoCURRENT!S577</f>
        <v>58269.120000000003</v>
      </c>
      <c r="Q41" s="14">
        <f>[1]consoCURRENT!T577</f>
        <v>58391.76</v>
      </c>
      <c r="R41" s="14">
        <f>[1]consoCURRENT!U577</f>
        <v>0</v>
      </c>
      <c r="S41" s="14">
        <f>[1]consoCURRENT!V577</f>
        <v>0</v>
      </c>
      <c r="T41" s="14">
        <f>[1]consoCURRENT!W577</f>
        <v>0</v>
      </c>
      <c r="U41" s="14">
        <f>[1]consoCURRENT!X577</f>
        <v>0</v>
      </c>
      <c r="V41" s="14">
        <f>[1]consoCURRENT!Y577</f>
        <v>0</v>
      </c>
      <c r="W41" s="14">
        <f>[1]consoCURRENT!Z577</f>
        <v>0</v>
      </c>
      <c r="X41" s="14">
        <f>[1]consoCURRENT!AA577</f>
        <v>0</v>
      </c>
      <c r="Y41" s="14">
        <f>[1]consoCURRENT!AB577</f>
        <v>0</v>
      </c>
      <c r="Z41" s="14">
        <f t="shared" ref="Z41" si="16">SUM(M41:Y41)</f>
        <v>233199.12000000002</v>
      </c>
      <c r="AA41" s="14">
        <f t="shared" ref="AA41" si="17">B41-Z41</f>
        <v>393800.88</v>
      </c>
      <c r="AB41" s="19">
        <f t="shared" si="14"/>
        <v>0.37192842105263163</v>
      </c>
      <c r="AC41" s="15"/>
    </row>
    <row r="42" spans="1:29" s="16" customFormat="1" ht="18" customHeight="1">
      <c r="A42" s="20" t="s">
        <v>42</v>
      </c>
      <c r="B42" s="21">
        <f>B41+B40</f>
        <v>15461000</v>
      </c>
      <c r="C42" s="21">
        <f t="shared" ref="C42:AA42" si="18">C41+C40</f>
        <v>14813000</v>
      </c>
      <c r="D42" s="21">
        <f t="shared" si="18"/>
        <v>-648000</v>
      </c>
      <c r="E42" s="21">
        <f t="shared" si="18"/>
        <v>5206023.41</v>
      </c>
      <c r="F42" s="21">
        <f t="shared" si="18"/>
        <v>1968520.08</v>
      </c>
      <c r="G42" s="21">
        <f t="shared" si="18"/>
        <v>0</v>
      </c>
      <c r="H42" s="21">
        <f t="shared" si="18"/>
        <v>0</v>
      </c>
      <c r="I42" s="21">
        <f t="shared" si="18"/>
        <v>227238.9</v>
      </c>
      <c r="J42" s="21">
        <f t="shared" si="18"/>
        <v>0</v>
      </c>
      <c r="K42" s="21">
        <f t="shared" si="18"/>
        <v>0</v>
      </c>
      <c r="L42" s="21">
        <f t="shared" si="18"/>
        <v>0</v>
      </c>
      <c r="M42" s="21">
        <f t="shared" si="18"/>
        <v>315341.52</v>
      </c>
      <c r="N42" s="21">
        <f t="shared" si="18"/>
        <v>3035999.62</v>
      </c>
      <c r="O42" s="21">
        <f t="shared" si="18"/>
        <v>1178643.48</v>
      </c>
      <c r="P42" s="21">
        <f t="shared" si="18"/>
        <v>764141.41</v>
      </c>
      <c r="Q42" s="21">
        <f t="shared" si="18"/>
        <v>1096108.92</v>
      </c>
      <c r="R42" s="21">
        <f t="shared" si="18"/>
        <v>872411.15999999992</v>
      </c>
      <c r="S42" s="21">
        <f t="shared" si="18"/>
        <v>0</v>
      </c>
      <c r="T42" s="21">
        <f t="shared" si="18"/>
        <v>0</v>
      </c>
      <c r="U42" s="21">
        <f t="shared" si="18"/>
        <v>0</v>
      </c>
      <c r="V42" s="21">
        <f t="shared" si="18"/>
        <v>0</v>
      </c>
      <c r="W42" s="21">
        <f t="shared" si="18"/>
        <v>0</v>
      </c>
      <c r="X42" s="21">
        <f t="shared" si="18"/>
        <v>0</v>
      </c>
      <c r="Y42" s="21">
        <f t="shared" si="18"/>
        <v>0</v>
      </c>
      <c r="Z42" s="21">
        <f t="shared" si="18"/>
        <v>7262646.1100000003</v>
      </c>
      <c r="AA42" s="21">
        <f t="shared" si="18"/>
        <v>8198353.8899999997</v>
      </c>
      <c r="AB42" s="22">
        <f t="shared" si="14"/>
        <v>0.4697397393441563</v>
      </c>
      <c r="AC42" s="24"/>
    </row>
    <row r="43" spans="1:29" s="16" customFormat="1" ht="15" customHeight="1">
      <c r="A43" s="13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5"/>
    </row>
    <row r="44" spans="1:29" s="16" customFormat="1" ht="11.45" customHeight="1">
      <c r="A44" s="13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5"/>
    </row>
    <row r="45" spans="1:29" s="16" customFormat="1" ht="25.5" customHeight="1">
      <c r="A45" s="17" t="s">
        <v>46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5"/>
    </row>
    <row r="46" spans="1:29" s="16" customFormat="1" ht="18" customHeight="1">
      <c r="A46" s="18" t="s">
        <v>36</v>
      </c>
      <c r="B46" s="14">
        <f>[1]consoCURRENT!E637</f>
        <v>0</v>
      </c>
      <c r="C46" s="14">
        <f>[1]consoCURRENT!F637</f>
        <v>0</v>
      </c>
      <c r="D46" s="14">
        <f>[1]consoCURRENT!G637</f>
        <v>0</v>
      </c>
      <c r="E46" s="14">
        <f>[1]consoCURRENT!H637</f>
        <v>0</v>
      </c>
      <c r="F46" s="14">
        <f>[1]consoCURRENT!I637</f>
        <v>0</v>
      </c>
      <c r="G46" s="14">
        <f>[1]consoCURRENT!J637</f>
        <v>0</v>
      </c>
      <c r="H46" s="14">
        <f>[1]consoCURRENT!K637</f>
        <v>0</v>
      </c>
      <c r="I46" s="14">
        <f>[1]consoCURRENT!L637</f>
        <v>0</v>
      </c>
      <c r="J46" s="14">
        <f>[1]consoCURRENT!M637</f>
        <v>0</v>
      </c>
      <c r="K46" s="14">
        <f>[1]consoCURRENT!N637</f>
        <v>0</v>
      </c>
      <c r="L46" s="14">
        <f>[1]consoCURRENT!O637</f>
        <v>0</v>
      </c>
      <c r="M46" s="14">
        <f>[1]consoCURRENT!P637</f>
        <v>0</v>
      </c>
      <c r="N46" s="14">
        <f>[1]consoCURRENT!Q637</f>
        <v>0</v>
      </c>
      <c r="O46" s="14">
        <f>[1]consoCURRENT!R637</f>
        <v>0</v>
      </c>
      <c r="P46" s="14">
        <f>[1]consoCURRENT!S637</f>
        <v>0</v>
      </c>
      <c r="Q46" s="14">
        <f>[1]consoCURRENT!T637</f>
        <v>0</v>
      </c>
      <c r="R46" s="14">
        <f>[1]consoCURRENT!U637</f>
        <v>0</v>
      </c>
      <c r="S46" s="14">
        <f>[1]consoCURRENT!V637</f>
        <v>0</v>
      </c>
      <c r="T46" s="14">
        <f>[1]consoCURRENT!W637</f>
        <v>0</v>
      </c>
      <c r="U46" s="14">
        <f>[1]consoCURRENT!X637</f>
        <v>0</v>
      </c>
      <c r="V46" s="14">
        <f>[1]consoCURRENT!Y637</f>
        <v>0</v>
      </c>
      <c r="W46" s="14">
        <f>[1]consoCURRENT!Z637</f>
        <v>0</v>
      </c>
      <c r="X46" s="14">
        <f>[1]consoCURRENT!AA637</f>
        <v>0</v>
      </c>
      <c r="Y46" s="14">
        <f>[1]consoCURRENT!AB637</f>
        <v>0</v>
      </c>
      <c r="Z46" s="14">
        <f>SUM(M46:Y46)</f>
        <v>0</v>
      </c>
      <c r="AA46" s="14">
        <f>B46-Z46</f>
        <v>0</v>
      </c>
      <c r="AB46" s="19"/>
      <c r="AC46" s="15"/>
    </row>
    <row r="47" spans="1:29" s="16" customFormat="1" ht="18" customHeight="1">
      <c r="A47" s="18" t="s">
        <v>37</v>
      </c>
      <c r="B47" s="14">
        <f>[1]consoCURRENT!E725</f>
        <v>81130000</v>
      </c>
      <c r="C47" s="14">
        <f>[1]consoCURRENT!F725</f>
        <v>48370000</v>
      </c>
      <c r="D47" s="14">
        <f>[1]consoCURRENT!G725</f>
        <v>-32760000</v>
      </c>
      <c r="E47" s="14">
        <f>[1]consoCURRENT!H725</f>
        <v>17139255.600000001</v>
      </c>
      <c r="F47" s="14">
        <f>[1]consoCURRENT!I725</f>
        <v>161993.30999999994</v>
      </c>
      <c r="G47" s="14">
        <f>[1]consoCURRENT!J725</f>
        <v>0</v>
      </c>
      <c r="H47" s="14">
        <f>[1]consoCURRENT!K725</f>
        <v>0</v>
      </c>
      <c r="I47" s="14">
        <f>[1]consoCURRENT!L725</f>
        <v>12780772.800000003</v>
      </c>
      <c r="J47" s="14">
        <f>[1]consoCURRENT!M725</f>
        <v>0</v>
      </c>
      <c r="K47" s="14">
        <f>[1]consoCURRENT!N725</f>
        <v>0</v>
      </c>
      <c r="L47" s="14">
        <f>[1]consoCURRENT!O725</f>
        <v>0</v>
      </c>
      <c r="M47" s="14">
        <f>[1]consoCURRENT!P725</f>
        <v>22010370.480000004</v>
      </c>
      <c r="N47" s="14">
        <f>[1]consoCURRENT!Q725</f>
        <v>3844720</v>
      </c>
      <c r="O47" s="14">
        <f>[1]consoCURRENT!R725</f>
        <v>15211.16</v>
      </c>
      <c r="P47" s="14">
        <f>[1]consoCURRENT!S725</f>
        <v>498551.64</v>
      </c>
      <c r="Q47" s="14">
        <f>[1]consoCURRENT!T725</f>
        <v>98229.14</v>
      </c>
      <c r="R47" s="14">
        <f>[1]consoCURRENT!U725</f>
        <v>63764.169999999925</v>
      </c>
      <c r="S47" s="14">
        <f>[1]consoCURRENT!V725</f>
        <v>0</v>
      </c>
      <c r="T47" s="14">
        <f>[1]consoCURRENT!W725</f>
        <v>0</v>
      </c>
      <c r="U47" s="14">
        <f>[1]consoCURRENT!X725</f>
        <v>0</v>
      </c>
      <c r="V47" s="14">
        <f>[1]consoCURRENT!Y725</f>
        <v>0</v>
      </c>
      <c r="W47" s="14">
        <f>[1]consoCURRENT!Z725</f>
        <v>0</v>
      </c>
      <c r="X47" s="14">
        <f>[1]consoCURRENT!AA725</f>
        <v>0</v>
      </c>
      <c r="Y47" s="14">
        <f>[1]consoCURRENT!AB725</f>
        <v>0</v>
      </c>
      <c r="Z47" s="14">
        <f t="shared" ref="Z47:Z49" si="19">SUM(M47:Y47)</f>
        <v>26530846.590000004</v>
      </c>
      <c r="AA47" s="14">
        <f t="shared" ref="AA47:AA49" si="20">B47-Z47</f>
        <v>54599153.409999996</v>
      </c>
      <c r="AB47" s="19">
        <f t="shared" ref="AB47:AB52" si="21">Z47/B47</f>
        <v>0.32701647467028233</v>
      </c>
      <c r="AC47" s="15"/>
    </row>
    <row r="48" spans="1:29" s="16" customFormat="1" ht="18" customHeight="1">
      <c r="A48" s="18" t="s">
        <v>38</v>
      </c>
      <c r="B48" s="14">
        <f>[1]consoCURRENT!E731</f>
        <v>0</v>
      </c>
      <c r="C48" s="14">
        <f>[1]consoCURRENT!F731</f>
        <v>0</v>
      </c>
      <c r="D48" s="14">
        <f>[1]consoCURRENT!G731</f>
        <v>0</v>
      </c>
      <c r="E48" s="14">
        <f>[1]consoCURRENT!H731</f>
        <v>0</v>
      </c>
      <c r="F48" s="14">
        <f>[1]consoCURRENT!I731</f>
        <v>0</v>
      </c>
      <c r="G48" s="14">
        <f>[1]consoCURRENT!J731</f>
        <v>0</v>
      </c>
      <c r="H48" s="14">
        <f>[1]consoCURRENT!K731</f>
        <v>0</v>
      </c>
      <c r="I48" s="14">
        <f>[1]consoCURRENT!L731</f>
        <v>0</v>
      </c>
      <c r="J48" s="14">
        <f>[1]consoCURRENT!M731</f>
        <v>0</v>
      </c>
      <c r="K48" s="14">
        <f>[1]consoCURRENT!N731</f>
        <v>0</v>
      </c>
      <c r="L48" s="14">
        <f>[1]consoCURRENT!O731</f>
        <v>0</v>
      </c>
      <c r="M48" s="14">
        <f>[1]consoCURRENT!P731</f>
        <v>0</v>
      </c>
      <c r="N48" s="14">
        <f>[1]consoCURRENT!Q731</f>
        <v>0</v>
      </c>
      <c r="O48" s="14">
        <f>[1]consoCURRENT!R731</f>
        <v>0</v>
      </c>
      <c r="P48" s="14">
        <f>[1]consoCURRENT!S731</f>
        <v>0</v>
      </c>
      <c r="Q48" s="14">
        <f>[1]consoCURRENT!T731</f>
        <v>0</v>
      </c>
      <c r="R48" s="14">
        <f>[1]consoCURRENT!U731</f>
        <v>0</v>
      </c>
      <c r="S48" s="14">
        <f>[1]consoCURRENT!V731</f>
        <v>0</v>
      </c>
      <c r="T48" s="14">
        <f>[1]consoCURRENT!W731</f>
        <v>0</v>
      </c>
      <c r="U48" s="14">
        <f>[1]consoCURRENT!X731</f>
        <v>0</v>
      </c>
      <c r="V48" s="14">
        <f>[1]consoCURRENT!Y731</f>
        <v>0</v>
      </c>
      <c r="W48" s="14">
        <f>[1]consoCURRENT!Z731</f>
        <v>0</v>
      </c>
      <c r="X48" s="14">
        <f>[1]consoCURRENT!AA731</f>
        <v>0</v>
      </c>
      <c r="Y48" s="14">
        <f>[1]consoCURRENT!AB731</f>
        <v>0</v>
      </c>
      <c r="Z48" s="14">
        <f t="shared" si="19"/>
        <v>0</v>
      </c>
      <c r="AA48" s="14">
        <f t="shared" si="20"/>
        <v>0</v>
      </c>
      <c r="AB48" s="19"/>
      <c r="AC48" s="15"/>
    </row>
    <row r="49" spans="1:29" s="16" customFormat="1" ht="18" customHeight="1">
      <c r="A49" s="18" t="s">
        <v>39</v>
      </c>
      <c r="B49" s="14">
        <f>[1]consoCURRENT!E760</f>
        <v>0</v>
      </c>
      <c r="C49" s="14">
        <f>[1]consoCURRENT!F760</f>
        <v>0</v>
      </c>
      <c r="D49" s="14">
        <f>[1]consoCURRENT!G760</f>
        <v>0</v>
      </c>
      <c r="E49" s="14">
        <f>[1]consoCURRENT!H760</f>
        <v>0</v>
      </c>
      <c r="F49" s="14">
        <f>[1]consoCURRENT!I760</f>
        <v>0</v>
      </c>
      <c r="G49" s="14">
        <f>[1]consoCURRENT!J760</f>
        <v>0</v>
      </c>
      <c r="H49" s="14">
        <f>[1]consoCURRENT!K760</f>
        <v>0</v>
      </c>
      <c r="I49" s="14">
        <f>[1]consoCURRENT!L760</f>
        <v>0</v>
      </c>
      <c r="J49" s="14">
        <f>[1]consoCURRENT!M760</f>
        <v>0</v>
      </c>
      <c r="K49" s="14">
        <f>[1]consoCURRENT!N760</f>
        <v>0</v>
      </c>
      <c r="L49" s="14">
        <f>[1]consoCURRENT!O760</f>
        <v>0</v>
      </c>
      <c r="M49" s="14">
        <f>[1]consoCURRENT!P760</f>
        <v>0</v>
      </c>
      <c r="N49" s="14">
        <f>[1]consoCURRENT!Q760</f>
        <v>0</v>
      </c>
      <c r="O49" s="14">
        <f>[1]consoCURRENT!R760</f>
        <v>0</v>
      </c>
      <c r="P49" s="14">
        <f>[1]consoCURRENT!S760</f>
        <v>0</v>
      </c>
      <c r="Q49" s="14">
        <f>[1]consoCURRENT!T760</f>
        <v>0</v>
      </c>
      <c r="R49" s="14">
        <f>[1]consoCURRENT!U760</f>
        <v>0</v>
      </c>
      <c r="S49" s="14">
        <f>[1]consoCURRENT!V760</f>
        <v>0</v>
      </c>
      <c r="T49" s="14">
        <f>[1]consoCURRENT!W760</f>
        <v>0</v>
      </c>
      <c r="U49" s="14">
        <f>[1]consoCURRENT!X760</f>
        <v>0</v>
      </c>
      <c r="V49" s="14">
        <f>[1]consoCURRENT!Y760</f>
        <v>0</v>
      </c>
      <c r="W49" s="14">
        <f>[1]consoCURRENT!Z760</f>
        <v>0</v>
      </c>
      <c r="X49" s="14">
        <f>[1]consoCURRENT!AA760</f>
        <v>0</v>
      </c>
      <c r="Y49" s="14">
        <f>[1]consoCURRENT!AB760</f>
        <v>0</v>
      </c>
      <c r="Z49" s="14">
        <f t="shared" si="19"/>
        <v>0</v>
      </c>
      <c r="AA49" s="14">
        <f t="shared" si="20"/>
        <v>0</v>
      </c>
      <c r="AB49" s="19"/>
      <c r="AC49" s="15"/>
    </row>
    <row r="50" spans="1:29" s="16" customFormat="1" ht="18" customHeight="1">
      <c r="A50" s="20" t="s">
        <v>40</v>
      </c>
      <c r="B50" s="21">
        <f>SUM(B46:B49)</f>
        <v>81130000</v>
      </c>
      <c r="C50" s="21">
        <f t="shared" ref="C50:AA50" si="22">SUM(C46:C49)</f>
        <v>48370000</v>
      </c>
      <c r="D50" s="21">
        <f t="shared" si="22"/>
        <v>-32760000</v>
      </c>
      <c r="E50" s="21">
        <f t="shared" si="22"/>
        <v>17139255.600000001</v>
      </c>
      <c r="F50" s="21">
        <f t="shared" si="22"/>
        <v>161993.30999999994</v>
      </c>
      <c r="G50" s="21">
        <f t="shared" si="22"/>
        <v>0</v>
      </c>
      <c r="H50" s="21">
        <f t="shared" si="22"/>
        <v>0</v>
      </c>
      <c r="I50" s="21">
        <f t="shared" si="22"/>
        <v>12780772.800000003</v>
      </c>
      <c r="J50" s="21">
        <f t="shared" si="22"/>
        <v>0</v>
      </c>
      <c r="K50" s="21">
        <f t="shared" si="22"/>
        <v>0</v>
      </c>
      <c r="L50" s="21">
        <f t="shared" si="22"/>
        <v>0</v>
      </c>
      <c r="M50" s="21">
        <f t="shared" si="22"/>
        <v>22010370.480000004</v>
      </c>
      <c r="N50" s="21">
        <f t="shared" si="22"/>
        <v>3844720</v>
      </c>
      <c r="O50" s="21">
        <f t="shared" si="22"/>
        <v>15211.16</v>
      </c>
      <c r="P50" s="21">
        <f t="shared" si="22"/>
        <v>498551.64</v>
      </c>
      <c r="Q50" s="21">
        <f t="shared" si="22"/>
        <v>98229.14</v>
      </c>
      <c r="R50" s="21">
        <f t="shared" si="22"/>
        <v>63764.169999999925</v>
      </c>
      <c r="S50" s="21">
        <f t="shared" si="22"/>
        <v>0</v>
      </c>
      <c r="T50" s="21">
        <f t="shared" si="22"/>
        <v>0</v>
      </c>
      <c r="U50" s="21">
        <f t="shared" si="22"/>
        <v>0</v>
      </c>
      <c r="V50" s="21">
        <f t="shared" si="22"/>
        <v>0</v>
      </c>
      <c r="W50" s="21">
        <f t="shared" si="22"/>
        <v>0</v>
      </c>
      <c r="X50" s="21">
        <f t="shared" si="22"/>
        <v>0</v>
      </c>
      <c r="Y50" s="21">
        <f t="shared" si="22"/>
        <v>0</v>
      </c>
      <c r="Z50" s="21">
        <f t="shared" si="22"/>
        <v>26530846.590000004</v>
      </c>
      <c r="AA50" s="21">
        <f t="shared" si="22"/>
        <v>54599153.409999996</v>
      </c>
      <c r="AB50" s="22">
        <f t="shared" si="21"/>
        <v>0.32701647467028233</v>
      </c>
      <c r="AC50" s="15"/>
    </row>
    <row r="51" spans="1:29" s="16" customFormat="1" ht="18" customHeight="1">
      <c r="A51" s="23" t="s">
        <v>41</v>
      </c>
      <c r="B51" s="14">
        <f>[1]consoCURRENT!E232</f>
        <v>0</v>
      </c>
      <c r="C51" s="14">
        <f>[1]consoCURRENT!F232</f>
        <v>0</v>
      </c>
      <c r="D51" s="14">
        <f>[1]consoCURRENT!G232</f>
        <v>0</v>
      </c>
      <c r="E51" s="14">
        <f>[1]consoCURRENT!H232</f>
        <v>0</v>
      </c>
      <c r="F51" s="14">
        <f>[1]consoCURRENT!I232</f>
        <v>0</v>
      </c>
      <c r="G51" s="14">
        <f>[1]consoCURRENT!J232</f>
        <v>0</v>
      </c>
      <c r="H51" s="14">
        <f>[1]consoCURRENT!K232</f>
        <v>0</v>
      </c>
      <c r="I51" s="14">
        <f>[1]consoCURRENT!L232</f>
        <v>0</v>
      </c>
      <c r="J51" s="14">
        <f>[1]consoCURRENT!M232</f>
        <v>0</v>
      </c>
      <c r="K51" s="14">
        <f>[1]consoCURRENT!N232</f>
        <v>0</v>
      </c>
      <c r="L51" s="14">
        <f>[1]consoCURRENT!O232</f>
        <v>0</v>
      </c>
      <c r="M51" s="14">
        <f>[1]consoCURRENT!P232</f>
        <v>0</v>
      </c>
      <c r="N51" s="14">
        <f>[1]consoCURRENT!Q232</f>
        <v>0</v>
      </c>
      <c r="O51" s="14">
        <f>[1]consoCURRENT!R232</f>
        <v>0</v>
      </c>
      <c r="P51" s="14">
        <f>[1]consoCURRENT!S232</f>
        <v>0</v>
      </c>
      <c r="Q51" s="14">
        <f>[1]consoCURRENT!T232</f>
        <v>0</v>
      </c>
      <c r="R51" s="14">
        <f>[1]consoCURRENT!U232</f>
        <v>0</v>
      </c>
      <c r="S51" s="14">
        <f>[1]consoCURRENT!V232</f>
        <v>0</v>
      </c>
      <c r="T51" s="14">
        <f>[1]consoCURRENT!W232</f>
        <v>0</v>
      </c>
      <c r="U51" s="14">
        <f>[1]consoCURRENT!X232</f>
        <v>0</v>
      </c>
      <c r="V51" s="14">
        <f>[1]consoCURRENT!Y232</f>
        <v>0</v>
      </c>
      <c r="W51" s="14">
        <f>[1]consoCURRENT!Z232</f>
        <v>0</v>
      </c>
      <c r="X51" s="14">
        <f>[1]consoCURRENT!AA232</f>
        <v>0</v>
      </c>
      <c r="Y51" s="14">
        <f>[1]consoCURRENT!AB232</f>
        <v>0</v>
      </c>
      <c r="Z51" s="14">
        <f t="shared" ref="Z51" si="23">SUM(M51:Y51)</f>
        <v>0</v>
      </c>
      <c r="AA51" s="14">
        <f t="shared" ref="AA51" si="24">B51-Z51</f>
        <v>0</v>
      </c>
      <c r="AB51" s="19"/>
      <c r="AC51" s="15"/>
    </row>
    <row r="52" spans="1:29" s="16" customFormat="1" ht="18" customHeight="1">
      <c r="A52" s="20" t="s">
        <v>42</v>
      </c>
      <c r="B52" s="21">
        <f>B51+B50</f>
        <v>81130000</v>
      </c>
      <c r="C52" s="21">
        <f t="shared" ref="C52:AA52" si="25">C51+C50</f>
        <v>48370000</v>
      </c>
      <c r="D52" s="21">
        <f t="shared" si="25"/>
        <v>-32760000</v>
      </c>
      <c r="E52" s="21">
        <f t="shared" si="25"/>
        <v>17139255.600000001</v>
      </c>
      <c r="F52" s="21">
        <f t="shared" si="25"/>
        <v>161993.30999999994</v>
      </c>
      <c r="G52" s="21">
        <f t="shared" si="25"/>
        <v>0</v>
      </c>
      <c r="H52" s="21">
        <f t="shared" si="25"/>
        <v>0</v>
      </c>
      <c r="I52" s="21">
        <f t="shared" si="25"/>
        <v>12780772.800000003</v>
      </c>
      <c r="J52" s="21">
        <f t="shared" si="25"/>
        <v>0</v>
      </c>
      <c r="K52" s="21">
        <f t="shared" si="25"/>
        <v>0</v>
      </c>
      <c r="L52" s="21">
        <f t="shared" si="25"/>
        <v>0</v>
      </c>
      <c r="M52" s="21">
        <f t="shared" si="25"/>
        <v>22010370.480000004</v>
      </c>
      <c r="N52" s="21">
        <f t="shared" si="25"/>
        <v>3844720</v>
      </c>
      <c r="O52" s="21">
        <f t="shared" si="25"/>
        <v>15211.16</v>
      </c>
      <c r="P52" s="21">
        <f t="shared" si="25"/>
        <v>498551.64</v>
      </c>
      <c r="Q52" s="21">
        <f t="shared" si="25"/>
        <v>98229.14</v>
      </c>
      <c r="R52" s="21">
        <f t="shared" si="25"/>
        <v>63764.169999999925</v>
      </c>
      <c r="S52" s="21">
        <f t="shared" si="25"/>
        <v>0</v>
      </c>
      <c r="T52" s="21">
        <f t="shared" si="25"/>
        <v>0</v>
      </c>
      <c r="U52" s="21">
        <f t="shared" si="25"/>
        <v>0</v>
      </c>
      <c r="V52" s="21">
        <f t="shared" si="25"/>
        <v>0</v>
      </c>
      <c r="W52" s="21">
        <f t="shared" si="25"/>
        <v>0</v>
      </c>
      <c r="X52" s="21">
        <f t="shared" si="25"/>
        <v>0</v>
      </c>
      <c r="Y52" s="21">
        <f t="shared" si="25"/>
        <v>0</v>
      </c>
      <c r="Z52" s="21">
        <f t="shared" si="25"/>
        <v>26530846.590000004</v>
      </c>
      <c r="AA52" s="21">
        <f t="shared" si="25"/>
        <v>54599153.409999996</v>
      </c>
      <c r="AB52" s="22">
        <f t="shared" si="21"/>
        <v>0.32701647467028233</v>
      </c>
      <c r="AC52" s="24"/>
    </row>
    <row r="53" spans="1:29" s="16" customFormat="1" ht="15" customHeight="1">
      <c r="A53" s="27" t="s">
        <v>47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5"/>
    </row>
    <row r="54" spans="1:29" s="16" customFormat="1" ht="11.45" customHeight="1">
      <c r="A54" s="13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5"/>
    </row>
    <row r="55" spans="1:29" s="16" customFormat="1" ht="19.899999999999999" customHeight="1">
      <c r="A55" s="17" t="s">
        <v>48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5"/>
    </row>
    <row r="56" spans="1:29" s="16" customFormat="1" ht="18" customHeight="1">
      <c r="A56" s="18" t="s">
        <v>36</v>
      </c>
      <c r="B56" s="14">
        <f>B46+B36+B26</f>
        <v>13509000</v>
      </c>
      <c r="C56" s="14">
        <f t="shared" ref="C56:Y61" si="26">C46+C36+C26</f>
        <v>13509000</v>
      </c>
      <c r="D56" s="14">
        <f t="shared" si="26"/>
        <v>0</v>
      </c>
      <c r="E56" s="14">
        <f t="shared" si="26"/>
        <v>4368174.3</v>
      </c>
      <c r="F56" s="14">
        <f t="shared" si="26"/>
        <v>2627254.5300000003</v>
      </c>
      <c r="G56" s="14">
        <f t="shared" si="26"/>
        <v>0</v>
      </c>
      <c r="H56" s="14">
        <f t="shared" si="26"/>
        <v>0</v>
      </c>
      <c r="I56" s="14">
        <f t="shared" si="26"/>
        <v>0</v>
      </c>
      <c r="J56" s="14">
        <f t="shared" si="26"/>
        <v>0</v>
      </c>
      <c r="K56" s="14">
        <f t="shared" si="26"/>
        <v>0</v>
      </c>
      <c r="L56" s="14">
        <f t="shared" si="26"/>
        <v>0</v>
      </c>
      <c r="M56" s="14">
        <f t="shared" si="26"/>
        <v>0</v>
      </c>
      <c r="N56" s="14">
        <f t="shared" si="26"/>
        <v>2171279.6</v>
      </c>
      <c r="O56" s="14">
        <f t="shared" si="26"/>
        <v>1131211.1000000001</v>
      </c>
      <c r="P56" s="14">
        <f t="shared" si="26"/>
        <v>1065683.6000000001</v>
      </c>
      <c r="Q56" s="14">
        <f t="shared" si="26"/>
        <v>1577792.1</v>
      </c>
      <c r="R56" s="14">
        <f t="shared" si="26"/>
        <v>1049462.43</v>
      </c>
      <c r="S56" s="14">
        <f t="shared" si="26"/>
        <v>0</v>
      </c>
      <c r="T56" s="14">
        <f t="shared" si="26"/>
        <v>0</v>
      </c>
      <c r="U56" s="14">
        <f t="shared" si="26"/>
        <v>0</v>
      </c>
      <c r="V56" s="14">
        <f t="shared" si="26"/>
        <v>0</v>
      </c>
      <c r="W56" s="14">
        <f t="shared" si="26"/>
        <v>0</v>
      </c>
      <c r="X56" s="14">
        <f t="shared" si="26"/>
        <v>0</v>
      </c>
      <c r="Y56" s="14">
        <f t="shared" si="26"/>
        <v>0</v>
      </c>
      <c r="Z56" s="14">
        <f>SUM(M56:Y56)</f>
        <v>6995428.8300000001</v>
      </c>
      <c r="AA56" s="14">
        <f>B56-Z56</f>
        <v>6513571.1699999999</v>
      </c>
      <c r="AB56" s="19">
        <f>Z56/B56</f>
        <v>0.51783469020652895</v>
      </c>
      <c r="AC56" s="15"/>
    </row>
    <row r="57" spans="1:29" s="16" customFormat="1" ht="18" customHeight="1">
      <c r="A57" s="18" t="s">
        <v>37</v>
      </c>
      <c r="B57" s="14">
        <f t="shared" ref="B57:Q61" si="27">B47+B37+B27</f>
        <v>252238000</v>
      </c>
      <c r="C57" s="14">
        <f t="shared" si="27"/>
        <v>195975816</v>
      </c>
      <c r="D57" s="14">
        <f t="shared" si="27"/>
        <v>-56262184</v>
      </c>
      <c r="E57" s="14">
        <f t="shared" si="27"/>
        <v>22711025.590000004</v>
      </c>
      <c r="F57" s="14">
        <f t="shared" si="27"/>
        <v>2033148.5899999999</v>
      </c>
      <c r="G57" s="14">
        <f t="shared" si="27"/>
        <v>0</v>
      </c>
      <c r="H57" s="14">
        <f t="shared" si="27"/>
        <v>0</v>
      </c>
      <c r="I57" s="14">
        <f t="shared" si="27"/>
        <v>13373633.740000002</v>
      </c>
      <c r="J57" s="14">
        <f t="shared" si="27"/>
        <v>0</v>
      </c>
      <c r="K57" s="14">
        <f t="shared" si="27"/>
        <v>0</v>
      </c>
      <c r="L57" s="14">
        <f t="shared" si="27"/>
        <v>0</v>
      </c>
      <c r="M57" s="14">
        <f t="shared" si="27"/>
        <v>23366382.030000005</v>
      </c>
      <c r="N57" s="14">
        <f t="shared" si="27"/>
        <v>7906824</v>
      </c>
      <c r="O57" s="14">
        <f t="shared" si="27"/>
        <v>683693.72</v>
      </c>
      <c r="P57" s="14">
        <f t="shared" si="27"/>
        <v>746874.12999999989</v>
      </c>
      <c r="Q57" s="14">
        <f t="shared" si="27"/>
        <v>622932.19999999995</v>
      </c>
      <c r="R57" s="14">
        <f t="shared" si="26"/>
        <v>1410216.39</v>
      </c>
      <c r="S57" s="14">
        <f t="shared" si="26"/>
        <v>0</v>
      </c>
      <c r="T57" s="14">
        <f t="shared" si="26"/>
        <v>0</v>
      </c>
      <c r="U57" s="14">
        <f t="shared" si="26"/>
        <v>0</v>
      </c>
      <c r="V57" s="14">
        <f t="shared" si="26"/>
        <v>0</v>
      </c>
      <c r="W57" s="14">
        <f t="shared" si="26"/>
        <v>0</v>
      </c>
      <c r="X57" s="14">
        <f t="shared" si="26"/>
        <v>0</v>
      </c>
      <c r="Y57" s="14">
        <f t="shared" si="26"/>
        <v>0</v>
      </c>
      <c r="Z57" s="14">
        <f t="shared" ref="Z57:Z59" si="28">SUM(M57:Y57)</f>
        <v>34736922.469999999</v>
      </c>
      <c r="AA57" s="14">
        <f t="shared" ref="AA57:AA59" si="29">B57-Z57</f>
        <v>217501077.53</v>
      </c>
      <c r="AB57" s="19">
        <f t="shared" ref="AB57:AB62" si="30">Z57/B57</f>
        <v>0.13771486639602279</v>
      </c>
      <c r="AC57" s="15"/>
    </row>
    <row r="58" spans="1:29" s="16" customFormat="1" ht="18" customHeight="1">
      <c r="A58" s="18" t="s">
        <v>38</v>
      </c>
      <c r="B58" s="14">
        <f t="shared" si="27"/>
        <v>0</v>
      </c>
      <c r="C58" s="14">
        <f t="shared" si="26"/>
        <v>0</v>
      </c>
      <c r="D58" s="14">
        <f t="shared" si="26"/>
        <v>0</v>
      </c>
      <c r="E58" s="14">
        <f t="shared" si="26"/>
        <v>0</v>
      </c>
      <c r="F58" s="14">
        <f t="shared" si="26"/>
        <v>0</v>
      </c>
      <c r="G58" s="14">
        <f t="shared" si="26"/>
        <v>0</v>
      </c>
      <c r="H58" s="14">
        <f t="shared" si="26"/>
        <v>0</v>
      </c>
      <c r="I58" s="14">
        <f t="shared" si="26"/>
        <v>0</v>
      </c>
      <c r="J58" s="14">
        <f t="shared" si="26"/>
        <v>0</v>
      </c>
      <c r="K58" s="14">
        <f t="shared" si="26"/>
        <v>0</v>
      </c>
      <c r="L58" s="14">
        <f t="shared" si="26"/>
        <v>0</v>
      </c>
      <c r="M58" s="14">
        <f t="shared" si="26"/>
        <v>0</v>
      </c>
      <c r="N58" s="14">
        <f t="shared" si="26"/>
        <v>0</v>
      </c>
      <c r="O58" s="14">
        <f t="shared" si="26"/>
        <v>0</v>
      </c>
      <c r="P58" s="14">
        <f t="shared" si="26"/>
        <v>0</v>
      </c>
      <c r="Q58" s="14">
        <f t="shared" si="26"/>
        <v>0</v>
      </c>
      <c r="R58" s="14">
        <f t="shared" si="26"/>
        <v>0</v>
      </c>
      <c r="S58" s="14">
        <f t="shared" si="26"/>
        <v>0</v>
      </c>
      <c r="T58" s="14">
        <f t="shared" si="26"/>
        <v>0</v>
      </c>
      <c r="U58" s="14">
        <f t="shared" si="26"/>
        <v>0</v>
      </c>
      <c r="V58" s="14">
        <f t="shared" si="26"/>
        <v>0</v>
      </c>
      <c r="W58" s="14">
        <f t="shared" si="26"/>
        <v>0</v>
      </c>
      <c r="X58" s="14">
        <f t="shared" si="26"/>
        <v>0</v>
      </c>
      <c r="Y58" s="14">
        <f t="shared" si="26"/>
        <v>0</v>
      </c>
      <c r="Z58" s="14">
        <f t="shared" si="28"/>
        <v>0</v>
      </c>
      <c r="AA58" s="14">
        <f t="shared" si="29"/>
        <v>0</v>
      </c>
      <c r="AB58" s="19"/>
      <c r="AC58" s="15"/>
    </row>
    <row r="59" spans="1:29" s="16" customFormat="1" ht="18" customHeight="1">
      <c r="A59" s="18" t="s">
        <v>39</v>
      </c>
      <c r="B59" s="14">
        <f t="shared" si="27"/>
        <v>0</v>
      </c>
      <c r="C59" s="14">
        <f t="shared" si="26"/>
        <v>0</v>
      </c>
      <c r="D59" s="14">
        <f t="shared" si="26"/>
        <v>0</v>
      </c>
      <c r="E59" s="14">
        <f t="shared" si="26"/>
        <v>0</v>
      </c>
      <c r="F59" s="14">
        <f t="shared" si="26"/>
        <v>0</v>
      </c>
      <c r="G59" s="14">
        <f t="shared" si="26"/>
        <v>0</v>
      </c>
      <c r="H59" s="14">
        <f t="shared" si="26"/>
        <v>0</v>
      </c>
      <c r="I59" s="14">
        <f t="shared" si="26"/>
        <v>0</v>
      </c>
      <c r="J59" s="14">
        <f t="shared" si="26"/>
        <v>0</v>
      </c>
      <c r="K59" s="14">
        <f t="shared" si="26"/>
        <v>0</v>
      </c>
      <c r="L59" s="14">
        <f t="shared" si="26"/>
        <v>0</v>
      </c>
      <c r="M59" s="14">
        <f t="shared" si="26"/>
        <v>0</v>
      </c>
      <c r="N59" s="14">
        <f t="shared" si="26"/>
        <v>0</v>
      </c>
      <c r="O59" s="14">
        <f t="shared" si="26"/>
        <v>0</v>
      </c>
      <c r="P59" s="14">
        <f t="shared" si="26"/>
        <v>0</v>
      </c>
      <c r="Q59" s="14">
        <f t="shared" si="26"/>
        <v>0</v>
      </c>
      <c r="R59" s="14">
        <f t="shared" si="26"/>
        <v>0</v>
      </c>
      <c r="S59" s="14">
        <f t="shared" si="26"/>
        <v>0</v>
      </c>
      <c r="T59" s="14">
        <f t="shared" si="26"/>
        <v>0</v>
      </c>
      <c r="U59" s="14">
        <f t="shared" si="26"/>
        <v>0</v>
      </c>
      <c r="V59" s="14">
        <f t="shared" si="26"/>
        <v>0</v>
      </c>
      <c r="W59" s="14">
        <f t="shared" si="26"/>
        <v>0</v>
      </c>
      <c r="X59" s="14">
        <f t="shared" si="26"/>
        <v>0</v>
      </c>
      <c r="Y59" s="14">
        <f t="shared" si="26"/>
        <v>0</v>
      </c>
      <c r="Z59" s="14">
        <f t="shared" si="28"/>
        <v>0</v>
      </c>
      <c r="AA59" s="14">
        <f t="shared" si="29"/>
        <v>0</v>
      </c>
      <c r="AB59" s="19"/>
      <c r="AC59" s="15"/>
    </row>
    <row r="60" spans="1:29" s="16" customFormat="1" ht="18" customHeight="1">
      <c r="A60" s="20" t="s">
        <v>40</v>
      </c>
      <c r="B60" s="21">
        <f>SUM(B56:B59)</f>
        <v>265747000</v>
      </c>
      <c r="C60" s="21">
        <f t="shared" ref="C60:AA60" si="31">SUM(C56:C59)</f>
        <v>209484816</v>
      </c>
      <c r="D60" s="21">
        <f t="shared" si="31"/>
        <v>-56262184</v>
      </c>
      <c r="E60" s="21">
        <f t="shared" si="31"/>
        <v>27079199.890000004</v>
      </c>
      <c r="F60" s="21">
        <f t="shared" si="31"/>
        <v>4660403.12</v>
      </c>
      <c r="G60" s="21">
        <f t="shared" si="31"/>
        <v>0</v>
      </c>
      <c r="H60" s="21">
        <f t="shared" si="31"/>
        <v>0</v>
      </c>
      <c r="I60" s="21">
        <f t="shared" si="31"/>
        <v>13373633.740000002</v>
      </c>
      <c r="J60" s="21">
        <f t="shared" si="31"/>
        <v>0</v>
      </c>
      <c r="K60" s="21">
        <f t="shared" si="31"/>
        <v>0</v>
      </c>
      <c r="L60" s="21">
        <f t="shared" si="31"/>
        <v>0</v>
      </c>
      <c r="M60" s="21">
        <f t="shared" si="31"/>
        <v>23366382.030000005</v>
      </c>
      <c r="N60" s="21">
        <f t="shared" si="31"/>
        <v>10078103.6</v>
      </c>
      <c r="O60" s="21">
        <f t="shared" si="31"/>
        <v>1814904.82</v>
      </c>
      <c r="P60" s="21">
        <f t="shared" si="31"/>
        <v>1812557.73</v>
      </c>
      <c r="Q60" s="21">
        <f t="shared" si="31"/>
        <v>2200724.2999999998</v>
      </c>
      <c r="R60" s="21">
        <f t="shared" si="31"/>
        <v>2459678.8199999998</v>
      </c>
      <c r="S60" s="21">
        <f t="shared" si="31"/>
        <v>0</v>
      </c>
      <c r="T60" s="21">
        <f t="shared" si="31"/>
        <v>0</v>
      </c>
      <c r="U60" s="21">
        <f t="shared" si="31"/>
        <v>0</v>
      </c>
      <c r="V60" s="21">
        <f t="shared" si="31"/>
        <v>0</v>
      </c>
      <c r="W60" s="21">
        <f t="shared" si="31"/>
        <v>0</v>
      </c>
      <c r="X60" s="21">
        <f t="shared" si="31"/>
        <v>0</v>
      </c>
      <c r="Y60" s="21">
        <f t="shared" si="31"/>
        <v>0</v>
      </c>
      <c r="Z60" s="21">
        <f t="shared" si="31"/>
        <v>41732351.299999997</v>
      </c>
      <c r="AA60" s="21">
        <f t="shared" si="31"/>
        <v>224014648.69999999</v>
      </c>
      <c r="AB60" s="22">
        <f t="shared" si="30"/>
        <v>0.15703790183896713</v>
      </c>
      <c r="AC60" s="15"/>
    </row>
    <row r="61" spans="1:29" s="16" customFormat="1" ht="18" customHeight="1">
      <c r="A61" s="23" t="s">
        <v>41</v>
      </c>
      <c r="B61" s="14">
        <f t="shared" si="27"/>
        <v>1206000</v>
      </c>
      <c r="C61" s="14">
        <f t="shared" si="26"/>
        <v>1206000</v>
      </c>
      <c r="D61" s="14">
        <f t="shared" si="26"/>
        <v>0</v>
      </c>
      <c r="E61" s="14">
        <f t="shared" si="26"/>
        <v>314784.36</v>
      </c>
      <c r="F61" s="14">
        <f t="shared" si="26"/>
        <v>151868.88</v>
      </c>
      <c r="G61" s="14">
        <f t="shared" si="26"/>
        <v>0</v>
      </c>
      <c r="H61" s="14">
        <f t="shared" si="26"/>
        <v>0</v>
      </c>
      <c r="I61" s="14">
        <f t="shared" si="26"/>
        <v>0</v>
      </c>
      <c r="J61" s="14">
        <f t="shared" si="26"/>
        <v>0</v>
      </c>
      <c r="K61" s="14">
        <f t="shared" si="26"/>
        <v>0</v>
      </c>
      <c r="L61" s="14">
        <f t="shared" si="26"/>
        <v>0</v>
      </c>
      <c r="M61" s="14">
        <f t="shared" si="26"/>
        <v>0</v>
      </c>
      <c r="N61" s="14">
        <f t="shared" si="26"/>
        <v>104928.12</v>
      </c>
      <c r="O61" s="14">
        <f t="shared" si="26"/>
        <v>104928.12</v>
      </c>
      <c r="P61" s="14">
        <f t="shared" si="26"/>
        <v>104928.12</v>
      </c>
      <c r="Q61" s="14">
        <f t="shared" si="26"/>
        <v>105130.32</v>
      </c>
      <c r="R61" s="14">
        <f t="shared" si="26"/>
        <v>46738.559999999998</v>
      </c>
      <c r="S61" s="14">
        <f t="shared" si="26"/>
        <v>0</v>
      </c>
      <c r="T61" s="14">
        <f t="shared" si="26"/>
        <v>0</v>
      </c>
      <c r="U61" s="14">
        <f t="shared" si="26"/>
        <v>0</v>
      </c>
      <c r="V61" s="14">
        <f t="shared" si="26"/>
        <v>0</v>
      </c>
      <c r="W61" s="14">
        <f t="shared" si="26"/>
        <v>0</v>
      </c>
      <c r="X61" s="14">
        <f t="shared" si="26"/>
        <v>0</v>
      </c>
      <c r="Y61" s="14">
        <f t="shared" si="26"/>
        <v>0</v>
      </c>
      <c r="Z61" s="14">
        <f t="shared" ref="Z61" si="32">SUM(M61:Y61)</f>
        <v>466653.24</v>
      </c>
      <c r="AA61" s="14">
        <f t="shared" ref="AA61" si="33">B61-Z61</f>
        <v>739346.76</v>
      </c>
      <c r="AB61" s="19">
        <f t="shared" si="30"/>
        <v>0.38694298507462688</v>
      </c>
      <c r="AC61" s="15"/>
    </row>
    <row r="62" spans="1:29" s="16" customFormat="1" ht="18" customHeight="1">
      <c r="A62" s="20" t="s">
        <v>42</v>
      </c>
      <c r="B62" s="21">
        <f>B61+B60</f>
        <v>266953000</v>
      </c>
      <c r="C62" s="21">
        <f t="shared" ref="C62:AA62" si="34">C61+C60</f>
        <v>210690816</v>
      </c>
      <c r="D62" s="21">
        <f t="shared" si="34"/>
        <v>-56262184</v>
      </c>
      <c r="E62" s="21">
        <f t="shared" si="34"/>
        <v>27393984.250000004</v>
      </c>
      <c r="F62" s="21">
        <f t="shared" si="34"/>
        <v>4812272</v>
      </c>
      <c r="G62" s="21">
        <f t="shared" si="34"/>
        <v>0</v>
      </c>
      <c r="H62" s="21">
        <f t="shared" si="34"/>
        <v>0</v>
      </c>
      <c r="I62" s="21">
        <f t="shared" si="34"/>
        <v>13373633.740000002</v>
      </c>
      <c r="J62" s="21">
        <f t="shared" si="34"/>
        <v>0</v>
      </c>
      <c r="K62" s="21">
        <f t="shared" si="34"/>
        <v>0</v>
      </c>
      <c r="L62" s="21">
        <f t="shared" si="34"/>
        <v>0</v>
      </c>
      <c r="M62" s="21">
        <f t="shared" si="34"/>
        <v>23366382.030000005</v>
      </c>
      <c r="N62" s="21">
        <f t="shared" si="34"/>
        <v>10183031.719999999</v>
      </c>
      <c r="O62" s="21">
        <f t="shared" si="34"/>
        <v>1919832.94</v>
      </c>
      <c r="P62" s="21">
        <f t="shared" si="34"/>
        <v>1917485.85</v>
      </c>
      <c r="Q62" s="21">
        <f t="shared" si="34"/>
        <v>2305854.6199999996</v>
      </c>
      <c r="R62" s="21">
        <f t="shared" si="34"/>
        <v>2506417.38</v>
      </c>
      <c r="S62" s="21">
        <f t="shared" si="34"/>
        <v>0</v>
      </c>
      <c r="T62" s="21">
        <f t="shared" si="34"/>
        <v>0</v>
      </c>
      <c r="U62" s="21">
        <f t="shared" si="34"/>
        <v>0</v>
      </c>
      <c r="V62" s="21">
        <f t="shared" si="34"/>
        <v>0</v>
      </c>
      <c r="W62" s="21">
        <f t="shared" si="34"/>
        <v>0</v>
      </c>
      <c r="X62" s="21">
        <f t="shared" si="34"/>
        <v>0</v>
      </c>
      <c r="Y62" s="21">
        <f t="shared" si="34"/>
        <v>0</v>
      </c>
      <c r="Z62" s="21">
        <f t="shared" si="34"/>
        <v>42199004.539999999</v>
      </c>
      <c r="AA62" s="21">
        <f t="shared" si="34"/>
        <v>224753995.45999998</v>
      </c>
      <c r="AB62" s="22">
        <f t="shared" si="30"/>
        <v>0.15807653234839092</v>
      </c>
      <c r="AC62" s="24"/>
    </row>
    <row r="63" spans="1:29" s="16" customFormat="1" ht="15" customHeight="1">
      <c r="A63" s="13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5"/>
    </row>
    <row r="64" spans="1:29" s="16" customFormat="1" ht="15" customHeight="1" thickBot="1">
      <c r="A64" s="28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30"/>
    </row>
    <row r="65" spans="1:29" s="16" customFormat="1" ht="15" customHeight="1">
      <c r="A65" s="25" t="s">
        <v>49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5"/>
    </row>
    <row r="66" spans="1:29" s="16" customFormat="1" ht="15" customHeight="1">
      <c r="A66" s="26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5"/>
    </row>
    <row r="67" spans="1:29" s="16" customFormat="1" ht="15" customHeight="1">
      <c r="A67" s="17" t="s">
        <v>50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5"/>
    </row>
    <row r="68" spans="1:29" s="16" customFormat="1" ht="18" customHeight="1">
      <c r="A68" s="18" t="s">
        <v>36</v>
      </c>
      <c r="B68" s="14">
        <f>B78+B88</f>
        <v>29934000</v>
      </c>
      <c r="C68" s="14">
        <f t="shared" ref="C68:Y73" si="35">C78+C88</f>
        <v>29934000</v>
      </c>
      <c r="D68" s="14">
        <f t="shared" si="35"/>
        <v>0</v>
      </c>
      <c r="E68" s="14">
        <f t="shared" si="35"/>
        <v>9225108.8499999996</v>
      </c>
      <c r="F68" s="14">
        <f t="shared" si="35"/>
        <v>5582547.1799999997</v>
      </c>
      <c r="G68" s="14">
        <f t="shared" si="35"/>
        <v>0</v>
      </c>
      <c r="H68" s="14">
        <f t="shared" si="35"/>
        <v>0</v>
      </c>
      <c r="I68" s="14">
        <f t="shared" si="35"/>
        <v>0</v>
      </c>
      <c r="J68" s="14">
        <f t="shared" si="35"/>
        <v>0</v>
      </c>
      <c r="K68" s="14">
        <f t="shared" si="35"/>
        <v>0</v>
      </c>
      <c r="L68" s="14">
        <f t="shared" si="35"/>
        <v>0</v>
      </c>
      <c r="M68" s="14">
        <f t="shared" si="35"/>
        <v>0</v>
      </c>
      <c r="N68" s="14">
        <f t="shared" si="35"/>
        <v>4480265.7300000004</v>
      </c>
      <c r="O68" s="14">
        <f t="shared" si="35"/>
        <v>2512122.63</v>
      </c>
      <c r="P68" s="14">
        <f t="shared" si="35"/>
        <v>2232720.4899999998</v>
      </c>
      <c r="Q68" s="14">
        <f t="shared" si="35"/>
        <v>3405120.58</v>
      </c>
      <c r="R68" s="14">
        <f t="shared" si="35"/>
        <v>2177426.6</v>
      </c>
      <c r="S68" s="14">
        <f t="shared" si="35"/>
        <v>0</v>
      </c>
      <c r="T68" s="14">
        <f t="shared" si="35"/>
        <v>0</v>
      </c>
      <c r="U68" s="14">
        <f t="shared" si="35"/>
        <v>0</v>
      </c>
      <c r="V68" s="14">
        <f t="shared" si="35"/>
        <v>0</v>
      </c>
      <c r="W68" s="14">
        <f t="shared" si="35"/>
        <v>0</v>
      </c>
      <c r="X68" s="14">
        <f t="shared" si="35"/>
        <v>0</v>
      </c>
      <c r="Y68" s="14">
        <f t="shared" si="35"/>
        <v>0</v>
      </c>
      <c r="Z68" s="14">
        <f>SUM(M68:Y68)</f>
        <v>14807656.029999999</v>
      </c>
      <c r="AA68" s="14">
        <f>B68-Z68</f>
        <v>15126343.970000001</v>
      </c>
      <c r="AB68" s="19">
        <f>Z68/B68</f>
        <v>0.49467682334469165</v>
      </c>
      <c r="AC68" s="15"/>
    </row>
    <row r="69" spans="1:29" s="16" customFormat="1" ht="18" customHeight="1">
      <c r="A69" s="18" t="s">
        <v>37</v>
      </c>
      <c r="B69" s="14">
        <f t="shared" ref="B69:Q73" si="36">B79+B89</f>
        <v>124678000</v>
      </c>
      <c r="C69" s="14">
        <f t="shared" si="36"/>
        <v>113043830.5</v>
      </c>
      <c r="D69" s="14">
        <f t="shared" si="36"/>
        <v>-11634169.5</v>
      </c>
      <c r="E69" s="14">
        <f t="shared" si="36"/>
        <v>19063935.300000001</v>
      </c>
      <c r="F69" s="14">
        <f t="shared" si="36"/>
        <v>2712860.81</v>
      </c>
      <c r="G69" s="14">
        <f t="shared" si="36"/>
        <v>0</v>
      </c>
      <c r="H69" s="14">
        <f t="shared" si="36"/>
        <v>0</v>
      </c>
      <c r="I69" s="14">
        <f t="shared" si="36"/>
        <v>707793.71000000008</v>
      </c>
      <c r="J69" s="14">
        <f t="shared" si="36"/>
        <v>0</v>
      </c>
      <c r="K69" s="14">
        <f t="shared" si="36"/>
        <v>0</v>
      </c>
      <c r="L69" s="14">
        <f t="shared" si="36"/>
        <v>0</v>
      </c>
      <c r="M69" s="14">
        <f t="shared" si="36"/>
        <v>4527818.5100000007</v>
      </c>
      <c r="N69" s="14">
        <f t="shared" si="36"/>
        <v>14953182.25</v>
      </c>
      <c r="O69" s="14">
        <f t="shared" si="36"/>
        <v>2075615.05</v>
      </c>
      <c r="P69" s="14">
        <f t="shared" si="36"/>
        <v>1327344.29</v>
      </c>
      <c r="Q69" s="14">
        <f t="shared" si="36"/>
        <v>877960.66</v>
      </c>
      <c r="R69" s="14">
        <f t="shared" si="35"/>
        <v>1834900.15</v>
      </c>
      <c r="S69" s="14">
        <f t="shared" si="35"/>
        <v>0</v>
      </c>
      <c r="T69" s="14">
        <f t="shared" si="35"/>
        <v>0</v>
      </c>
      <c r="U69" s="14">
        <f t="shared" si="35"/>
        <v>0</v>
      </c>
      <c r="V69" s="14">
        <f t="shared" si="35"/>
        <v>0</v>
      </c>
      <c r="W69" s="14">
        <f t="shared" si="35"/>
        <v>0</v>
      </c>
      <c r="X69" s="14">
        <f t="shared" si="35"/>
        <v>0</v>
      </c>
      <c r="Y69" s="14">
        <f t="shared" si="35"/>
        <v>0</v>
      </c>
      <c r="Z69" s="14">
        <f t="shared" ref="Z69:Z71" si="37">SUM(M69:Y69)</f>
        <v>25596820.91</v>
      </c>
      <c r="AA69" s="14">
        <f t="shared" ref="AA69:AA71" si="38">B69-Z69</f>
        <v>99081179.090000004</v>
      </c>
      <c r="AB69" s="19">
        <f t="shared" ref="AB69:AB74" si="39">Z69/B69</f>
        <v>0.20530342891287959</v>
      </c>
      <c r="AC69" s="15"/>
    </row>
    <row r="70" spans="1:29" s="16" customFormat="1" ht="18" customHeight="1">
      <c r="A70" s="18" t="s">
        <v>38</v>
      </c>
      <c r="B70" s="14">
        <f t="shared" si="36"/>
        <v>0</v>
      </c>
      <c r="C70" s="14">
        <f t="shared" si="35"/>
        <v>0</v>
      </c>
      <c r="D70" s="14">
        <f t="shared" si="35"/>
        <v>0</v>
      </c>
      <c r="E70" s="14">
        <f t="shared" si="35"/>
        <v>0</v>
      </c>
      <c r="F70" s="14">
        <f t="shared" si="35"/>
        <v>0</v>
      </c>
      <c r="G70" s="14">
        <f t="shared" si="35"/>
        <v>0</v>
      </c>
      <c r="H70" s="14">
        <f t="shared" si="35"/>
        <v>0</v>
      </c>
      <c r="I70" s="14">
        <f t="shared" si="35"/>
        <v>0</v>
      </c>
      <c r="J70" s="14">
        <f t="shared" si="35"/>
        <v>0</v>
      </c>
      <c r="K70" s="14">
        <f t="shared" si="35"/>
        <v>0</v>
      </c>
      <c r="L70" s="14">
        <f t="shared" si="35"/>
        <v>0</v>
      </c>
      <c r="M70" s="14">
        <f t="shared" si="35"/>
        <v>0</v>
      </c>
      <c r="N70" s="14">
        <f t="shared" si="35"/>
        <v>0</v>
      </c>
      <c r="O70" s="14">
        <f t="shared" si="35"/>
        <v>0</v>
      </c>
      <c r="P70" s="14">
        <f t="shared" si="35"/>
        <v>0</v>
      </c>
      <c r="Q70" s="14">
        <f t="shared" si="35"/>
        <v>0</v>
      </c>
      <c r="R70" s="14">
        <f t="shared" si="35"/>
        <v>0</v>
      </c>
      <c r="S70" s="14">
        <f t="shared" si="35"/>
        <v>0</v>
      </c>
      <c r="T70" s="14">
        <f t="shared" si="35"/>
        <v>0</v>
      </c>
      <c r="U70" s="14">
        <f t="shared" si="35"/>
        <v>0</v>
      </c>
      <c r="V70" s="14">
        <f t="shared" si="35"/>
        <v>0</v>
      </c>
      <c r="W70" s="14">
        <f t="shared" si="35"/>
        <v>0</v>
      </c>
      <c r="X70" s="14">
        <f t="shared" si="35"/>
        <v>0</v>
      </c>
      <c r="Y70" s="14">
        <f t="shared" si="35"/>
        <v>0</v>
      </c>
      <c r="Z70" s="14">
        <f t="shared" si="37"/>
        <v>0</v>
      </c>
      <c r="AA70" s="14">
        <f t="shared" si="38"/>
        <v>0</v>
      </c>
      <c r="AB70" s="19"/>
      <c r="AC70" s="15"/>
    </row>
    <row r="71" spans="1:29" s="16" customFormat="1" ht="18" customHeight="1">
      <c r="A71" s="18" t="s">
        <v>39</v>
      </c>
      <c r="B71" s="14">
        <f t="shared" si="36"/>
        <v>300000</v>
      </c>
      <c r="C71" s="14">
        <f t="shared" si="35"/>
        <v>300000</v>
      </c>
      <c r="D71" s="14">
        <f t="shared" si="35"/>
        <v>0</v>
      </c>
      <c r="E71" s="14">
        <f t="shared" si="35"/>
        <v>0</v>
      </c>
      <c r="F71" s="14">
        <f t="shared" si="35"/>
        <v>0</v>
      </c>
      <c r="G71" s="14">
        <f t="shared" si="35"/>
        <v>0</v>
      </c>
      <c r="H71" s="14">
        <f t="shared" si="35"/>
        <v>0</v>
      </c>
      <c r="I71" s="14">
        <f t="shared" si="35"/>
        <v>0</v>
      </c>
      <c r="J71" s="14">
        <f t="shared" si="35"/>
        <v>0</v>
      </c>
      <c r="K71" s="14">
        <f t="shared" si="35"/>
        <v>0</v>
      </c>
      <c r="L71" s="14">
        <f t="shared" si="35"/>
        <v>0</v>
      </c>
      <c r="M71" s="14">
        <f t="shared" si="35"/>
        <v>0</v>
      </c>
      <c r="N71" s="14">
        <f t="shared" si="35"/>
        <v>0</v>
      </c>
      <c r="O71" s="14">
        <f t="shared" si="35"/>
        <v>0</v>
      </c>
      <c r="P71" s="14">
        <f t="shared" si="35"/>
        <v>0</v>
      </c>
      <c r="Q71" s="14">
        <f t="shared" si="35"/>
        <v>0</v>
      </c>
      <c r="R71" s="14">
        <f t="shared" si="35"/>
        <v>0</v>
      </c>
      <c r="S71" s="14">
        <f t="shared" si="35"/>
        <v>0</v>
      </c>
      <c r="T71" s="14">
        <f t="shared" si="35"/>
        <v>0</v>
      </c>
      <c r="U71" s="14">
        <f t="shared" si="35"/>
        <v>0</v>
      </c>
      <c r="V71" s="14">
        <f t="shared" si="35"/>
        <v>0</v>
      </c>
      <c r="W71" s="14">
        <f t="shared" si="35"/>
        <v>0</v>
      </c>
      <c r="X71" s="14">
        <f t="shared" si="35"/>
        <v>0</v>
      </c>
      <c r="Y71" s="14">
        <f t="shared" si="35"/>
        <v>0</v>
      </c>
      <c r="Z71" s="14">
        <f t="shared" si="37"/>
        <v>0</v>
      </c>
      <c r="AA71" s="14">
        <f t="shared" si="38"/>
        <v>300000</v>
      </c>
      <c r="AB71" s="19">
        <f t="shared" si="39"/>
        <v>0</v>
      </c>
      <c r="AC71" s="15"/>
    </row>
    <row r="72" spans="1:29" s="16" customFormat="1" ht="18" customHeight="1">
      <c r="A72" s="20" t="s">
        <v>40</v>
      </c>
      <c r="B72" s="21">
        <f>SUM(B68:B71)</f>
        <v>154912000</v>
      </c>
      <c r="C72" s="21">
        <f t="shared" ref="C72:AA72" si="40">SUM(C68:C71)</f>
        <v>143277830.5</v>
      </c>
      <c r="D72" s="21">
        <f t="shared" si="40"/>
        <v>-11634169.5</v>
      </c>
      <c r="E72" s="21">
        <f t="shared" si="40"/>
        <v>28289044.149999999</v>
      </c>
      <c r="F72" s="21">
        <f t="shared" si="40"/>
        <v>8295407.9900000002</v>
      </c>
      <c r="G72" s="21">
        <f t="shared" si="40"/>
        <v>0</v>
      </c>
      <c r="H72" s="21">
        <f t="shared" si="40"/>
        <v>0</v>
      </c>
      <c r="I72" s="21">
        <f t="shared" si="40"/>
        <v>707793.71000000008</v>
      </c>
      <c r="J72" s="21">
        <f t="shared" si="40"/>
        <v>0</v>
      </c>
      <c r="K72" s="21">
        <f t="shared" si="40"/>
        <v>0</v>
      </c>
      <c r="L72" s="21">
        <f t="shared" si="40"/>
        <v>0</v>
      </c>
      <c r="M72" s="21">
        <f t="shared" si="40"/>
        <v>4527818.5100000007</v>
      </c>
      <c r="N72" s="21">
        <f t="shared" si="40"/>
        <v>19433447.98</v>
      </c>
      <c r="O72" s="21">
        <f t="shared" si="40"/>
        <v>4587737.68</v>
      </c>
      <c r="P72" s="21">
        <f t="shared" si="40"/>
        <v>3560064.78</v>
      </c>
      <c r="Q72" s="21">
        <f t="shared" si="40"/>
        <v>4283081.24</v>
      </c>
      <c r="R72" s="21">
        <f t="shared" si="40"/>
        <v>4012326.75</v>
      </c>
      <c r="S72" s="21">
        <f t="shared" si="40"/>
        <v>0</v>
      </c>
      <c r="T72" s="21">
        <f t="shared" si="40"/>
        <v>0</v>
      </c>
      <c r="U72" s="21">
        <f t="shared" si="40"/>
        <v>0</v>
      </c>
      <c r="V72" s="21">
        <f t="shared" si="40"/>
        <v>0</v>
      </c>
      <c r="W72" s="21">
        <f t="shared" si="40"/>
        <v>0</v>
      </c>
      <c r="X72" s="21">
        <f t="shared" si="40"/>
        <v>0</v>
      </c>
      <c r="Y72" s="21">
        <f t="shared" si="40"/>
        <v>0</v>
      </c>
      <c r="Z72" s="21">
        <f t="shared" si="40"/>
        <v>40404476.939999998</v>
      </c>
      <c r="AA72" s="21">
        <f t="shared" si="40"/>
        <v>114507523.06</v>
      </c>
      <c r="AB72" s="22">
        <f t="shared" si="39"/>
        <v>0.26082212443193553</v>
      </c>
      <c r="AC72" s="15"/>
    </row>
    <row r="73" spans="1:29" s="16" customFormat="1" ht="18" customHeight="1">
      <c r="A73" s="23" t="s">
        <v>41</v>
      </c>
      <c r="B73" s="14">
        <f t="shared" si="36"/>
        <v>2807000</v>
      </c>
      <c r="C73" s="14">
        <f t="shared" si="35"/>
        <v>2807000</v>
      </c>
      <c r="D73" s="14">
        <f t="shared" si="35"/>
        <v>0</v>
      </c>
      <c r="E73" s="14">
        <f t="shared" si="35"/>
        <v>362461.73</v>
      </c>
      <c r="F73" s="14">
        <f t="shared" si="35"/>
        <v>625251.12000000011</v>
      </c>
      <c r="G73" s="14">
        <f t="shared" si="35"/>
        <v>0</v>
      </c>
      <c r="H73" s="14">
        <f t="shared" si="35"/>
        <v>0</v>
      </c>
      <c r="I73" s="14">
        <f t="shared" si="35"/>
        <v>0</v>
      </c>
      <c r="J73" s="14">
        <f t="shared" si="35"/>
        <v>0</v>
      </c>
      <c r="K73" s="14">
        <f t="shared" si="35"/>
        <v>0</v>
      </c>
      <c r="L73" s="14">
        <f t="shared" si="35"/>
        <v>0</v>
      </c>
      <c r="M73" s="14">
        <f t="shared" si="35"/>
        <v>0</v>
      </c>
      <c r="N73" s="14">
        <f t="shared" si="35"/>
        <v>246801.51</v>
      </c>
      <c r="O73" s="14">
        <f t="shared" si="35"/>
        <v>115660.22</v>
      </c>
      <c r="P73" s="14">
        <f t="shared" si="35"/>
        <v>0</v>
      </c>
      <c r="Q73" s="14">
        <f t="shared" si="35"/>
        <v>491374.61000000004</v>
      </c>
      <c r="R73" s="14">
        <f t="shared" si="35"/>
        <v>133876.51</v>
      </c>
      <c r="S73" s="14">
        <f t="shared" si="35"/>
        <v>0</v>
      </c>
      <c r="T73" s="14">
        <f t="shared" si="35"/>
        <v>0</v>
      </c>
      <c r="U73" s="14">
        <f t="shared" si="35"/>
        <v>0</v>
      </c>
      <c r="V73" s="14">
        <f t="shared" si="35"/>
        <v>0</v>
      </c>
      <c r="W73" s="14">
        <f t="shared" si="35"/>
        <v>0</v>
      </c>
      <c r="X73" s="14">
        <f t="shared" si="35"/>
        <v>0</v>
      </c>
      <c r="Y73" s="14">
        <f t="shared" si="35"/>
        <v>0</v>
      </c>
      <c r="Z73" s="14">
        <f t="shared" ref="Z73" si="41">SUM(M73:Y73)</f>
        <v>987712.85000000009</v>
      </c>
      <c r="AA73" s="14">
        <f t="shared" ref="AA73" si="42">B73-Z73</f>
        <v>1819287.15</v>
      </c>
      <c r="AB73" s="19">
        <f t="shared" si="39"/>
        <v>0.3518749020306377</v>
      </c>
      <c r="AC73" s="15"/>
    </row>
    <row r="74" spans="1:29" s="16" customFormat="1" ht="18" customHeight="1">
      <c r="A74" s="20" t="s">
        <v>42</v>
      </c>
      <c r="B74" s="21">
        <f>B73+B72</f>
        <v>157719000</v>
      </c>
      <c r="C74" s="21">
        <f t="shared" ref="C74:AA74" si="43">C73+C72</f>
        <v>146084830.5</v>
      </c>
      <c r="D74" s="21">
        <f t="shared" si="43"/>
        <v>-11634169.5</v>
      </c>
      <c r="E74" s="21">
        <f t="shared" si="43"/>
        <v>28651505.879999999</v>
      </c>
      <c r="F74" s="21">
        <f t="shared" si="43"/>
        <v>8920659.1099999994</v>
      </c>
      <c r="G74" s="21">
        <f t="shared" si="43"/>
        <v>0</v>
      </c>
      <c r="H74" s="21">
        <f t="shared" si="43"/>
        <v>0</v>
      </c>
      <c r="I74" s="21">
        <f t="shared" si="43"/>
        <v>707793.71000000008</v>
      </c>
      <c r="J74" s="21">
        <f t="shared" si="43"/>
        <v>0</v>
      </c>
      <c r="K74" s="21">
        <f t="shared" si="43"/>
        <v>0</v>
      </c>
      <c r="L74" s="21">
        <f t="shared" si="43"/>
        <v>0</v>
      </c>
      <c r="M74" s="21">
        <f t="shared" si="43"/>
        <v>4527818.5100000007</v>
      </c>
      <c r="N74" s="21">
        <f t="shared" si="43"/>
        <v>19680249.490000002</v>
      </c>
      <c r="O74" s="21">
        <f t="shared" si="43"/>
        <v>4703397.8999999994</v>
      </c>
      <c r="P74" s="21">
        <f t="shared" si="43"/>
        <v>3560064.78</v>
      </c>
      <c r="Q74" s="21">
        <f t="shared" si="43"/>
        <v>4774455.8500000006</v>
      </c>
      <c r="R74" s="21">
        <f t="shared" si="43"/>
        <v>4146203.26</v>
      </c>
      <c r="S74" s="21">
        <f t="shared" si="43"/>
        <v>0</v>
      </c>
      <c r="T74" s="21">
        <f t="shared" si="43"/>
        <v>0</v>
      </c>
      <c r="U74" s="21">
        <f t="shared" si="43"/>
        <v>0</v>
      </c>
      <c r="V74" s="21">
        <f t="shared" si="43"/>
        <v>0</v>
      </c>
      <c r="W74" s="21">
        <f t="shared" si="43"/>
        <v>0</v>
      </c>
      <c r="X74" s="21">
        <f t="shared" si="43"/>
        <v>0</v>
      </c>
      <c r="Y74" s="21">
        <f t="shared" si="43"/>
        <v>0</v>
      </c>
      <c r="Z74" s="21">
        <f t="shared" si="43"/>
        <v>41392189.789999999</v>
      </c>
      <c r="AA74" s="21">
        <f t="shared" si="43"/>
        <v>116326810.21000001</v>
      </c>
      <c r="AB74" s="22">
        <f t="shared" si="39"/>
        <v>0.26244263398829565</v>
      </c>
      <c r="AC74" s="24"/>
    </row>
    <row r="75" spans="1:29" s="16" customFormat="1" ht="15" customHeight="1">
      <c r="A75" s="13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5"/>
    </row>
    <row r="76" spans="1:29" s="16" customFormat="1" ht="15" customHeight="1">
      <c r="A76" s="13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5"/>
    </row>
    <row r="77" spans="1:29" s="16" customFormat="1" ht="15" customHeight="1">
      <c r="A77" s="17" t="s">
        <v>51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5"/>
    </row>
    <row r="78" spans="1:29" s="16" customFormat="1" ht="18" customHeight="1">
      <c r="A78" s="18" t="s">
        <v>36</v>
      </c>
      <c r="B78" s="14">
        <f>[1]consoCURRENT!E1200</f>
        <v>15354000</v>
      </c>
      <c r="C78" s="14">
        <f>[1]consoCURRENT!F1200</f>
        <v>15354000</v>
      </c>
      <c r="D78" s="14">
        <f>[1]consoCURRENT!G1200</f>
        <v>0</v>
      </c>
      <c r="E78" s="14">
        <f>[1]consoCURRENT!H1200</f>
        <v>4925116.6399999997</v>
      </c>
      <c r="F78" s="14">
        <f>[1]consoCURRENT!I1200</f>
        <v>3061004.1</v>
      </c>
      <c r="G78" s="14">
        <f>[1]consoCURRENT!J1200</f>
        <v>0</v>
      </c>
      <c r="H78" s="14">
        <f>[1]consoCURRENT!K1200</f>
        <v>0</v>
      </c>
      <c r="I78" s="14">
        <f>[1]consoCURRENT!L1200</f>
        <v>0</v>
      </c>
      <c r="J78" s="14">
        <f>[1]consoCURRENT!M1200</f>
        <v>0</v>
      </c>
      <c r="K78" s="14">
        <f>[1]consoCURRENT!N1200</f>
        <v>0</v>
      </c>
      <c r="L78" s="14">
        <f>[1]consoCURRENT!O1200</f>
        <v>0</v>
      </c>
      <c r="M78" s="14">
        <f>[1]consoCURRENT!P1200</f>
        <v>0</v>
      </c>
      <c r="N78" s="14">
        <f>[1]consoCURRENT!Q1200</f>
        <v>2408077.5</v>
      </c>
      <c r="O78" s="14">
        <f>[1]consoCURRENT!R1200</f>
        <v>1318750</v>
      </c>
      <c r="P78" s="14">
        <f>[1]consoCURRENT!S1200</f>
        <v>1198289.1399999999</v>
      </c>
      <c r="Q78" s="14">
        <f>[1]consoCURRENT!T1200</f>
        <v>1848858.5</v>
      </c>
      <c r="R78" s="14">
        <f>[1]consoCURRENT!U1200</f>
        <v>1212145.6000000001</v>
      </c>
      <c r="S78" s="14">
        <f>[1]consoCURRENT!V1200</f>
        <v>0</v>
      </c>
      <c r="T78" s="14">
        <f>[1]consoCURRENT!W1200</f>
        <v>0</v>
      </c>
      <c r="U78" s="14">
        <f>[1]consoCURRENT!X1200</f>
        <v>0</v>
      </c>
      <c r="V78" s="14">
        <f>[1]consoCURRENT!Y1200</f>
        <v>0</v>
      </c>
      <c r="W78" s="14">
        <f>[1]consoCURRENT!Z1200</f>
        <v>0</v>
      </c>
      <c r="X78" s="14">
        <f>[1]consoCURRENT!AA1200</f>
        <v>0</v>
      </c>
      <c r="Y78" s="14">
        <f>[1]consoCURRENT!AB1200</f>
        <v>0</v>
      </c>
      <c r="Z78" s="14">
        <f>SUM(M78:Y78)</f>
        <v>7986120.7400000002</v>
      </c>
      <c r="AA78" s="14">
        <f>B78-Z78</f>
        <v>7367879.2599999998</v>
      </c>
      <c r="AB78" s="19">
        <f>Z78/B78</f>
        <v>0.5201329125960662</v>
      </c>
      <c r="AC78" s="15"/>
    </row>
    <row r="79" spans="1:29" s="16" customFormat="1" ht="18" customHeight="1">
      <c r="A79" s="18" t="s">
        <v>37</v>
      </c>
      <c r="B79" s="14">
        <f>[1]consoCURRENT!E1288</f>
        <v>30294000</v>
      </c>
      <c r="C79" s="14">
        <f>[1]consoCURRENT!F1288</f>
        <v>24279761.5</v>
      </c>
      <c r="D79" s="14">
        <f>[1]consoCURRENT!G1288</f>
        <v>-6014238.5</v>
      </c>
      <c r="E79" s="14">
        <f>[1]consoCURRENT!H1288</f>
        <v>8442413.9900000002</v>
      </c>
      <c r="F79" s="14">
        <f>[1]consoCURRENT!I1288</f>
        <v>1793192.05</v>
      </c>
      <c r="G79" s="14">
        <f>[1]consoCURRENT!J1288</f>
        <v>0</v>
      </c>
      <c r="H79" s="14">
        <f>[1]consoCURRENT!K1288</f>
        <v>0</v>
      </c>
      <c r="I79" s="14">
        <f>[1]consoCURRENT!L1288</f>
        <v>579645.71000000008</v>
      </c>
      <c r="J79" s="14">
        <f>[1]consoCURRENT!M1288</f>
        <v>0</v>
      </c>
      <c r="K79" s="14">
        <f>[1]consoCURRENT!N1288</f>
        <v>0</v>
      </c>
      <c r="L79" s="14">
        <f>[1]consoCURRENT!O1288</f>
        <v>0</v>
      </c>
      <c r="M79" s="14">
        <f>[1]consoCURRENT!P1288</f>
        <v>3404812.7500000005</v>
      </c>
      <c r="N79" s="14">
        <f>[1]consoCURRENT!Q1288</f>
        <v>6515470.25</v>
      </c>
      <c r="O79" s="14">
        <f>[1]consoCURRENT!R1288</f>
        <v>522114.36000000004</v>
      </c>
      <c r="P79" s="14">
        <f>[1]consoCURRENT!S1288</f>
        <v>825183.67</v>
      </c>
      <c r="Q79" s="14">
        <f>[1]consoCURRENT!T1288</f>
        <v>465880.51</v>
      </c>
      <c r="R79" s="14">
        <f>[1]consoCURRENT!U1288</f>
        <v>1327311.54</v>
      </c>
      <c r="S79" s="14">
        <f>[1]consoCURRENT!V1288</f>
        <v>0</v>
      </c>
      <c r="T79" s="14">
        <f>[1]consoCURRENT!W1288</f>
        <v>0</v>
      </c>
      <c r="U79" s="14">
        <f>[1]consoCURRENT!X1288</f>
        <v>0</v>
      </c>
      <c r="V79" s="14">
        <f>[1]consoCURRENT!Y1288</f>
        <v>0</v>
      </c>
      <c r="W79" s="14">
        <f>[1]consoCURRENT!Z1288</f>
        <v>0</v>
      </c>
      <c r="X79" s="14">
        <f>[1]consoCURRENT!AA1288</f>
        <v>0</v>
      </c>
      <c r="Y79" s="14">
        <f>[1]consoCURRENT!AB1288</f>
        <v>0</v>
      </c>
      <c r="Z79" s="14">
        <f t="shared" ref="Z79:Z81" si="44">SUM(M79:Y79)</f>
        <v>13060773.079999998</v>
      </c>
      <c r="AA79" s="14">
        <f t="shared" ref="AA79:AA81" si="45">B79-Z79</f>
        <v>17233226.920000002</v>
      </c>
      <c r="AB79" s="19">
        <f t="shared" ref="AB79:AB84" si="46">Z79/B79</f>
        <v>0.43113398956889148</v>
      </c>
      <c r="AC79" s="15"/>
    </row>
    <row r="80" spans="1:29" s="16" customFormat="1" ht="18" customHeight="1">
      <c r="A80" s="18" t="s">
        <v>38</v>
      </c>
      <c r="B80" s="14">
        <f>[1]consoCURRENT!E1294</f>
        <v>0</v>
      </c>
      <c r="C80" s="14">
        <f>[1]consoCURRENT!F1294</f>
        <v>0</v>
      </c>
      <c r="D80" s="14">
        <f>[1]consoCURRENT!G1294</f>
        <v>0</v>
      </c>
      <c r="E80" s="14">
        <f>[1]consoCURRENT!H1294</f>
        <v>0</v>
      </c>
      <c r="F80" s="14">
        <f>[1]consoCURRENT!I1294</f>
        <v>0</v>
      </c>
      <c r="G80" s="14">
        <f>[1]consoCURRENT!J1294</f>
        <v>0</v>
      </c>
      <c r="H80" s="14">
        <f>[1]consoCURRENT!K1294</f>
        <v>0</v>
      </c>
      <c r="I80" s="14">
        <f>[1]consoCURRENT!L1294</f>
        <v>0</v>
      </c>
      <c r="J80" s="14">
        <f>[1]consoCURRENT!M1294</f>
        <v>0</v>
      </c>
      <c r="K80" s="14">
        <f>[1]consoCURRENT!N1294</f>
        <v>0</v>
      </c>
      <c r="L80" s="14">
        <f>[1]consoCURRENT!O1294</f>
        <v>0</v>
      </c>
      <c r="M80" s="14">
        <f>[1]consoCURRENT!P1294</f>
        <v>0</v>
      </c>
      <c r="N80" s="14">
        <f>[1]consoCURRENT!Q1294</f>
        <v>0</v>
      </c>
      <c r="O80" s="14">
        <f>[1]consoCURRENT!R1294</f>
        <v>0</v>
      </c>
      <c r="P80" s="14">
        <f>[1]consoCURRENT!S1294</f>
        <v>0</v>
      </c>
      <c r="Q80" s="14">
        <f>[1]consoCURRENT!T1294</f>
        <v>0</v>
      </c>
      <c r="R80" s="14">
        <f>[1]consoCURRENT!U1294</f>
        <v>0</v>
      </c>
      <c r="S80" s="14">
        <f>[1]consoCURRENT!V1294</f>
        <v>0</v>
      </c>
      <c r="T80" s="14">
        <f>[1]consoCURRENT!W1294</f>
        <v>0</v>
      </c>
      <c r="U80" s="14">
        <f>[1]consoCURRENT!X1294</f>
        <v>0</v>
      </c>
      <c r="V80" s="14">
        <f>[1]consoCURRENT!Y1294</f>
        <v>0</v>
      </c>
      <c r="W80" s="14">
        <f>[1]consoCURRENT!Z1294</f>
        <v>0</v>
      </c>
      <c r="X80" s="14">
        <f>[1]consoCURRENT!AA1294</f>
        <v>0</v>
      </c>
      <c r="Y80" s="14">
        <f>[1]consoCURRENT!AB1294</f>
        <v>0</v>
      </c>
      <c r="Z80" s="14">
        <f t="shared" si="44"/>
        <v>0</v>
      </c>
      <c r="AA80" s="14">
        <f t="shared" si="45"/>
        <v>0</v>
      </c>
      <c r="AB80" s="19"/>
      <c r="AC80" s="15"/>
    </row>
    <row r="81" spans="1:29" s="16" customFormat="1" ht="18" customHeight="1">
      <c r="A81" s="18" t="s">
        <v>39</v>
      </c>
      <c r="B81" s="14">
        <f>[1]consoCURRENT!E1323</f>
        <v>0</v>
      </c>
      <c r="C81" s="14">
        <f>[1]consoCURRENT!F1323</f>
        <v>0</v>
      </c>
      <c r="D81" s="14">
        <f>[1]consoCURRENT!G1323</f>
        <v>0</v>
      </c>
      <c r="E81" s="14">
        <f>[1]consoCURRENT!H1323</f>
        <v>0</v>
      </c>
      <c r="F81" s="14">
        <f>[1]consoCURRENT!I1323</f>
        <v>0</v>
      </c>
      <c r="G81" s="14">
        <f>[1]consoCURRENT!J1323</f>
        <v>0</v>
      </c>
      <c r="H81" s="14">
        <f>[1]consoCURRENT!K1323</f>
        <v>0</v>
      </c>
      <c r="I81" s="14">
        <f>[1]consoCURRENT!L1323</f>
        <v>0</v>
      </c>
      <c r="J81" s="14">
        <f>[1]consoCURRENT!M1323</f>
        <v>0</v>
      </c>
      <c r="K81" s="14">
        <f>[1]consoCURRENT!N1323</f>
        <v>0</v>
      </c>
      <c r="L81" s="14">
        <f>[1]consoCURRENT!O1323</f>
        <v>0</v>
      </c>
      <c r="M81" s="14">
        <f>[1]consoCURRENT!P1323</f>
        <v>0</v>
      </c>
      <c r="N81" s="14">
        <f>[1]consoCURRENT!Q1323</f>
        <v>0</v>
      </c>
      <c r="O81" s="14">
        <f>[1]consoCURRENT!R1323</f>
        <v>0</v>
      </c>
      <c r="P81" s="14">
        <f>[1]consoCURRENT!S1323</f>
        <v>0</v>
      </c>
      <c r="Q81" s="14">
        <f>[1]consoCURRENT!T1323</f>
        <v>0</v>
      </c>
      <c r="R81" s="14">
        <f>[1]consoCURRENT!U1323</f>
        <v>0</v>
      </c>
      <c r="S81" s="14">
        <f>[1]consoCURRENT!V1323</f>
        <v>0</v>
      </c>
      <c r="T81" s="14">
        <f>[1]consoCURRENT!W1323</f>
        <v>0</v>
      </c>
      <c r="U81" s="14">
        <f>[1]consoCURRENT!X1323</f>
        <v>0</v>
      </c>
      <c r="V81" s="14">
        <f>[1]consoCURRENT!Y1323</f>
        <v>0</v>
      </c>
      <c r="W81" s="14">
        <f>[1]consoCURRENT!Z1323</f>
        <v>0</v>
      </c>
      <c r="X81" s="14">
        <f>[1]consoCURRENT!AA1323</f>
        <v>0</v>
      </c>
      <c r="Y81" s="14">
        <f>[1]consoCURRENT!AB1323</f>
        <v>0</v>
      </c>
      <c r="Z81" s="14">
        <f t="shared" si="44"/>
        <v>0</v>
      </c>
      <c r="AA81" s="14">
        <f t="shared" si="45"/>
        <v>0</v>
      </c>
      <c r="AB81" s="19"/>
      <c r="AC81" s="15"/>
    </row>
    <row r="82" spans="1:29" s="16" customFormat="1" ht="18" customHeight="1">
      <c r="A82" s="20" t="s">
        <v>40</v>
      </c>
      <c r="B82" s="21">
        <f>SUM(B78:B81)</f>
        <v>45648000</v>
      </c>
      <c r="C82" s="21">
        <f t="shared" ref="C82:AA82" si="47">SUM(C78:C81)</f>
        <v>39633761.5</v>
      </c>
      <c r="D82" s="21">
        <f t="shared" si="47"/>
        <v>-6014238.5</v>
      </c>
      <c r="E82" s="21">
        <f t="shared" si="47"/>
        <v>13367530.629999999</v>
      </c>
      <c r="F82" s="21">
        <f t="shared" si="47"/>
        <v>4854196.1500000004</v>
      </c>
      <c r="G82" s="21">
        <f t="shared" si="47"/>
        <v>0</v>
      </c>
      <c r="H82" s="21">
        <f t="shared" si="47"/>
        <v>0</v>
      </c>
      <c r="I82" s="21">
        <f t="shared" si="47"/>
        <v>579645.71000000008</v>
      </c>
      <c r="J82" s="21">
        <f t="shared" si="47"/>
        <v>0</v>
      </c>
      <c r="K82" s="21">
        <f t="shared" si="47"/>
        <v>0</v>
      </c>
      <c r="L82" s="21">
        <f t="shared" si="47"/>
        <v>0</v>
      </c>
      <c r="M82" s="21">
        <f t="shared" si="47"/>
        <v>3404812.7500000005</v>
      </c>
      <c r="N82" s="21">
        <f t="shared" si="47"/>
        <v>8923547.75</v>
      </c>
      <c r="O82" s="21">
        <f t="shared" si="47"/>
        <v>1840864.36</v>
      </c>
      <c r="P82" s="21">
        <f t="shared" si="47"/>
        <v>2023472.81</v>
      </c>
      <c r="Q82" s="21">
        <f t="shared" si="47"/>
        <v>2314739.0099999998</v>
      </c>
      <c r="R82" s="21">
        <f t="shared" si="47"/>
        <v>2539457.14</v>
      </c>
      <c r="S82" s="21">
        <f t="shared" si="47"/>
        <v>0</v>
      </c>
      <c r="T82" s="21">
        <f t="shared" si="47"/>
        <v>0</v>
      </c>
      <c r="U82" s="21">
        <f t="shared" si="47"/>
        <v>0</v>
      </c>
      <c r="V82" s="21">
        <f t="shared" si="47"/>
        <v>0</v>
      </c>
      <c r="W82" s="21">
        <f t="shared" si="47"/>
        <v>0</v>
      </c>
      <c r="X82" s="21">
        <f t="shared" si="47"/>
        <v>0</v>
      </c>
      <c r="Y82" s="21">
        <f t="shared" si="47"/>
        <v>0</v>
      </c>
      <c r="Z82" s="21">
        <f t="shared" si="47"/>
        <v>21046893.82</v>
      </c>
      <c r="AA82" s="21">
        <f t="shared" si="47"/>
        <v>24601106.18</v>
      </c>
      <c r="AB82" s="22">
        <f t="shared" si="46"/>
        <v>0.46106935287416756</v>
      </c>
      <c r="AC82" s="15"/>
    </row>
    <row r="83" spans="1:29" s="16" customFormat="1" ht="18" customHeight="1">
      <c r="A83" s="23" t="s">
        <v>41</v>
      </c>
      <c r="B83" s="14">
        <f>[1]consoCURRENT!E1327</f>
        <v>1500000</v>
      </c>
      <c r="C83" s="14">
        <f>[1]consoCURRENT!F1327</f>
        <v>1500000</v>
      </c>
      <c r="D83" s="14">
        <f>[1]consoCURRENT!G1327</f>
        <v>0</v>
      </c>
      <c r="E83" s="14">
        <f>[1]consoCURRENT!H1327</f>
        <v>132538.79999999999</v>
      </c>
      <c r="F83" s="14">
        <f>[1]consoCURRENT!I1327</f>
        <v>397555.53</v>
      </c>
      <c r="G83" s="14">
        <f>[1]consoCURRENT!J1327</f>
        <v>0</v>
      </c>
      <c r="H83" s="14">
        <f>[1]consoCURRENT!K1327</f>
        <v>0</v>
      </c>
      <c r="I83" s="14">
        <f>[1]consoCURRENT!L1327</f>
        <v>0</v>
      </c>
      <c r="J83" s="14">
        <f>[1]consoCURRENT!M1327</f>
        <v>0</v>
      </c>
      <c r="K83" s="14">
        <f>[1]consoCURRENT!N1327</f>
        <v>0</v>
      </c>
      <c r="L83" s="14">
        <f>[1]consoCURRENT!O1327</f>
        <v>0</v>
      </c>
      <c r="M83" s="14">
        <f>[1]consoCURRENT!P1327</f>
        <v>0</v>
      </c>
      <c r="N83" s="14">
        <f>[1]consoCURRENT!Q1327</f>
        <v>132538.79999999999</v>
      </c>
      <c r="O83" s="14">
        <f>[1]consoCURRENT!R1327</f>
        <v>0</v>
      </c>
      <c r="P83" s="14">
        <f>[1]consoCURRENT!S1327</f>
        <v>0</v>
      </c>
      <c r="Q83" s="14">
        <f>[1]consoCURRENT!T1327</f>
        <v>263679.02</v>
      </c>
      <c r="R83" s="14">
        <f>[1]consoCURRENT!U1327</f>
        <v>133876.51</v>
      </c>
      <c r="S83" s="14">
        <f>[1]consoCURRENT!V1327</f>
        <v>0</v>
      </c>
      <c r="T83" s="14">
        <f>[1]consoCURRENT!W1327</f>
        <v>0</v>
      </c>
      <c r="U83" s="14">
        <f>[1]consoCURRENT!X1327</f>
        <v>0</v>
      </c>
      <c r="V83" s="14">
        <f>[1]consoCURRENT!Y1327</f>
        <v>0</v>
      </c>
      <c r="W83" s="14">
        <f>[1]consoCURRENT!Z1327</f>
        <v>0</v>
      </c>
      <c r="X83" s="14">
        <f>[1]consoCURRENT!AA1327</f>
        <v>0</v>
      </c>
      <c r="Y83" s="14">
        <f>[1]consoCURRENT!AB1327</f>
        <v>0</v>
      </c>
      <c r="Z83" s="14">
        <f t="shared" ref="Z83" si="48">SUM(M83:Y83)</f>
        <v>530094.33000000007</v>
      </c>
      <c r="AA83" s="14">
        <f t="shared" ref="AA83" si="49">B83-Z83</f>
        <v>969905.66999999993</v>
      </c>
      <c r="AB83" s="19">
        <f t="shared" si="46"/>
        <v>0.35339622000000004</v>
      </c>
      <c r="AC83" s="15"/>
    </row>
    <row r="84" spans="1:29" s="16" customFormat="1" ht="18" customHeight="1">
      <c r="A84" s="20" t="s">
        <v>42</v>
      </c>
      <c r="B84" s="21">
        <f>B83+B82</f>
        <v>47148000</v>
      </c>
      <c r="C84" s="21">
        <f t="shared" ref="C84:AA84" si="50">C83+C82</f>
        <v>41133761.5</v>
      </c>
      <c r="D84" s="21">
        <f t="shared" si="50"/>
        <v>-6014238.5</v>
      </c>
      <c r="E84" s="21">
        <f t="shared" si="50"/>
        <v>13500069.43</v>
      </c>
      <c r="F84" s="21">
        <f t="shared" si="50"/>
        <v>5251751.6800000006</v>
      </c>
      <c r="G84" s="21">
        <f t="shared" si="50"/>
        <v>0</v>
      </c>
      <c r="H84" s="21">
        <f t="shared" si="50"/>
        <v>0</v>
      </c>
      <c r="I84" s="21">
        <f t="shared" si="50"/>
        <v>579645.71000000008</v>
      </c>
      <c r="J84" s="21">
        <f t="shared" si="50"/>
        <v>0</v>
      </c>
      <c r="K84" s="21">
        <f t="shared" si="50"/>
        <v>0</v>
      </c>
      <c r="L84" s="21">
        <f t="shared" si="50"/>
        <v>0</v>
      </c>
      <c r="M84" s="21">
        <f t="shared" si="50"/>
        <v>3404812.7500000005</v>
      </c>
      <c r="N84" s="21">
        <f t="shared" si="50"/>
        <v>9056086.5500000007</v>
      </c>
      <c r="O84" s="21">
        <f t="shared" si="50"/>
        <v>1840864.36</v>
      </c>
      <c r="P84" s="21">
        <f t="shared" si="50"/>
        <v>2023472.81</v>
      </c>
      <c r="Q84" s="21">
        <f t="shared" si="50"/>
        <v>2578418.0299999998</v>
      </c>
      <c r="R84" s="21">
        <f t="shared" si="50"/>
        <v>2673333.6500000004</v>
      </c>
      <c r="S84" s="21">
        <f t="shared" si="50"/>
        <v>0</v>
      </c>
      <c r="T84" s="21">
        <f t="shared" si="50"/>
        <v>0</v>
      </c>
      <c r="U84" s="21">
        <f t="shared" si="50"/>
        <v>0</v>
      </c>
      <c r="V84" s="21">
        <f t="shared" si="50"/>
        <v>0</v>
      </c>
      <c r="W84" s="21">
        <f t="shared" si="50"/>
        <v>0</v>
      </c>
      <c r="X84" s="21">
        <f t="shared" si="50"/>
        <v>0</v>
      </c>
      <c r="Y84" s="21">
        <f t="shared" si="50"/>
        <v>0</v>
      </c>
      <c r="Z84" s="21">
        <f t="shared" si="50"/>
        <v>21576988.149999999</v>
      </c>
      <c r="AA84" s="21">
        <f t="shared" si="50"/>
        <v>25571011.850000001</v>
      </c>
      <c r="AB84" s="22">
        <f t="shared" si="46"/>
        <v>0.4576437632561296</v>
      </c>
      <c r="AC84" s="24"/>
    </row>
    <row r="85" spans="1:29" s="16" customFormat="1" ht="15" customHeight="1">
      <c r="A85" s="13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5"/>
    </row>
    <row r="86" spans="1:29" s="16" customFormat="1" ht="15" customHeight="1">
      <c r="A86" s="13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5"/>
    </row>
    <row r="87" spans="1:29" s="16" customFormat="1" ht="15" customHeight="1">
      <c r="A87" s="17" t="s">
        <v>52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5"/>
    </row>
    <row r="88" spans="1:29" s="16" customFormat="1" ht="18" customHeight="1">
      <c r="A88" s="18" t="s">
        <v>36</v>
      </c>
      <c r="B88" s="14">
        <f>[1]consoCURRENT!E1387</f>
        <v>14580000</v>
      </c>
      <c r="C88" s="14">
        <f>[1]consoCURRENT!F1387</f>
        <v>14580000</v>
      </c>
      <c r="D88" s="14">
        <f>[1]consoCURRENT!G1387</f>
        <v>0</v>
      </c>
      <c r="E88" s="14">
        <f>[1]consoCURRENT!H1387</f>
        <v>4299992.21</v>
      </c>
      <c r="F88" s="14">
        <f>[1]consoCURRENT!I1387</f>
        <v>2521543.08</v>
      </c>
      <c r="G88" s="14">
        <f>[1]consoCURRENT!J1387</f>
        <v>0</v>
      </c>
      <c r="H88" s="14">
        <f>[1]consoCURRENT!K1387</f>
        <v>0</v>
      </c>
      <c r="I88" s="14">
        <f>[1]consoCURRENT!L1387</f>
        <v>0</v>
      </c>
      <c r="J88" s="14">
        <f>[1]consoCURRENT!M1387</f>
        <v>0</v>
      </c>
      <c r="K88" s="14">
        <f>[1]consoCURRENT!N1387</f>
        <v>0</v>
      </c>
      <c r="L88" s="14">
        <f>[1]consoCURRENT!O1387</f>
        <v>0</v>
      </c>
      <c r="M88" s="14">
        <f>[1]consoCURRENT!P1387</f>
        <v>0</v>
      </c>
      <c r="N88" s="14">
        <f>[1]consoCURRENT!Q1387</f>
        <v>2072188.23</v>
      </c>
      <c r="O88" s="14">
        <f>[1]consoCURRENT!R1387</f>
        <v>1193372.6299999999</v>
      </c>
      <c r="P88" s="14">
        <f>[1]consoCURRENT!S1387</f>
        <v>1034431.35</v>
      </c>
      <c r="Q88" s="14">
        <f>[1]consoCURRENT!T1387</f>
        <v>1556262.08</v>
      </c>
      <c r="R88" s="14">
        <f>[1]consoCURRENT!U1387</f>
        <v>965281</v>
      </c>
      <c r="S88" s="14">
        <f>[1]consoCURRENT!V1387</f>
        <v>0</v>
      </c>
      <c r="T88" s="14">
        <f>[1]consoCURRENT!W1387</f>
        <v>0</v>
      </c>
      <c r="U88" s="14">
        <f>[1]consoCURRENT!X1387</f>
        <v>0</v>
      </c>
      <c r="V88" s="14">
        <f>[1]consoCURRENT!Y1387</f>
        <v>0</v>
      </c>
      <c r="W88" s="14">
        <f>[1]consoCURRENT!Z1387</f>
        <v>0</v>
      </c>
      <c r="X88" s="14">
        <f>[1]consoCURRENT!AA1387</f>
        <v>0</v>
      </c>
      <c r="Y88" s="14">
        <f>[1]consoCURRENT!AB1387</f>
        <v>0</v>
      </c>
      <c r="Z88" s="14">
        <f>SUM(M88:Y88)</f>
        <v>6821535.29</v>
      </c>
      <c r="AA88" s="14">
        <f>B88-Z88</f>
        <v>7758464.71</v>
      </c>
      <c r="AB88" s="19">
        <f>Z88/B88</f>
        <v>0.46786936145404662</v>
      </c>
      <c r="AC88" s="15"/>
    </row>
    <row r="89" spans="1:29" s="16" customFormat="1" ht="18" customHeight="1">
      <c r="A89" s="18" t="s">
        <v>37</v>
      </c>
      <c r="B89" s="14">
        <f>[1]consoCURRENT!E1475</f>
        <v>94384000</v>
      </c>
      <c r="C89" s="14">
        <f>[1]consoCURRENT!F1475</f>
        <v>88764069</v>
      </c>
      <c r="D89" s="14">
        <f>[1]consoCURRENT!G1475</f>
        <v>-5619931</v>
      </c>
      <c r="E89" s="14">
        <f>[1]consoCURRENT!H1475</f>
        <v>10621521.310000001</v>
      </c>
      <c r="F89" s="14">
        <f>[1]consoCURRENT!I1475</f>
        <v>919668.76</v>
      </c>
      <c r="G89" s="14">
        <f>[1]consoCURRENT!J1475</f>
        <v>0</v>
      </c>
      <c r="H89" s="14">
        <f>[1]consoCURRENT!K1475</f>
        <v>0</v>
      </c>
      <c r="I89" s="14">
        <f>[1]consoCURRENT!L1475</f>
        <v>128148</v>
      </c>
      <c r="J89" s="14">
        <f>[1]consoCURRENT!M1475</f>
        <v>0</v>
      </c>
      <c r="K89" s="14">
        <f>[1]consoCURRENT!N1475</f>
        <v>0</v>
      </c>
      <c r="L89" s="14">
        <f>[1]consoCURRENT!O1475</f>
        <v>0</v>
      </c>
      <c r="M89" s="14">
        <f>[1]consoCURRENT!P1475</f>
        <v>1123005.76</v>
      </c>
      <c r="N89" s="14">
        <f>[1]consoCURRENT!Q1475</f>
        <v>8437712</v>
      </c>
      <c r="O89" s="14">
        <f>[1]consoCURRENT!R1475</f>
        <v>1553500.69</v>
      </c>
      <c r="P89" s="14">
        <f>[1]consoCURRENT!S1475</f>
        <v>502160.62</v>
      </c>
      <c r="Q89" s="14">
        <f>[1]consoCURRENT!T1475</f>
        <v>412080.15</v>
      </c>
      <c r="R89" s="14">
        <f>[1]consoCURRENT!U1475</f>
        <v>507588.61</v>
      </c>
      <c r="S89" s="14">
        <f>[1]consoCURRENT!V1475</f>
        <v>0</v>
      </c>
      <c r="T89" s="14">
        <f>[1]consoCURRENT!W1475</f>
        <v>0</v>
      </c>
      <c r="U89" s="14">
        <f>[1]consoCURRENT!X1475</f>
        <v>0</v>
      </c>
      <c r="V89" s="14">
        <f>[1]consoCURRENT!Y1475</f>
        <v>0</v>
      </c>
      <c r="W89" s="14">
        <f>[1]consoCURRENT!Z1475</f>
        <v>0</v>
      </c>
      <c r="X89" s="14">
        <f>[1]consoCURRENT!AA1475</f>
        <v>0</v>
      </c>
      <c r="Y89" s="14">
        <f>[1]consoCURRENT!AB1475</f>
        <v>0</v>
      </c>
      <c r="Z89" s="14">
        <f t="shared" ref="Z89:Z91" si="51">SUM(M89:Y89)</f>
        <v>12536047.829999998</v>
      </c>
      <c r="AA89" s="14">
        <f t="shared" ref="AA89:AA91" si="52">B89-Z89</f>
        <v>81847952.170000002</v>
      </c>
      <c r="AB89" s="19">
        <f t="shared" ref="AB89:AB94" si="53">Z89/B89</f>
        <v>0.13281962864468552</v>
      </c>
      <c r="AC89" s="15"/>
    </row>
    <row r="90" spans="1:29" s="16" customFormat="1" ht="18" customHeight="1">
      <c r="A90" s="18" t="s">
        <v>38</v>
      </c>
      <c r="B90" s="14">
        <f>[1]consoCURRENT!E1481</f>
        <v>0</v>
      </c>
      <c r="C90" s="14">
        <f>[1]consoCURRENT!F1481</f>
        <v>0</v>
      </c>
      <c r="D90" s="14">
        <f>[1]consoCURRENT!G1481</f>
        <v>0</v>
      </c>
      <c r="E90" s="14">
        <f>[1]consoCURRENT!H1481</f>
        <v>0</v>
      </c>
      <c r="F90" s="14">
        <f>[1]consoCURRENT!I1481</f>
        <v>0</v>
      </c>
      <c r="G90" s="14">
        <f>[1]consoCURRENT!J1481</f>
        <v>0</v>
      </c>
      <c r="H90" s="14">
        <f>[1]consoCURRENT!K1481</f>
        <v>0</v>
      </c>
      <c r="I90" s="14">
        <f>[1]consoCURRENT!L1481</f>
        <v>0</v>
      </c>
      <c r="J90" s="14">
        <f>[1]consoCURRENT!M1481</f>
        <v>0</v>
      </c>
      <c r="K90" s="14">
        <f>[1]consoCURRENT!N1481</f>
        <v>0</v>
      </c>
      <c r="L90" s="14">
        <f>[1]consoCURRENT!O1481</f>
        <v>0</v>
      </c>
      <c r="M90" s="14">
        <f>[1]consoCURRENT!P1481</f>
        <v>0</v>
      </c>
      <c r="N90" s="14">
        <f>[1]consoCURRENT!Q1481</f>
        <v>0</v>
      </c>
      <c r="O90" s="14">
        <f>[1]consoCURRENT!R1481</f>
        <v>0</v>
      </c>
      <c r="P90" s="14">
        <f>[1]consoCURRENT!S1481</f>
        <v>0</v>
      </c>
      <c r="Q90" s="14">
        <f>[1]consoCURRENT!T1481</f>
        <v>0</v>
      </c>
      <c r="R90" s="14">
        <f>[1]consoCURRENT!U1481</f>
        <v>0</v>
      </c>
      <c r="S90" s="14">
        <f>[1]consoCURRENT!V1481</f>
        <v>0</v>
      </c>
      <c r="T90" s="14">
        <f>[1]consoCURRENT!W1481</f>
        <v>0</v>
      </c>
      <c r="U90" s="14">
        <f>[1]consoCURRENT!X1481</f>
        <v>0</v>
      </c>
      <c r="V90" s="14">
        <f>[1]consoCURRENT!Y1481</f>
        <v>0</v>
      </c>
      <c r="W90" s="14">
        <f>[1]consoCURRENT!Z1481</f>
        <v>0</v>
      </c>
      <c r="X90" s="14">
        <f>[1]consoCURRENT!AA1481</f>
        <v>0</v>
      </c>
      <c r="Y90" s="14">
        <f>[1]consoCURRENT!AB1481</f>
        <v>0</v>
      </c>
      <c r="Z90" s="14">
        <f t="shared" si="51"/>
        <v>0</v>
      </c>
      <c r="AA90" s="14">
        <f t="shared" si="52"/>
        <v>0</v>
      </c>
      <c r="AB90" s="19"/>
      <c r="AC90" s="15"/>
    </row>
    <row r="91" spans="1:29" s="16" customFormat="1" ht="18" customHeight="1">
      <c r="A91" s="18" t="s">
        <v>39</v>
      </c>
      <c r="B91" s="14">
        <f>[1]consoCURRENT!E1510</f>
        <v>300000</v>
      </c>
      <c r="C91" s="14">
        <f>[1]consoCURRENT!F1510</f>
        <v>300000</v>
      </c>
      <c r="D91" s="14">
        <f>[1]consoCURRENT!G1510</f>
        <v>0</v>
      </c>
      <c r="E91" s="14">
        <f>[1]consoCURRENT!H1510</f>
        <v>0</v>
      </c>
      <c r="F91" s="14">
        <f>[1]consoCURRENT!I1510</f>
        <v>0</v>
      </c>
      <c r="G91" s="14">
        <f>[1]consoCURRENT!J1510</f>
        <v>0</v>
      </c>
      <c r="H91" s="14">
        <f>[1]consoCURRENT!K1510</f>
        <v>0</v>
      </c>
      <c r="I91" s="14">
        <f>[1]consoCURRENT!L1510</f>
        <v>0</v>
      </c>
      <c r="J91" s="14">
        <f>[1]consoCURRENT!M1510</f>
        <v>0</v>
      </c>
      <c r="K91" s="14">
        <f>[1]consoCURRENT!N1510</f>
        <v>0</v>
      </c>
      <c r="L91" s="14">
        <f>[1]consoCURRENT!O1510</f>
        <v>0</v>
      </c>
      <c r="M91" s="14">
        <f>[1]consoCURRENT!P1510</f>
        <v>0</v>
      </c>
      <c r="N91" s="14">
        <f>[1]consoCURRENT!Q1510</f>
        <v>0</v>
      </c>
      <c r="O91" s="14">
        <f>[1]consoCURRENT!R1510</f>
        <v>0</v>
      </c>
      <c r="P91" s="14">
        <f>[1]consoCURRENT!S1510</f>
        <v>0</v>
      </c>
      <c r="Q91" s="14">
        <f>[1]consoCURRENT!T1510</f>
        <v>0</v>
      </c>
      <c r="R91" s="14">
        <f>[1]consoCURRENT!U1510</f>
        <v>0</v>
      </c>
      <c r="S91" s="14">
        <f>[1]consoCURRENT!V1510</f>
        <v>0</v>
      </c>
      <c r="T91" s="14">
        <f>[1]consoCURRENT!W1510</f>
        <v>0</v>
      </c>
      <c r="U91" s="14">
        <f>[1]consoCURRENT!X1510</f>
        <v>0</v>
      </c>
      <c r="V91" s="14">
        <f>[1]consoCURRENT!Y1510</f>
        <v>0</v>
      </c>
      <c r="W91" s="14">
        <f>[1]consoCURRENT!Z1510</f>
        <v>0</v>
      </c>
      <c r="X91" s="14">
        <f>[1]consoCURRENT!AA1510</f>
        <v>0</v>
      </c>
      <c r="Y91" s="14">
        <f>[1]consoCURRENT!AB1510</f>
        <v>0</v>
      </c>
      <c r="Z91" s="14">
        <f t="shared" si="51"/>
        <v>0</v>
      </c>
      <c r="AA91" s="14">
        <f t="shared" si="52"/>
        <v>300000</v>
      </c>
      <c r="AB91" s="19"/>
      <c r="AC91" s="15"/>
    </row>
    <row r="92" spans="1:29" s="16" customFormat="1" ht="18" customHeight="1">
      <c r="A92" s="20" t="s">
        <v>40</v>
      </c>
      <c r="B92" s="21">
        <f>SUM(B88:B91)</f>
        <v>109264000</v>
      </c>
      <c r="C92" s="21">
        <f t="shared" ref="C92:AA92" si="54">SUM(C88:C91)</f>
        <v>103644069</v>
      </c>
      <c r="D92" s="21">
        <f t="shared" si="54"/>
        <v>-5619931</v>
      </c>
      <c r="E92" s="21">
        <f t="shared" si="54"/>
        <v>14921513.52</v>
      </c>
      <c r="F92" s="21">
        <f t="shared" si="54"/>
        <v>3441211.84</v>
      </c>
      <c r="G92" s="21">
        <f t="shared" si="54"/>
        <v>0</v>
      </c>
      <c r="H92" s="21">
        <f t="shared" si="54"/>
        <v>0</v>
      </c>
      <c r="I92" s="21">
        <f t="shared" si="54"/>
        <v>128148</v>
      </c>
      <c r="J92" s="21">
        <f t="shared" si="54"/>
        <v>0</v>
      </c>
      <c r="K92" s="21">
        <f t="shared" si="54"/>
        <v>0</v>
      </c>
      <c r="L92" s="21">
        <f t="shared" si="54"/>
        <v>0</v>
      </c>
      <c r="M92" s="21">
        <f t="shared" si="54"/>
        <v>1123005.76</v>
      </c>
      <c r="N92" s="21">
        <f t="shared" si="54"/>
        <v>10509900.23</v>
      </c>
      <c r="O92" s="21">
        <f t="shared" si="54"/>
        <v>2746873.32</v>
      </c>
      <c r="P92" s="21">
        <f t="shared" si="54"/>
        <v>1536591.97</v>
      </c>
      <c r="Q92" s="21">
        <f t="shared" si="54"/>
        <v>1968342.23</v>
      </c>
      <c r="R92" s="21">
        <f t="shared" si="54"/>
        <v>1472869.6099999999</v>
      </c>
      <c r="S92" s="21">
        <f t="shared" si="54"/>
        <v>0</v>
      </c>
      <c r="T92" s="21">
        <f t="shared" si="54"/>
        <v>0</v>
      </c>
      <c r="U92" s="21">
        <f t="shared" si="54"/>
        <v>0</v>
      </c>
      <c r="V92" s="21">
        <f t="shared" si="54"/>
        <v>0</v>
      </c>
      <c r="W92" s="21">
        <f t="shared" si="54"/>
        <v>0</v>
      </c>
      <c r="X92" s="21">
        <f t="shared" si="54"/>
        <v>0</v>
      </c>
      <c r="Y92" s="21">
        <f t="shared" si="54"/>
        <v>0</v>
      </c>
      <c r="Z92" s="21">
        <f t="shared" si="54"/>
        <v>19357583.119999997</v>
      </c>
      <c r="AA92" s="21">
        <f t="shared" si="54"/>
        <v>89906416.879999995</v>
      </c>
      <c r="AB92" s="22">
        <f t="shared" si="53"/>
        <v>0.17716341265192559</v>
      </c>
      <c r="AC92" s="15"/>
    </row>
    <row r="93" spans="1:29" s="16" customFormat="1" ht="18" customHeight="1">
      <c r="A93" s="23" t="s">
        <v>41</v>
      </c>
      <c r="B93" s="14">
        <f>[1]consoCURRENT!E1514</f>
        <v>1307000</v>
      </c>
      <c r="C93" s="14">
        <f>[1]consoCURRENT!F1514</f>
        <v>1307000</v>
      </c>
      <c r="D93" s="14">
        <f>[1]consoCURRENT!G1514</f>
        <v>0</v>
      </c>
      <c r="E93" s="14">
        <f>[1]consoCURRENT!H1514</f>
        <v>229922.93</v>
      </c>
      <c r="F93" s="14">
        <f>[1]consoCURRENT!I1514</f>
        <v>227695.59000000003</v>
      </c>
      <c r="G93" s="14">
        <f>[1]consoCURRENT!J1514</f>
        <v>0</v>
      </c>
      <c r="H93" s="14">
        <f>[1]consoCURRENT!K1514</f>
        <v>0</v>
      </c>
      <c r="I93" s="14">
        <f>[1]consoCURRENT!L1514</f>
        <v>0</v>
      </c>
      <c r="J93" s="14">
        <f>[1]consoCURRENT!M1514</f>
        <v>0</v>
      </c>
      <c r="K93" s="14">
        <f>[1]consoCURRENT!N1514</f>
        <v>0</v>
      </c>
      <c r="L93" s="14">
        <f>[1]consoCURRENT!O1514</f>
        <v>0</v>
      </c>
      <c r="M93" s="14">
        <f>[1]consoCURRENT!P1514</f>
        <v>0</v>
      </c>
      <c r="N93" s="14">
        <f>[1]consoCURRENT!Q1514</f>
        <v>114262.71</v>
      </c>
      <c r="O93" s="14">
        <f>[1]consoCURRENT!R1514</f>
        <v>115660.22</v>
      </c>
      <c r="P93" s="14">
        <f>[1]consoCURRENT!S1514</f>
        <v>0</v>
      </c>
      <c r="Q93" s="14">
        <f>[1]consoCURRENT!T1514</f>
        <v>227695.59000000003</v>
      </c>
      <c r="R93" s="14">
        <f>[1]consoCURRENT!U1514</f>
        <v>0</v>
      </c>
      <c r="S93" s="14">
        <f>[1]consoCURRENT!V1514</f>
        <v>0</v>
      </c>
      <c r="T93" s="14">
        <f>[1]consoCURRENT!W1514</f>
        <v>0</v>
      </c>
      <c r="U93" s="14">
        <f>[1]consoCURRENT!X1514</f>
        <v>0</v>
      </c>
      <c r="V93" s="14">
        <f>[1]consoCURRENT!Y1514</f>
        <v>0</v>
      </c>
      <c r="W93" s="14">
        <f>[1]consoCURRENT!Z1514</f>
        <v>0</v>
      </c>
      <c r="X93" s="14">
        <f>[1]consoCURRENT!AA1514</f>
        <v>0</v>
      </c>
      <c r="Y93" s="14">
        <f>[1]consoCURRENT!AB1514</f>
        <v>0</v>
      </c>
      <c r="Z93" s="14">
        <f t="shared" ref="Z93" si="55">SUM(M93:Y93)</f>
        <v>457618.52</v>
      </c>
      <c r="AA93" s="14">
        <f t="shared" ref="AA93" si="56">B93-Z93</f>
        <v>849381.48</v>
      </c>
      <c r="AB93" s="19">
        <f t="shared" si="53"/>
        <v>0.35012893649579191</v>
      </c>
      <c r="AC93" s="15"/>
    </row>
    <row r="94" spans="1:29" s="16" customFormat="1" ht="18" customHeight="1">
      <c r="A94" s="20" t="s">
        <v>42</v>
      </c>
      <c r="B94" s="21">
        <f>B93+B92</f>
        <v>110571000</v>
      </c>
      <c r="C94" s="21">
        <f t="shared" ref="C94:AA94" si="57">C93+C92</f>
        <v>104951069</v>
      </c>
      <c r="D94" s="21">
        <f t="shared" si="57"/>
        <v>-5619931</v>
      </c>
      <c r="E94" s="21">
        <f t="shared" si="57"/>
        <v>15151436.449999999</v>
      </c>
      <c r="F94" s="21">
        <f t="shared" si="57"/>
        <v>3668907.4299999997</v>
      </c>
      <c r="G94" s="21">
        <f t="shared" si="57"/>
        <v>0</v>
      </c>
      <c r="H94" s="21">
        <f t="shared" si="57"/>
        <v>0</v>
      </c>
      <c r="I94" s="21">
        <f t="shared" si="57"/>
        <v>128148</v>
      </c>
      <c r="J94" s="21">
        <f t="shared" si="57"/>
        <v>0</v>
      </c>
      <c r="K94" s="21">
        <f t="shared" si="57"/>
        <v>0</v>
      </c>
      <c r="L94" s="21">
        <f t="shared" si="57"/>
        <v>0</v>
      </c>
      <c r="M94" s="21">
        <f t="shared" si="57"/>
        <v>1123005.76</v>
      </c>
      <c r="N94" s="21">
        <f t="shared" si="57"/>
        <v>10624162.940000001</v>
      </c>
      <c r="O94" s="21">
        <f t="shared" si="57"/>
        <v>2862533.54</v>
      </c>
      <c r="P94" s="21">
        <f t="shared" si="57"/>
        <v>1536591.97</v>
      </c>
      <c r="Q94" s="21">
        <f t="shared" si="57"/>
        <v>2196037.8199999998</v>
      </c>
      <c r="R94" s="21">
        <f t="shared" si="57"/>
        <v>1472869.6099999999</v>
      </c>
      <c r="S94" s="21">
        <f t="shared" si="57"/>
        <v>0</v>
      </c>
      <c r="T94" s="21">
        <f t="shared" si="57"/>
        <v>0</v>
      </c>
      <c r="U94" s="21">
        <f t="shared" si="57"/>
        <v>0</v>
      </c>
      <c r="V94" s="21">
        <f t="shared" si="57"/>
        <v>0</v>
      </c>
      <c r="W94" s="21">
        <f t="shared" si="57"/>
        <v>0</v>
      </c>
      <c r="X94" s="21">
        <f t="shared" si="57"/>
        <v>0</v>
      </c>
      <c r="Y94" s="21">
        <f t="shared" si="57"/>
        <v>0</v>
      </c>
      <c r="Z94" s="21">
        <f t="shared" si="57"/>
        <v>19815201.639999997</v>
      </c>
      <c r="AA94" s="21">
        <f t="shared" si="57"/>
        <v>90755798.359999999</v>
      </c>
      <c r="AB94" s="22">
        <f t="shared" si="53"/>
        <v>0.17920794457859654</v>
      </c>
      <c r="AC94" s="24"/>
    </row>
    <row r="95" spans="1:29" s="16" customFormat="1" ht="15" customHeight="1">
      <c r="A95" s="13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5"/>
    </row>
    <row r="96" spans="1:29" s="16" customFormat="1" ht="15" customHeight="1">
      <c r="A96" s="13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5"/>
    </row>
    <row r="97" spans="1:29" s="16" customFormat="1" ht="15" customHeight="1">
      <c r="A97" s="17" t="s">
        <v>53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5"/>
    </row>
    <row r="98" spans="1:29" s="16" customFormat="1" ht="18" customHeight="1">
      <c r="A98" s="18" t="s">
        <v>36</v>
      </c>
      <c r="B98" s="14">
        <f>B108+B278+B288+B298+B308+B318+B328+B508+B688+B868</f>
        <v>3901439000</v>
      </c>
      <c r="C98" s="14">
        <f t="shared" ref="C98:Y103" si="58">C108+C278+C288+C298+C308+C318+C328+C508+C688+C868</f>
        <v>1589042844.8199999</v>
      </c>
      <c r="D98" s="14">
        <f t="shared" si="58"/>
        <v>-1827296155.1800001</v>
      </c>
      <c r="E98" s="14">
        <f t="shared" si="58"/>
        <v>907025494.84000027</v>
      </c>
      <c r="F98" s="14">
        <f t="shared" si="58"/>
        <v>123277204.16</v>
      </c>
      <c r="G98" s="14">
        <f t="shared" si="58"/>
        <v>0</v>
      </c>
      <c r="H98" s="14">
        <f t="shared" si="58"/>
        <v>0</v>
      </c>
      <c r="I98" s="14">
        <f t="shared" si="58"/>
        <v>749635835.39000022</v>
      </c>
      <c r="J98" s="14">
        <f t="shared" si="58"/>
        <v>0</v>
      </c>
      <c r="K98" s="14">
        <f t="shared" si="58"/>
        <v>0</v>
      </c>
      <c r="L98" s="14">
        <f t="shared" si="58"/>
        <v>0</v>
      </c>
      <c r="M98" s="14">
        <f t="shared" si="58"/>
        <v>1223437997.0100002</v>
      </c>
      <c r="N98" s="14">
        <f t="shared" si="58"/>
        <v>54536930.650000006</v>
      </c>
      <c r="O98" s="14">
        <f t="shared" si="58"/>
        <v>57487585.689999998</v>
      </c>
      <c r="P98" s="14">
        <f t="shared" si="58"/>
        <v>45365143.110000007</v>
      </c>
      <c r="Q98" s="14">
        <f t="shared" si="58"/>
        <v>63192559.430000007</v>
      </c>
      <c r="R98" s="14">
        <f t="shared" si="58"/>
        <v>60084644.730000004</v>
      </c>
      <c r="S98" s="14">
        <f t="shared" si="58"/>
        <v>0</v>
      </c>
      <c r="T98" s="14">
        <f t="shared" si="58"/>
        <v>0</v>
      </c>
      <c r="U98" s="14">
        <f t="shared" si="58"/>
        <v>0</v>
      </c>
      <c r="V98" s="14">
        <f t="shared" si="58"/>
        <v>0</v>
      </c>
      <c r="W98" s="14">
        <f t="shared" si="58"/>
        <v>0</v>
      </c>
      <c r="X98" s="14">
        <f t="shared" si="58"/>
        <v>0</v>
      </c>
      <c r="Y98" s="14">
        <f t="shared" si="58"/>
        <v>0</v>
      </c>
      <c r="Z98" s="14">
        <f>SUM(M98:Y98)</f>
        <v>1504104860.6200004</v>
      </c>
      <c r="AA98" s="14">
        <f>B98-Z98</f>
        <v>2397334139.3799996</v>
      </c>
      <c r="AB98" s="19">
        <f>Z98/B98</f>
        <v>0.38552566389478354</v>
      </c>
      <c r="AC98" s="15"/>
    </row>
    <row r="99" spans="1:29" s="16" customFormat="1" ht="18" customHeight="1">
      <c r="A99" s="18" t="s">
        <v>37</v>
      </c>
      <c r="B99" s="14">
        <f t="shared" ref="B99:Q103" si="59">B109+B279+B289+B299+B309+B319+B329+B509+B689+B869</f>
        <v>80216498000</v>
      </c>
      <c r="C99" s="14">
        <f t="shared" si="59"/>
        <v>62205610793.100006</v>
      </c>
      <c r="D99" s="14">
        <f t="shared" si="59"/>
        <v>-8495559206.9000006</v>
      </c>
      <c r="E99" s="14">
        <f t="shared" si="59"/>
        <v>10803785561.039997</v>
      </c>
      <c r="F99" s="14">
        <f t="shared" si="59"/>
        <v>4513548729.8400011</v>
      </c>
      <c r="G99" s="14">
        <f t="shared" si="59"/>
        <v>0</v>
      </c>
      <c r="H99" s="14">
        <f t="shared" si="59"/>
        <v>0</v>
      </c>
      <c r="I99" s="14">
        <f t="shared" si="59"/>
        <v>329041444.34000003</v>
      </c>
      <c r="J99" s="14">
        <f t="shared" si="59"/>
        <v>0</v>
      </c>
      <c r="K99" s="14">
        <f t="shared" si="59"/>
        <v>0</v>
      </c>
      <c r="L99" s="14">
        <f t="shared" si="59"/>
        <v>0</v>
      </c>
      <c r="M99" s="14">
        <f t="shared" si="59"/>
        <v>1594487836.1299999</v>
      </c>
      <c r="N99" s="14">
        <f t="shared" si="59"/>
        <v>262647029.44999999</v>
      </c>
      <c r="O99" s="14">
        <f t="shared" si="59"/>
        <v>338867843.92999995</v>
      </c>
      <c r="P99" s="14">
        <f t="shared" si="59"/>
        <v>9873229243.3200016</v>
      </c>
      <c r="Q99" s="14">
        <f t="shared" si="59"/>
        <v>1686222067.8299999</v>
      </c>
      <c r="R99" s="14">
        <f t="shared" si="58"/>
        <v>2827326662.0099998</v>
      </c>
      <c r="S99" s="14">
        <f t="shared" si="58"/>
        <v>0</v>
      </c>
      <c r="T99" s="14">
        <f t="shared" si="58"/>
        <v>0</v>
      </c>
      <c r="U99" s="14">
        <f t="shared" si="58"/>
        <v>0</v>
      </c>
      <c r="V99" s="14">
        <f t="shared" si="58"/>
        <v>0</v>
      </c>
      <c r="W99" s="14">
        <f t="shared" si="58"/>
        <v>0</v>
      </c>
      <c r="X99" s="14">
        <f t="shared" si="58"/>
        <v>0</v>
      </c>
      <c r="Y99" s="14">
        <f t="shared" si="58"/>
        <v>0</v>
      </c>
      <c r="Z99" s="14">
        <f t="shared" ref="Z99:Z101" si="60">SUM(M99:Y99)</f>
        <v>16582780682.670002</v>
      </c>
      <c r="AA99" s="14">
        <f t="shared" ref="AA99:AA101" si="61">B99-Z99</f>
        <v>63633717317.330002</v>
      </c>
      <c r="AB99" s="19">
        <f t="shared" ref="AB99:AB104" si="62">Z99/B99</f>
        <v>0.2067253133223293</v>
      </c>
      <c r="AC99" s="15"/>
    </row>
    <row r="100" spans="1:29" s="16" customFormat="1" ht="18" customHeight="1">
      <c r="A100" s="18" t="s">
        <v>38</v>
      </c>
      <c r="B100" s="14">
        <f t="shared" si="59"/>
        <v>700000000</v>
      </c>
      <c r="C100" s="14">
        <f t="shared" si="58"/>
        <v>683243205.85000002</v>
      </c>
      <c r="D100" s="14">
        <f t="shared" si="58"/>
        <v>-16756794.15</v>
      </c>
      <c r="E100" s="14">
        <f t="shared" si="58"/>
        <v>262300</v>
      </c>
      <c r="F100" s="14">
        <f t="shared" si="58"/>
        <v>21555167.5</v>
      </c>
      <c r="G100" s="14">
        <f t="shared" si="58"/>
        <v>0</v>
      </c>
      <c r="H100" s="14">
        <f t="shared" si="58"/>
        <v>0</v>
      </c>
      <c r="I100" s="14">
        <f t="shared" si="58"/>
        <v>0</v>
      </c>
      <c r="J100" s="14">
        <f t="shared" si="58"/>
        <v>0</v>
      </c>
      <c r="K100" s="14">
        <f t="shared" si="58"/>
        <v>0</v>
      </c>
      <c r="L100" s="14">
        <f t="shared" si="58"/>
        <v>0</v>
      </c>
      <c r="M100" s="14">
        <f t="shared" si="58"/>
        <v>9500653.5500000007</v>
      </c>
      <c r="N100" s="14">
        <f t="shared" si="58"/>
        <v>0</v>
      </c>
      <c r="O100" s="14">
        <f t="shared" si="58"/>
        <v>0</v>
      </c>
      <c r="P100" s="14">
        <f t="shared" si="58"/>
        <v>262300</v>
      </c>
      <c r="Q100" s="14">
        <f t="shared" si="58"/>
        <v>1832349.5</v>
      </c>
      <c r="R100" s="14">
        <f t="shared" si="58"/>
        <v>19722818</v>
      </c>
      <c r="S100" s="14">
        <f t="shared" si="58"/>
        <v>0</v>
      </c>
      <c r="T100" s="14">
        <f t="shared" si="58"/>
        <v>0</v>
      </c>
      <c r="U100" s="14">
        <f t="shared" si="58"/>
        <v>0</v>
      </c>
      <c r="V100" s="14">
        <f t="shared" si="58"/>
        <v>0</v>
      </c>
      <c r="W100" s="14">
        <f t="shared" si="58"/>
        <v>0</v>
      </c>
      <c r="X100" s="14">
        <f t="shared" si="58"/>
        <v>0</v>
      </c>
      <c r="Y100" s="14">
        <f t="shared" si="58"/>
        <v>0</v>
      </c>
      <c r="Z100" s="14">
        <f t="shared" si="60"/>
        <v>31318121.050000001</v>
      </c>
      <c r="AA100" s="14">
        <f t="shared" si="61"/>
        <v>668681878.95000005</v>
      </c>
      <c r="AB100" s="19">
        <f t="shared" si="62"/>
        <v>4.474017292857143E-2</v>
      </c>
      <c r="AC100" s="15"/>
    </row>
    <row r="101" spans="1:29" s="16" customFormat="1" ht="18" customHeight="1">
      <c r="A101" s="18" t="s">
        <v>39</v>
      </c>
      <c r="B101" s="14">
        <f t="shared" si="59"/>
        <v>25981000</v>
      </c>
      <c r="C101" s="14">
        <f t="shared" si="58"/>
        <v>25981000</v>
      </c>
      <c r="D101" s="14">
        <f t="shared" si="58"/>
        <v>0</v>
      </c>
      <c r="E101" s="14">
        <f t="shared" si="58"/>
        <v>0</v>
      </c>
      <c r="F101" s="14">
        <f t="shared" si="58"/>
        <v>0</v>
      </c>
      <c r="G101" s="14">
        <f t="shared" si="58"/>
        <v>0</v>
      </c>
      <c r="H101" s="14">
        <f t="shared" si="58"/>
        <v>0</v>
      </c>
      <c r="I101" s="14">
        <f t="shared" si="58"/>
        <v>0</v>
      </c>
      <c r="J101" s="14">
        <f t="shared" si="58"/>
        <v>0</v>
      </c>
      <c r="K101" s="14">
        <f t="shared" si="58"/>
        <v>0</v>
      </c>
      <c r="L101" s="14">
        <f t="shared" si="58"/>
        <v>0</v>
      </c>
      <c r="M101" s="14">
        <f t="shared" si="58"/>
        <v>0</v>
      </c>
      <c r="N101" s="14">
        <f t="shared" si="58"/>
        <v>0</v>
      </c>
      <c r="O101" s="14">
        <f t="shared" si="58"/>
        <v>0</v>
      </c>
      <c r="P101" s="14">
        <f t="shared" si="58"/>
        <v>0</v>
      </c>
      <c r="Q101" s="14">
        <f t="shared" si="58"/>
        <v>0</v>
      </c>
      <c r="R101" s="14">
        <f t="shared" si="58"/>
        <v>0</v>
      </c>
      <c r="S101" s="14">
        <f t="shared" si="58"/>
        <v>0</v>
      </c>
      <c r="T101" s="14">
        <f t="shared" si="58"/>
        <v>0</v>
      </c>
      <c r="U101" s="14">
        <f t="shared" si="58"/>
        <v>0</v>
      </c>
      <c r="V101" s="14">
        <f t="shared" si="58"/>
        <v>0</v>
      </c>
      <c r="W101" s="14">
        <f t="shared" si="58"/>
        <v>0</v>
      </c>
      <c r="X101" s="14">
        <f t="shared" si="58"/>
        <v>0</v>
      </c>
      <c r="Y101" s="14">
        <f t="shared" si="58"/>
        <v>0</v>
      </c>
      <c r="Z101" s="14">
        <f t="shared" si="60"/>
        <v>0</v>
      </c>
      <c r="AA101" s="14">
        <f t="shared" si="61"/>
        <v>25981000</v>
      </c>
      <c r="AB101" s="19">
        <f t="shared" si="62"/>
        <v>0</v>
      </c>
      <c r="AC101" s="15"/>
    </row>
    <row r="102" spans="1:29" s="16" customFormat="1" ht="18" customHeight="1">
      <c r="A102" s="20" t="s">
        <v>40</v>
      </c>
      <c r="B102" s="21">
        <f>SUM(B98:B101)</f>
        <v>84843918000</v>
      </c>
      <c r="C102" s="21">
        <f t="shared" ref="C102:AA102" si="63">SUM(C98:C101)</f>
        <v>64503877843.770004</v>
      </c>
      <c r="D102" s="21">
        <f t="shared" si="63"/>
        <v>-10339612156.23</v>
      </c>
      <c r="E102" s="21">
        <f t="shared" si="63"/>
        <v>11711073355.879997</v>
      </c>
      <c r="F102" s="21">
        <f t="shared" si="63"/>
        <v>4658381101.500001</v>
      </c>
      <c r="G102" s="21">
        <f t="shared" si="63"/>
        <v>0</v>
      </c>
      <c r="H102" s="21">
        <f t="shared" si="63"/>
        <v>0</v>
      </c>
      <c r="I102" s="21">
        <f t="shared" si="63"/>
        <v>1078677279.7300003</v>
      </c>
      <c r="J102" s="21">
        <f t="shared" si="63"/>
        <v>0</v>
      </c>
      <c r="K102" s="21">
        <f t="shared" si="63"/>
        <v>0</v>
      </c>
      <c r="L102" s="21">
        <f t="shared" si="63"/>
        <v>0</v>
      </c>
      <c r="M102" s="21">
        <f t="shared" si="63"/>
        <v>2827426486.6900005</v>
      </c>
      <c r="N102" s="21">
        <f t="shared" si="63"/>
        <v>317183960.10000002</v>
      </c>
      <c r="O102" s="21">
        <f t="shared" si="63"/>
        <v>396355429.61999995</v>
      </c>
      <c r="P102" s="21">
        <f t="shared" si="63"/>
        <v>9918856686.4300022</v>
      </c>
      <c r="Q102" s="21">
        <f t="shared" si="63"/>
        <v>1751246976.76</v>
      </c>
      <c r="R102" s="21">
        <f t="shared" si="63"/>
        <v>2907134124.7399998</v>
      </c>
      <c r="S102" s="21">
        <f t="shared" si="63"/>
        <v>0</v>
      </c>
      <c r="T102" s="21">
        <f t="shared" si="63"/>
        <v>0</v>
      </c>
      <c r="U102" s="21">
        <f t="shared" si="63"/>
        <v>0</v>
      </c>
      <c r="V102" s="21">
        <f t="shared" si="63"/>
        <v>0</v>
      </c>
      <c r="W102" s="21">
        <f t="shared" si="63"/>
        <v>0</v>
      </c>
      <c r="X102" s="21">
        <f t="shared" si="63"/>
        <v>0</v>
      </c>
      <c r="Y102" s="21">
        <f t="shared" si="63"/>
        <v>0</v>
      </c>
      <c r="Z102" s="21">
        <f t="shared" si="63"/>
        <v>18118203664.34</v>
      </c>
      <c r="AA102" s="21">
        <f t="shared" si="63"/>
        <v>66725714335.659996</v>
      </c>
      <c r="AB102" s="22">
        <f t="shared" si="62"/>
        <v>0.21354746564556343</v>
      </c>
      <c r="AC102" s="15"/>
    </row>
    <row r="103" spans="1:29" s="16" customFormat="1" ht="18" customHeight="1">
      <c r="A103" s="23" t="s">
        <v>41</v>
      </c>
      <c r="B103" s="14">
        <f t="shared" si="59"/>
        <v>23822000</v>
      </c>
      <c r="C103" s="14">
        <f t="shared" si="58"/>
        <v>2350427.2799999998</v>
      </c>
      <c r="D103" s="14">
        <f t="shared" si="58"/>
        <v>-22572.720000000001</v>
      </c>
      <c r="E103" s="14">
        <f t="shared" si="58"/>
        <v>6081239.8500000015</v>
      </c>
      <c r="F103" s="14">
        <f t="shared" si="58"/>
        <v>3993513.9100000011</v>
      </c>
      <c r="G103" s="14">
        <f t="shared" si="58"/>
        <v>0</v>
      </c>
      <c r="H103" s="14">
        <f t="shared" si="58"/>
        <v>0</v>
      </c>
      <c r="I103" s="14">
        <f t="shared" si="58"/>
        <v>0</v>
      </c>
      <c r="J103" s="14">
        <f t="shared" si="58"/>
        <v>0</v>
      </c>
      <c r="K103" s="14">
        <f t="shared" si="58"/>
        <v>0</v>
      </c>
      <c r="L103" s="14">
        <f t="shared" si="58"/>
        <v>0</v>
      </c>
      <c r="M103" s="14">
        <f t="shared" si="58"/>
        <v>18810.599999999999</v>
      </c>
      <c r="N103" s="14">
        <f t="shared" si="58"/>
        <v>1188597.01</v>
      </c>
      <c r="O103" s="14">
        <f t="shared" si="58"/>
        <v>1943815.6000000003</v>
      </c>
      <c r="P103" s="14">
        <f t="shared" si="58"/>
        <v>2948827.2399999998</v>
      </c>
      <c r="Q103" s="14">
        <f t="shared" si="58"/>
        <v>1806504.8500000003</v>
      </c>
      <c r="R103" s="14">
        <f t="shared" si="58"/>
        <v>2187009.06</v>
      </c>
      <c r="S103" s="14">
        <f t="shared" si="58"/>
        <v>0</v>
      </c>
      <c r="T103" s="14">
        <f t="shared" si="58"/>
        <v>0</v>
      </c>
      <c r="U103" s="14">
        <f t="shared" si="58"/>
        <v>0</v>
      </c>
      <c r="V103" s="14">
        <f t="shared" si="58"/>
        <v>0</v>
      </c>
      <c r="W103" s="14">
        <f t="shared" si="58"/>
        <v>0</v>
      </c>
      <c r="X103" s="14">
        <f t="shared" si="58"/>
        <v>0</v>
      </c>
      <c r="Y103" s="14">
        <f t="shared" si="58"/>
        <v>0</v>
      </c>
      <c r="Z103" s="14">
        <f t="shared" ref="Z103" si="64">SUM(M103:Y103)</f>
        <v>10093564.360000001</v>
      </c>
      <c r="AA103" s="14">
        <f t="shared" ref="AA103" si="65">B103-Z103</f>
        <v>13728435.639999999</v>
      </c>
      <c r="AB103" s="19">
        <f t="shared" si="62"/>
        <v>0.42370768029552519</v>
      </c>
      <c r="AC103" s="15"/>
    </row>
    <row r="104" spans="1:29" s="16" customFormat="1" ht="18" customHeight="1">
      <c r="A104" s="20" t="s">
        <v>42</v>
      </c>
      <c r="B104" s="21">
        <f>B103+B102</f>
        <v>84867740000</v>
      </c>
      <c r="C104" s="21">
        <f t="shared" ref="C104:AA104" si="66">C103+C102</f>
        <v>64506228271.050003</v>
      </c>
      <c r="D104" s="21">
        <f t="shared" si="66"/>
        <v>-10339634728.949999</v>
      </c>
      <c r="E104" s="21">
        <f t="shared" si="66"/>
        <v>11717154595.729998</v>
      </c>
      <c r="F104" s="21">
        <f t="shared" si="66"/>
        <v>4662374615.4100008</v>
      </c>
      <c r="G104" s="21">
        <f t="shared" si="66"/>
        <v>0</v>
      </c>
      <c r="H104" s="21">
        <f t="shared" si="66"/>
        <v>0</v>
      </c>
      <c r="I104" s="21">
        <f t="shared" si="66"/>
        <v>1078677279.7300003</v>
      </c>
      <c r="J104" s="21">
        <f t="shared" si="66"/>
        <v>0</v>
      </c>
      <c r="K104" s="21">
        <f t="shared" si="66"/>
        <v>0</v>
      </c>
      <c r="L104" s="21">
        <f t="shared" si="66"/>
        <v>0</v>
      </c>
      <c r="M104" s="21">
        <f t="shared" si="66"/>
        <v>2827445297.2900004</v>
      </c>
      <c r="N104" s="21">
        <f t="shared" si="66"/>
        <v>318372557.11000001</v>
      </c>
      <c r="O104" s="21">
        <f t="shared" si="66"/>
        <v>398299245.21999997</v>
      </c>
      <c r="P104" s="21">
        <f t="shared" si="66"/>
        <v>9921805513.670002</v>
      </c>
      <c r="Q104" s="21">
        <f t="shared" si="66"/>
        <v>1753053481.6099999</v>
      </c>
      <c r="R104" s="21">
        <f t="shared" si="66"/>
        <v>2909321133.7999997</v>
      </c>
      <c r="S104" s="21">
        <f t="shared" si="66"/>
        <v>0</v>
      </c>
      <c r="T104" s="21">
        <f t="shared" si="66"/>
        <v>0</v>
      </c>
      <c r="U104" s="21">
        <f t="shared" si="66"/>
        <v>0</v>
      </c>
      <c r="V104" s="21">
        <f t="shared" si="66"/>
        <v>0</v>
      </c>
      <c r="W104" s="21">
        <f t="shared" si="66"/>
        <v>0</v>
      </c>
      <c r="X104" s="21">
        <f t="shared" si="66"/>
        <v>0</v>
      </c>
      <c r="Y104" s="21">
        <f t="shared" si="66"/>
        <v>0</v>
      </c>
      <c r="Z104" s="21">
        <f t="shared" si="66"/>
        <v>18128297228.700001</v>
      </c>
      <c r="AA104" s="21">
        <f t="shared" si="66"/>
        <v>66739442771.299995</v>
      </c>
      <c r="AB104" s="22">
        <f t="shared" si="62"/>
        <v>0.21360645669013928</v>
      </c>
      <c r="AC104" s="24"/>
    </row>
    <row r="105" spans="1:29" s="16" customFormat="1" ht="15" customHeight="1">
      <c r="A105" s="13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5"/>
    </row>
    <row r="106" spans="1:29" s="16" customFormat="1" ht="15" customHeight="1">
      <c r="A106" s="13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5"/>
    </row>
    <row r="107" spans="1:29" s="16" customFormat="1" ht="15" customHeight="1">
      <c r="A107" s="17" t="s">
        <v>54</v>
      </c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5"/>
    </row>
    <row r="108" spans="1:29" s="16" customFormat="1" ht="18" customHeight="1">
      <c r="A108" s="18" t="s">
        <v>36</v>
      </c>
      <c r="B108" s="14">
        <f>B118+B128+B138+B148+B158+B168+B178+B188+B198+B208+B218+B228+B238+B248+B258+B268</f>
        <v>297580000</v>
      </c>
      <c r="C108" s="14">
        <f t="shared" ref="C108:D108" si="67">C118+C128+C138+C148+C158+C168+C178+C188+C198+C208+C218+C228+C238+C248+C258+C268</f>
        <v>0</v>
      </c>
      <c r="D108" s="14">
        <f t="shared" si="67"/>
        <v>0</v>
      </c>
      <c r="E108" s="14">
        <f>E118+E128+E138+E148+E158+E168+E178+E188+E198+E208+E218+E228+E238+E248+E258+E268</f>
        <v>69342674.979999989</v>
      </c>
      <c r="F108" s="14">
        <f t="shared" ref="F108:Y111" si="68">F118+F128+F138+F148+F158+F168+F178+F188+F198+F208+F218+F228+F238+F248+F258+F268</f>
        <v>58336285.700000003</v>
      </c>
      <c r="G108" s="14">
        <f t="shared" si="68"/>
        <v>0</v>
      </c>
      <c r="H108" s="14">
        <f t="shared" si="68"/>
        <v>0</v>
      </c>
      <c r="I108" s="14">
        <f t="shared" si="68"/>
        <v>0</v>
      </c>
      <c r="J108" s="14">
        <f t="shared" si="68"/>
        <v>0</v>
      </c>
      <c r="K108" s="14">
        <f t="shared" si="68"/>
        <v>0</v>
      </c>
      <c r="L108" s="14">
        <f t="shared" si="68"/>
        <v>0</v>
      </c>
      <c r="M108" s="14">
        <f t="shared" si="68"/>
        <v>0</v>
      </c>
      <c r="N108" s="14">
        <f t="shared" si="68"/>
        <v>20151391.239999998</v>
      </c>
      <c r="O108" s="14">
        <f t="shared" si="68"/>
        <v>31804274.010000002</v>
      </c>
      <c r="P108" s="14">
        <f t="shared" si="68"/>
        <v>17387009.73</v>
      </c>
      <c r="Q108" s="14">
        <f t="shared" si="68"/>
        <v>29600592.800000001</v>
      </c>
      <c r="R108" s="14">
        <f t="shared" si="68"/>
        <v>28735692.899999999</v>
      </c>
      <c r="S108" s="14">
        <f t="shared" si="68"/>
        <v>0</v>
      </c>
      <c r="T108" s="14">
        <f t="shared" si="68"/>
        <v>0</v>
      </c>
      <c r="U108" s="14">
        <f t="shared" si="68"/>
        <v>0</v>
      </c>
      <c r="V108" s="14">
        <f t="shared" si="68"/>
        <v>0</v>
      </c>
      <c r="W108" s="14">
        <f t="shared" si="68"/>
        <v>0</v>
      </c>
      <c r="X108" s="14">
        <f t="shared" si="68"/>
        <v>0</v>
      </c>
      <c r="Y108" s="14">
        <f t="shared" si="68"/>
        <v>0</v>
      </c>
      <c r="Z108" s="14">
        <f>SUM(M108:Y108)</f>
        <v>127678960.68000001</v>
      </c>
      <c r="AA108" s="14">
        <f>B108-Z108</f>
        <v>169901039.31999999</v>
      </c>
      <c r="AB108" s="19">
        <f>Z108/B108</f>
        <v>0.42905760024195178</v>
      </c>
      <c r="AC108" s="15"/>
    </row>
    <row r="109" spans="1:29" s="16" customFormat="1" ht="18" customHeight="1">
      <c r="A109" s="18" t="s">
        <v>37</v>
      </c>
      <c r="B109" s="14">
        <f t="shared" ref="B109:Q113" si="69">B119+B129+B139+B149+B159+B169+B179+B189+B199+B209+B219+B229+B239+B249+B259+B269</f>
        <v>761926000</v>
      </c>
      <c r="C109" s="14">
        <f t="shared" si="69"/>
        <v>0</v>
      </c>
      <c r="D109" s="14">
        <f t="shared" si="69"/>
        <v>0</v>
      </c>
      <c r="E109" s="14">
        <f t="shared" si="69"/>
        <v>144625985.73000002</v>
      </c>
      <c r="F109" s="14">
        <f t="shared" si="69"/>
        <v>99215939.680000022</v>
      </c>
      <c r="G109" s="14">
        <f t="shared" si="69"/>
        <v>0</v>
      </c>
      <c r="H109" s="14">
        <f t="shared" si="69"/>
        <v>0</v>
      </c>
      <c r="I109" s="14">
        <f t="shared" si="68"/>
        <v>0</v>
      </c>
      <c r="J109" s="14">
        <f t="shared" si="68"/>
        <v>0</v>
      </c>
      <c r="K109" s="14">
        <f t="shared" si="68"/>
        <v>0</v>
      </c>
      <c r="L109" s="14">
        <f t="shared" si="68"/>
        <v>0</v>
      </c>
      <c r="M109" s="14">
        <f t="shared" si="68"/>
        <v>0</v>
      </c>
      <c r="N109" s="14">
        <f t="shared" si="68"/>
        <v>35633752.019999996</v>
      </c>
      <c r="O109" s="14">
        <f t="shared" si="68"/>
        <v>29420995.810000002</v>
      </c>
      <c r="P109" s="14">
        <f t="shared" si="68"/>
        <v>79571237.900000021</v>
      </c>
      <c r="Q109" s="14">
        <f t="shared" si="68"/>
        <v>51994383</v>
      </c>
      <c r="R109" s="14">
        <f t="shared" si="68"/>
        <v>47221556.68</v>
      </c>
      <c r="S109" s="14">
        <f t="shared" si="68"/>
        <v>0</v>
      </c>
      <c r="T109" s="14">
        <f t="shared" si="68"/>
        <v>0</v>
      </c>
      <c r="U109" s="14">
        <f t="shared" si="68"/>
        <v>0</v>
      </c>
      <c r="V109" s="14">
        <f t="shared" si="68"/>
        <v>0</v>
      </c>
      <c r="W109" s="14">
        <f t="shared" si="68"/>
        <v>0</v>
      </c>
      <c r="X109" s="14">
        <f t="shared" si="68"/>
        <v>0</v>
      </c>
      <c r="Y109" s="14">
        <f t="shared" si="68"/>
        <v>0</v>
      </c>
      <c r="Z109" s="14">
        <f t="shared" ref="Z109:Z111" si="70">SUM(M109:Y109)</f>
        <v>243841925.41000003</v>
      </c>
      <c r="AA109" s="14">
        <f t="shared" ref="AA109:AA111" si="71">B109-Z109</f>
        <v>518084074.58999997</v>
      </c>
      <c r="AB109" s="19">
        <f t="shared" ref="AB109:AB114" si="72">Z109/B109</f>
        <v>0.32003360616385323</v>
      </c>
      <c r="AC109" s="15"/>
    </row>
    <row r="110" spans="1:29" s="16" customFormat="1" ht="18" customHeight="1">
      <c r="A110" s="18" t="s">
        <v>38</v>
      </c>
      <c r="B110" s="14">
        <f t="shared" si="69"/>
        <v>0</v>
      </c>
      <c r="C110" s="14">
        <f t="shared" si="69"/>
        <v>0</v>
      </c>
      <c r="D110" s="14">
        <f t="shared" si="69"/>
        <v>0</v>
      </c>
      <c r="E110" s="14">
        <f t="shared" si="69"/>
        <v>0</v>
      </c>
      <c r="F110" s="14">
        <f t="shared" si="69"/>
        <v>0</v>
      </c>
      <c r="G110" s="14">
        <f t="shared" si="69"/>
        <v>0</v>
      </c>
      <c r="H110" s="14">
        <f t="shared" si="69"/>
        <v>0</v>
      </c>
      <c r="I110" s="14">
        <f t="shared" si="68"/>
        <v>0</v>
      </c>
      <c r="J110" s="14">
        <f t="shared" si="68"/>
        <v>0</v>
      </c>
      <c r="K110" s="14">
        <f t="shared" si="68"/>
        <v>0</v>
      </c>
      <c r="L110" s="14">
        <f t="shared" si="68"/>
        <v>0</v>
      </c>
      <c r="M110" s="14">
        <f t="shared" si="68"/>
        <v>0</v>
      </c>
      <c r="N110" s="14">
        <f t="shared" si="68"/>
        <v>0</v>
      </c>
      <c r="O110" s="14">
        <f t="shared" si="68"/>
        <v>0</v>
      </c>
      <c r="P110" s="14">
        <f t="shared" si="68"/>
        <v>0</v>
      </c>
      <c r="Q110" s="14">
        <f t="shared" si="68"/>
        <v>0</v>
      </c>
      <c r="R110" s="14">
        <f t="shared" si="68"/>
        <v>0</v>
      </c>
      <c r="S110" s="14">
        <f t="shared" si="68"/>
        <v>0</v>
      </c>
      <c r="T110" s="14">
        <f t="shared" si="68"/>
        <v>0</v>
      </c>
      <c r="U110" s="14">
        <f t="shared" si="68"/>
        <v>0</v>
      </c>
      <c r="V110" s="14">
        <f t="shared" si="68"/>
        <v>0</v>
      </c>
      <c r="W110" s="14">
        <f t="shared" si="68"/>
        <v>0</v>
      </c>
      <c r="X110" s="14">
        <f t="shared" si="68"/>
        <v>0</v>
      </c>
      <c r="Y110" s="14">
        <f t="shared" si="68"/>
        <v>0</v>
      </c>
      <c r="Z110" s="14">
        <f t="shared" si="70"/>
        <v>0</v>
      </c>
      <c r="AA110" s="14">
        <f t="shared" si="71"/>
        <v>0</v>
      </c>
      <c r="AB110" s="19"/>
      <c r="AC110" s="15"/>
    </row>
    <row r="111" spans="1:29" s="16" customFormat="1" ht="18" customHeight="1">
      <c r="A111" s="18" t="s">
        <v>39</v>
      </c>
      <c r="B111" s="14">
        <f t="shared" si="69"/>
        <v>0</v>
      </c>
      <c r="C111" s="14">
        <f t="shared" si="69"/>
        <v>0</v>
      </c>
      <c r="D111" s="14">
        <f t="shared" si="69"/>
        <v>0</v>
      </c>
      <c r="E111" s="14">
        <f t="shared" si="69"/>
        <v>0</v>
      </c>
      <c r="F111" s="14">
        <f t="shared" si="69"/>
        <v>0</v>
      </c>
      <c r="G111" s="14">
        <f t="shared" si="69"/>
        <v>0</v>
      </c>
      <c r="H111" s="14">
        <f t="shared" si="69"/>
        <v>0</v>
      </c>
      <c r="I111" s="14">
        <f t="shared" si="68"/>
        <v>0</v>
      </c>
      <c r="J111" s="14">
        <f t="shared" si="68"/>
        <v>0</v>
      </c>
      <c r="K111" s="14">
        <f t="shared" si="68"/>
        <v>0</v>
      </c>
      <c r="L111" s="14">
        <f t="shared" si="68"/>
        <v>0</v>
      </c>
      <c r="M111" s="14">
        <f t="shared" si="68"/>
        <v>0</v>
      </c>
      <c r="N111" s="14">
        <f t="shared" si="68"/>
        <v>0</v>
      </c>
      <c r="O111" s="14">
        <f t="shared" si="68"/>
        <v>0</v>
      </c>
      <c r="P111" s="14">
        <f t="shared" si="68"/>
        <v>0</v>
      </c>
      <c r="Q111" s="14">
        <f t="shared" si="68"/>
        <v>0</v>
      </c>
      <c r="R111" s="14">
        <f t="shared" si="68"/>
        <v>0</v>
      </c>
      <c r="S111" s="14">
        <f t="shared" si="68"/>
        <v>0</v>
      </c>
      <c r="T111" s="14">
        <f t="shared" si="68"/>
        <v>0</v>
      </c>
      <c r="U111" s="14">
        <f t="shared" si="68"/>
        <v>0</v>
      </c>
      <c r="V111" s="14">
        <f t="shared" si="68"/>
        <v>0</v>
      </c>
      <c r="W111" s="14">
        <f t="shared" si="68"/>
        <v>0</v>
      </c>
      <c r="X111" s="14">
        <f t="shared" si="68"/>
        <v>0</v>
      </c>
      <c r="Y111" s="14">
        <f t="shared" si="68"/>
        <v>0</v>
      </c>
      <c r="Z111" s="14">
        <f t="shared" si="70"/>
        <v>0</v>
      </c>
      <c r="AA111" s="14">
        <f t="shared" si="71"/>
        <v>0</v>
      </c>
      <c r="AB111" s="19"/>
      <c r="AC111" s="15"/>
    </row>
    <row r="112" spans="1:29" s="16" customFormat="1" ht="18" customHeight="1">
      <c r="A112" s="20" t="s">
        <v>40</v>
      </c>
      <c r="B112" s="21">
        <f>SUM(B108:B111)</f>
        <v>1059506000</v>
      </c>
      <c r="C112" s="21">
        <f t="shared" ref="C112:D112" si="73">SUM(C108:C111)</f>
        <v>0</v>
      </c>
      <c r="D112" s="21">
        <f t="shared" si="73"/>
        <v>0</v>
      </c>
      <c r="E112" s="21">
        <f>SUM(E108:E111)</f>
        <v>213968660.71000001</v>
      </c>
      <c r="F112" s="21">
        <f t="shared" ref="F112:AA112" si="74">SUM(F108:F111)</f>
        <v>157552225.38000003</v>
      </c>
      <c r="G112" s="21">
        <f t="shared" si="74"/>
        <v>0</v>
      </c>
      <c r="H112" s="21">
        <f t="shared" si="74"/>
        <v>0</v>
      </c>
      <c r="I112" s="21">
        <f t="shared" si="74"/>
        <v>0</v>
      </c>
      <c r="J112" s="21">
        <f t="shared" si="74"/>
        <v>0</v>
      </c>
      <c r="K112" s="21">
        <f t="shared" si="74"/>
        <v>0</v>
      </c>
      <c r="L112" s="21">
        <f t="shared" si="74"/>
        <v>0</v>
      </c>
      <c r="M112" s="21">
        <f t="shared" si="74"/>
        <v>0</v>
      </c>
      <c r="N112" s="21">
        <f t="shared" si="74"/>
        <v>55785143.25999999</v>
      </c>
      <c r="O112" s="21">
        <f t="shared" si="74"/>
        <v>61225269.820000008</v>
      </c>
      <c r="P112" s="21">
        <f t="shared" si="74"/>
        <v>96958247.630000025</v>
      </c>
      <c r="Q112" s="21">
        <f t="shared" si="74"/>
        <v>81594975.799999997</v>
      </c>
      <c r="R112" s="21">
        <f t="shared" si="74"/>
        <v>75957249.579999998</v>
      </c>
      <c r="S112" s="21">
        <f t="shared" si="74"/>
        <v>0</v>
      </c>
      <c r="T112" s="21">
        <f t="shared" si="74"/>
        <v>0</v>
      </c>
      <c r="U112" s="21">
        <f t="shared" si="74"/>
        <v>0</v>
      </c>
      <c r="V112" s="21">
        <f t="shared" si="74"/>
        <v>0</v>
      </c>
      <c r="W112" s="21">
        <f t="shared" si="74"/>
        <v>0</v>
      </c>
      <c r="X112" s="21">
        <f t="shared" si="74"/>
        <v>0</v>
      </c>
      <c r="Y112" s="21">
        <f t="shared" si="74"/>
        <v>0</v>
      </c>
      <c r="Z112" s="21">
        <f t="shared" si="74"/>
        <v>371520886.09000003</v>
      </c>
      <c r="AA112" s="21">
        <f t="shared" si="74"/>
        <v>687985113.90999997</v>
      </c>
      <c r="AB112" s="22">
        <f t="shared" si="72"/>
        <v>0.35065482035023871</v>
      </c>
      <c r="AC112" s="15"/>
    </row>
    <row r="113" spans="1:29" s="16" customFormat="1" ht="18" customHeight="1">
      <c r="A113" s="23" t="s">
        <v>41</v>
      </c>
      <c r="B113" s="14">
        <f t="shared" si="69"/>
        <v>21449000</v>
      </c>
      <c r="C113" s="14">
        <f t="shared" si="69"/>
        <v>0</v>
      </c>
      <c r="D113" s="14">
        <f t="shared" si="69"/>
        <v>0</v>
      </c>
      <c r="E113" s="14">
        <f t="shared" si="69"/>
        <v>5527496.7000000011</v>
      </c>
      <c r="F113" s="14">
        <f t="shared" si="69"/>
        <v>3620218.8800000008</v>
      </c>
      <c r="G113" s="14">
        <f t="shared" si="69"/>
        <v>0</v>
      </c>
      <c r="H113" s="14">
        <f t="shared" si="69"/>
        <v>0</v>
      </c>
      <c r="I113" s="14">
        <f t="shared" si="69"/>
        <v>0</v>
      </c>
      <c r="J113" s="14">
        <f t="shared" si="69"/>
        <v>0</v>
      </c>
      <c r="K113" s="14">
        <f t="shared" si="69"/>
        <v>0</v>
      </c>
      <c r="L113" s="14">
        <f t="shared" si="69"/>
        <v>0</v>
      </c>
      <c r="M113" s="14">
        <f t="shared" si="69"/>
        <v>0</v>
      </c>
      <c r="N113" s="14">
        <f t="shared" si="69"/>
        <v>996678.82000000007</v>
      </c>
      <c r="O113" s="14">
        <f t="shared" si="69"/>
        <v>1762903.1200000003</v>
      </c>
      <c r="P113" s="14">
        <f t="shared" si="69"/>
        <v>2767914.76</v>
      </c>
      <c r="Q113" s="14">
        <f t="shared" si="69"/>
        <v>1614223.8200000003</v>
      </c>
      <c r="R113" s="14">
        <f t="shared" ref="R113:Y113" si="75">R123+R133+R143+R153+R163+R173+R183+R193+R203+R213+R223+R233+R243+R253+R263+R273</f>
        <v>2005995.06</v>
      </c>
      <c r="S113" s="14">
        <f t="shared" si="75"/>
        <v>0</v>
      </c>
      <c r="T113" s="14">
        <f t="shared" si="75"/>
        <v>0</v>
      </c>
      <c r="U113" s="14">
        <f t="shared" si="75"/>
        <v>0</v>
      </c>
      <c r="V113" s="14">
        <f t="shared" si="75"/>
        <v>0</v>
      </c>
      <c r="W113" s="14">
        <f t="shared" si="75"/>
        <v>0</v>
      </c>
      <c r="X113" s="14">
        <f t="shared" si="75"/>
        <v>0</v>
      </c>
      <c r="Y113" s="14">
        <f t="shared" si="75"/>
        <v>0</v>
      </c>
      <c r="Z113" s="14">
        <f t="shared" ref="Z113" si="76">SUM(M113:Y113)</f>
        <v>9147715.5800000001</v>
      </c>
      <c r="AA113" s="14">
        <f t="shared" ref="AA113" si="77">B113-Z113</f>
        <v>12301284.42</v>
      </c>
      <c r="AB113" s="19">
        <f t="shared" si="72"/>
        <v>0.42648680964147512</v>
      </c>
      <c r="AC113" s="15"/>
    </row>
    <row r="114" spans="1:29" s="16" customFormat="1" ht="18" customHeight="1">
      <c r="A114" s="20" t="s">
        <v>42</v>
      </c>
      <c r="B114" s="21">
        <f>B113+B112</f>
        <v>1080955000</v>
      </c>
      <c r="C114" s="21">
        <f t="shared" ref="C114:D114" si="78">C113+C112</f>
        <v>0</v>
      </c>
      <c r="D114" s="21">
        <f t="shared" si="78"/>
        <v>0</v>
      </c>
      <c r="E114" s="21">
        <f>E113+E112</f>
        <v>219496157.41</v>
      </c>
      <c r="F114" s="21">
        <f t="shared" ref="F114:AA114" si="79">F113+F112</f>
        <v>161172444.26000002</v>
      </c>
      <c r="G114" s="21">
        <f t="shared" si="79"/>
        <v>0</v>
      </c>
      <c r="H114" s="21">
        <f t="shared" si="79"/>
        <v>0</v>
      </c>
      <c r="I114" s="21">
        <f t="shared" si="79"/>
        <v>0</v>
      </c>
      <c r="J114" s="21">
        <f t="shared" si="79"/>
        <v>0</v>
      </c>
      <c r="K114" s="21">
        <f t="shared" si="79"/>
        <v>0</v>
      </c>
      <c r="L114" s="21">
        <f t="shared" si="79"/>
        <v>0</v>
      </c>
      <c r="M114" s="21">
        <f t="shared" si="79"/>
        <v>0</v>
      </c>
      <c r="N114" s="21">
        <f t="shared" si="79"/>
        <v>56781822.079999991</v>
      </c>
      <c r="O114" s="21">
        <f t="shared" si="79"/>
        <v>62988172.940000005</v>
      </c>
      <c r="P114" s="21">
        <f t="shared" si="79"/>
        <v>99726162.39000003</v>
      </c>
      <c r="Q114" s="21">
        <f t="shared" si="79"/>
        <v>83209199.620000005</v>
      </c>
      <c r="R114" s="21">
        <f t="shared" si="79"/>
        <v>77963244.640000001</v>
      </c>
      <c r="S114" s="21">
        <f t="shared" si="79"/>
        <v>0</v>
      </c>
      <c r="T114" s="21">
        <f t="shared" si="79"/>
        <v>0</v>
      </c>
      <c r="U114" s="21">
        <f t="shared" si="79"/>
        <v>0</v>
      </c>
      <c r="V114" s="21">
        <f t="shared" si="79"/>
        <v>0</v>
      </c>
      <c r="W114" s="21">
        <f t="shared" si="79"/>
        <v>0</v>
      </c>
      <c r="X114" s="21">
        <f t="shared" si="79"/>
        <v>0</v>
      </c>
      <c r="Y114" s="21">
        <f t="shared" si="79"/>
        <v>0</v>
      </c>
      <c r="Z114" s="21">
        <f t="shared" si="79"/>
        <v>380668601.67000002</v>
      </c>
      <c r="AA114" s="21">
        <f t="shared" si="79"/>
        <v>700286398.32999992</v>
      </c>
      <c r="AB114" s="22">
        <f t="shared" si="72"/>
        <v>0.35215952714960386</v>
      </c>
      <c r="AC114" s="24"/>
    </row>
    <row r="115" spans="1:29" s="16" customFormat="1" ht="15" customHeight="1">
      <c r="A115" s="13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5"/>
    </row>
    <row r="116" spans="1:29" s="16" customFormat="1" ht="15" customHeight="1">
      <c r="A116" s="13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5"/>
    </row>
    <row r="117" spans="1:29" s="16" customFormat="1" ht="15" customHeight="1">
      <c r="A117" s="17" t="s">
        <v>55</v>
      </c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5"/>
    </row>
    <row r="118" spans="1:29" s="16" customFormat="1" ht="18" customHeight="1">
      <c r="A118" s="18" t="s">
        <v>36</v>
      </c>
      <c r="B118" s="14">
        <f>[1]consoCURRENT!E1948</f>
        <v>94132000</v>
      </c>
      <c r="C118" s="14">
        <f>[1]consoCURRENT!F1948</f>
        <v>0</v>
      </c>
      <c r="D118" s="14">
        <f>[1]consoCURRENT!G1948</f>
        <v>0</v>
      </c>
      <c r="E118" s="14">
        <f>[1]consoCURRENT!H1948</f>
        <v>21700647.18</v>
      </c>
      <c r="F118" s="14">
        <f>[1]consoCURRENT!I1948</f>
        <v>17287485.66</v>
      </c>
      <c r="G118" s="14">
        <f>[1]consoCURRENT!J1948</f>
        <v>0</v>
      </c>
      <c r="H118" s="14">
        <f>[1]consoCURRENT!K1948</f>
        <v>0</v>
      </c>
      <c r="I118" s="14">
        <f>[1]consoCURRENT!L1948</f>
        <v>0</v>
      </c>
      <c r="J118" s="14">
        <f>[1]consoCURRENT!M1948</f>
        <v>0</v>
      </c>
      <c r="K118" s="14">
        <f>[1]consoCURRENT!N1948</f>
        <v>0</v>
      </c>
      <c r="L118" s="14">
        <f>[1]consoCURRENT!O1948</f>
        <v>0</v>
      </c>
      <c r="M118" s="14">
        <f>[1]consoCURRENT!P1948</f>
        <v>0</v>
      </c>
      <c r="N118" s="14">
        <f>[1]consoCURRENT!Q1948</f>
        <v>6666147.75</v>
      </c>
      <c r="O118" s="14">
        <f>[1]consoCURRENT!R1948</f>
        <v>12819173.619999997</v>
      </c>
      <c r="P118" s="14">
        <f>[1]consoCURRENT!S1948</f>
        <v>2215325.81</v>
      </c>
      <c r="Q118" s="14">
        <f>[1]consoCURRENT!T1948</f>
        <v>10571449.82</v>
      </c>
      <c r="R118" s="14">
        <f>[1]consoCURRENT!U1948</f>
        <v>6716035.8399999989</v>
      </c>
      <c r="S118" s="14">
        <f>[1]consoCURRENT!V1948</f>
        <v>0</v>
      </c>
      <c r="T118" s="14">
        <f>[1]consoCURRENT!W1948</f>
        <v>0</v>
      </c>
      <c r="U118" s="14">
        <f>[1]consoCURRENT!X1948</f>
        <v>0</v>
      </c>
      <c r="V118" s="14">
        <f>[1]consoCURRENT!Y1948</f>
        <v>0</v>
      </c>
      <c r="W118" s="14">
        <f>[1]consoCURRENT!Z1948</f>
        <v>0</v>
      </c>
      <c r="X118" s="14">
        <f>[1]consoCURRENT!AA1948</f>
        <v>0</v>
      </c>
      <c r="Y118" s="14">
        <f>[1]consoCURRENT!AB1948</f>
        <v>0</v>
      </c>
      <c r="Z118" s="14">
        <f>SUM(M118:Y118)</f>
        <v>38988132.839999996</v>
      </c>
      <c r="AA118" s="14">
        <f>B118-Z118</f>
        <v>55143867.160000004</v>
      </c>
      <c r="AB118" s="19">
        <f>Z118/B118</f>
        <v>0.41418574809841496</v>
      </c>
      <c r="AC118" s="15"/>
    </row>
    <row r="119" spans="1:29" s="16" customFormat="1" ht="18" customHeight="1">
      <c r="A119" s="18" t="s">
        <v>37</v>
      </c>
      <c r="B119" s="14">
        <f>[1]consoCURRENT!E2036</f>
        <v>216691000</v>
      </c>
      <c r="C119" s="14">
        <f>[1]consoCURRENT!F2036</f>
        <v>0</v>
      </c>
      <c r="D119" s="14">
        <f>[1]consoCURRENT!G2036</f>
        <v>0</v>
      </c>
      <c r="E119" s="14">
        <f>[1]consoCURRENT!H2036</f>
        <v>46274893.369999997</v>
      </c>
      <c r="F119" s="14">
        <f>[1]consoCURRENT!I2036</f>
        <v>20545657.32</v>
      </c>
      <c r="G119" s="14">
        <f>[1]consoCURRENT!J2036</f>
        <v>0</v>
      </c>
      <c r="H119" s="14">
        <f>[1]consoCURRENT!K2036</f>
        <v>0</v>
      </c>
      <c r="I119" s="14">
        <f>[1]consoCURRENT!L2036</f>
        <v>0</v>
      </c>
      <c r="J119" s="14">
        <f>[1]consoCURRENT!M2036</f>
        <v>0</v>
      </c>
      <c r="K119" s="14">
        <f>[1]consoCURRENT!N2036</f>
        <v>0</v>
      </c>
      <c r="L119" s="14">
        <f>[1]consoCURRENT!O2036</f>
        <v>0</v>
      </c>
      <c r="M119" s="14">
        <f>[1]consoCURRENT!P2036</f>
        <v>0</v>
      </c>
      <c r="N119" s="14">
        <f>[1]consoCURRENT!Q2036</f>
        <v>7515487.0599999987</v>
      </c>
      <c r="O119" s="14">
        <f>[1]consoCURRENT!R2036</f>
        <v>107702.43</v>
      </c>
      <c r="P119" s="14">
        <f>[1]consoCURRENT!S2036</f>
        <v>38651703.880000003</v>
      </c>
      <c r="Q119" s="14">
        <f>[1]consoCURRENT!T2036</f>
        <v>11488959.200000003</v>
      </c>
      <c r="R119" s="14">
        <f>[1]consoCURRENT!U2036</f>
        <v>9056698.1199999992</v>
      </c>
      <c r="S119" s="14">
        <f>[1]consoCURRENT!V2036</f>
        <v>0</v>
      </c>
      <c r="T119" s="14">
        <f>[1]consoCURRENT!W2036</f>
        <v>0</v>
      </c>
      <c r="U119" s="14">
        <f>[1]consoCURRENT!X2036</f>
        <v>0</v>
      </c>
      <c r="V119" s="14">
        <f>[1]consoCURRENT!Y2036</f>
        <v>0</v>
      </c>
      <c r="W119" s="14">
        <f>[1]consoCURRENT!Z2036</f>
        <v>0</v>
      </c>
      <c r="X119" s="14">
        <f>[1]consoCURRENT!AA2036</f>
        <v>0</v>
      </c>
      <c r="Y119" s="14">
        <f>[1]consoCURRENT!AB2036</f>
        <v>0</v>
      </c>
      <c r="Z119" s="14">
        <f t="shared" ref="Z119:Z121" si="80">SUM(M119:Y119)</f>
        <v>66820550.690000005</v>
      </c>
      <c r="AA119" s="14">
        <f t="shared" ref="AA119:AA121" si="81">B119-Z119</f>
        <v>149870449.31</v>
      </c>
      <c r="AB119" s="19">
        <f t="shared" ref="AB119:AB124" si="82">Z119/B119</f>
        <v>0.30836790955784971</v>
      </c>
      <c r="AC119" s="15"/>
    </row>
    <row r="120" spans="1:29" s="16" customFormat="1" ht="18" customHeight="1">
      <c r="A120" s="18" t="s">
        <v>38</v>
      </c>
      <c r="B120" s="14">
        <f>[1]consoCURRENT!E2042</f>
        <v>0</v>
      </c>
      <c r="C120" s="14">
        <f>[1]consoCURRENT!F2042</f>
        <v>0</v>
      </c>
      <c r="D120" s="14">
        <f>[1]consoCURRENT!G2042</f>
        <v>0</v>
      </c>
      <c r="E120" s="14">
        <f>[1]consoCURRENT!H2042</f>
        <v>0</v>
      </c>
      <c r="F120" s="14">
        <f>[1]consoCURRENT!I2042</f>
        <v>0</v>
      </c>
      <c r="G120" s="14">
        <f>[1]consoCURRENT!J2042</f>
        <v>0</v>
      </c>
      <c r="H120" s="14">
        <f>[1]consoCURRENT!K2042</f>
        <v>0</v>
      </c>
      <c r="I120" s="14">
        <f>[1]consoCURRENT!L2042</f>
        <v>0</v>
      </c>
      <c r="J120" s="14">
        <f>[1]consoCURRENT!M2042</f>
        <v>0</v>
      </c>
      <c r="K120" s="14">
        <f>[1]consoCURRENT!N2042</f>
        <v>0</v>
      </c>
      <c r="L120" s="14">
        <f>[1]consoCURRENT!O2042</f>
        <v>0</v>
      </c>
      <c r="M120" s="14">
        <f>[1]consoCURRENT!P2042</f>
        <v>0</v>
      </c>
      <c r="N120" s="14">
        <f>[1]consoCURRENT!Q2042</f>
        <v>0</v>
      </c>
      <c r="O120" s="14">
        <f>[1]consoCURRENT!R2042</f>
        <v>0</v>
      </c>
      <c r="P120" s="14">
        <f>[1]consoCURRENT!S2042</f>
        <v>0</v>
      </c>
      <c r="Q120" s="14">
        <f>[1]consoCURRENT!T2042</f>
        <v>0</v>
      </c>
      <c r="R120" s="14">
        <f>[1]consoCURRENT!U2042</f>
        <v>0</v>
      </c>
      <c r="S120" s="14">
        <f>[1]consoCURRENT!V2042</f>
        <v>0</v>
      </c>
      <c r="T120" s="14">
        <f>[1]consoCURRENT!W2042</f>
        <v>0</v>
      </c>
      <c r="U120" s="14">
        <f>[1]consoCURRENT!X2042</f>
        <v>0</v>
      </c>
      <c r="V120" s="14">
        <f>[1]consoCURRENT!Y2042</f>
        <v>0</v>
      </c>
      <c r="W120" s="14">
        <f>[1]consoCURRENT!Z2042</f>
        <v>0</v>
      </c>
      <c r="X120" s="14">
        <f>[1]consoCURRENT!AA2042</f>
        <v>0</v>
      </c>
      <c r="Y120" s="14">
        <f>[1]consoCURRENT!AB2042</f>
        <v>0</v>
      </c>
      <c r="Z120" s="14">
        <f t="shared" si="80"/>
        <v>0</v>
      </c>
      <c r="AA120" s="14">
        <f t="shared" si="81"/>
        <v>0</v>
      </c>
      <c r="AB120" s="19"/>
      <c r="AC120" s="15"/>
    </row>
    <row r="121" spans="1:29" s="16" customFormat="1" ht="18" customHeight="1">
      <c r="A121" s="18" t="s">
        <v>39</v>
      </c>
      <c r="B121" s="14">
        <f>[1]consoCURRENT!E2071</f>
        <v>0</v>
      </c>
      <c r="C121" s="14">
        <f>[1]consoCURRENT!F2071</f>
        <v>0</v>
      </c>
      <c r="D121" s="14">
        <f>[1]consoCURRENT!G2071</f>
        <v>0</v>
      </c>
      <c r="E121" s="14">
        <f>[1]consoCURRENT!H2071</f>
        <v>0</v>
      </c>
      <c r="F121" s="14">
        <f>[1]consoCURRENT!I2071</f>
        <v>0</v>
      </c>
      <c r="G121" s="14">
        <f>[1]consoCURRENT!J2071</f>
        <v>0</v>
      </c>
      <c r="H121" s="14">
        <f>[1]consoCURRENT!K2071</f>
        <v>0</v>
      </c>
      <c r="I121" s="14">
        <f>[1]consoCURRENT!L2071</f>
        <v>0</v>
      </c>
      <c r="J121" s="14">
        <f>[1]consoCURRENT!M2071</f>
        <v>0</v>
      </c>
      <c r="K121" s="14">
        <f>[1]consoCURRENT!N2071</f>
        <v>0</v>
      </c>
      <c r="L121" s="14">
        <f>[1]consoCURRENT!O2071</f>
        <v>0</v>
      </c>
      <c r="M121" s="14">
        <f>[1]consoCURRENT!P2071</f>
        <v>0</v>
      </c>
      <c r="N121" s="14">
        <f>[1]consoCURRENT!Q2071</f>
        <v>0</v>
      </c>
      <c r="O121" s="14">
        <f>[1]consoCURRENT!R2071</f>
        <v>0</v>
      </c>
      <c r="P121" s="14">
        <f>[1]consoCURRENT!S2071</f>
        <v>0</v>
      </c>
      <c r="Q121" s="14">
        <f>[1]consoCURRENT!T2071</f>
        <v>0</v>
      </c>
      <c r="R121" s="14">
        <f>[1]consoCURRENT!U2071</f>
        <v>0</v>
      </c>
      <c r="S121" s="14">
        <f>[1]consoCURRENT!V2071</f>
        <v>0</v>
      </c>
      <c r="T121" s="14">
        <f>[1]consoCURRENT!W2071</f>
        <v>0</v>
      </c>
      <c r="U121" s="14">
        <f>[1]consoCURRENT!X2071</f>
        <v>0</v>
      </c>
      <c r="V121" s="14">
        <f>[1]consoCURRENT!Y2071</f>
        <v>0</v>
      </c>
      <c r="W121" s="14">
        <f>[1]consoCURRENT!Z2071</f>
        <v>0</v>
      </c>
      <c r="X121" s="14">
        <f>[1]consoCURRENT!AA2071</f>
        <v>0</v>
      </c>
      <c r="Y121" s="14">
        <f>[1]consoCURRENT!AB2071</f>
        <v>0</v>
      </c>
      <c r="Z121" s="14">
        <f t="shared" si="80"/>
        <v>0</v>
      </c>
      <c r="AA121" s="14">
        <f t="shared" si="81"/>
        <v>0</v>
      </c>
      <c r="AB121" s="19"/>
      <c r="AC121" s="15"/>
    </row>
    <row r="122" spans="1:29" s="16" customFormat="1" ht="18" customHeight="1">
      <c r="A122" s="20" t="s">
        <v>40</v>
      </c>
      <c r="B122" s="21">
        <f>SUM(B118:B121)</f>
        <v>310823000</v>
      </c>
      <c r="C122" s="21">
        <f t="shared" ref="C122:AA122" si="83">SUM(C118:C121)</f>
        <v>0</v>
      </c>
      <c r="D122" s="21">
        <f t="shared" si="83"/>
        <v>0</v>
      </c>
      <c r="E122" s="21">
        <f t="shared" si="83"/>
        <v>67975540.549999997</v>
      </c>
      <c r="F122" s="21">
        <f t="shared" si="83"/>
        <v>37833142.980000004</v>
      </c>
      <c r="G122" s="21">
        <f t="shared" si="83"/>
        <v>0</v>
      </c>
      <c r="H122" s="21">
        <f t="shared" si="83"/>
        <v>0</v>
      </c>
      <c r="I122" s="21">
        <f t="shared" si="83"/>
        <v>0</v>
      </c>
      <c r="J122" s="21">
        <f t="shared" si="83"/>
        <v>0</v>
      </c>
      <c r="K122" s="21">
        <f t="shared" si="83"/>
        <v>0</v>
      </c>
      <c r="L122" s="21">
        <f t="shared" si="83"/>
        <v>0</v>
      </c>
      <c r="M122" s="21">
        <f t="shared" si="83"/>
        <v>0</v>
      </c>
      <c r="N122" s="21">
        <f t="shared" si="83"/>
        <v>14181634.809999999</v>
      </c>
      <c r="O122" s="21">
        <f t="shared" si="83"/>
        <v>12926876.049999997</v>
      </c>
      <c r="P122" s="21">
        <f t="shared" si="83"/>
        <v>40867029.690000005</v>
      </c>
      <c r="Q122" s="21">
        <f t="shared" si="83"/>
        <v>22060409.020000003</v>
      </c>
      <c r="R122" s="21">
        <f t="shared" si="83"/>
        <v>15772733.959999997</v>
      </c>
      <c r="S122" s="21">
        <f t="shared" si="83"/>
        <v>0</v>
      </c>
      <c r="T122" s="21">
        <f t="shared" si="83"/>
        <v>0</v>
      </c>
      <c r="U122" s="21">
        <f t="shared" si="83"/>
        <v>0</v>
      </c>
      <c r="V122" s="21">
        <f t="shared" si="83"/>
        <v>0</v>
      </c>
      <c r="W122" s="21">
        <f t="shared" si="83"/>
        <v>0</v>
      </c>
      <c r="X122" s="21">
        <f t="shared" si="83"/>
        <v>0</v>
      </c>
      <c r="Y122" s="21">
        <f t="shared" si="83"/>
        <v>0</v>
      </c>
      <c r="Z122" s="21">
        <f t="shared" si="83"/>
        <v>105808683.53</v>
      </c>
      <c r="AA122" s="21">
        <f t="shared" si="83"/>
        <v>205014316.47</v>
      </c>
      <c r="AB122" s="22">
        <f t="shared" si="82"/>
        <v>0.3404145881418042</v>
      </c>
      <c r="AC122" s="15"/>
    </row>
    <row r="123" spans="1:29" s="16" customFormat="1" ht="18" customHeight="1">
      <c r="A123" s="23" t="s">
        <v>41</v>
      </c>
      <c r="B123" s="14">
        <f>[1]consoCURRENT!E2075</f>
        <v>7643000</v>
      </c>
      <c r="C123" s="14">
        <f>[1]consoCURRENT!F2075</f>
        <v>0</v>
      </c>
      <c r="D123" s="14">
        <f>[1]consoCURRENT!G2075</f>
        <v>0</v>
      </c>
      <c r="E123" s="14">
        <f>[1]consoCURRENT!H2075</f>
        <v>1934827.5</v>
      </c>
      <c r="F123" s="14">
        <f>[1]consoCURRENT!I2075</f>
        <v>1251569.3599999999</v>
      </c>
      <c r="G123" s="14">
        <f>[1]consoCURRENT!J2075</f>
        <v>0</v>
      </c>
      <c r="H123" s="14">
        <f>[1]consoCURRENT!K2075</f>
        <v>0</v>
      </c>
      <c r="I123" s="14">
        <f>[1]consoCURRENT!L2075</f>
        <v>0</v>
      </c>
      <c r="J123" s="14">
        <f>[1]consoCURRENT!M2075</f>
        <v>0</v>
      </c>
      <c r="K123" s="14">
        <f>[1]consoCURRENT!N2075</f>
        <v>0</v>
      </c>
      <c r="L123" s="14">
        <f>[1]consoCURRENT!O2075</f>
        <v>0</v>
      </c>
      <c r="M123" s="14">
        <f>[1]consoCURRENT!P2075</f>
        <v>0</v>
      </c>
      <c r="N123" s="14">
        <f>[1]consoCURRENT!Q2075</f>
        <v>0</v>
      </c>
      <c r="O123" s="14">
        <f>[1]consoCURRENT!R2075</f>
        <v>622999.48</v>
      </c>
      <c r="P123" s="14">
        <f>[1]consoCURRENT!S2075</f>
        <v>1311828.02</v>
      </c>
      <c r="Q123" s="14">
        <f>[1]consoCURRENT!T2075</f>
        <v>619169.79</v>
      </c>
      <c r="R123" s="14">
        <f>[1]consoCURRENT!U2075</f>
        <v>632399.56999999983</v>
      </c>
      <c r="S123" s="14">
        <f>[1]consoCURRENT!V2075</f>
        <v>0</v>
      </c>
      <c r="T123" s="14">
        <f>[1]consoCURRENT!W2075</f>
        <v>0</v>
      </c>
      <c r="U123" s="14">
        <f>[1]consoCURRENT!X2075</f>
        <v>0</v>
      </c>
      <c r="V123" s="14">
        <f>[1]consoCURRENT!Y2075</f>
        <v>0</v>
      </c>
      <c r="W123" s="14">
        <f>[1]consoCURRENT!Z2075</f>
        <v>0</v>
      </c>
      <c r="X123" s="14">
        <f>[1]consoCURRENT!AA2075</f>
        <v>0</v>
      </c>
      <c r="Y123" s="14">
        <f>[1]consoCURRENT!AB2075</f>
        <v>0</v>
      </c>
      <c r="Z123" s="14">
        <f t="shared" ref="Z123" si="84">SUM(M123:Y123)</f>
        <v>3186396.86</v>
      </c>
      <c r="AA123" s="14">
        <f t="shared" ref="AA123" si="85">B123-Z123</f>
        <v>4456603.1400000006</v>
      </c>
      <c r="AB123" s="19">
        <f t="shared" si="82"/>
        <v>0.41690394609446552</v>
      </c>
      <c r="AC123" s="15"/>
    </row>
    <row r="124" spans="1:29" s="16" customFormat="1" ht="18" customHeight="1">
      <c r="A124" s="20" t="s">
        <v>42</v>
      </c>
      <c r="B124" s="21">
        <f>B123+B122</f>
        <v>318466000</v>
      </c>
      <c r="C124" s="21">
        <f t="shared" ref="C124:AA124" si="86">C123+C122</f>
        <v>0</v>
      </c>
      <c r="D124" s="21">
        <f t="shared" si="86"/>
        <v>0</v>
      </c>
      <c r="E124" s="21">
        <f t="shared" si="86"/>
        <v>69910368.049999997</v>
      </c>
      <c r="F124" s="21">
        <f t="shared" si="86"/>
        <v>39084712.340000004</v>
      </c>
      <c r="G124" s="21">
        <f t="shared" si="86"/>
        <v>0</v>
      </c>
      <c r="H124" s="21">
        <f t="shared" si="86"/>
        <v>0</v>
      </c>
      <c r="I124" s="21">
        <f t="shared" si="86"/>
        <v>0</v>
      </c>
      <c r="J124" s="21">
        <f t="shared" si="86"/>
        <v>0</v>
      </c>
      <c r="K124" s="21">
        <f t="shared" si="86"/>
        <v>0</v>
      </c>
      <c r="L124" s="21">
        <f t="shared" si="86"/>
        <v>0</v>
      </c>
      <c r="M124" s="21">
        <f t="shared" si="86"/>
        <v>0</v>
      </c>
      <c r="N124" s="21">
        <f t="shared" si="86"/>
        <v>14181634.809999999</v>
      </c>
      <c r="O124" s="21">
        <f t="shared" si="86"/>
        <v>13549875.529999997</v>
      </c>
      <c r="P124" s="21">
        <f t="shared" si="86"/>
        <v>42178857.710000008</v>
      </c>
      <c r="Q124" s="21">
        <f t="shared" si="86"/>
        <v>22679578.810000002</v>
      </c>
      <c r="R124" s="21">
        <f t="shared" si="86"/>
        <v>16405133.529999997</v>
      </c>
      <c r="S124" s="21">
        <f t="shared" si="86"/>
        <v>0</v>
      </c>
      <c r="T124" s="21">
        <f t="shared" si="86"/>
        <v>0</v>
      </c>
      <c r="U124" s="21">
        <f t="shared" si="86"/>
        <v>0</v>
      </c>
      <c r="V124" s="21">
        <f t="shared" si="86"/>
        <v>0</v>
      </c>
      <c r="W124" s="21">
        <f t="shared" si="86"/>
        <v>0</v>
      </c>
      <c r="X124" s="21">
        <f t="shared" si="86"/>
        <v>0</v>
      </c>
      <c r="Y124" s="21">
        <f t="shared" si="86"/>
        <v>0</v>
      </c>
      <c r="Z124" s="21">
        <f t="shared" si="86"/>
        <v>108995080.39</v>
      </c>
      <c r="AA124" s="21">
        <f t="shared" si="86"/>
        <v>209470919.61000001</v>
      </c>
      <c r="AB124" s="22">
        <f t="shared" si="82"/>
        <v>0.3422502885394359</v>
      </c>
      <c r="AC124" s="24"/>
    </row>
    <row r="125" spans="1:29" s="16" customFormat="1" ht="15" customHeight="1">
      <c r="A125" s="13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5"/>
    </row>
    <row r="126" spans="1:29" s="16" customFormat="1" ht="15" customHeight="1">
      <c r="A126" s="13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5"/>
    </row>
    <row r="127" spans="1:29" s="16" customFormat="1" ht="15" customHeight="1">
      <c r="A127" s="17" t="s">
        <v>56</v>
      </c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5"/>
    </row>
    <row r="128" spans="1:29" s="16" customFormat="1" ht="18" customHeight="1">
      <c r="A128" s="18" t="s">
        <v>36</v>
      </c>
      <c r="B128" s="14">
        <f>[1]consoCURRENT!E2135</f>
        <v>17151000</v>
      </c>
      <c r="C128" s="14">
        <f>[1]consoCURRENT!F2135</f>
        <v>0</v>
      </c>
      <c r="D128" s="14">
        <f>[1]consoCURRENT!G2135</f>
        <v>0</v>
      </c>
      <c r="E128" s="14">
        <f>[1]consoCURRENT!H2135</f>
        <v>4393509.3400000008</v>
      </c>
      <c r="F128" s="14">
        <f>[1]consoCURRENT!I2135</f>
        <v>3414797.03</v>
      </c>
      <c r="G128" s="14">
        <f>[1]consoCURRENT!J2135</f>
        <v>0</v>
      </c>
      <c r="H128" s="14">
        <f>[1]consoCURRENT!K2135</f>
        <v>0</v>
      </c>
      <c r="I128" s="14">
        <f>[1]consoCURRENT!L2135</f>
        <v>0</v>
      </c>
      <c r="J128" s="14">
        <f>[1]consoCURRENT!M2135</f>
        <v>0</v>
      </c>
      <c r="K128" s="14">
        <f>[1]consoCURRENT!N2135</f>
        <v>0</v>
      </c>
      <c r="L128" s="14">
        <f>[1]consoCURRENT!O2135</f>
        <v>0</v>
      </c>
      <c r="M128" s="14">
        <f>[1]consoCURRENT!P2135</f>
        <v>0</v>
      </c>
      <c r="N128" s="14">
        <f>[1]consoCURRENT!Q2135</f>
        <v>1628806.24</v>
      </c>
      <c r="O128" s="14">
        <f>[1]consoCURRENT!R2135</f>
        <v>1132452.5899999999</v>
      </c>
      <c r="P128" s="14">
        <f>[1]consoCURRENT!S2135</f>
        <v>1632250.51</v>
      </c>
      <c r="Q128" s="14">
        <f>[1]consoCURRENT!T2135</f>
        <v>1303021.54</v>
      </c>
      <c r="R128" s="14">
        <f>[1]consoCURRENT!U2135</f>
        <v>2111775.4899999998</v>
      </c>
      <c r="S128" s="14">
        <f>[1]consoCURRENT!V2135</f>
        <v>0</v>
      </c>
      <c r="T128" s="14">
        <f>[1]consoCURRENT!W2135</f>
        <v>0</v>
      </c>
      <c r="U128" s="14">
        <f>[1]consoCURRENT!X2135</f>
        <v>0</v>
      </c>
      <c r="V128" s="14">
        <f>[1]consoCURRENT!Y2135</f>
        <v>0</v>
      </c>
      <c r="W128" s="14">
        <f>[1]consoCURRENT!Z2135</f>
        <v>0</v>
      </c>
      <c r="X128" s="14">
        <f>[1]consoCURRENT!AA2135</f>
        <v>0</v>
      </c>
      <c r="Y128" s="14">
        <f>[1]consoCURRENT!AB2135</f>
        <v>0</v>
      </c>
      <c r="Z128" s="14">
        <f>SUM(M128:Y128)</f>
        <v>7808306.3699999992</v>
      </c>
      <c r="AA128" s="14">
        <f>B128-Z128</f>
        <v>9342693.6300000008</v>
      </c>
      <c r="AB128" s="19">
        <f>Z128/B128</f>
        <v>0.45526828581423817</v>
      </c>
      <c r="AC128" s="15"/>
    </row>
    <row r="129" spans="1:29" s="16" customFormat="1" ht="18" customHeight="1">
      <c r="A129" s="18" t="s">
        <v>37</v>
      </c>
      <c r="B129" s="14">
        <f>[1]consoCURRENT!E2223</f>
        <v>43900000</v>
      </c>
      <c r="C129" s="14">
        <f>[1]consoCURRENT!F2223</f>
        <v>0</v>
      </c>
      <c r="D129" s="14">
        <f>[1]consoCURRENT!G2223</f>
        <v>0</v>
      </c>
      <c r="E129" s="14">
        <f>[1]consoCURRENT!H2223</f>
        <v>5869068.71</v>
      </c>
      <c r="F129" s="14">
        <f>[1]consoCURRENT!I2223</f>
        <v>3891818.88</v>
      </c>
      <c r="G129" s="14">
        <f>[1]consoCURRENT!J2223</f>
        <v>0</v>
      </c>
      <c r="H129" s="14">
        <f>[1]consoCURRENT!K2223</f>
        <v>0</v>
      </c>
      <c r="I129" s="14">
        <f>[1]consoCURRENT!L2223</f>
        <v>0</v>
      </c>
      <c r="J129" s="14">
        <f>[1]consoCURRENT!M2223</f>
        <v>0</v>
      </c>
      <c r="K129" s="14">
        <f>[1]consoCURRENT!N2223</f>
        <v>0</v>
      </c>
      <c r="L129" s="14">
        <f>[1]consoCURRENT!O2223</f>
        <v>0</v>
      </c>
      <c r="M129" s="14">
        <f>[1]consoCURRENT!P2223</f>
        <v>0</v>
      </c>
      <c r="N129" s="14">
        <f>[1]consoCURRENT!Q2223</f>
        <v>449874.15</v>
      </c>
      <c r="O129" s="14">
        <f>[1]consoCURRENT!R2223</f>
        <v>3169630.3900000006</v>
      </c>
      <c r="P129" s="14">
        <f>[1]consoCURRENT!S2223</f>
        <v>2249564.17</v>
      </c>
      <c r="Q129" s="14">
        <f>[1]consoCURRENT!T2223</f>
        <v>1949877.7999999998</v>
      </c>
      <c r="R129" s="14">
        <f>[1]consoCURRENT!U2223</f>
        <v>1941941.08</v>
      </c>
      <c r="S129" s="14">
        <f>[1]consoCURRENT!V2223</f>
        <v>0</v>
      </c>
      <c r="T129" s="14">
        <f>[1]consoCURRENT!W2223</f>
        <v>0</v>
      </c>
      <c r="U129" s="14">
        <f>[1]consoCURRENT!X2223</f>
        <v>0</v>
      </c>
      <c r="V129" s="14">
        <f>[1]consoCURRENT!Y2223</f>
        <v>0</v>
      </c>
      <c r="W129" s="14">
        <f>[1]consoCURRENT!Z2223</f>
        <v>0</v>
      </c>
      <c r="X129" s="14">
        <f>[1]consoCURRENT!AA2223</f>
        <v>0</v>
      </c>
      <c r="Y129" s="14">
        <f>[1]consoCURRENT!AB2223</f>
        <v>0</v>
      </c>
      <c r="Z129" s="14">
        <f t="shared" ref="Z129:Z131" si="87">SUM(M129:Y129)</f>
        <v>9760887.5899999999</v>
      </c>
      <c r="AA129" s="14">
        <f t="shared" ref="AA129:AA131" si="88">B129-Z129</f>
        <v>34139112.409999996</v>
      </c>
      <c r="AB129" s="19">
        <f t="shared" ref="AB129:AB134" si="89">Z129/B129</f>
        <v>0.22234368086560363</v>
      </c>
      <c r="AC129" s="15"/>
    </row>
    <row r="130" spans="1:29" s="16" customFormat="1" ht="18" customHeight="1">
      <c r="A130" s="18" t="s">
        <v>38</v>
      </c>
      <c r="B130" s="14">
        <f>[1]consoCURRENT!E2229</f>
        <v>0</v>
      </c>
      <c r="C130" s="14">
        <f>[1]consoCURRENT!F2229</f>
        <v>0</v>
      </c>
      <c r="D130" s="14">
        <f>[1]consoCURRENT!G2229</f>
        <v>0</v>
      </c>
      <c r="E130" s="14">
        <f>[1]consoCURRENT!H2229</f>
        <v>0</v>
      </c>
      <c r="F130" s="14">
        <f>[1]consoCURRENT!I2229</f>
        <v>0</v>
      </c>
      <c r="G130" s="14">
        <f>[1]consoCURRENT!J2229</f>
        <v>0</v>
      </c>
      <c r="H130" s="14">
        <f>[1]consoCURRENT!K2229</f>
        <v>0</v>
      </c>
      <c r="I130" s="14">
        <f>[1]consoCURRENT!L2229</f>
        <v>0</v>
      </c>
      <c r="J130" s="14">
        <f>[1]consoCURRENT!M2229</f>
        <v>0</v>
      </c>
      <c r="K130" s="14">
        <f>[1]consoCURRENT!N2229</f>
        <v>0</v>
      </c>
      <c r="L130" s="14">
        <f>[1]consoCURRENT!O2229</f>
        <v>0</v>
      </c>
      <c r="M130" s="14">
        <f>[1]consoCURRENT!P2229</f>
        <v>0</v>
      </c>
      <c r="N130" s="14">
        <f>[1]consoCURRENT!Q2229</f>
        <v>0</v>
      </c>
      <c r="O130" s="14">
        <f>[1]consoCURRENT!R2229</f>
        <v>0</v>
      </c>
      <c r="P130" s="14">
        <f>[1]consoCURRENT!S2229</f>
        <v>0</v>
      </c>
      <c r="Q130" s="14">
        <f>[1]consoCURRENT!T2229</f>
        <v>0</v>
      </c>
      <c r="R130" s="14">
        <f>[1]consoCURRENT!U2229</f>
        <v>0</v>
      </c>
      <c r="S130" s="14">
        <f>[1]consoCURRENT!V2229</f>
        <v>0</v>
      </c>
      <c r="T130" s="14">
        <f>[1]consoCURRENT!W2229</f>
        <v>0</v>
      </c>
      <c r="U130" s="14">
        <f>[1]consoCURRENT!X2229</f>
        <v>0</v>
      </c>
      <c r="V130" s="14">
        <f>[1]consoCURRENT!Y2229</f>
        <v>0</v>
      </c>
      <c r="W130" s="14">
        <f>[1]consoCURRENT!Z2229</f>
        <v>0</v>
      </c>
      <c r="X130" s="14">
        <f>[1]consoCURRENT!AA2229</f>
        <v>0</v>
      </c>
      <c r="Y130" s="14">
        <f>[1]consoCURRENT!AB2229</f>
        <v>0</v>
      </c>
      <c r="Z130" s="14">
        <f t="shared" si="87"/>
        <v>0</v>
      </c>
      <c r="AA130" s="14">
        <f t="shared" si="88"/>
        <v>0</v>
      </c>
      <c r="AB130" s="19"/>
      <c r="AC130" s="15"/>
    </row>
    <row r="131" spans="1:29" s="16" customFormat="1" ht="14.25">
      <c r="A131" s="18" t="s">
        <v>39</v>
      </c>
      <c r="B131" s="14">
        <f>[1]consoCURRENT!E2258</f>
        <v>0</v>
      </c>
      <c r="C131" s="14">
        <f>[1]consoCURRENT!F2258</f>
        <v>0</v>
      </c>
      <c r="D131" s="14">
        <f>[1]consoCURRENT!G2258</f>
        <v>0</v>
      </c>
      <c r="E131" s="14">
        <f>[1]consoCURRENT!H2258</f>
        <v>0</v>
      </c>
      <c r="F131" s="14">
        <f>[1]consoCURRENT!I2258</f>
        <v>0</v>
      </c>
      <c r="G131" s="14">
        <f>[1]consoCURRENT!J2258</f>
        <v>0</v>
      </c>
      <c r="H131" s="14">
        <f>[1]consoCURRENT!K2258</f>
        <v>0</v>
      </c>
      <c r="I131" s="14">
        <f>[1]consoCURRENT!L2258</f>
        <v>0</v>
      </c>
      <c r="J131" s="14">
        <f>[1]consoCURRENT!M2258</f>
        <v>0</v>
      </c>
      <c r="K131" s="14">
        <f>[1]consoCURRENT!N2258</f>
        <v>0</v>
      </c>
      <c r="L131" s="14">
        <f>[1]consoCURRENT!O2258</f>
        <v>0</v>
      </c>
      <c r="M131" s="14">
        <f>[1]consoCURRENT!P2258</f>
        <v>0</v>
      </c>
      <c r="N131" s="14">
        <f>[1]consoCURRENT!Q2258</f>
        <v>0</v>
      </c>
      <c r="O131" s="14">
        <f>[1]consoCURRENT!R2258</f>
        <v>0</v>
      </c>
      <c r="P131" s="14">
        <f>[1]consoCURRENT!S2258</f>
        <v>0</v>
      </c>
      <c r="Q131" s="14">
        <f>[1]consoCURRENT!T2258</f>
        <v>0</v>
      </c>
      <c r="R131" s="14">
        <f>[1]consoCURRENT!U2258</f>
        <v>0</v>
      </c>
      <c r="S131" s="14">
        <f>[1]consoCURRENT!V2258</f>
        <v>0</v>
      </c>
      <c r="T131" s="14">
        <f>[1]consoCURRENT!W2258</f>
        <v>0</v>
      </c>
      <c r="U131" s="14">
        <f>[1]consoCURRENT!X2258</f>
        <v>0</v>
      </c>
      <c r="V131" s="14">
        <f>[1]consoCURRENT!Y2258</f>
        <v>0</v>
      </c>
      <c r="W131" s="14">
        <f>[1]consoCURRENT!Z2258</f>
        <v>0</v>
      </c>
      <c r="X131" s="14">
        <f>[1]consoCURRENT!AA2258</f>
        <v>0</v>
      </c>
      <c r="Y131" s="14">
        <f>[1]consoCURRENT!AB2258</f>
        <v>0</v>
      </c>
      <c r="Z131" s="14">
        <f t="shared" si="87"/>
        <v>0</v>
      </c>
      <c r="AA131" s="14">
        <f t="shared" si="88"/>
        <v>0</v>
      </c>
      <c r="AB131" s="19"/>
      <c r="AC131" s="15"/>
    </row>
    <row r="132" spans="1:29" s="16" customFormat="1" ht="18" customHeight="1">
      <c r="A132" s="20" t="s">
        <v>40</v>
      </c>
      <c r="B132" s="21">
        <f>SUM(B128:B131)</f>
        <v>61051000</v>
      </c>
      <c r="C132" s="21">
        <f t="shared" ref="C132:AA132" si="90">SUM(C128:C131)</f>
        <v>0</v>
      </c>
      <c r="D132" s="21">
        <f t="shared" si="90"/>
        <v>0</v>
      </c>
      <c r="E132" s="21">
        <f t="shared" si="90"/>
        <v>10262578.050000001</v>
      </c>
      <c r="F132" s="21">
        <f t="shared" si="90"/>
        <v>7306615.9100000001</v>
      </c>
      <c r="G132" s="21">
        <f t="shared" si="90"/>
        <v>0</v>
      </c>
      <c r="H132" s="21">
        <f t="shared" si="90"/>
        <v>0</v>
      </c>
      <c r="I132" s="21">
        <f t="shared" si="90"/>
        <v>0</v>
      </c>
      <c r="J132" s="21">
        <f t="shared" si="90"/>
        <v>0</v>
      </c>
      <c r="K132" s="21">
        <f t="shared" si="90"/>
        <v>0</v>
      </c>
      <c r="L132" s="21">
        <f t="shared" si="90"/>
        <v>0</v>
      </c>
      <c r="M132" s="21">
        <f t="shared" si="90"/>
        <v>0</v>
      </c>
      <c r="N132" s="21">
        <f t="shared" si="90"/>
        <v>2078680.3900000001</v>
      </c>
      <c r="O132" s="21">
        <f t="shared" si="90"/>
        <v>4302082.9800000004</v>
      </c>
      <c r="P132" s="21">
        <f t="shared" si="90"/>
        <v>3881814.6799999997</v>
      </c>
      <c r="Q132" s="21">
        <f t="shared" si="90"/>
        <v>3252899.34</v>
      </c>
      <c r="R132" s="21">
        <f t="shared" si="90"/>
        <v>4053716.57</v>
      </c>
      <c r="S132" s="21">
        <f t="shared" si="90"/>
        <v>0</v>
      </c>
      <c r="T132" s="21">
        <f t="shared" si="90"/>
        <v>0</v>
      </c>
      <c r="U132" s="21">
        <f t="shared" si="90"/>
        <v>0</v>
      </c>
      <c r="V132" s="21">
        <f t="shared" si="90"/>
        <v>0</v>
      </c>
      <c r="W132" s="21">
        <f t="shared" si="90"/>
        <v>0</v>
      </c>
      <c r="X132" s="21">
        <f t="shared" si="90"/>
        <v>0</v>
      </c>
      <c r="Y132" s="21">
        <f t="shared" si="90"/>
        <v>0</v>
      </c>
      <c r="Z132" s="21">
        <f t="shared" si="90"/>
        <v>17569193.960000001</v>
      </c>
      <c r="AA132" s="21">
        <f t="shared" si="90"/>
        <v>43481806.039999999</v>
      </c>
      <c r="AB132" s="22">
        <f t="shared" si="89"/>
        <v>0.28777897102422567</v>
      </c>
      <c r="AC132" s="15"/>
    </row>
    <row r="133" spans="1:29" s="16" customFormat="1" ht="18" customHeight="1">
      <c r="A133" s="23" t="s">
        <v>41</v>
      </c>
      <c r="B133" s="14">
        <f>[1]consoCURRENT!E2262</f>
        <v>1253000</v>
      </c>
      <c r="C133" s="14">
        <f>[1]consoCURRENT!F2262</f>
        <v>0</v>
      </c>
      <c r="D133" s="14">
        <f>[1]consoCURRENT!G2262</f>
        <v>0</v>
      </c>
      <c r="E133" s="14">
        <f>[1]consoCURRENT!H2262</f>
        <v>327783.12</v>
      </c>
      <c r="F133" s="14">
        <f>[1]consoCURRENT!I2262</f>
        <v>241577.84</v>
      </c>
      <c r="G133" s="14">
        <f>[1]consoCURRENT!J2262</f>
        <v>0</v>
      </c>
      <c r="H133" s="14">
        <f>[1]consoCURRENT!K2262</f>
        <v>0</v>
      </c>
      <c r="I133" s="14">
        <f>[1]consoCURRENT!L2262</f>
        <v>0</v>
      </c>
      <c r="J133" s="14">
        <f>[1]consoCURRENT!M2262</f>
        <v>0</v>
      </c>
      <c r="K133" s="14">
        <f>[1]consoCURRENT!N2262</f>
        <v>0</v>
      </c>
      <c r="L133" s="14">
        <f>[1]consoCURRENT!O2262</f>
        <v>0</v>
      </c>
      <c r="M133" s="14">
        <f>[1]consoCURRENT!P2262</f>
        <v>0</v>
      </c>
      <c r="N133" s="14">
        <f>[1]consoCURRENT!Q2262</f>
        <v>181699.53</v>
      </c>
      <c r="O133" s="14">
        <f>[1]consoCURRENT!R2262</f>
        <v>31683.119999999995</v>
      </c>
      <c r="P133" s="14">
        <f>[1]consoCURRENT!S2262</f>
        <v>114400.47</v>
      </c>
      <c r="Q133" s="14">
        <f>[1]consoCURRENT!T2262</f>
        <v>114400.47</v>
      </c>
      <c r="R133" s="14">
        <f>[1]consoCURRENT!U2262</f>
        <v>127177.37</v>
      </c>
      <c r="S133" s="14">
        <f>[1]consoCURRENT!V2262</f>
        <v>0</v>
      </c>
      <c r="T133" s="14">
        <f>[1]consoCURRENT!W2262</f>
        <v>0</v>
      </c>
      <c r="U133" s="14">
        <f>[1]consoCURRENT!X2262</f>
        <v>0</v>
      </c>
      <c r="V133" s="14">
        <f>[1]consoCURRENT!Y2262</f>
        <v>0</v>
      </c>
      <c r="W133" s="14">
        <f>[1]consoCURRENT!Z2262</f>
        <v>0</v>
      </c>
      <c r="X133" s="14">
        <f>[1]consoCURRENT!AA2262</f>
        <v>0</v>
      </c>
      <c r="Y133" s="14">
        <f>[1]consoCURRENT!AB2262</f>
        <v>0</v>
      </c>
      <c r="Z133" s="14">
        <f t="shared" ref="Z133" si="91">SUM(M133:Y133)</f>
        <v>569360.96</v>
      </c>
      <c r="AA133" s="14">
        <f t="shared" ref="AA133" si="92">B133-Z133</f>
        <v>683639.04</v>
      </c>
      <c r="AB133" s="19">
        <f t="shared" si="89"/>
        <v>0.45439821229050276</v>
      </c>
      <c r="AC133" s="15"/>
    </row>
    <row r="134" spans="1:29" s="16" customFormat="1" ht="18" customHeight="1">
      <c r="A134" s="20" t="s">
        <v>42</v>
      </c>
      <c r="B134" s="21">
        <f>B133+B132</f>
        <v>62304000</v>
      </c>
      <c r="C134" s="21">
        <f t="shared" ref="C134:AA134" si="93">C133+C132</f>
        <v>0</v>
      </c>
      <c r="D134" s="21">
        <f t="shared" si="93"/>
        <v>0</v>
      </c>
      <c r="E134" s="21">
        <f t="shared" si="93"/>
        <v>10590361.17</v>
      </c>
      <c r="F134" s="21">
        <f t="shared" si="93"/>
        <v>7548193.75</v>
      </c>
      <c r="G134" s="21">
        <f t="shared" si="93"/>
        <v>0</v>
      </c>
      <c r="H134" s="21">
        <f t="shared" si="93"/>
        <v>0</v>
      </c>
      <c r="I134" s="21">
        <f t="shared" si="93"/>
        <v>0</v>
      </c>
      <c r="J134" s="21">
        <f t="shared" si="93"/>
        <v>0</v>
      </c>
      <c r="K134" s="21">
        <f t="shared" si="93"/>
        <v>0</v>
      </c>
      <c r="L134" s="21">
        <f t="shared" si="93"/>
        <v>0</v>
      </c>
      <c r="M134" s="21">
        <f t="shared" si="93"/>
        <v>0</v>
      </c>
      <c r="N134" s="21">
        <f t="shared" si="93"/>
        <v>2260379.92</v>
      </c>
      <c r="O134" s="21">
        <f t="shared" si="93"/>
        <v>4333766.1000000006</v>
      </c>
      <c r="P134" s="21">
        <f t="shared" si="93"/>
        <v>3996215.15</v>
      </c>
      <c r="Q134" s="21">
        <f t="shared" si="93"/>
        <v>3367299.81</v>
      </c>
      <c r="R134" s="21">
        <f t="shared" si="93"/>
        <v>4180893.94</v>
      </c>
      <c r="S134" s="21">
        <f t="shared" si="93"/>
        <v>0</v>
      </c>
      <c r="T134" s="21">
        <f t="shared" si="93"/>
        <v>0</v>
      </c>
      <c r="U134" s="21">
        <f t="shared" si="93"/>
        <v>0</v>
      </c>
      <c r="V134" s="21">
        <f t="shared" si="93"/>
        <v>0</v>
      </c>
      <c r="W134" s="21">
        <f t="shared" si="93"/>
        <v>0</v>
      </c>
      <c r="X134" s="21">
        <f t="shared" si="93"/>
        <v>0</v>
      </c>
      <c r="Y134" s="21">
        <f t="shared" si="93"/>
        <v>0</v>
      </c>
      <c r="Z134" s="21">
        <f t="shared" si="93"/>
        <v>18138554.920000002</v>
      </c>
      <c r="AA134" s="21">
        <f t="shared" si="93"/>
        <v>44165445.079999998</v>
      </c>
      <c r="AB134" s="22">
        <f t="shared" si="89"/>
        <v>0.29112986196712892</v>
      </c>
      <c r="AC134" s="24"/>
    </row>
    <row r="135" spans="1:29" s="16" customFormat="1" ht="15" customHeight="1">
      <c r="A135" s="13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5"/>
    </row>
    <row r="136" spans="1:29" s="16" customFormat="1" ht="15" customHeight="1">
      <c r="A136" s="13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5"/>
    </row>
    <row r="137" spans="1:29" s="16" customFormat="1" ht="15" customHeight="1">
      <c r="A137" s="17" t="s">
        <v>57</v>
      </c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5"/>
    </row>
    <row r="138" spans="1:29" s="16" customFormat="1" ht="18" customHeight="1">
      <c r="A138" s="18" t="s">
        <v>36</v>
      </c>
      <c r="B138" s="14">
        <f>[1]consoCURRENT!E2322</f>
        <v>7192000</v>
      </c>
      <c r="C138" s="14">
        <f>[1]consoCURRENT!F2322</f>
        <v>0</v>
      </c>
      <c r="D138" s="14">
        <f>[1]consoCURRENT!G2322</f>
        <v>0</v>
      </c>
      <c r="E138" s="14">
        <f>[1]consoCURRENT!H2322</f>
        <v>1709778</v>
      </c>
      <c r="F138" s="14">
        <f>[1]consoCURRENT!I2322</f>
        <v>1396365</v>
      </c>
      <c r="G138" s="14">
        <f>[1]consoCURRENT!J2322</f>
        <v>0</v>
      </c>
      <c r="H138" s="14">
        <f>[1]consoCURRENT!K2322</f>
        <v>0</v>
      </c>
      <c r="I138" s="14">
        <f>[1]consoCURRENT!L2322</f>
        <v>0</v>
      </c>
      <c r="J138" s="14">
        <f>[1]consoCURRENT!M2322</f>
        <v>0</v>
      </c>
      <c r="K138" s="14">
        <f>[1]consoCURRENT!N2322</f>
        <v>0</v>
      </c>
      <c r="L138" s="14">
        <f>[1]consoCURRENT!O2322</f>
        <v>0</v>
      </c>
      <c r="M138" s="14">
        <f>[1]consoCURRENT!P2322</f>
        <v>0</v>
      </c>
      <c r="N138" s="14">
        <f>[1]consoCURRENT!Q2322</f>
        <v>275015</v>
      </c>
      <c r="O138" s="14">
        <f>[1]consoCURRENT!R2322</f>
        <v>879837</v>
      </c>
      <c r="P138" s="14">
        <f>[1]consoCURRENT!S2322</f>
        <v>554926</v>
      </c>
      <c r="Q138" s="14">
        <f>[1]consoCURRENT!T2322</f>
        <v>851439</v>
      </c>
      <c r="R138" s="14">
        <f>[1]consoCURRENT!U2322</f>
        <v>544926</v>
      </c>
      <c r="S138" s="14">
        <f>[1]consoCURRENT!V2322</f>
        <v>0</v>
      </c>
      <c r="T138" s="14">
        <f>[1]consoCURRENT!W2322</f>
        <v>0</v>
      </c>
      <c r="U138" s="14">
        <f>[1]consoCURRENT!X2322</f>
        <v>0</v>
      </c>
      <c r="V138" s="14">
        <f>[1]consoCURRENT!Y2322</f>
        <v>0</v>
      </c>
      <c r="W138" s="14">
        <f>[1]consoCURRENT!Z2322</f>
        <v>0</v>
      </c>
      <c r="X138" s="14">
        <f>[1]consoCURRENT!AA2322</f>
        <v>0</v>
      </c>
      <c r="Y138" s="14">
        <f>[1]consoCURRENT!AB2322</f>
        <v>0</v>
      </c>
      <c r="Z138" s="14">
        <f>SUM(M138:Y138)</f>
        <v>3106143</v>
      </c>
      <c r="AA138" s="14">
        <f>B138-Z138</f>
        <v>4085857</v>
      </c>
      <c r="AB138" s="19">
        <f>Z138/B138</f>
        <v>0.43188862625139041</v>
      </c>
      <c r="AC138" s="15"/>
    </row>
    <row r="139" spans="1:29" s="16" customFormat="1" ht="18" customHeight="1">
      <c r="A139" s="18" t="s">
        <v>37</v>
      </c>
      <c r="B139" s="14">
        <f>[1]consoCURRENT!E2410</f>
        <v>32485000</v>
      </c>
      <c r="C139" s="14">
        <f>[1]consoCURRENT!F2410</f>
        <v>0</v>
      </c>
      <c r="D139" s="14">
        <f>[1]consoCURRENT!G2410</f>
        <v>0</v>
      </c>
      <c r="E139" s="14">
        <f>[1]consoCURRENT!H2410</f>
        <v>5730325.7400000002</v>
      </c>
      <c r="F139" s="14">
        <f>[1]consoCURRENT!I2410</f>
        <v>4412540.5199999996</v>
      </c>
      <c r="G139" s="14">
        <f>[1]consoCURRENT!J2410</f>
        <v>0</v>
      </c>
      <c r="H139" s="14">
        <f>[1]consoCURRENT!K2410</f>
        <v>0</v>
      </c>
      <c r="I139" s="14">
        <f>[1]consoCURRENT!L2410</f>
        <v>0</v>
      </c>
      <c r="J139" s="14">
        <f>[1]consoCURRENT!M2410</f>
        <v>0</v>
      </c>
      <c r="K139" s="14">
        <f>[1]consoCURRENT!N2410</f>
        <v>0</v>
      </c>
      <c r="L139" s="14">
        <f>[1]consoCURRENT!O2410</f>
        <v>0</v>
      </c>
      <c r="M139" s="14">
        <f>[1]consoCURRENT!P2410</f>
        <v>0</v>
      </c>
      <c r="N139" s="14">
        <f>[1]consoCURRENT!Q2410</f>
        <v>1275902.68</v>
      </c>
      <c r="O139" s="14">
        <f>[1]consoCURRENT!R2410</f>
        <v>2316346.7799999998</v>
      </c>
      <c r="P139" s="14">
        <f>[1]consoCURRENT!S2410</f>
        <v>2138076.2799999998</v>
      </c>
      <c r="Q139" s="14">
        <f>[1]consoCURRENT!T2410</f>
        <v>2137763.5299999998</v>
      </c>
      <c r="R139" s="14">
        <f>[1]consoCURRENT!U2410</f>
        <v>2274776.9900000002</v>
      </c>
      <c r="S139" s="14">
        <f>[1]consoCURRENT!V2410</f>
        <v>0</v>
      </c>
      <c r="T139" s="14">
        <f>[1]consoCURRENT!W2410</f>
        <v>0</v>
      </c>
      <c r="U139" s="14">
        <f>[1]consoCURRENT!X2410</f>
        <v>0</v>
      </c>
      <c r="V139" s="14">
        <f>[1]consoCURRENT!Y2410</f>
        <v>0</v>
      </c>
      <c r="W139" s="14">
        <f>[1]consoCURRENT!Z2410</f>
        <v>0</v>
      </c>
      <c r="X139" s="14">
        <f>[1]consoCURRENT!AA2410</f>
        <v>0</v>
      </c>
      <c r="Y139" s="14">
        <f>[1]consoCURRENT!AB2410</f>
        <v>0</v>
      </c>
      <c r="Z139" s="14">
        <f t="shared" ref="Z139:Z141" si="94">SUM(M139:Y139)</f>
        <v>10142866.26</v>
      </c>
      <c r="AA139" s="14">
        <f t="shared" ref="AA139:AA141" si="95">B139-Z139</f>
        <v>22342133.740000002</v>
      </c>
      <c r="AB139" s="19">
        <f t="shared" ref="AB139:AB144" si="96">Z139/B139</f>
        <v>0.31223229983069106</v>
      </c>
      <c r="AC139" s="15"/>
    </row>
    <row r="140" spans="1:29" s="16" customFormat="1" ht="18" customHeight="1">
      <c r="A140" s="18" t="s">
        <v>38</v>
      </c>
      <c r="B140" s="14">
        <f>[1]consoCURRENT!E2416</f>
        <v>0</v>
      </c>
      <c r="C140" s="14">
        <f>[1]consoCURRENT!F2416</f>
        <v>0</v>
      </c>
      <c r="D140" s="14">
        <f>[1]consoCURRENT!G2416</f>
        <v>0</v>
      </c>
      <c r="E140" s="14">
        <f>[1]consoCURRENT!H2416</f>
        <v>0</v>
      </c>
      <c r="F140" s="14">
        <f>[1]consoCURRENT!I2416</f>
        <v>0</v>
      </c>
      <c r="G140" s="14">
        <f>[1]consoCURRENT!J2416</f>
        <v>0</v>
      </c>
      <c r="H140" s="14">
        <f>[1]consoCURRENT!K2416</f>
        <v>0</v>
      </c>
      <c r="I140" s="14">
        <f>[1]consoCURRENT!L2416</f>
        <v>0</v>
      </c>
      <c r="J140" s="14">
        <f>[1]consoCURRENT!M2416</f>
        <v>0</v>
      </c>
      <c r="K140" s="14">
        <f>[1]consoCURRENT!N2416</f>
        <v>0</v>
      </c>
      <c r="L140" s="14">
        <f>[1]consoCURRENT!O2416</f>
        <v>0</v>
      </c>
      <c r="M140" s="14">
        <f>[1]consoCURRENT!P2416</f>
        <v>0</v>
      </c>
      <c r="N140" s="14">
        <f>[1]consoCURRENT!Q2416</f>
        <v>0</v>
      </c>
      <c r="O140" s="14">
        <f>[1]consoCURRENT!R2416</f>
        <v>0</v>
      </c>
      <c r="P140" s="14">
        <f>[1]consoCURRENT!S2416</f>
        <v>0</v>
      </c>
      <c r="Q140" s="14">
        <f>[1]consoCURRENT!T2416</f>
        <v>0</v>
      </c>
      <c r="R140" s="14">
        <f>[1]consoCURRENT!U2416</f>
        <v>0</v>
      </c>
      <c r="S140" s="14">
        <f>[1]consoCURRENT!V2416</f>
        <v>0</v>
      </c>
      <c r="T140" s="14">
        <f>[1]consoCURRENT!W2416</f>
        <v>0</v>
      </c>
      <c r="U140" s="14">
        <f>[1]consoCURRENT!X2416</f>
        <v>0</v>
      </c>
      <c r="V140" s="14">
        <f>[1]consoCURRENT!Y2416</f>
        <v>0</v>
      </c>
      <c r="W140" s="14">
        <f>[1]consoCURRENT!Z2416</f>
        <v>0</v>
      </c>
      <c r="X140" s="14">
        <f>[1]consoCURRENT!AA2416</f>
        <v>0</v>
      </c>
      <c r="Y140" s="14">
        <f>[1]consoCURRENT!AB2416</f>
        <v>0</v>
      </c>
      <c r="Z140" s="14">
        <f t="shared" si="94"/>
        <v>0</v>
      </c>
      <c r="AA140" s="14">
        <f t="shared" si="95"/>
        <v>0</v>
      </c>
      <c r="AB140" s="19"/>
      <c r="AC140" s="15"/>
    </row>
    <row r="141" spans="1:29" s="16" customFormat="1" ht="18" customHeight="1">
      <c r="A141" s="18" t="s">
        <v>39</v>
      </c>
      <c r="B141" s="14">
        <f>[1]consoCURRENT!E2445</f>
        <v>0</v>
      </c>
      <c r="C141" s="14">
        <f>[1]consoCURRENT!F2445</f>
        <v>0</v>
      </c>
      <c r="D141" s="14">
        <f>[1]consoCURRENT!G2445</f>
        <v>0</v>
      </c>
      <c r="E141" s="14">
        <f>[1]consoCURRENT!H2445</f>
        <v>0</v>
      </c>
      <c r="F141" s="14">
        <f>[1]consoCURRENT!I2445</f>
        <v>0</v>
      </c>
      <c r="G141" s="14">
        <f>[1]consoCURRENT!J2445</f>
        <v>0</v>
      </c>
      <c r="H141" s="14">
        <f>[1]consoCURRENT!K2445</f>
        <v>0</v>
      </c>
      <c r="I141" s="14">
        <f>[1]consoCURRENT!L2445</f>
        <v>0</v>
      </c>
      <c r="J141" s="14">
        <f>[1]consoCURRENT!M2445</f>
        <v>0</v>
      </c>
      <c r="K141" s="14">
        <f>[1]consoCURRENT!N2445</f>
        <v>0</v>
      </c>
      <c r="L141" s="14">
        <f>[1]consoCURRENT!O2445</f>
        <v>0</v>
      </c>
      <c r="M141" s="14">
        <f>[1]consoCURRENT!P2445</f>
        <v>0</v>
      </c>
      <c r="N141" s="14">
        <f>[1]consoCURRENT!Q2445</f>
        <v>0</v>
      </c>
      <c r="O141" s="14">
        <f>[1]consoCURRENT!R2445</f>
        <v>0</v>
      </c>
      <c r="P141" s="14">
        <f>[1]consoCURRENT!S2445</f>
        <v>0</v>
      </c>
      <c r="Q141" s="14">
        <f>[1]consoCURRENT!T2445</f>
        <v>0</v>
      </c>
      <c r="R141" s="14">
        <f>[1]consoCURRENT!U2445</f>
        <v>0</v>
      </c>
      <c r="S141" s="14">
        <f>[1]consoCURRENT!V2445</f>
        <v>0</v>
      </c>
      <c r="T141" s="14">
        <f>[1]consoCURRENT!W2445</f>
        <v>0</v>
      </c>
      <c r="U141" s="14">
        <f>[1]consoCURRENT!X2445</f>
        <v>0</v>
      </c>
      <c r="V141" s="14">
        <f>[1]consoCURRENT!Y2445</f>
        <v>0</v>
      </c>
      <c r="W141" s="14">
        <f>[1]consoCURRENT!Z2445</f>
        <v>0</v>
      </c>
      <c r="X141" s="14">
        <f>[1]consoCURRENT!AA2445</f>
        <v>0</v>
      </c>
      <c r="Y141" s="14">
        <f>[1]consoCURRENT!AB2445</f>
        <v>0</v>
      </c>
      <c r="Z141" s="14">
        <f t="shared" si="94"/>
        <v>0</v>
      </c>
      <c r="AA141" s="14">
        <f t="shared" si="95"/>
        <v>0</v>
      </c>
      <c r="AB141" s="19"/>
      <c r="AC141" s="15"/>
    </row>
    <row r="142" spans="1:29" s="16" customFormat="1" ht="18" customHeight="1">
      <c r="A142" s="20" t="s">
        <v>40</v>
      </c>
      <c r="B142" s="21">
        <f>SUM(B138:B141)</f>
        <v>39677000</v>
      </c>
      <c r="C142" s="21">
        <f t="shared" ref="C142:AA142" si="97">SUM(C138:C141)</f>
        <v>0</v>
      </c>
      <c r="D142" s="21">
        <f t="shared" si="97"/>
        <v>0</v>
      </c>
      <c r="E142" s="21">
        <f t="shared" si="97"/>
        <v>7440103.7400000002</v>
      </c>
      <c r="F142" s="21">
        <f t="shared" si="97"/>
        <v>5808905.5199999996</v>
      </c>
      <c r="G142" s="21">
        <f t="shared" si="97"/>
        <v>0</v>
      </c>
      <c r="H142" s="21">
        <f t="shared" si="97"/>
        <v>0</v>
      </c>
      <c r="I142" s="21">
        <f t="shared" si="97"/>
        <v>0</v>
      </c>
      <c r="J142" s="21">
        <f t="shared" si="97"/>
        <v>0</v>
      </c>
      <c r="K142" s="21">
        <f t="shared" si="97"/>
        <v>0</v>
      </c>
      <c r="L142" s="21">
        <f t="shared" si="97"/>
        <v>0</v>
      </c>
      <c r="M142" s="21">
        <f t="shared" si="97"/>
        <v>0</v>
      </c>
      <c r="N142" s="21">
        <f t="shared" si="97"/>
        <v>1550917.68</v>
      </c>
      <c r="O142" s="21">
        <f t="shared" si="97"/>
        <v>3196183.78</v>
      </c>
      <c r="P142" s="21">
        <f t="shared" si="97"/>
        <v>2693002.28</v>
      </c>
      <c r="Q142" s="21">
        <f t="shared" si="97"/>
        <v>2989202.53</v>
      </c>
      <c r="R142" s="21">
        <f t="shared" si="97"/>
        <v>2819702.99</v>
      </c>
      <c r="S142" s="21">
        <f t="shared" si="97"/>
        <v>0</v>
      </c>
      <c r="T142" s="21">
        <f t="shared" si="97"/>
        <v>0</v>
      </c>
      <c r="U142" s="21">
        <f t="shared" si="97"/>
        <v>0</v>
      </c>
      <c r="V142" s="21">
        <f t="shared" si="97"/>
        <v>0</v>
      </c>
      <c r="W142" s="21">
        <f t="shared" si="97"/>
        <v>0</v>
      </c>
      <c r="X142" s="21">
        <f t="shared" si="97"/>
        <v>0</v>
      </c>
      <c r="Y142" s="21">
        <f t="shared" si="97"/>
        <v>0</v>
      </c>
      <c r="Z142" s="21">
        <f t="shared" si="97"/>
        <v>13249009.26</v>
      </c>
      <c r="AA142" s="21">
        <f t="shared" si="97"/>
        <v>26427990.740000002</v>
      </c>
      <c r="AB142" s="22">
        <f t="shared" si="96"/>
        <v>0.33392164881417447</v>
      </c>
      <c r="AC142" s="15"/>
    </row>
    <row r="143" spans="1:29" s="16" customFormat="1" ht="18" customHeight="1">
      <c r="A143" s="23" t="s">
        <v>41</v>
      </c>
      <c r="B143" s="14">
        <f>[1]consoCURRENT!E2449</f>
        <v>175000</v>
      </c>
      <c r="C143" s="14">
        <f>[1]consoCURRENT!F2449</f>
        <v>0</v>
      </c>
      <c r="D143" s="14">
        <f>[1]consoCURRENT!G2449</f>
        <v>0</v>
      </c>
      <c r="E143" s="14">
        <f>[1]consoCURRENT!H2449</f>
        <v>83220.12000000001</v>
      </c>
      <c r="F143" s="14">
        <f>[1]consoCURRENT!I2449</f>
        <v>54882.240000000005</v>
      </c>
      <c r="G143" s="14">
        <f>[1]consoCURRENT!J2449</f>
        <v>0</v>
      </c>
      <c r="H143" s="14">
        <f>[1]consoCURRENT!K2449</f>
        <v>0</v>
      </c>
      <c r="I143" s="14">
        <f>[1]consoCURRENT!L2449</f>
        <v>0</v>
      </c>
      <c r="J143" s="14">
        <f>[1]consoCURRENT!M2449</f>
        <v>0</v>
      </c>
      <c r="K143" s="14">
        <f>[1]consoCURRENT!N2449</f>
        <v>0</v>
      </c>
      <c r="L143" s="14">
        <f>[1]consoCURRENT!O2449</f>
        <v>0</v>
      </c>
      <c r="M143" s="14">
        <f>[1]consoCURRENT!P2449</f>
        <v>0</v>
      </c>
      <c r="N143" s="14">
        <f>[1]consoCURRENT!Q2449</f>
        <v>28337.64</v>
      </c>
      <c r="O143" s="14">
        <f>[1]consoCURRENT!R2449</f>
        <v>27441.24</v>
      </c>
      <c r="P143" s="14">
        <f>[1]consoCURRENT!S2449</f>
        <v>27441.24</v>
      </c>
      <c r="Q143" s="14">
        <f>[1]consoCURRENT!T2449</f>
        <v>27441</v>
      </c>
      <c r="R143" s="14">
        <f>[1]consoCURRENT!U2449</f>
        <v>27441.24</v>
      </c>
      <c r="S143" s="14">
        <f>[1]consoCURRENT!V2449</f>
        <v>0</v>
      </c>
      <c r="T143" s="14">
        <f>[1]consoCURRENT!W2449</f>
        <v>0</v>
      </c>
      <c r="U143" s="14">
        <f>[1]consoCURRENT!X2449</f>
        <v>0</v>
      </c>
      <c r="V143" s="14">
        <f>[1]consoCURRENT!Y2449</f>
        <v>0</v>
      </c>
      <c r="W143" s="14">
        <f>[1]consoCURRENT!Z2449</f>
        <v>0</v>
      </c>
      <c r="X143" s="14">
        <f>[1]consoCURRENT!AA2449</f>
        <v>0</v>
      </c>
      <c r="Y143" s="14">
        <f>[1]consoCURRENT!AB2449</f>
        <v>0</v>
      </c>
      <c r="Z143" s="14">
        <f t="shared" ref="Z143" si="98">SUM(M143:Y143)</f>
        <v>138102.36000000002</v>
      </c>
      <c r="AA143" s="14">
        <f t="shared" ref="AA143" si="99">B143-Z143</f>
        <v>36897.639999999985</v>
      </c>
      <c r="AB143" s="19">
        <f t="shared" si="96"/>
        <v>0.78915634285714298</v>
      </c>
      <c r="AC143" s="15"/>
    </row>
    <row r="144" spans="1:29" s="16" customFormat="1" ht="18" customHeight="1">
      <c r="A144" s="20" t="s">
        <v>42</v>
      </c>
      <c r="B144" s="21">
        <f>B143+B142</f>
        <v>39852000</v>
      </c>
      <c r="C144" s="21">
        <f t="shared" ref="C144:AA144" si="100">C143+C142</f>
        <v>0</v>
      </c>
      <c r="D144" s="21">
        <f t="shared" si="100"/>
        <v>0</v>
      </c>
      <c r="E144" s="21">
        <f t="shared" si="100"/>
        <v>7523323.8600000003</v>
      </c>
      <c r="F144" s="21">
        <f t="shared" si="100"/>
        <v>5863787.7599999998</v>
      </c>
      <c r="G144" s="21">
        <f t="shared" si="100"/>
        <v>0</v>
      </c>
      <c r="H144" s="21">
        <f t="shared" si="100"/>
        <v>0</v>
      </c>
      <c r="I144" s="21">
        <f t="shared" si="100"/>
        <v>0</v>
      </c>
      <c r="J144" s="21">
        <f t="shared" si="100"/>
        <v>0</v>
      </c>
      <c r="K144" s="21">
        <f t="shared" si="100"/>
        <v>0</v>
      </c>
      <c r="L144" s="21">
        <f t="shared" si="100"/>
        <v>0</v>
      </c>
      <c r="M144" s="21">
        <f t="shared" si="100"/>
        <v>0</v>
      </c>
      <c r="N144" s="21">
        <f t="shared" si="100"/>
        <v>1579255.3199999998</v>
      </c>
      <c r="O144" s="21">
        <f t="shared" si="100"/>
        <v>3223625.02</v>
      </c>
      <c r="P144" s="21">
        <f t="shared" si="100"/>
        <v>2720443.52</v>
      </c>
      <c r="Q144" s="21">
        <f t="shared" si="100"/>
        <v>3016643.53</v>
      </c>
      <c r="R144" s="21">
        <f t="shared" si="100"/>
        <v>2847144.2300000004</v>
      </c>
      <c r="S144" s="21">
        <f t="shared" si="100"/>
        <v>0</v>
      </c>
      <c r="T144" s="21">
        <f t="shared" si="100"/>
        <v>0</v>
      </c>
      <c r="U144" s="21">
        <f t="shared" si="100"/>
        <v>0</v>
      </c>
      <c r="V144" s="21">
        <f t="shared" si="100"/>
        <v>0</v>
      </c>
      <c r="W144" s="21">
        <f t="shared" si="100"/>
        <v>0</v>
      </c>
      <c r="X144" s="21">
        <f t="shared" si="100"/>
        <v>0</v>
      </c>
      <c r="Y144" s="21">
        <f t="shared" si="100"/>
        <v>0</v>
      </c>
      <c r="Z144" s="21">
        <f t="shared" si="100"/>
        <v>13387111.619999999</v>
      </c>
      <c r="AA144" s="21">
        <f t="shared" si="100"/>
        <v>26464888.380000003</v>
      </c>
      <c r="AB144" s="22">
        <f t="shared" si="96"/>
        <v>0.33592069707919298</v>
      </c>
      <c r="AC144" s="24"/>
    </row>
    <row r="145" spans="1:29" s="16" customFormat="1" ht="15" customHeight="1">
      <c r="A145" s="13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5"/>
    </row>
    <row r="146" spans="1:29" s="16" customFormat="1" ht="15" customHeight="1">
      <c r="A146" s="13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5"/>
    </row>
    <row r="147" spans="1:29" s="16" customFormat="1" ht="15" customHeight="1">
      <c r="A147" s="17" t="s">
        <v>58</v>
      </c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5"/>
    </row>
    <row r="148" spans="1:29" s="16" customFormat="1" ht="18" customHeight="1">
      <c r="A148" s="18" t="s">
        <v>36</v>
      </c>
      <c r="B148" s="14">
        <f>[1]consoCURRENT!E2509</f>
        <v>6909000</v>
      </c>
      <c r="C148" s="14">
        <f>[1]consoCURRENT!F2509</f>
        <v>0</v>
      </c>
      <c r="D148" s="14">
        <f>[1]consoCURRENT!G2509</f>
        <v>0</v>
      </c>
      <c r="E148" s="14">
        <f>[1]consoCURRENT!H2509</f>
        <v>1834658.2699999998</v>
      </c>
      <c r="F148" s="14">
        <f>[1]consoCURRENT!I2509</f>
        <v>1558546.04</v>
      </c>
      <c r="G148" s="14">
        <f>[1]consoCURRENT!J2509</f>
        <v>0</v>
      </c>
      <c r="H148" s="14">
        <f>[1]consoCURRENT!K2509</f>
        <v>0</v>
      </c>
      <c r="I148" s="14">
        <f>[1]consoCURRENT!L2509</f>
        <v>0</v>
      </c>
      <c r="J148" s="14">
        <f>[1]consoCURRENT!M2509</f>
        <v>0</v>
      </c>
      <c r="K148" s="14">
        <f>[1]consoCURRENT!N2509</f>
        <v>0</v>
      </c>
      <c r="L148" s="14">
        <f>[1]consoCURRENT!O2509</f>
        <v>0</v>
      </c>
      <c r="M148" s="14">
        <f>[1]consoCURRENT!P2509</f>
        <v>0</v>
      </c>
      <c r="N148" s="14">
        <f>[1]consoCURRENT!Q2509</f>
        <v>662792.02</v>
      </c>
      <c r="O148" s="14">
        <f>[1]consoCURRENT!R2509</f>
        <v>565976.59</v>
      </c>
      <c r="P148" s="14">
        <f>[1]consoCURRENT!S2509</f>
        <v>605889.66</v>
      </c>
      <c r="Q148" s="14">
        <f>[1]consoCURRENT!T2509</f>
        <v>904815.52</v>
      </c>
      <c r="R148" s="14">
        <f>[1]consoCURRENT!U2509</f>
        <v>653730.52</v>
      </c>
      <c r="S148" s="14">
        <f>[1]consoCURRENT!V2509</f>
        <v>0</v>
      </c>
      <c r="T148" s="14">
        <f>[1]consoCURRENT!W2509</f>
        <v>0</v>
      </c>
      <c r="U148" s="14">
        <f>[1]consoCURRENT!X2509</f>
        <v>0</v>
      </c>
      <c r="V148" s="14">
        <f>[1]consoCURRENT!Y2509</f>
        <v>0</v>
      </c>
      <c r="W148" s="14">
        <f>[1]consoCURRENT!Z2509</f>
        <v>0</v>
      </c>
      <c r="X148" s="14">
        <f>[1]consoCURRENT!AA2509</f>
        <v>0</v>
      </c>
      <c r="Y148" s="14">
        <f>[1]consoCURRENT!AB2509</f>
        <v>0</v>
      </c>
      <c r="Z148" s="14">
        <f>SUM(M148:Y148)</f>
        <v>3393204.31</v>
      </c>
      <c r="AA148" s="14">
        <f>B148-Z148</f>
        <v>3515795.69</v>
      </c>
      <c r="AB148" s="19">
        <f>Z148/B148</f>
        <v>0.49112813865971922</v>
      </c>
      <c r="AC148" s="15"/>
    </row>
    <row r="149" spans="1:29" s="16" customFormat="1" ht="18" customHeight="1">
      <c r="A149" s="18" t="s">
        <v>37</v>
      </c>
      <c r="B149" s="14">
        <f>[1]consoCURRENT!E2597</f>
        <v>19532000</v>
      </c>
      <c r="C149" s="14">
        <f>[1]consoCURRENT!F2597</f>
        <v>0</v>
      </c>
      <c r="D149" s="14">
        <f>[1]consoCURRENT!G2597</f>
        <v>0</v>
      </c>
      <c r="E149" s="14">
        <f>[1]consoCURRENT!H2597</f>
        <v>3539170.6199999996</v>
      </c>
      <c r="F149" s="14">
        <f>[1]consoCURRENT!I2597</f>
        <v>1605236.39</v>
      </c>
      <c r="G149" s="14">
        <f>[1]consoCURRENT!J2597</f>
        <v>0</v>
      </c>
      <c r="H149" s="14">
        <f>[1]consoCURRENT!K2597</f>
        <v>0</v>
      </c>
      <c r="I149" s="14">
        <f>[1]consoCURRENT!L2597</f>
        <v>0</v>
      </c>
      <c r="J149" s="14">
        <f>[1]consoCURRENT!M2597</f>
        <v>0</v>
      </c>
      <c r="K149" s="14">
        <f>[1]consoCURRENT!N2597</f>
        <v>0</v>
      </c>
      <c r="L149" s="14">
        <f>[1]consoCURRENT!O2597</f>
        <v>0</v>
      </c>
      <c r="M149" s="14">
        <f>[1]consoCURRENT!P2597</f>
        <v>0</v>
      </c>
      <c r="N149" s="14">
        <f>[1]consoCURRENT!Q2597</f>
        <v>1749137.06</v>
      </c>
      <c r="O149" s="14">
        <f>[1]consoCURRENT!R2597</f>
        <v>1337352.75</v>
      </c>
      <c r="P149" s="14">
        <f>[1]consoCURRENT!S2597</f>
        <v>452680.80999999994</v>
      </c>
      <c r="Q149" s="14">
        <f>[1]consoCURRENT!T2597</f>
        <v>765660.97</v>
      </c>
      <c r="R149" s="14">
        <f>[1]consoCURRENT!U2597</f>
        <v>839575.42</v>
      </c>
      <c r="S149" s="14">
        <f>[1]consoCURRENT!V2597</f>
        <v>0</v>
      </c>
      <c r="T149" s="14">
        <f>[1]consoCURRENT!W2597</f>
        <v>0</v>
      </c>
      <c r="U149" s="14">
        <f>[1]consoCURRENT!X2597</f>
        <v>0</v>
      </c>
      <c r="V149" s="14">
        <f>[1]consoCURRENT!Y2597</f>
        <v>0</v>
      </c>
      <c r="W149" s="14">
        <f>[1]consoCURRENT!Z2597</f>
        <v>0</v>
      </c>
      <c r="X149" s="14">
        <f>[1]consoCURRENT!AA2597</f>
        <v>0</v>
      </c>
      <c r="Y149" s="14">
        <f>[1]consoCURRENT!AB2597</f>
        <v>0</v>
      </c>
      <c r="Z149" s="14">
        <f t="shared" ref="Z149:Z151" si="101">SUM(M149:Y149)</f>
        <v>5144407.01</v>
      </c>
      <c r="AA149" s="14">
        <f t="shared" ref="AA149:AA151" si="102">B149-Z149</f>
        <v>14387592.99</v>
      </c>
      <c r="AB149" s="19">
        <f t="shared" ref="AB149:AB154" si="103">Z149/B149</f>
        <v>0.26338352498464057</v>
      </c>
      <c r="AC149" s="15"/>
    </row>
    <row r="150" spans="1:29" s="16" customFormat="1" ht="18" customHeight="1">
      <c r="A150" s="18" t="s">
        <v>38</v>
      </c>
      <c r="B150" s="14">
        <f>[1]consoCURRENT!E2603</f>
        <v>0</v>
      </c>
      <c r="C150" s="14">
        <f>[1]consoCURRENT!F2603</f>
        <v>0</v>
      </c>
      <c r="D150" s="14">
        <f>[1]consoCURRENT!G2603</f>
        <v>0</v>
      </c>
      <c r="E150" s="14">
        <f>[1]consoCURRENT!H2603</f>
        <v>0</v>
      </c>
      <c r="F150" s="14">
        <f>[1]consoCURRENT!I2603</f>
        <v>0</v>
      </c>
      <c r="G150" s="14">
        <f>[1]consoCURRENT!J2603</f>
        <v>0</v>
      </c>
      <c r="H150" s="14">
        <f>[1]consoCURRENT!K2603</f>
        <v>0</v>
      </c>
      <c r="I150" s="14">
        <f>[1]consoCURRENT!L2603</f>
        <v>0</v>
      </c>
      <c r="J150" s="14">
        <f>[1]consoCURRENT!M2603</f>
        <v>0</v>
      </c>
      <c r="K150" s="14">
        <f>[1]consoCURRENT!N2603</f>
        <v>0</v>
      </c>
      <c r="L150" s="14">
        <f>[1]consoCURRENT!O2603</f>
        <v>0</v>
      </c>
      <c r="M150" s="14">
        <f>[1]consoCURRENT!P2603</f>
        <v>0</v>
      </c>
      <c r="N150" s="14">
        <f>[1]consoCURRENT!Q2603</f>
        <v>0</v>
      </c>
      <c r="O150" s="14">
        <f>[1]consoCURRENT!R2603</f>
        <v>0</v>
      </c>
      <c r="P150" s="14">
        <f>[1]consoCURRENT!S2603</f>
        <v>0</v>
      </c>
      <c r="Q150" s="14">
        <f>[1]consoCURRENT!T2603</f>
        <v>0</v>
      </c>
      <c r="R150" s="14">
        <f>[1]consoCURRENT!U2603</f>
        <v>0</v>
      </c>
      <c r="S150" s="14">
        <f>[1]consoCURRENT!V2603</f>
        <v>0</v>
      </c>
      <c r="T150" s="14">
        <f>[1]consoCURRENT!W2603</f>
        <v>0</v>
      </c>
      <c r="U150" s="14">
        <f>[1]consoCURRENT!X2603</f>
        <v>0</v>
      </c>
      <c r="V150" s="14">
        <f>[1]consoCURRENT!Y2603</f>
        <v>0</v>
      </c>
      <c r="W150" s="14">
        <f>[1]consoCURRENT!Z2603</f>
        <v>0</v>
      </c>
      <c r="X150" s="14">
        <f>[1]consoCURRENT!AA2603</f>
        <v>0</v>
      </c>
      <c r="Y150" s="14">
        <f>[1]consoCURRENT!AB2603</f>
        <v>0</v>
      </c>
      <c r="Z150" s="14">
        <f t="shared" si="101"/>
        <v>0</v>
      </c>
      <c r="AA150" s="14">
        <f t="shared" si="102"/>
        <v>0</v>
      </c>
      <c r="AB150" s="19"/>
      <c r="AC150" s="15"/>
    </row>
    <row r="151" spans="1:29" s="16" customFormat="1" ht="18" customHeight="1">
      <c r="A151" s="18" t="s">
        <v>39</v>
      </c>
      <c r="B151" s="14">
        <f>[1]consoCURRENT!E2632</f>
        <v>0</v>
      </c>
      <c r="C151" s="14">
        <f>[1]consoCURRENT!F2632</f>
        <v>0</v>
      </c>
      <c r="D151" s="14">
        <f>[1]consoCURRENT!G2632</f>
        <v>0</v>
      </c>
      <c r="E151" s="14">
        <f>[1]consoCURRENT!H2632</f>
        <v>0</v>
      </c>
      <c r="F151" s="14">
        <f>[1]consoCURRENT!I2632</f>
        <v>0</v>
      </c>
      <c r="G151" s="14">
        <f>[1]consoCURRENT!J2632</f>
        <v>0</v>
      </c>
      <c r="H151" s="14">
        <f>[1]consoCURRENT!K2632</f>
        <v>0</v>
      </c>
      <c r="I151" s="14">
        <f>[1]consoCURRENT!L2632</f>
        <v>0</v>
      </c>
      <c r="J151" s="14">
        <f>[1]consoCURRENT!M2632</f>
        <v>0</v>
      </c>
      <c r="K151" s="14">
        <f>[1]consoCURRENT!N2632</f>
        <v>0</v>
      </c>
      <c r="L151" s="14">
        <f>[1]consoCURRENT!O2632</f>
        <v>0</v>
      </c>
      <c r="M151" s="14">
        <f>[1]consoCURRENT!P2632</f>
        <v>0</v>
      </c>
      <c r="N151" s="14">
        <f>[1]consoCURRENT!Q2632</f>
        <v>0</v>
      </c>
      <c r="O151" s="14">
        <f>[1]consoCURRENT!R2632</f>
        <v>0</v>
      </c>
      <c r="P151" s="14">
        <f>[1]consoCURRENT!S2632</f>
        <v>0</v>
      </c>
      <c r="Q151" s="14">
        <f>[1]consoCURRENT!T2632</f>
        <v>0</v>
      </c>
      <c r="R151" s="14">
        <f>[1]consoCURRENT!U2632</f>
        <v>0</v>
      </c>
      <c r="S151" s="14">
        <f>[1]consoCURRENT!V2632</f>
        <v>0</v>
      </c>
      <c r="T151" s="14">
        <f>[1]consoCURRENT!W2632</f>
        <v>0</v>
      </c>
      <c r="U151" s="14">
        <f>[1]consoCURRENT!X2632</f>
        <v>0</v>
      </c>
      <c r="V151" s="14">
        <f>[1]consoCURRENT!Y2632</f>
        <v>0</v>
      </c>
      <c r="W151" s="14">
        <f>[1]consoCURRENT!Z2632</f>
        <v>0</v>
      </c>
      <c r="X151" s="14">
        <f>[1]consoCURRENT!AA2632</f>
        <v>0</v>
      </c>
      <c r="Y151" s="14">
        <f>[1]consoCURRENT!AB2632</f>
        <v>0</v>
      </c>
      <c r="Z151" s="14">
        <f t="shared" si="101"/>
        <v>0</v>
      </c>
      <c r="AA151" s="14">
        <f t="shared" si="102"/>
        <v>0</v>
      </c>
      <c r="AB151" s="19"/>
      <c r="AC151" s="15"/>
    </row>
    <row r="152" spans="1:29" s="16" customFormat="1" ht="18" customHeight="1">
      <c r="A152" s="20" t="s">
        <v>40</v>
      </c>
      <c r="B152" s="21">
        <f>SUM(B148:B151)</f>
        <v>26441000</v>
      </c>
      <c r="C152" s="21">
        <f t="shared" ref="C152:AA152" si="104">SUM(C148:C151)</f>
        <v>0</v>
      </c>
      <c r="D152" s="21">
        <f t="shared" si="104"/>
        <v>0</v>
      </c>
      <c r="E152" s="21">
        <f t="shared" si="104"/>
        <v>5373828.8899999997</v>
      </c>
      <c r="F152" s="21">
        <f t="shared" si="104"/>
        <v>3163782.4299999997</v>
      </c>
      <c r="G152" s="21">
        <f t="shared" si="104"/>
        <v>0</v>
      </c>
      <c r="H152" s="21">
        <f t="shared" si="104"/>
        <v>0</v>
      </c>
      <c r="I152" s="21">
        <f t="shared" si="104"/>
        <v>0</v>
      </c>
      <c r="J152" s="21">
        <f t="shared" si="104"/>
        <v>0</v>
      </c>
      <c r="K152" s="21">
        <f t="shared" si="104"/>
        <v>0</v>
      </c>
      <c r="L152" s="21">
        <f t="shared" si="104"/>
        <v>0</v>
      </c>
      <c r="M152" s="21">
        <f t="shared" si="104"/>
        <v>0</v>
      </c>
      <c r="N152" s="21">
        <f t="shared" si="104"/>
        <v>2411929.08</v>
      </c>
      <c r="O152" s="21">
        <f t="shared" si="104"/>
        <v>1903329.3399999999</v>
      </c>
      <c r="P152" s="21">
        <f t="shared" si="104"/>
        <v>1058570.47</v>
      </c>
      <c r="Q152" s="21">
        <f t="shared" si="104"/>
        <v>1670476.49</v>
      </c>
      <c r="R152" s="21">
        <f t="shared" si="104"/>
        <v>1493305.94</v>
      </c>
      <c r="S152" s="21">
        <f t="shared" si="104"/>
        <v>0</v>
      </c>
      <c r="T152" s="21">
        <f t="shared" si="104"/>
        <v>0</v>
      </c>
      <c r="U152" s="21">
        <f t="shared" si="104"/>
        <v>0</v>
      </c>
      <c r="V152" s="21">
        <f t="shared" si="104"/>
        <v>0</v>
      </c>
      <c r="W152" s="21">
        <f t="shared" si="104"/>
        <v>0</v>
      </c>
      <c r="X152" s="21">
        <f t="shared" si="104"/>
        <v>0</v>
      </c>
      <c r="Y152" s="21">
        <f t="shared" si="104"/>
        <v>0</v>
      </c>
      <c r="Z152" s="21">
        <f t="shared" si="104"/>
        <v>8537611.3200000003</v>
      </c>
      <c r="AA152" s="21">
        <f t="shared" si="104"/>
        <v>17903388.68</v>
      </c>
      <c r="AB152" s="22">
        <f t="shared" si="103"/>
        <v>0.32289290571460988</v>
      </c>
      <c r="AC152" s="15"/>
    </row>
    <row r="153" spans="1:29" s="16" customFormat="1" ht="18" customHeight="1">
      <c r="A153" s="23" t="s">
        <v>41</v>
      </c>
      <c r="B153" s="14">
        <f>[1]consoCURRENT!E2636</f>
        <v>351000</v>
      </c>
      <c r="C153" s="14">
        <f>[1]consoCURRENT!F2636</f>
        <v>0</v>
      </c>
      <c r="D153" s="14">
        <f>[1]consoCURRENT!G2636</f>
        <v>0</v>
      </c>
      <c r="E153" s="14">
        <f>[1]consoCURRENT!H2636</f>
        <v>89181.9</v>
      </c>
      <c r="F153" s="14">
        <f>[1]consoCURRENT!I2636</f>
        <v>83669.759999999995</v>
      </c>
      <c r="G153" s="14">
        <f>[1]consoCURRENT!J2636</f>
        <v>0</v>
      </c>
      <c r="H153" s="14">
        <f>[1]consoCURRENT!K2636</f>
        <v>0</v>
      </c>
      <c r="I153" s="14">
        <f>[1]consoCURRENT!L2636</f>
        <v>0</v>
      </c>
      <c r="J153" s="14">
        <f>[1]consoCURRENT!M2636</f>
        <v>0</v>
      </c>
      <c r="K153" s="14">
        <f>[1]consoCURRENT!N2636</f>
        <v>0</v>
      </c>
      <c r="L153" s="14">
        <f>[1]consoCURRENT!O2636</f>
        <v>0</v>
      </c>
      <c r="M153" s="14">
        <f>[1]consoCURRENT!P2636</f>
        <v>0</v>
      </c>
      <c r="N153" s="14">
        <f>[1]consoCURRENT!Q2636</f>
        <v>32072.76</v>
      </c>
      <c r="O153" s="14">
        <f>[1]consoCURRENT!R2636</f>
        <v>28554.57</v>
      </c>
      <c r="P153" s="14">
        <f>[1]consoCURRENT!S2636</f>
        <v>28554.57</v>
      </c>
      <c r="Q153" s="14">
        <f>[1]consoCURRENT!T2636</f>
        <v>41834.879999999997</v>
      </c>
      <c r="R153" s="14">
        <f>[1]consoCURRENT!U2636</f>
        <v>41834.879999999997</v>
      </c>
      <c r="S153" s="14">
        <f>[1]consoCURRENT!V2636</f>
        <v>0</v>
      </c>
      <c r="T153" s="14">
        <f>[1]consoCURRENT!W2636</f>
        <v>0</v>
      </c>
      <c r="U153" s="14">
        <f>[1]consoCURRENT!X2636</f>
        <v>0</v>
      </c>
      <c r="V153" s="14">
        <f>[1]consoCURRENT!Y2636</f>
        <v>0</v>
      </c>
      <c r="W153" s="14">
        <f>[1]consoCURRENT!Z2636</f>
        <v>0</v>
      </c>
      <c r="X153" s="14">
        <f>[1]consoCURRENT!AA2636</f>
        <v>0</v>
      </c>
      <c r="Y153" s="14">
        <f>[1]consoCURRENT!AB2636</f>
        <v>0</v>
      </c>
      <c r="Z153" s="14">
        <f t="shared" ref="Z153" si="105">SUM(M153:Y153)</f>
        <v>172851.66</v>
      </c>
      <c r="AA153" s="14">
        <f t="shared" ref="AA153" si="106">B153-Z153</f>
        <v>178148.34</v>
      </c>
      <c r="AB153" s="19">
        <f t="shared" si="103"/>
        <v>0.4924548717948718</v>
      </c>
      <c r="AC153" s="15"/>
    </row>
    <row r="154" spans="1:29" s="16" customFormat="1" ht="18" customHeight="1">
      <c r="A154" s="20" t="s">
        <v>42</v>
      </c>
      <c r="B154" s="21">
        <f>B153+B152</f>
        <v>26792000</v>
      </c>
      <c r="C154" s="21">
        <f t="shared" ref="C154:AA154" si="107">C153+C152</f>
        <v>0</v>
      </c>
      <c r="D154" s="21">
        <f t="shared" si="107"/>
        <v>0</v>
      </c>
      <c r="E154" s="21">
        <f t="shared" si="107"/>
        <v>5463010.79</v>
      </c>
      <c r="F154" s="21">
        <f t="shared" si="107"/>
        <v>3247452.1899999995</v>
      </c>
      <c r="G154" s="21">
        <f t="shared" si="107"/>
        <v>0</v>
      </c>
      <c r="H154" s="21">
        <f t="shared" si="107"/>
        <v>0</v>
      </c>
      <c r="I154" s="21">
        <f t="shared" si="107"/>
        <v>0</v>
      </c>
      <c r="J154" s="21">
        <f t="shared" si="107"/>
        <v>0</v>
      </c>
      <c r="K154" s="21">
        <f t="shared" si="107"/>
        <v>0</v>
      </c>
      <c r="L154" s="21">
        <f t="shared" si="107"/>
        <v>0</v>
      </c>
      <c r="M154" s="21">
        <f t="shared" si="107"/>
        <v>0</v>
      </c>
      <c r="N154" s="21">
        <f t="shared" si="107"/>
        <v>2444001.84</v>
      </c>
      <c r="O154" s="21">
        <f t="shared" si="107"/>
        <v>1931883.91</v>
      </c>
      <c r="P154" s="21">
        <f t="shared" si="107"/>
        <v>1087125.04</v>
      </c>
      <c r="Q154" s="21">
        <f t="shared" si="107"/>
        <v>1712311.3699999999</v>
      </c>
      <c r="R154" s="21">
        <f t="shared" si="107"/>
        <v>1535140.8199999998</v>
      </c>
      <c r="S154" s="21">
        <f t="shared" si="107"/>
        <v>0</v>
      </c>
      <c r="T154" s="21">
        <f t="shared" si="107"/>
        <v>0</v>
      </c>
      <c r="U154" s="21">
        <f t="shared" si="107"/>
        <v>0</v>
      </c>
      <c r="V154" s="21">
        <f t="shared" si="107"/>
        <v>0</v>
      </c>
      <c r="W154" s="21">
        <f t="shared" si="107"/>
        <v>0</v>
      </c>
      <c r="X154" s="21">
        <f t="shared" si="107"/>
        <v>0</v>
      </c>
      <c r="Y154" s="21">
        <f t="shared" si="107"/>
        <v>0</v>
      </c>
      <c r="Z154" s="21">
        <f t="shared" si="107"/>
        <v>8710462.9800000004</v>
      </c>
      <c r="AA154" s="21">
        <f t="shared" si="107"/>
        <v>18081537.02</v>
      </c>
      <c r="AB154" s="22">
        <f t="shared" si="103"/>
        <v>0.32511432442520155</v>
      </c>
      <c r="AC154" s="24"/>
    </row>
    <row r="155" spans="1:29" s="16" customFormat="1" ht="15" customHeight="1">
      <c r="A155" s="13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5"/>
    </row>
    <row r="156" spans="1:29" s="16" customFormat="1" ht="15" customHeight="1">
      <c r="A156" s="13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5"/>
    </row>
    <row r="157" spans="1:29" s="16" customFormat="1" ht="15" customHeight="1">
      <c r="A157" s="17" t="s">
        <v>59</v>
      </c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5"/>
    </row>
    <row r="158" spans="1:29" s="16" customFormat="1" ht="18" customHeight="1">
      <c r="A158" s="18" t="s">
        <v>36</v>
      </c>
      <c r="B158" s="14">
        <f>[1]consoCURRENT!E2696</f>
        <v>17043000</v>
      </c>
      <c r="C158" s="14">
        <f>[1]consoCURRENT!F2696</f>
        <v>0</v>
      </c>
      <c r="D158" s="14">
        <f>[1]consoCURRENT!G2696</f>
        <v>0</v>
      </c>
      <c r="E158" s="14">
        <f>[1]consoCURRENT!H2696</f>
        <v>4835554.01</v>
      </c>
      <c r="F158" s="14">
        <f>[1]consoCURRENT!I2696</f>
        <v>5048565.6499999994</v>
      </c>
      <c r="G158" s="14">
        <f>[1]consoCURRENT!J2696</f>
        <v>0</v>
      </c>
      <c r="H158" s="14">
        <f>[1]consoCURRENT!K2696</f>
        <v>0</v>
      </c>
      <c r="I158" s="14">
        <f>[1]consoCURRENT!L2696</f>
        <v>0</v>
      </c>
      <c r="J158" s="14">
        <f>[1]consoCURRENT!M2696</f>
        <v>0</v>
      </c>
      <c r="K158" s="14">
        <f>[1]consoCURRENT!N2696</f>
        <v>0</v>
      </c>
      <c r="L158" s="14">
        <f>[1]consoCURRENT!O2696</f>
        <v>0</v>
      </c>
      <c r="M158" s="14">
        <f>[1]consoCURRENT!P2696</f>
        <v>0</v>
      </c>
      <c r="N158" s="14">
        <f>[1]consoCURRENT!Q2696</f>
        <v>381982.94</v>
      </c>
      <c r="O158" s="14">
        <f>[1]consoCURRENT!R2696</f>
        <v>3967520.5300000003</v>
      </c>
      <c r="P158" s="14">
        <f>[1]consoCURRENT!S2696</f>
        <v>486050.54</v>
      </c>
      <c r="Q158" s="14">
        <f>[1]consoCURRENT!T2696</f>
        <v>3464814.75</v>
      </c>
      <c r="R158" s="14">
        <f>[1]consoCURRENT!U2696</f>
        <v>1583750.9</v>
      </c>
      <c r="S158" s="14">
        <f>[1]consoCURRENT!V2696</f>
        <v>0</v>
      </c>
      <c r="T158" s="14">
        <f>[1]consoCURRENT!W2696</f>
        <v>0</v>
      </c>
      <c r="U158" s="14">
        <f>[1]consoCURRENT!X2696</f>
        <v>0</v>
      </c>
      <c r="V158" s="14">
        <f>[1]consoCURRENT!Y2696</f>
        <v>0</v>
      </c>
      <c r="W158" s="14">
        <f>[1]consoCURRENT!Z2696</f>
        <v>0</v>
      </c>
      <c r="X158" s="14">
        <f>[1]consoCURRENT!AA2696</f>
        <v>0</v>
      </c>
      <c r="Y158" s="14">
        <f>[1]consoCURRENT!AB2696</f>
        <v>0</v>
      </c>
      <c r="Z158" s="14">
        <f>SUM(M158:Y158)</f>
        <v>9884119.6600000001</v>
      </c>
      <c r="AA158" s="14">
        <f>B158-Z158</f>
        <v>7158880.3399999999</v>
      </c>
      <c r="AB158" s="19">
        <f>Z158/B158</f>
        <v>0.57995186645543628</v>
      </c>
      <c r="AC158" s="15"/>
    </row>
    <row r="159" spans="1:29" s="16" customFormat="1" ht="18" customHeight="1">
      <c r="A159" s="18" t="s">
        <v>37</v>
      </c>
      <c r="B159" s="14">
        <f>[1]consoCURRENT!E2784</f>
        <v>74013000</v>
      </c>
      <c r="C159" s="14">
        <f>[1]consoCURRENT!F2784</f>
        <v>0</v>
      </c>
      <c r="D159" s="14">
        <f>[1]consoCURRENT!G2784</f>
        <v>0</v>
      </c>
      <c r="E159" s="14">
        <f>[1]consoCURRENT!H2784</f>
        <v>9372730.2199999988</v>
      </c>
      <c r="F159" s="14">
        <f>[1]consoCURRENT!I2784</f>
        <v>8940412.0999999996</v>
      </c>
      <c r="G159" s="14">
        <f>[1]consoCURRENT!J2784</f>
        <v>0</v>
      </c>
      <c r="H159" s="14">
        <f>[1]consoCURRENT!K2784</f>
        <v>0</v>
      </c>
      <c r="I159" s="14">
        <f>[1]consoCURRENT!L2784</f>
        <v>0</v>
      </c>
      <c r="J159" s="14">
        <f>[1]consoCURRENT!M2784</f>
        <v>0</v>
      </c>
      <c r="K159" s="14">
        <f>[1]consoCURRENT!N2784</f>
        <v>0</v>
      </c>
      <c r="L159" s="14">
        <f>[1]consoCURRENT!O2784</f>
        <v>0</v>
      </c>
      <c r="M159" s="14">
        <f>[1]consoCURRENT!P2784</f>
        <v>0</v>
      </c>
      <c r="N159" s="14">
        <f>[1]consoCURRENT!Q2784</f>
        <v>1753444.0999999999</v>
      </c>
      <c r="O159" s="14">
        <f>[1]consoCURRENT!R2784</f>
        <v>3377188.6999999997</v>
      </c>
      <c r="P159" s="14">
        <f>[1]consoCURRENT!S2784</f>
        <v>4242097.42</v>
      </c>
      <c r="Q159" s="14">
        <f>[1]consoCURRENT!T2784</f>
        <v>4473483.6400000006</v>
      </c>
      <c r="R159" s="14">
        <f>[1]consoCURRENT!U2784</f>
        <v>4466928.46</v>
      </c>
      <c r="S159" s="14">
        <f>[1]consoCURRENT!V2784</f>
        <v>0</v>
      </c>
      <c r="T159" s="14">
        <f>[1]consoCURRENT!W2784</f>
        <v>0</v>
      </c>
      <c r="U159" s="14">
        <f>[1]consoCURRENT!X2784</f>
        <v>0</v>
      </c>
      <c r="V159" s="14">
        <f>[1]consoCURRENT!Y2784</f>
        <v>0</v>
      </c>
      <c r="W159" s="14">
        <f>[1]consoCURRENT!Z2784</f>
        <v>0</v>
      </c>
      <c r="X159" s="14">
        <f>[1]consoCURRENT!AA2784</f>
        <v>0</v>
      </c>
      <c r="Y159" s="14">
        <f>[1]consoCURRENT!AB2784</f>
        <v>0</v>
      </c>
      <c r="Z159" s="14">
        <f t="shared" ref="Z159:Z161" si="108">SUM(M159:Y159)</f>
        <v>18313142.32</v>
      </c>
      <c r="AA159" s="14">
        <f t="shared" ref="AA159:AA161" si="109">B159-Z159</f>
        <v>55699857.68</v>
      </c>
      <c r="AB159" s="19">
        <f t="shared" ref="AB159:AB164" si="110">Z159/B159</f>
        <v>0.24743142853282532</v>
      </c>
      <c r="AC159" s="15"/>
    </row>
    <row r="160" spans="1:29" s="16" customFormat="1" ht="18" customHeight="1">
      <c r="A160" s="18" t="s">
        <v>38</v>
      </c>
      <c r="B160" s="14">
        <f>[1]consoCURRENT!E2790</f>
        <v>0</v>
      </c>
      <c r="C160" s="14">
        <f>[1]consoCURRENT!F2790</f>
        <v>0</v>
      </c>
      <c r="D160" s="14">
        <f>[1]consoCURRENT!G2790</f>
        <v>0</v>
      </c>
      <c r="E160" s="14">
        <f>[1]consoCURRENT!H2790</f>
        <v>0</v>
      </c>
      <c r="F160" s="14">
        <f>[1]consoCURRENT!I2790</f>
        <v>0</v>
      </c>
      <c r="G160" s="14">
        <f>[1]consoCURRENT!J2790</f>
        <v>0</v>
      </c>
      <c r="H160" s="14">
        <f>[1]consoCURRENT!K2790</f>
        <v>0</v>
      </c>
      <c r="I160" s="14">
        <f>[1]consoCURRENT!L2790</f>
        <v>0</v>
      </c>
      <c r="J160" s="14">
        <f>[1]consoCURRENT!M2790</f>
        <v>0</v>
      </c>
      <c r="K160" s="14">
        <f>[1]consoCURRENT!N2790</f>
        <v>0</v>
      </c>
      <c r="L160" s="14">
        <f>[1]consoCURRENT!O2790</f>
        <v>0</v>
      </c>
      <c r="M160" s="14">
        <f>[1]consoCURRENT!P2790</f>
        <v>0</v>
      </c>
      <c r="N160" s="14">
        <f>[1]consoCURRENT!Q2790</f>
        <v>0</v>
      </c>
      <c r="O160" s="14">
        <f>[1]consoCURRENT!R2790</f>
        <v>0</v>
      </c>
      <c r="P160" s="14">
        <f>[1]consoCURRENT!S2790</f>
        <v>0</v>
      </c>
      <c r="Q160" s="14">
        <f>[1]consoCURRENT!T2790</f>
        <v>0</v>
      </c>
      <c r="R160" s="14">
        <f>[1]consoCURRENT!U2790</f>
        <v>0</v>
      </c>
      <c r="S160" s="14">
        <f>[1]consoCURRENT!V2790</f>
        <v>0</v>
      </c>
      <c r="T160" s="14">
        <f>[1]consoCURRENT!W2790</f>
        <v>0</v>
      </c>
      <c r="U160" s="14">
        <f>[1]consoCURRENT!X2790</f>
        <v>0</v>
      </c>
      <c r="V160" s="14">
        <f>[1]consoCURRENT!Y2790</f>
        <v>0</v>
      </c>
      <c r="W160" s="14">
        <f>[1]consoCURRENT!Z2790</f>
        <v>0</v>
      </c>
      <c r="X160" s="14">
        <f>[1]consoCURRENT!AA2790</f>
        <v>0</v>
      </c>
      <c r="Y160" s="14">
        <f>[1]consoCURRENT!AB2790</f>
        <v>0</v>
      </c>
      <c r="Z160" s="14">
        <f t="shared" si="108"/>
        <v>0</v>
      </c>
      <c r="AA160" s="14">
        <f t="shared" si="109"/>
        <v>0</v>
      </c>
      <c r="AB160" s="19"/>
      <c r="AC160" s="15"/>
    </row>
    <row r="161" spans="1:29" s="16" customFormat="1" ht="18" customHeight="1">
      <c r="A161" s="18" t="s">
        <v>39</v>
      </c>
      <c r="B161" s="14">
        <f>[1]consoCURRENT!E2819</f>
        <v>0</v>
      </c>
      <c r="C161" s="14">
        <f>[1]consoCURRENT!F2819</f>
        <v>0</v>
      </c>
      <c r="D161" s="14">
        <f>[1]consoCURRENT!G2819</f>
        <v>0</v>
      </c>
      <c r="E161" s="14">
        <f>[1]consoCURRENT!H2819</f>
        <v>0</v>
      </c>
      <c r="F161" s="14">
        <f>[1]consoCURRENT!I2819</f>
        <v>0</v>
      </c>
      <c r="G161" s="14">
        <f>[1]consoCURRENT!J2819</f>
        <v>0</v>
      </c>
      <c r="H161" s="14">
        <f>[1]consoCURRENT!K2819</f>
        <v>0</v>
      </c>
      <c r="I161" s="14">
        <f>[1]consoCURRENT!L2819</f>
        <v>0</v>
      </c>
      <c r="J161" s="14">
        <f>[1]consoCURRENT!M2819</f>
        <v>0</v>
      </c>
      <c r="K161" s="14">
        <f>[1]consoCURRENT!N2819</f>
        <v>0</v>
      </c>
      <c r="L161" s="14">
        <f>[1]consoCURRENT!O2819</f>
        <v>0</v>
      </c>
      <c r="M161" s="14">
        <f>[1]consoCURRENT!P2819</f>
        <v>0</v>
      </c>
      <c r="N161" s="14">
        <f>[1]consoCURRENT!Q2819</f>
        <v>0</v>
      </c>
      <c r="O161" s="14">
        <f>[1]consoCURRENT!R2819</f>
        <v>0</v>
      </c>
      <c r="P161" s="14">
        <f>[1]consoCURRENT!S2819</f>
        <v>0</v>
      </c>
      <c r="Q161" s="14">
        <f>[1]consoCURRENT!T2819</f>
        <v>0</v>
      </c>
      <c r="R161" s="14">
        <f>[1]consoCURRENT!U2819</f>
        <v>0</v>
      </c>
      <c r="S161" s="14">
        <f>[1]consoCURRENT!V2819</f>
        <v>0</v>
      </c>
      <c r="T161" s="14">
        <f>[1]consoCURRENT!W2819</f>
        <v>0</v>
      </c>
      <c r="U161" s="14">
        <f>[1]consoCURRENT!X2819</f>
        <v>0</v>
      </c>
      <c r="V161" s="14">
        <f>[1]consoCURRENT!Y2819</f>
        <v>0</v>
      </c>
      <c r="W161" s="14">
        <f>[1]consoCURRENT!Z2819</f>
        <v>0</v>
      </c>
      <c r="X161" s="14">
        <f>[1]consoCURRENT!AA2819</f>
        <v>0</v>
      </c>
      <c r="Y161" s="14">
        <f>[1]consoCURRENT!AB2819</f>
        <v>0</v>
      </c>
      <c r="Z161" s="14">
        <f t="shared" si="108"/>
        <v>0</v>
      </c>
      <c r="AA161" s="14">
        <f t="shared" si="109"/>
        <v>0</v>
      </c>
      <c r="AB161" s="19"/>
      <c r="AC161" s="15"/>
    </row>
    <row r="162" spans="1:29" s="16" customFormat="1" ht="18" customHeight="1">
      <c r="A162" s="20" t="s">
        <v>40</v>
      </c>
      <c r="B162" s="21">
        <f>SUM(B158:B161)</f>
        <v>91056000</v>
      </c>
      <c r="C162" s="21">
        <f t="shared" ref="C162:AA162" si="111">SUM(C158:C161)</f>
        <v>0</v>
      </c>
      <c r="D162" s="21">
        <f t="shared" si="111"/>
        <v>0</v>
      </c>
      <c r="E162" s="21">
        <f t="shared" si="111"/>
        <v>14208284.229999999</v>
      </c>
      <c r="F162" s="21">
        <f t="shared" si="111"/>
        <v>13988977.75</v>
      </c>
      <c r="G162" s="21">
        <f t="shared" si="111"/>
        <v>0</v>
      </c>
      <c r="H162" s="21">
        <f t="shared" si="111"/>
        <v>0</v>
      </c>
      <c r="I162" s="21">
        <f t="shared" si="111"/>
        <v>0</v>
      </c>
      <c r="J162" s="21">
        <f t="shared" si="111"/>
        <v>0</v>
      </c>
      <c r="K162" s="21">
        <f t="shared" si="111"/>
        <v>0</v>
      </c>
      <c r="L162" s="21">
        <f t="shared" si="111"/>
        <v>0</v>
      </c>
      <c r="M162" s="21">
        <f t="shared" si="111"/>
        <v>0</v>
      </c>
      <c r="N162" s="21">
        <f t="shared" si="111"/>
        <v>2135427.04</v>
      </c>
      <c r="O162" s="21">
        <f t="shared" si="111"/>
        <v>7344709.2300000004</v>
      </c>
      <c r="P162" s="21">
        <f t="shared" si="111"/>
        <v>4728147.96</v>
      </c>
      <c r="Q162" s="21">
        <f t="shared" si="111"/>
        <v>7938298.3900000006</v>
      </c>
      <c r="R162" s="21">
        <f t="shared" si="111"/>
        <v>6050679.3599999994</v>
      </c>
      <c r="S162" s="21">
        <f t="shared" si="111"/>
        <v>0</v>
      </c>
      <c r="T162" s="21">
        <f t="shared" si="111"/>
        <v>0</v>
      </c>
      <c r="U162" s="21">
        <f t="shared" si="111"/>
        <v>0</v>
      </c>
      <c r="V162" s="21">
        <f t="shared" si="111"/>
        <v>0</v>
      </c>
      <c r="W162" s="21">
        <f t="shared" si="111"/>
        <v>0</v>
      </c>
      <c r="X162" s="21">
        <f t="shared" si="111"/>
        <v>0</v>
      </c>
      <c r="Y162" s="21">
        <f t="shared" si="111"/>
        <v>0</v>
      </c>
      <c r="Z162" s="21">
        <f t="shared" si="111"/>
        <v>28197261.98</v>
      </c>
      <c r="AA162" s="21">
        <f t="shared" si="111"/>
        <v>62858738.019999996</v>
      </c>
      <c r="AB162" s="22">
        <f t="shared" si="110"/>
        <v>0.30966945593920225</v>
      </c>
      <c r="AC162" s="15"/>
    </row>
    <row r="163" spans="1:29" s="16" customFormat="1" ht="18" customHeight="1">
      <c r="A163" s="23" t="s">
        <v>41</v>
      </c>
      <c r="B163" s="14">
        <f>[1]consoCURRENT!E2823</f>
        <v>1059000</v>
      </c>
      <c r="C163" s="14">
        <f>[1]consoCURRENT!F2823</f>
        <v>0</v>
      </c>
      <c r="D163" s="14">
        <f>[1]consoCURRENT!G2823</f>
        <v>0</v>
      </c>
      <c r="E163" s="14">
        <f>[1]consoCURRENT!H2823</f>
        <v>680094.97</v>
      </c>
      <c r="F163" s="14">
        <f>[1]consoCURRENT!I2823</f>
        <v>350621.88</v>
      </c>
      <c r="G163" s="14">
        <f>[1]consoCURRENT!J2823</f>
        <v>0</v>
      </c>
      <c r="H163" s="14">
        <f>[1]consoCURRENT!K2823</f>
        <v>0</v>
      </c>
      <c r="I163" s="14">
        <f>[1]consoCURRENT!L2823</f>
        <v>0</v>
      </c>
      <c r="J163" s="14">
        <f>[1]consoCURRENT!M2823</f>
        <v>0</v>
      </c>
      <c r="K163" s="14">
        <f>[1]consoCURRENT!N2823</f>
        <v>0</v>
      </c>
      <c r="L163" s="14">
        <f>[1]consoCURRENT!O2823</f>
        <v>0</v>
      </c>
      <c r="M163" s="14">
        <f>[1]consoCURRENT!P2823</f>
        <v>0</v>
      </c>
      <c r="N163" s="14">
        <f>[1]consoCURRENT!Q2823</f>
        <v>0</v>
      </c>
      <c r="O163" s="14">
        <f>[1]consoCURRENT!R2823</f>
        <v>339267.09</v>
      </c>
      <c r="P163" s="14">
        <f>[1]consoCURRENT!S2823</f>
        <v>340827.88</v>
      </c>
      <c r="Q163" s="14">
        <f>[1]consoCURRENT!T2823</f>
        <v>0</v>
      </c>
      <c r="R163" s="14">
        <f>[1]consoCURRENT!U2823</f>
        <v>350621.88</v>
      </c>
      <c r="S163" s="14">
        <f>[1]consoCURRENT!V2823</f>
        <v>0</v>
      </c>
      <c r="T163" s="14">
        <f>[1]consoCURRENT!W2823</f>
        <v>0</v>
      </c>
      <c r="U163" s="14">
        <f>[1]consoCURRENT!X2823</f>
        <v>0</v>
      </c>
      <c r="V163" s="14">
        <f>[1]consoCURRENT!Y2823</f>
        <v>0</v>
      </c>
      <c r="W163" s="14">
        <f>[1]consoCURRENT!Z2823</f>
        <v>0</v>
      </c>
      <c r="X163" s="14">
        <f>[1]consoCURRENT!AA2823</f>
        <v>0</v>
      </c>
      <c r="Y163" s="14">
        <f>[1]consoCURRENT!AB2823</f>
        <v>0</v>
      </c>
      <c r="Z163" s="14">
        <f t="shared" ref="Z163" si="112">SUM(M163:Y163)</f>
        <v>1030716.85</v>
      </c>
      <c r="AA163" s="14">
        <f t="shared" ref="AA163" si="113">B163-Z163</f>
        <v>28283.150000000023</v>
      </c>
      <c r="AB163" s="19">
        <f t="shared" si="110"/>
        <v>0.97329258734655333</v>
      </c>
      <c r="AC163" s="15"/>
    </row>
    <row r="164" spans="1:29" s="16" customFormat="1" ht="18" customHeight="1">
      <c r="A164" s="20" t="s">
        <v>42</v>
      </c>
      <c r="B164" s="21">
        <f>B163+B162</f>
        <v>92115000</v>
      </c>
      <c r="C164" s="21">
        <f t="shared" ref="C164:AA164" si="114">C163+C162</f>
        <v>0</v>
      </c>
      <c r="D164" s="21">
        <f t="shared" si="114"/>
        <v>0</v>
      </c>
      <c r="E164" s="21">
        <f t="shared" si="114"/>
        <v>14888379.199999999</v>
      </c>
      <c r="F164" s="21">
        <f t="shared" si="114"/>
        <v>14339599.630000001</v>
      </c>
      <c r="G164" s="21">
        <f t="shared" si="114"/>
        <v>0</v>
      </c>
      <c r="H164" s="21">
        <f t="shared" si="114"/>
        <v>0</v>
      </c>
      <c r="I164" s="21">
        <f t="shared" si="114"/>
        <v>0</v>
      </c>
      <c r="J164" s="21">
        <f t="shared" si="114"/>
        <v>0</v>
      </c>
      <c r="K164" s="21">
        <f t="shared" si="114"/>
        <v>0</v>
      </c>
      <c r="L164" s="21">
        <f t="shared" si="114"/>
        <v>0</v>
      </c>
      <c r="M164" s="21">
        <f t="shared" si="114"/>
        <v>0</v>
      </c>
      <c r="N164" s="21">
        <f t="shared" si="114"/>
        <v>2135427.04</v>
      </c>
      <c r="O164" s="21">
        <f t="shared" si="114"/>
        <v>7683976.3200000003</v>
      </c>
      <c r="P164" s="21">
        <f t="shared" si="114"/>
        <v>5068975.84</v>
      </c>
      <c r="Q164" s="21">
        <f t="shared" si="114"/>
        <v>7938298.3900000006</v>
      </c>
      <c r="R164" s="21">
        <f t="shared" si="114"/>
        <v>6401301.2399999993</v>
      </c>
      <c r="S164" s="21">
        <f t="shared" si="114"/>
        <v>0</v>
      </c>
      <c r="T164" s="21">
        <f t="shared" si="114"/>
        <v>0</v>
      </c>
      <c r="U164" s="21">
        <f t="shared" si="114"/>
        <v>0</v>
      </c>
      <c r="V164" s="21">
        <f t="shared" si="114"/>
        <v>0</v>
      </c>
      <c r="W164" s="21">
        <f t="shared" si="114"/>
        <v>0</v>
      </c>
      <c r="X164" s="21">
        <f t="shared" si="114"/>
        <v>0</v>
      </c>
      <c r="Y164" s="21">
        <f t="shared" si="114"/>
        <v>0</v>
      </c>
      <c r="Z164" s="21">
        <f t="shared" si="114"/>
        <v>29227978.830000002</v>
      </c>
      <c r="AA164" s="21">
        <f t="shared" si="114"/>
        <v>62887021.169999994</v>
      </c>
      <c r="AB164" s="22">
        <f t="shared" si="110"/>
        <v>0.31729879856700866</v>
      </c>
      <c r="AC164" s="24"/>
    </row>
    <row r="165" spans="1:29" s="16" customFormat="1" ht="15" customHeight="1">
      <c r="A165" s="13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5"/>
    </row>
    <row r="166" spans="1:29" s="16" customFormat="1" ht="15" customHeight="1">
      <c r="A166" s="13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5"/>
    </row>
    <row r="167" spans="1:29" s="16" customFormat="1" ht="15" customHeight="1">
      <c r="A167" s="17" t="s">
        <v>60</v>
      </c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5"/>
    </row>
    <row r="168" spans="1:29" s="16" customFormat="1" ht="18" customHeight="1">
      <c r="A168" s="18" t="s">
        <v>36</v>
      </c>
      <c r="B168" s="14">
        <f>[1]consoCURRENT!E2883</f>
        <v>28679000</v>
      </c>
      <c r="C168" s="14">
        <f>[1]consoCURRENT!F2883</f>
        <v>0</v>
      </c>
      <c r="D168" s="14">
        <f>[1]consoCURRENT!G2883</f>
        <v>0</v>
      </c>
      <c r="E168" s="14">
        <f>[1]consoCURRENT!H2883</f>
        <v>6130513.9299999997</v>
      </c>
      <c r="F168" s="14">
        <f>[1]consoCURRENT!I2883</f>
        <v>5043776.18</v>
      </c>
      <c r="G168" s="14">
        <f>[1]consoCURRENT!J2883</f>
        <v>0</v>
      </c>
      <c r="H168" s="14">
        <f>[1]consoCURRENT!K2883</f>
        <v>0</v>
      </c>
      <c r="I168" s="14">
        <f>[1]consoCURRENT!L2883</f>
        <v>0</v>
      </c>
      <c r="J168" s="14">
        <f>[1]consoCURRENT!M2883</f>
        <v>0</v>
      </c>
      <c r="K168" s="14">
        <f>[1]consoCURRENT!N2883</f>
        <v>0</v>
      </c>
      <c r="L168" s="14">
        <f>[1]consoCURRENT!O2883</f>
        <v>0</v>
      </c>
      <c r="M168" s="14">
        <f>[1]consoCURRENT!P2883</f>
        <v>0</v>
      </c>
      <c r="N168" s="14">
        <f>[1]consoCURRENT!Q2883</f>
        <v>1847984.3900000001</v>
      </c>
      <c r="O168" s="14">
        <f>[1]consoCURRENT!R2883</f>
        <v>2379174.11</v>
      </c>
      <c r="P168" s="14">
        <f>[1]consoCURRENT!S2883</f>
        <v>1903355.43</v>
      </c>
      <c r="Q168" s="14">
        <f>[1]consoCURRENT!T2883</f>
        <v>2152343.63</v>
      </c>
      <c r="R168" s="14">
        <f>[1]consoCURRENT!U2883</f>
        <v>2891432.55</v>
      </c>
      <c r="S168" s="14">
        <f>[1]consoCURRENT!V2883</f>
        <v>0</v>
      </c>
      <c r="T168" s="14">
        <f>[1]consoCURRENT!W2883</f>
        <v>0</v>
      </c>
      <c r="U168" s="14">
        <f>[1]consoCURRENT!X2883</f>
        <v>0</v>
      </c>
      <c r="V168" s="14">
        <f>[1]consoCURRENT!Y2883</f>
        <v>0</v>
      </c>
      <c r="W168" s="14">
        <f>[1]consoCURRENT!Z2883</f>
        <v>0</v>
      </c>
      <c r="X168" s="14">
        <f>[1]consoCURRENT!AA2883</f>
        <v>0</v>
      </c>
      <c r="Y168" s="14">
        <f>[1]consoCURRENT!AB2883</f>
        <v>0</v>
      </c>
      <c r="Z168" s="14">
        <f>SUM(M168:Y168)</f>
        <v>11174290.109999999</v>
      </c>
      <c r="AA168" s="14">
        <f>B168-Z168</f>
        <v>17504709.890000001</v>
      </c>
      <c r="AB168" s="19">
        <f>Z168/B168</f>
        <v>0.38963318490881826</v>
      </c>
      <c r="AC168" s="15"/>
    </row>
    <row r="169" spans="1:29" s="16" customFormat="1" ht="18" customHeight="1">
      <c r="A169" s="18" t="s">
        <v>37</v>
      </c>
      <c r="B169" s="14">
        <f>[1]consoCURRENT!E2971</f>
        <v>58994000</v>
      </c>
      <c r="C169" s="14">
        <f>[1]consoCURRENT!F2971</f>
        <v>0</v>
      </c>
      <c r="D169" s="14">
        <f>[1]consoCURRENT!G2971</f>
        <v>0</v>
      </c>
      <c r="E169" s="14">
        <f>[1]consoCURRENT!H2971</f>
        <v>11602984.140000001</v>
      </c>
      <c r="F169" s="14">
        <f>[1]consoCURRENT!I2971</f>
        <v>7746922.7999999998</v>
      </c>
      <c r="G169" s="14">
        <f>[1]consoCURRENT!J2971</f>
        <v>0</v>
      </c>
      <c r="H169" s="14">
        <f>[1]consoCURRENT!K2971</f>
        <v>0</v>
      </c>
      <c r="I169" s="14">
        <f>[1]consoCURRENT!L2971</f>
        <v>0</v>
      </c>
      <c r="J169" s="14">
        <f>[1]consoCURRENT!M2971</f>
        <v>0</v>
      </c>
      <c r="K169" s="14">
        <f>[1]consoCURRENT!N2971</f>
        <v>0</v>
      </c>
      <c r="L169" s="14">
        <f>[1]consoCURRENT!O2971</f>
        <v>0</v>
      </c>
      <c r="M169" s="14">
        <f>[1]consoCURRENT!P2971</f>
        <v>0</v>
      </c>
      <c r="N169" s="14">
        <f>[1]consoCURRENT!Q2971</f>
        <v>4075874.5</v>
      </c>
      <c r="O169" s="14">
        <f>[1]consoCURRENT!R2971</f>
        <v>2922608.0800000005</v>
      </c>
      <c r="P169" s="14">
        <f>[1]consoCURRENT!S2971</f>
        <v>4604501.5599999996</v>
      </c>
      <c r="Q169" s="14">
        <f>[1]consoCURRENT!T2971</f>
        <v>3936992.8100000005</v>
      </c>
      <c r="R169" s="14">
        <f>[1]consoCURRENT!U2971</f>
        <v>3809929.99</v>
      </c>
      <c r="S169" s="14">
        <f>[1]consoCURRENT!V2971</f>
        <v>0</v>
      </c>
      <c r="T169" s="14">
        <f>[1]consoCURRENT!W2971</f>
        <v>0</v>
      </c>
      <c r="U169" s="14">
        <f>[1]consoCURRENT!X2971</f>
        <v>0</v>
      </c>
      <c r="V169" s="14">
        <f>[1]consoCURRENT!Y2971</f>
        <v>0</v>
      </c>
      <c r="W169" s="14">
        <f>[1]consoCURRENT!Z2971</f>
        <v>0</v>
      </c>
      <c r="X169" s="14">
        <f>[1]consoCURRENT!AA2971</f>
        <v>0</v>
      </c>
      <c r="Y169" s="14">
        <f>[1]consoCURRENT!AB2971</f>
        <v>0</v>
      </c>
      <c r="Z169" s="14">
        <f t="shared" ref="Z169:Z171" si="115">SUM(M169:Y169)</f>
        <v>19349906.940000001</v>
      </c>
      <c r="AA169" s="14">
        <f t="shared" ref="AA169:AA171" si="116">B169-Z169</f>
        <v>39644093.060000002</v>
      </c>
      <c r="AB169" s="19">
        <f t="shared" ref="AB169:AB174" si="117">Z169/B169</f>
        <v>0.32799788012340242</v>
      </c>
      <c r="AC169" s="15"/>
    </row>
    <row r="170" spans="1:29" s="16" customFormat="1" ht="18" customHeight="1">
      <c r="A170" s="18" t="s">
        <v>38</v>
      </c>
      <c r="B170" s="14">
        <f>[1]consoCURRENT!E2977</f>
        <v>0</v>
      </c>
      <c r="C170" s="14">
        <f>[1]consoCURRENT!F2977</f>
        <v>0</v>
      </c>
      <c r="D170" s="14">
        <f>[1]consoCURRENT!G2977</f>
        <v>0</v>
      </c>
      <c r="E170" s="14">
        <f>[1]consoCURRENT!H2977</f>
        <v>0</v>
      </c>
      <c r="F170" s="14">
        <f>[1]consoCURRENT!I2977</f>
        <v>0</v>
      </c>
      <c r="G170" s="14">
        <f>[1]consoCURRENT!J2977</f>
        <v>0</v>
      </c>
      <c r="H170" s="14">
        <f>[1]consoCURRENT!K2977</f>
        <v>0</v>
      </c>
      <c r="I170" s="14">
        <f>[1]consoCURRENT!L2977</f>
        <v>0</v>
      </c>
      <c r="J170" s="14">
        <f>[1]consoCURRENT!M2977</f>
        <v>0</v>
      </c>
      <c r="K170" s="14">
        <f>[1]consoCURRENT!N2977</f>
        <v>0</v>
      </c>
      <c r="L170" s="14">
        <f>[1]consoCURRENT!O2977</f>
        <v>0</v>
      </c>
      <c r="M170" s="14">
        <f>[1]consoCURRENT!P2977</f>
        <v>0</v>
      </c>
      <c r="N170" s="14">
        <f>[1]consoCURRENT!Q2977</f>
        <v>0</v>
      </c>
      <c r="O170" s="14">
        <f>[1]consoCURRENT!R2977</f>
        <v>0</v>
      </c>
      <c r="P170" s="14">
        <f>[1]consoCURRENT!S2977</f>
        <v>0</v>
      </c>
      <c r="Q170" s="14">
        <f>[1]consoCURRENT!T2977</f>
        <v>0</v>
      </c>
      <c r="R170" s="14">
        <f>[1]consoCURRENT!U2977</f>
        <v>0</v>
      </c>
      <c r="S170" s="14">
        <f>[1]consoCURRENT!V2977</f>
        <v>0</v>
      </c>
      <c r="T170" s="14">
        <f>[1]consoCURRENT!W2977</f>
        <v>0</v>
      </c>
      <c r="U170" s="14">
        <f>[1]consoCURRENT!X2977</f>
        <v>0</v>
      </c>
      <c r="V170" s="14">
        <f>[1]consoCURRENT!Y2977</f>
        <v>0</v>
      </c>
      <c r="W170" s="14">
        <f>[1]consoCURRENT!Z2977</f>
        <v>0</v>
      </c>
      <c r="X170" s="14">
        <f>[1]consoCURRENT!AA2977</f>
        <v>0</v>
      </c>
      <c r="Y170" s="14">
        <f>[1]consoCURRENT!AB2977</f>
        <v>0</v>
      </c>
      <c r="Z170" s="14">
        <f t="shared" si="115"/>
        <v>0</v>
      </c>
      <c r="AA170" s="14">
        <f t="shared" si="116"/>
        <v>0</v>
      </c>
      <c r="AB170" s="19"/>
      <c r="AC170" s="15"/>
    </row>
    <row r="171" spans="1:29" s="16" customFormat="1" ht="18" customHeight="1">
      <c r="A171" s="18" t="s">
        <v>39</v>
      </c>
      <c r="B171" s="14">
        <f>[1]consoCURRENT!E3006</f>
        <v>0</v>
      </c>
      <c r="C171" s="14">
        <f>[1]consoCURRENT!F3006</f>
        <v>0</v>
      </c>
      <c r="D171" s="14">
        <f>[1]consoCURRENT!G3006</f>
        <v>0</v>
      </c>
      <c r="E171" s="14">
        <f>[1]consoCURRENT!H3006</f>
        <v>0</v>
      </c>
      <c r="F171" s="14">
        <f>[1]consoCURRENT!I3006</f>
        <v>0</v>
      </c>
      <c r="G171" s="14">
        <f>[1]consoCURRENT!J3006</f>
        <v>0</v>
      </c>
      <c r="H171" s="14">
        <f>[1]consoCURRENT!K3006</f>
        <v>0</v>
      </c>
      <c r="I171" s="14">
        <f>[1]consoCURRENT!L3006</f>
        <v>0</v>
      </c>
      <c r="J171" s="14">
        <f>[1]consoCURRENT!M3006</f>
        <v>0</v>
      </c>
      <c r="K171" s="14">
        <f>[1]consoCURRENT!N3006</f>
        <v>0</v>
      </c>
      <c r="L171" s="14">
        <f>[1]consoCURRENT!O3006</f>
        <v>0</v>
      </c>
      <c r="M171" s="14">
        <f>[1]consoCURRENT!P3006</f>
        <v>0</v>
      </c>
      <c r="N171" s="14">
        <f>[1]consoCURRENT!Q3006</f>
        <v>0</v>
      </c>
      <c r="O171" s="14">
        <f>[1]consoCURRENT!R3006</f>
        <v>0</v>
      </c>
      <c r="P171" s="14">
        <f>[1]consoCURRENT!S3006</f>
        <v>0</v>
      </c>
      <c r="Q171" s="14">
        <f>[1]consoCURRENT!T3006</f>
        <v>0</v>
      </c>
      <c r="R171" s="14">
        <f>[1]consoCURRENT!U3006</f>
        <v>0</v>
      </c>
      <c r="S171" s="14">
        <f>[1]consoCURRENT!V3006</f>
        <v>0</v>
      </c>
      <c r="T171" s="14">
        <f>[1]consoCURRENT!W3006</f>
        <v>0</v>
      </c>
      <c r="U171" s="14">
        <f>[1]consoCURRENT!X3006</f>
        <v>0</v>
      </c>
      <c r="V171" s="14">
        <f>[1]consoCURRENT!Y3006</f>
        <v>0</v>
      </c>
      <c r="W171" s="14">
        <f>[1]consoCURRENT!Z3006</f>
        <v>0</v>
      </c>
      <c r="X171" s="14">
        <f>[1]consoCURRENT!AA3006</f>
        <v>0</v>
      </c>
      <c r="Y171" s="14">
        <f>[1]consoCURRENT!AB3006</f>
        <v>0</v>
      </c>
      <c r="Z171" s="14">
        <f t="shared" si="115"/>
        <v>0</v>
      </c>
      <c r="AA171" s="14">
        <f t="shared" si="116"/>
        <v>0</v>
      </c>
      <c r="AB171" s="19"/>
      <c r="AC171" s="15"/>
    </row>
    <row r="172" spans="1:29" s="16" customFormat="1" ht="18" customHeight="1">
      <c r="A172" s="20" t="s">
        <v>40</v>
      </c>
      <c r="B172" s="21">
        <f>SUM(B168:B171)</f>
        <v>87673000</v>
      </c>
      <c r="C172" s="21">
        <f t="shared" ref="C172:AA172" si="118">SUM(C168:C171)</f>
        <v>0</v>
      </c>
      <c r="D172" s="21">
        <f t="shared" si="118"/>
        <v>0</v>
      </c>
      <c r="E172" s="21">
        <f t="shared" si="118"/>
        <v>17733498.07</v>
      </c>
      <c r="F172" s="21">
        <f t="shared" si="118"/>
        <v>12790698.98</v>
      </c>
      <c r="G172" s="21">
        <f t="shared" si="118"/>
        <v>0</v>
      </c>
      <c r="H172" s="21">
        <f t="shared" si="118"/>
        <v>0</v>
      </c>
      <c r="I172" s="21">
        <f t="shared" si="118"/>
        <v>0</v>
      </c>
      <c r="J172" s="21">
        <f t="shared" si="118"/>
        <v>0</v>
      </c>
      <c r="K172" s="21">
        <f t="shared" si="118"/>
        <v>0</v>
      </c>
      <c r="L172" s="21">
        <f t="shared" si="118"/>
        <v>0</v>
      </c>
      <c r="M172" s="21">
        <f t="shared" si="118"/>
        <v>0</v>
      </c>
      <c r="N172" s="21">
        <f t="shared" si="118"/>
        <v>5923858.8900000006</v>
      </c>
      <c r="O172" s="21">
        <f t="shared" si="118"/>
        <v>5301782.1900000004</v>
      </c>
      <c r="P172" s="21">
        <f t="shared" si="118"/>
        <v>6507856.9899999993</v>
      </c>
      <c r="Q172" s="21">
        <f t="shared" si="118"/>
        <v>6089336.4400000004</v>
      </c>
      <c r="R172" s="21">
        <f t="shared" si="118"/>
        <v>6701362.54</v>
      </c>
      <c r="S172" s="21">
        <f t="shared" si="118"/>
        <v>0</v>
      </c>
      <c r="T172" s="21">
        <f t="shared" si="118"/>
        <v>0</v>
      </c>
      <c r="U172" s="21">
        <f t="shared" si="118"/>
        <v>0</v>
      </c>
      <c r="V172" s="21">
        <f t="shared" si="118"/>
        <v>0</v>
      </c>
      <c r="W172" s="21">
        <f t="shared" si="118"/>
        <v>0</v>
      </c>
      <c r="X172" s="21">
        <f t="shared" si="118"/>
        <v>0</v>
      </c>
      <c r="Y172" s="21">
        <f t="shared" si="118"/>
        <v>0</v>
      </c>
      <c r="Z172" s="21">
        <f t="shared" si="118"/>
        <v>30524197.050000001</v>
      </c>
      <c r="AA172" s="21">
        <f t="shared" si="118"/>
        <v>57148802.950000003</v>
      </c>
      <c r="AB172" s="22">
        <f t="shared" si="117"/>
        <v>0.34815960500952403</v>
      </c>
      <c r="AC172" s="15"/>
    </row>
    <row r="173" spans="1:29" s="16" customFormat="1" ht="18" customHeight="1">
      <c r="A173" s="23" t="s">
        <v>41</v>
      </c>
      <c r="B173" s="14">
        <f>[1]consoCURRENT!E3010</f>
        <v>2412000</v>
      </c>
      <c r="C173" s="14">
        <f>[1]consoCURRENT!F3010</f>
        <v>0</v>
      </c>
      <c r="D173" s="14">
        <f>[1]consoCURRENT!G3010</f>
        <v>0</v>
      </c>
      <c r="E173" s="14">
        <f>[1]consoCURRENT!H3010</f>
        <v>517864.45000000007</v>
      </c>
      <c r="F173" s="14">
        <f>[1]consoCURRENT!I3010</f>
        <v>350721.45999999996</v>
      </c>
      <c r="G173" s="14">
        <f>[1]consoCURRENT!J3010</f>
        <v>0</v>
      </c>
      <c r="H173" s="14">
        <f>[1]consoCURRENT!K3010</f>
        <v>0</v>
      </c>
      <c r="I173" s="14">
        <f>[1]consoCURRENT!L3010</f>
        <v>0</v>
      </c>
      <c r="J173" s="14">
        <f>[1]consoCURRENT!M3010</f>
        <v>0</v>
      </c>
      <c r="K173" s="14">
        <f>[1]consoCURRENT!N3010</f>
        <v>0</v>
      </c>
      <c r="L173" s="14">
        <f>[1]consoCURRENT!O3010</f>
        <v>0</v>
      </c>
      <c r="M173" s="14">
        <f>[1]consoCURRENT!P3010</f>
        <v>0</v>
      </c>
      <c r="N173" s="14">
        <f>[1]consoCURRENT!Q3010</f>
        <v>172170.93</v>
      </c>
      <c r="O173" s="14">
        <f>[1]consoCURRENT!R3010</f>
        <v>172815.6</v>
      </c>
      <c r="P173" s="14">
        <f>[1]consoCURRENT!S3010</f>
        <v>172877.92</v>
      </c>
      <c r="Q173" s="14">
        <f>[1]consoCURRENT!T3010</f>
        <v>177545.99</v>
      </c>
      <c r="R173" s="14">
        <f>[1]consoCURRENT!U3010</f>
        <v>173175.47</v>
      </c>
      <c r="S173" s="14">
        <f>[1]consoCURRENT!V3010</f>
        <v>0</v>
      </c>
      <c r="T173" s="14">
        <f>[1]consoCURRENT!W3010</f>
        <v>0</v>
      </c>
      <c r="U173" s="14">
        <f>[1]consoCURRENT!X3010</f>
        <v>0</v>
      </c>
      <c r="V173" s="14">
        <f>[1]consoCURRENT!Y3010</f>
        <v>0</v>
      </c>
      <c r="W173" s="14">
        <f>[1]consoCURRENT!Z3010</f>
        <v>0</v>
      </c>
      <c r="X173" s="14">
        <f>[1]consoCURRENT!AA3010</f>
        <v>0</v>
      </c>
      <c r="Y173" s="14">
        <f>[1]consoCURRENT!AB3010</f>
        <v>0</v>
      </c>
      <c r="Z173" s="14">
        <f t="shared" ref="Z173" si="119">SUM(M173:Y173)</f>
        <v>868585.91</v>
      </c>
      <c r="AA173" s="14">
        <f t="shared" ref="AA173" si="120">B173-Z173</f>
        <v>1543414.0899999999</v>
      </c>
      <c r="AB173" s="19">
        <f t="shared" si="117"/>
        <v>0.36011024461028196</v>
      </c>
      <c r="AC173" s="15"/>
    </row>
    <row r="174" spans="1:29" s="16" customFormat="1" ht="18" customHeight="1">
      <c r="A174" s="20" t="s">
        <v>42</v>
      </c>
      <c r="B174" s="21">
        <f>B173+B172</f>
        <v>90085000</v>
      </c>
      <c r="C174" s="21">
        <f t="shared" ref="C174:AA174" si="121">C173+C172</f>
        <v>0</v>
      </c>
      <c r="D174" s="21">
        <f t="shared" si="121"/>
        <v>0</v>
      </c>
      <c r="E174" s="21">
        <f t="shared" si="121"/>
        <v>18251362.52</v>
      </c>
      <c r="F174" s="21">
        <f t="shared" si="121"/>
        <v>13141420.440000001</v>
      </c>
      <c r="G174" s="21">
        <f t="shared" si="121"/>
        <v>0</v>
      </c>
      <c r="H174" s="21">
        <f t="shared" si="121"/>
        <v>0</v>
      </c>
      <c r="I174" s="21">
        <f t="shared" si="121"/>
        <v>0</v>
      </c>
      <c r="J174" s="21">
        <f t="shared" si="121"/>
        <v>0</v>
      </c>
      <c r="K174" s="21">
        <f t="shared" si="121"/>
        <v>0</v>
      </c>
      <c r="L174" s="21">
        <f t="shared" si="121"/>
        <v>0</v>
      </c>
      <c r="M174" s="21">
        <f t="shared" si="121"/>
        <v>0</v>
      </c>
      <c r="N174" s="21">
        <f t="shared" si="121"/>
        <v>6096029.8200000003</v>
      </c>
      <c r="O174" s="21">
        <f t="shared" si="121"/>
        <v>5474597.79</v>
      </c>
      <c r="P174" s="21">
        <f t="shared" si="121"/>
        <v>6680734.9099999992</v>
      </c>
      <c r="Q174" s="21">
        <f t="shared" si="121"/>
        <v>6266882.4300000006</v>
      </c>
      <c r="R174" s="21">
        <f t="shared" si="121"/>
        <v>6874538.0099999998</v>
      </c>
      <c r="S174" s="21">
        <f t="shared" si="121"/>
        <v>0</v>
      </c>
      <c r="T174" s="21">
        <f t="shared" si="121"/>
        <v>0</v>
      </c>
      <c r="U174" s="21">
        <f t="shared" si="121"/>
        <v>0</v>
      </c>
      <c r="V174" s="21">
        <f t="shared" si="121"/>
        <v>0</v>
      </c>
      <c r="W174" s="21">
        <f t="shared" si="121"/>
        <v>0</v>
      </c>
      <c r="X174" s="21">
        <f t="shared" si="121"/>
        <v>0</v>
      </c>
      <c r="Y174" s="21">
        <f t="shared" si="121"/>
        <v>0</v>
      </c>
      <c r="Z174" s="21">
        <f t="shared" si="121"/>
        <v>31392782.960000001</v>
      </c>
      <c r="AA174" s="21">
        <f t="shared" si="121"/>
        <v>58692217.040000007</v>
      </c>
      <c r="AB174" s="22">
        <f t="shared" si="117"/>
        <v>0.3484795799522673</v>
      </c>
      <c r="AC174" s="24"/>
    </row>
    <row r="175" spans="1:29" s="16" customFormat="1" ht="15" customHeight="1">
      <c r="A175" s="13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5"/>
    </row>
    <row r="176" spans="1:29" s="16" customFormat="1" ht="15" customHeight="1">
      <c r="A176" s="13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5"/>
    </row>
    <row r="177" spans="1:29" s="16" customFormat="1" ht="15" customHeight="1">
      <c r="A177" s="17" t="s">
        <v>61</v>
      </c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5"/>
    </row>
    <row r="178" spans="1:29" s="16" customFormat="1" ht="18" customHeight="1">
      <c r="A178" s="18" t="s">
        <v>36</v>
      </c>
      <c r="B178" s="14">
        <f>[1]consoCURRENT!E3070</f>
        <v>384000</v>
      </c>
      <c r="C178" s="14">
        <f>[1]consoCURRENT!F3070</f>
        <v>0</v>
      </c>
      <c r="D178" s="14">
        <f>[1]consoCURRENT!G3070</f>
        <v>0</v>
      </c>
      <c r="E178" s="14">
        <f>[1]consoCURRENT!H3070</f>
        <v>152424.88</v>
      </c>
      <c r="F178" s="14">
        <f>[1]consoCURRENT!I3070</f>
        <v>73990</v>
      </c>
      <c r="G178" s="14">
        <f>[1]consoCURRENT!J3070</f>
        <v>0</v>
      </c>
      <c r="H178" s="14">
        <f>[1]consoCURRENT!K3070</f>
        <v>0</v>
      </c>
      <c r="I178" s="14">
        <f>[1]consoCURRENT!L3070</f>
        <v>0</v>
      </c>
      <c r="J178" s="14">
        <f>[1]consoCURRENT!M3070</f>
        <v>0</v>
      </c>
      <c r="K178" s="14">
        <f>[1]consoCURRENT!N3070</f>
        <v>0</v>
      </c>
      <c r="L178" s="14">
        <f>[1]consoCURRENT!O3070</f>
        <v>0</v>
      </c>
      <c r="M178" s="14">
        <f>[1]consoCURRENT!P3070</f>
        <v>0</v>
      </c>
      <c r="N178" s="14">
        <f>[1]consoCURRENT!Q3070</f>
        <v>59474.44</v>
      </c>
      <c r="O178" s="14">
        <f>[1]consoCURRENT!R3070</f>
        <v>58849.440000000002</v>
      </c>
      <c r="P178" s="14">
        <f>[1]consoCURRENT!S3070</f>
        <v>34101</v>
      </c>
      <c r="Q178" s="14">
        <f>[1]consoCURRENT!T3070</f>
        <v>29101</v>
      </c>
      <c r="R178" s="14">
        <f>[1]consoCURRENT!U3070</f>
        <v>44889</v>
      </c>
      <c r="S178" s="14">
        <f>[1]consoCURRENT!V3070</f>
        <v>0</v>
      </c>
      <c r="T178" s="14">
        <f>[1]consoCURRENT!W3070</f>
        <v>0</v>
      </c>
      <c r="U178" s="14">
        <f>[1]consoCURRENT!X3070</f>
        <v>0</v>
      </c>
      <c r="V178" s="14">
        <f>[1]consoCURRENT!Y3070</f>
        <v>0</v>
      </c>
      <c r="W178" s="14">
        <f>[1]consoCURRENT!Z3070</f>
        <v>0</v>
      </c>
      <c r="X178" s="14">
        <f>[1]consoCURRENT!AA3070</f>
        <v>0</v>
      </c>
      <c r="Y178" s="14">
        <f>[1]consoCURRENT!AB3070</f>
        <v>0</v>
      </c>
      <c r="Z178" s="14">
        <f>SUM(M178:Y178)</f>
        <v>226414.88</v>
      </c>
      <c r="AA178" s="14">
        <f>B178-Z178</f>
        <v>157585.12</v>
      </c>
      <c r="AB178" s="19">
        <f>Z178/B178</f>
        <v>0.58962208333333332</v>
      </c>
      <c r="AC178" s="15"/>
    </row>
    <row r="179" spans="1:29" s="16" customFormat="1" ht="18" customHeight="1">
      <c r="A179" s="18" t="s">
        <v>37</v>
      </c>
      <c r="B179" s="14">
        <f>[1]consoCURRENT!E3158</f>
        <v>8742000</v>
      </c>
      <c r="C179" s="14">
        <f>[1]consoCURRENT!F3158</f>
        <v>0</v>
      </c>
      <c r="D179" s="14">
        <f>[1]consoCURRENT!G3158</f>
        <v>0</v>
      </c>
      <c r="E179" s="14">
        <f>[1]consoCURRENT!H3158</f>
        <v>1439547.8900000001</v>
      </c>
      <c r="F179" s="14">
        <f>[1]consoCURRENT!I3158</f>
        <v>2167979.29</v>
      </c>
      <c r="G179" s="14">
        <f>[1]consoCURRENT!J3158</f>
        <v>0</v>
      </c>
      <c r="H179" s="14">
        <f>[1]consoCURRENT!K3158</f>
        <v>0</v>
      </c>
      <c r="I179" s="14">
        <f>[1]consoCURRENT!L3158</f>
        <v>0</v>
      </c>
      <c r="J179" s="14">
        <f>[1]consoCURRENT!M3158</f>
        <v>0</v>
      </c>
      <c r="K179" s="14">
        <f>[1]consoCURRENT!N3158</f>
        <v>0</v>
      </c>
      <c r="L179" s="14">
        <f>[1]consoCURRENT!O3158</f>
        <v>0</v>
      </c>
      <c r="M179" s="14">
        <f>[1]consoCURRENT!P3158</f>
        <v>0</v>
      </c>
      <c r="N179" s="14">
        <f>[1]consoCURRENT!Q3158</f>
        <v>2044783.76</v>
      </c>
      <c r="O179" s="14">
        <f>[1]consoCURRENT!R3158</f>
        <v>20953</v>
      </c>
      <c r="P179" s="14">
        <f>[1]consoCURRENT!S3158</f>
        <v>-626188.87</v>
      </c>
      <c r="Q179" s="14">
        <f>[1]consoCURRENT!T3158</f>
        <v>2147601.41</v>
      </c>
      <c r="R179" s="14">
        <f>[1]consoCURRENT!U3158</f>
        <v>20377.88</v>
      </c>
      <c r="S179" s="14">
        <f>[1]consoCURRENT!V3158</f>
        <v>0</v>
      </c>
      <c r="T179" s="14">
        <f>[1]consoCURRENT!W3158</f>
        <v>0</v>
      </c>
      <c r="U179" s="14">
        <f>[1]consoCURRENT!X3158</f>
        <v>0</v>
      </c>
      <c r="V179" s="14">
        <f>[1]consoCURRENT!Y3158</f>
        <v>0</v>
      </c>
      <c r="W179" s="14">
        <f>[1]consoCURRENT!Z3158</f>
        <v>0</v>
      </c>
      <c r="X179" s="14">
        <f>[1]consoCURRENT!AA3158</f>
        <v>0</v>
      </c>
      <c r="Y179" s="14">
        <f>[1]consoCURRENT!AB3158</f>
        <v>0</v>
      </c>
      <c r="Z179" s="14">
        <f t="shared" ref="Z179:Z181" si="122">SUM(M179:Y179)</f>
        <v>3607527.18</v>
      </c>
      <c r="AA179" s="14">
        <f t="shared" ref="AA179:AA181" si="123">B179-Z179</f>
        <v>5134472.82</v>
      </c>
      <c r="AB179" s="19">
        <f t="shared" ref="AB179:AB184" si="124">Z179/B179</f>
        <v>0.41266611530542213</v>
      </c>
      <c r="AC179" s="15"/>
    </row>
    <row r="180" spans="1:29" s="16" customFormat="1" ht="18" customHeight="1">
      <c r="A180" s="18" t="s">
        <v>38</v>
      </c>
      <c r="B180" s="14">
        <f>[1]consoCURRENT!E3164</f>
        <v>0</v>
      </c>
      <c r="C180" s="14">
        <f>[1]consoCURRENT!F3164</f>
        <v>0</v>
      </c>
      <c r="D180" s="14">
        <f>[1]consoCURRENT!G3164</f>
        <v>0</v>
      </c>
      <c r="E180" s="14">
        <f>[1]consoCURRENT!H3164</f>
        <v>0</v>
      </c>
      <c r="F180" s="14">
        <f>[1]consoCURRENT!I3164</f>
        <v>0</v>
      </c>
      <c r="G180" s="14">
        <f>[1]consoCURRENT!J3164</f>
        <v>0</v>
      </c>
      <c r="H180" s="14">
        <f>[1]consoCURRENT!K3164</f>
        <v>0</v>
      </c>
      <c r="I180" s="14">
        <f>[1]consoCURRENT!L3164</f>
        <v>0</v>
      </c>
      <c r="J180" s="14">
        <f>[1]consoCURRENT!M3164</f>
        <v>0</v>
      </c>
      <c r="K180" s="14">
        <f>[1]consoCURRENT!N3164</f>
        <v>0</v>
      </c>
      <c r="L180" s="14">
        <f>[1]consoCURRENT!O3164</f>
        <v>0</v>
      </c>
      <c r="M180" s="14">
        <f>[1]consoCURRENT!P3164</f>
        <v>0</v>
      </c>
      <c r="N180" s="14">
        <f>[1]consoCURRENT!Q3164</f>
        <v>0</v>
      </c>
      <c r="O180" s="14">
        <f>[1]consoCURRENT!R3164</f>
        <v>0</v>
      </c>
      <c r="P180" s="14">
        <f>[1]consoCURRENT!S3164</f>
        <v>0</v>
      </c>
      <c r="Q180" s="14">
        <f>[1]consoCURRENT!T3164</f>
        <v>0</v>
      </c>
      <c r="R180" s="14">
        <f>[1]consoCURRENT!U3164</f>
        <v>0</v>
      </c>
      <c r="S180" s="14">
        <f>[1]consoCURRENT!V3164</f>
        <v>0</v>
      </c>
      <c r="T180" s="14">
        <f>[1]consoCURRENT!W3164</f>
        <v>0</v>
      </c>
      <c r="U180" s="14">
        <f>[1]consoCURRENT!X3164</f>
        <v>0</v>
      </c>
      <c r="V180" s="14">
        <f>[1]consoCURRENT!Y3164</f>
        <v>0</v>
      </c>
      <c r="W180" s="14">
        <f>[1]consoCURRENT!Z3164</f>
        <v>0</v>
      </c>
      <c r="X180" s="14">
        <f>[1]consoCURRENT!AA3164</f>
        <v>0</v>
      </c>
      <c r="Y180" s="14">
        <f>[1]consoCURRENT!AB3164</f>
        <v>0</v>
      </c>
      <c r="Z180" s="14">
        <f t="shared" si="122"/>
        <v>0</v>
      </c>
      <c r="AA180" s="14">
        <f t="shared" si="123"/>
        <v>0</v>
      </c>
      <c r="AB180" s="19"/>
      <c r="AC180" s="15"/>
    </row>
    <row r="181" spans="1:29" s="16" customFormat="1" ht="18" customHeight="1">
      <c r="A181" s="18" t="s">
        <v>39</v>
      </c>
      <c r="B181" s="14">
        <f>[1]consoCURRENT!E3193</f>
        <v>0</v>
      </c>
      <c r="C181" s="14">
        <f>[1]consoCURRENT!F3193</f>
        <v>0</v>
      </c>
      <c r="D181" s="14">
        <f>[1]consoCURRENT!G3193</f>
        <v>0</v>
      </c>
      <c r="E181" s="14">
        <f>[1]consoCURRENT!H3193</f>
        <v>0</v>
      </c>
      <c r="F181" s="14">
        <f>[1]consoCURRENT!I3193</f>
        <v>0</v>
      </c>
      <c r="G181" s="14">
        <f>[1]consoCURRENT!J3193</f>
        <v>0</v>
      </c>
      <c r="H181" s="14">
        <f>[1]consoCURRENT!K3193</f>
        <v>0</v>
      </c>
      <c r="I181" s="14">
        <f>[1]consoCURRENT!L3193</f>
        <v>0</v>
      </c>
      <c r="J181" s="14">
        <f>[1]consoCURRENT!M3193</f>
        <v>0</v>
      </c>
      <c r="K181" s="14">
        <f>[1]consoCURRENT!N3193</f>
        <v>0</v>
      </c>
      <c r="L181" s="14">
        <f>[1]consoCURRENT!O3193</f>
        <v>0</v>
      </c>
      <c r="M181" s="14">
        <f>[1]consoCURRENT!P3193</f>
        <v>0</v>
      </c>
      <c r="N181" s="14">
        <f>[1]consoCURRENT!Q3193</f>
        <v>0</v>
      </c>
      <c r="O181" s="14">
        <f>[1]consoCURRENT!R3193</f>
        <v>0</v>
      </c>
      <c r="P181" s="14">
        <f>[1]consoCURRENT!S3193</f>
        <v>0</v>
      </c>
      <c r="Q181" s="14">
        <f>[1]consoCURRENT!T3193</f>
        <v>0</v>
      </c>
      <c r="R181" s="14">
        <f>[1]consoCURRENT!U3193</f>
        <v>0</v>
      </c>
      <c r="S181" s="14">
        <f>[1]consoCURRENT!V3193</f>
        <v>0</v>
      </c>
      <c r="T181" s="14">
        <f>[1]consoCURRENT!W3193</f>
        <v>0</v>
      </c>
      <c r="U181" s="14">
        <f>[1]consoCURRENT!X3193</f>
        <v>0</v>
      </c>
      <c r="V181" s="14">
        <f>[1]consoCURRENT!Y3193</f>
        <v>0</v>
      </c>
      <c r="W181" s="14">
        <f>[1]consoCURRENT!Z3193</f>
        <v>0</v>
      </c>
      <c r="X181" s="14">
        <f>[1]consoCURRENT!AA3193</f>
        <v>0</v>
      </c>
      <c r="Y181" s="14">
        <f>[1]consoCURRENT!AB3193</f>
        <v>0</v>
      </c>
      <c r="Z181" s="14">
        <f t="shared" si="122"/>
        <v>0</v>
      </c>
      <c r="AA181" s="14">
        <f t="shared" si="123"/>
        <v>0</v>
      </c>
      <c r="AB181" s="19"/>
      <c r="AC181" s="15"/>
    </row>
    <row r="182" spans="1:29" s="16" customFormat="1" ht="18" customHeight="1">
      <c r="A182" s="20" t="s">
        <v>40</v>
      </c>
      <c r="B182" s="21">
        <f>SUM(B178:B181)</f>
        <v>9126000</v>
      </c>
      <c r="C182" s="21">
        <f t="shared" ref="C182:AA182" si="125">SUM(C178:C181)</f>
        <v>0</v>
      </c>
      <c r="D182" s="21">
        <f t="shared" si="125"/>
        <v>0</v>
      </c>
      <c r="E182" s="21">
        <f t="shared" si="125"/>
        <v>1591972.77</v>
      </c>
      <c r="F182" s="21">
        <f t="shared" si="125"/>
        <v>2241969.29</v>
      </c>
      <c r="G182" s="21">
        <f t="shared" si="125"/>
        <v>0</v>
      </c>
      <c r="H182" s="21">
        <f t="shared" si="125"/>
        <v>0</v>
      </c>
      <c r="I182" s="21">
        <f t="shared" si="125"/>
        <v>0</v>
      </c>
      <c r="J182" s="21">
        <f t="shared" si="125"/>
        <v>0</v>
      </c>
      <c r="K182" s="21">
        <f t="shared" si="125"/>
        <v>0</v>
      </c>
      <c r="L182" s="21">
        <f t="shared" si="125"/>
        <v>0</v>
      </c>
      <c r="M182" s="21">
        <f t="shared" si="125"/>
        <v>0</v>
      </c>
      <c r="N182" s="21">
        <f t="shared" si="125"/>
        <v>2104258.2000000002</v>
      </c>
      <c r="O182" s="21">
        <f t="shared" si="125"/>
        <v>79802.44</v>
      </c>
      <c r="P182" s="21">
        <f t="shared" si="125"/>
        <v>-592087.87</v>
      </c>
      <c r="Q182" s="21">
        <f t="shared" si="125"/>
        <v>2176702.41</v>
      </c>
      <c r="R182" s="21">
        <f t="shared" si="125"/>
        <v>65266.880000000005</v>
      </c>
      <c r="S182" s="21">
        <f t="shared" si="125"/>
        <v>0</v>
      </c>
      <c r="T182" s="21">
        <f t="shared" si="125"/>
        <v>0</v>
      </c>
      <c r="U182" s="21">
        <f t="shared" si="125"/>
        <v>0</v>
      </c>
      <c r="V182" s="21">
        <f t="shared" si="125"/>
        <v>0</v>
      </c>
      <c r="W182" s="21">
        <f t="shared" si="125"/>
        <v>0</v>
      </c>
      <c r="X182" s="21">
        <f t="shared" si="125"/>
        <v>0</v>
      </c>
      <c r="Y182" s="21">
        <f t="shared" si="125"/>
        <v>0</v>
      </c>
      <c r="Z182" s="21">
        <f t="shared" si="125"/>
        <v>3833942.06</v>
      </c>
      <c r="AA182" s="21">
        <f t="shared" si="125"/>
        <v>5292057.9400000004</v>
      </c>
      <c r="AB182" s="22">
        <f t="shared" si="124"/>
        <v>0.42011199430199431</v>
      </c>
      <c r="AC182" s="15"/>
    </row>
    <row r="183" spans="1:29" s="16" customFormat="1" ht="18" customHeight="1">
      <c r="A183" s="23" t="s">
        <v>41</v>
      </c>
      <c r="B183" s="14">
        <f>[1]consoCURRENT!E3197</f>
        <v>38000</v>
      </c>
      <c r="C183" s="14">
        <f>[1]consoCURRENT!F3197</f>
        <v>0</v>
      </c>
      <c r="D183" s="14">
        <f>[1]consoCURRENT!G3197</f>
        <v>0</v>
      </c>
      <c r="E183" s="14">
        <f>[1]consoCURRENT!H3197</f>
        <v>9567.36</v>
      </c>
      <c r="F183" s="14">
        <f>[1]consoCURRENT!I3197</f>
        <v>6378.24</v>
      </c>
      <c r="G183" s="14">
        <f>[1]consoCURRENT!J3197</f>
        <v>0</v>
      </c>
      <c r="H183" s="14">
        <f>[1]consoCURRENT!K3197</f>
        <v>0</v>
      </c>
      <c r="I183" s="14">
        <f>[1]consoCURRENT!L3197</f>
        <v>0</v>
      </c>
      <c r="J183" s="14">
        <f>[1]consoCURRENT!M3197</f>
        <v>0</v>
      </c>
      <c r="K183" s="14">
        <f>[1]consoCURRENT!N3197</f>
        <v>0</v>
      </c>
      <c r="L183" s="14">
        <f>[1]consoCURRENT!O3197</f>
        <v>0</v>
      </c>
      <c r="M183" s="14">
        <f>[1]consoCURRENT!P3197</f>
        <v>0</v>
      </c>
      <c r="N183" s="14">
        <f>[1]consoCURRENT!Q3197</f>
        <v>0</v>
      </c>
      <c r="O183" s="14">
        <f>[1]consoCURRENT!R3197</f>
        <v>3189.12</v>
      </c>
      <c r="P183" s="14">
        <f>[1]consoCURRENT!S3197</f>
        <v>6378.2400000000007</v>
      </c>
      <c r="Q183" s="14">
        <f>[1]consoCURRENT!T3197</f>
        <v>3189.12</v>
      </c>
      <c r="R183" s="14">
        <f>[1]consoCURRENT!U3197</f>
        <v>3189.12</v>
      </c>
      <c r="S183" s="14">
        <f>[1]consoCURRENT!V3197</f>
        <v>0</v>
      </c>
      <c r="T183" s="14">
        <f>[1]consoCURRENT!W3197</f>
        <v>0</v>
      </c>
      <c r="U183" s="14">
        <f>[1]consoCURRENT!X3197</f>
        <v>0</v>
      </c>
      <c r="V183" s="14">
        <f>[1]consoCURRENT!Y3197</f>
        <v>0</v>
      </c>
      <c r="W183" s="14">
        <f>[1]consoCURRENT!Z3197</f>
        <v>0</v>
      </c>
      <c r="X183" s="14">
        <f>[1]consoCURRENT!AA3197</f>
        <v>0</v>
      </c>
      <c r="Y183" s="14">
        <f>[1]consoCURRENT!AB3197</f>
        <v>0</v>
      </c>
      <c r="Z183" s="14">
        <f t="shared" ref="Z183" si="126">SUM(M183:Y183)</f>
        <v>15945.599999999999</v>
      </c>
      <c r="AA183" s="14">
        <f t="shared" ref="AA183" si="127">B183-Z183</f>
        <v>22054.400000000001</v>
      </c>
      <c r="AB183" s="19">
        <f t="shared" si="124"/>
        <v>0.41962105263157889</v>
      </c>
      <c r="AC183" s="15"/>
    </row>
    <row r="184" spans="1:29" s="16" customFormat="1" ht="18" customHeight="1">
      <c r="A184" s="20" t="s">
        <v>42</v>
      </c>
      <c r="B184" s="21">
        <f>B183+B182</f>
        <v>9164000</v>
      </c>
      <c r="C184" s="21">
        <f t="shared" ref="C184:AA184" si="128">C183+C182</f>
        <v>0</v>
      </c>
      <c r="D184" s="21">
        <f t="shared" si="128"/>
        <v>0</v>
      </c>
      <c r="E184" s="21">
        <f t="shared" si="128"/>
        <v>1601540.1300000001</v>
      </c>
      <c r="F184" s="21">
        <f t="shared" si="128"/>
        <v>2248347.5300000003</v>
      </c>
      <c r="G184" s="21">
        <f t="shared" si="128"/>
        <v>0</v>
      </c>
      <c r="H184" s="21">
        <f t="shared" si="128"/>
        <v>0</v>
      </c>
      <c r="I184" s="21">
        <f t="shared" si="128"/>
        <v>0</v>
      </c>
      <c r="J184" s="21">
        <f t="shared" si="128"/>
        <v>0</v>
      </c>
      <c r="K184" s="21">
        <f t="shared" si="128"/>
        <v>0</v>
      </c>
      <c r="L184" s="21">
        <f t="shared" si="128"/>
        <v>0</v>
      </c>
      <c r="M184" s="21">
        <f t="shared" si="128"/>
        <v>0</v>
      </c>
      <c r="N184" s="21">
        <f t="shared" si="128"/>
        <v>2104258.2000000002</v>
      </c>
      <c r="O184" s="21">
        <f t="shared" si="128"/>
        <v>82991.56</v>
      </c>
      <c r="P184" s="21">
        <f t="shared" si="128"/>
        <v>-585709.63</v>
      </c>
      <c r="Q184" s="21">
        <f t="shared" si="128"/>
        <v>2179891.5300000003</v>
      </c>
      <c r="R184" s="21">
        <f t="shared" si="128"/>
        <v>68456</v>
      </c>
      <c r="S184" s="21">
        <f t="shared" si="128"/>
        <v>0</v>
      </c>
      <c r="T184" s="21">
        <f t="shared" si="128"/>
        <v>0</v>
      </c>
      <c r="U184" s="21">
        <f t="shared" si="128"/>
        <v>0</v>
      </c>
      <c r="V184" s="21">
        <f t="shared" si="128"/>
        <v>0</v>
      </c>
      <c r="W184" s="21">
        <f t="shared" si="128"/>
        <v>0</v>
      </c>
      <c r="X184" s="21">
        <f t="shared" si="128"/>
        <v>0</v>
      </c>
      <c r="Y184" s="21">
        <f t="shared" si="128"/>
        <v>0</v>
      </c>
      <c r="Z184" s="21">
        <f t="shared" si="128"/>
        <v>3849887.66</v>
      </c>
      <c r="AA184" s="21">
        <f t="shared" si="128"/>
        <v>5314112.3400000008</v>
      </c>
      <c r="AB184" s="22">
        <f t="shared" si="124"/>
        <v>0.42010995853339156</v>
      </c>
      <c r="AC184" s="24"/>
    </row>
    <row r="185" spans="1:29" s="16" customFormat="1" ht="15" customHeight="1">
      <c r="A185" s="13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5"/>
    </row>
    <row r="186" spans="1:29" s="16" customFormat="1" ht="15" customHeight="1">
      <c r="A186" s="13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5"/>
    </row>
    <row r="187" spans="1:29" s="16" customFormat="1" ht="15" customHeight="1">
      <c r="A187" s="17" t="s">
        <v>62</v>
      </c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5"/>
    </row>
    <row r="188" spans="1:29" s="16" customFormat="1" ht="18" customHeight="1">
      <c r="A188" s="18" t="s">
        <v>36</v>
      </c>
      <c r="B188" s="14">
        <f>[1]consoCURRENT!E3257</f>
        <v>10490000</v>
      </c>
      <c r="C188" s="14">
        <f>[1]consoCURRENT!F3257</f>
        <v>0</v>
      </c>
      <c r="D188" s="14">
        <f>[1]consoCURRENT!G3257</f>
        <v>0</v>
      </c>
      <c r="E188" s="14">
        <f>[1]consoCURRENT!H3257</f>
        <v>2342679.2799999998</v>
      </c>
      <c r="F188" s="14">
        <f>[1]consoCURRENT!I3257</f>
        <v>1581228.2</v>
      </c>
      <c r="G188" s="14">
        <f>[1]consoCURRENT!J3257</f>
        <v>0</v>
      </c>
      <c r="H188" s="14">
        <f>[1]consoCURRENT!K3257</f>
        <v>0</v>
      </c>
      <c r="I188" s="14">
        <f>[1]consoCURRENT!L3257</f>
        <v>0</v>
      </c>
      <c r="J188" s="14">
        <f>[1]consoCURRENT!M3257</f>
        <v>0</v>
      </c>
      <c r="K188" s="14">
        <f>[1]consoCURRENT!N3257</f>
        <v>0</v>
      </c>
      <c r="L188" s="14">
        <f>[1]consoCURRENT!O3257</f>
        <v>0</v>
      </c>
      <c r="M188" s="14">
        <f>[1]consoCURRENT!P3257</f>
        <v>0</v>
      </c>
      <c r="N188" s="14">
        <f>[1]consoCURRENT!Q3257</f>
        <v>707987.88</v>
      </c>
      <c r="O188" s="14">
        <f>[1]consoCURRENT!R3257</f>
        <v>802523.82000000007</v>
      </c>
      <c r="P188" s="14">
        <f>[1]consoCURRENT!S3257</f>
        <v>832167.58000000007</v>
      </c>
      <c r="Q188" s="14">
        <f>[1]consoCURRENT!T3257</f>
        <v>897994.32000000007</v>
      </c>
      <c r="R188" s="14">
        <f>[1]consoCURRENT!U3257</f>
        <v>683233.88</v>
      </c>
      <c r="S188" s="14">
        <f>[1]consoCURRENT!V3257</f>
        <v>0</v>
      </c>
      <c r="T188" s="14">
        <f>[1]consoCURRENT!W3257</f>
        <v>0</v>
      </c>
      <c r="U188" s="14">
        <f>[1]consoCURRENT!X3257</f>
        <v>0</v>
      </c>
      <c r="V188" s="14">
        <f>[1]consoCURRENT!Y3257</f>
        <v>0</v>
      </c>
      <c r="W188" s="14">
        <f>[1]consoCURRENT!Z3257</f>
        <v>0</v>
      </c>
      <c r="X188" s="14">
        <f>[1]consoCURRENT!AA3257</f>
        <v>0</v>
      </c>
      <c r="Y188" s="14">
        <f>[1]consoCURRENT!AB3257</f>
        <v>0</v>
      </c>
      <c r="Z188" s="14">
        <f>SUM(M188:Y188)</f>
        <v>3923907.4800000004</v>
      </c>
      <c r="AA188" s="14">
        <f>B188-Z188</f>
        <v>6566092.5199999996</v>
      </c>
      <c r="AB188" s="19">
        <f>Z188/B188</f>
        <v>0.37406172354623457</v>
      </c>
      <c r="AC188" s="15"/>
    </row>
    <row r="189" spans="1:29" s="16" customFormat="1" ht="18" customHeight="1">
      <c r="A189" s="18" t="s">
        <v>37</v>
      </c>
      <c r="B189" s="14">
        <f>[1]consoCURRENT!E3345</f>
        <v>28928000</v>
      </c>
      <c r="C189" s="14">
        <f>[1]consoCURRENT!F3345</f>
        <v>0</v>
      </c>
      <c r="D189" s="14">
        <f>[1]consoCURRENT!G3345</f>
        <v>0</v>
      </c>
      <c r="E189" s="14">
        <f>[1]consoCURRENT!H3345</f>
        <v>6735402.29</v>
      </c>
      <c r="F189" s="14">
        <f>[1]consoCURRENT!I3345</f>
        <v>3972870.6100000003</v>
      </c>
      <c r="G189" s="14">
        <f>[1]consoCURRENT!J3345</f>
        <v>0</v>
      </c>
      <c r="H189" s="14">
        <f>[1]consoCURRENT!K3345</f>
        <v>0</v>
      </c>
      <c r="I189" s="14">
        <f>[1]consoCURRENT!L3345</f>
        <v>0</v>
      </c>
      <c r="J189" s="14">
        <f>[1]consoCURRENT!M3345</f>
        <v>0</v>
      </c>
      <c r="K189" s="14">
        <f>[1]consoCURRENT!N3345</f>
        <v>0</v>
      </c>
      <c r="L189" s="14">
        <f>[1]consoCURRENT!O3345</f>
        <v>0</v>
      </c>
      <c r="M189" s="14">
        <f>[1]consoCURRENT!P3345</f>
        <v>0</v>
      </c>
      <c r="N189" s="14">
        <f>[1]consoCURRENT!Q3345</f>
        <v>3260620.12</v>
      </c>
      <c r="O189" s="14">
        <f>[1]consoCURRENT!R3345</f>
        <v>1406792.1400000001</v>
      </c>
      <c r="P189" s="14">
        <f>[1]consoCURRENT!S3345</f>
        <v>2067990.03</v>
      </c>
      <c r="Q189" s="14">
        <f>[1]consoCURRENT!T3345</f>
        <v>1517144.1999999997</v>
      </c>
      <c r="R189" s="14">
        <f>[1]consoCURRENT!U3345</f>
        <v>2455726.4099999997</v>
      </c>
      <c r="S189" s="14">
        <f>[1]consoCURRENT!V3345</f>
        <v>0</v>
      </c>
      <c r="T189" s="14">
        <f>[1]consoCURRENT!W3345</f>
        <v>0</v>
      </c>
      <c r="U189" s="14">
        <f>[1]consoCURRENT!X3345</f>
        <v>0</v>
      </c>
      <c r="V189" s="14">
        <f>[1]consoCURRENT!Y3345</f>
        <v>0</v>
      </c>
      <c r="W189" s="14">
        <f>[1]consoCURRENT!Z3345</f>
        <v>0</v>
      </c>
      <c r="X189" s="14">
        <f>[1]consoCURRENT!AA3345</f>
        <v>0</v>
      </c>
      <c r="Y189" s="14">
        <f>[1]consoCURRENT!AB3345</f>
        <v>0</v>
      </c>
      <c r="Z189" s="14">
        <f t="shared" ref="Z189:Z191" si="129">SUM(M189:Y189)</f>
        <v>10708272.9</v>
      </c>
      <c r="AA189" s="14">
        <f t="shared" ref="AA189:AA191" si="130">B189-Z189</f>
        <v>18219727.100000001</v>
      </c>
      <c r="AB189" s="19">
        <f t="shared" ref="AB189:AB194" si="131">Z189/B189</f>
        <v>0.37016983199668141</v>
      </c>
      <c r="AC189" s="15"/>
    </row>
    <row r="190" spans="1:29" s="16" customFormat="1" ht="18" customHeight="1">
      <c r="A190" s="18" t="s">
        <v>38</v>
      </c>
      <c r="B190" s="14">
        <f>[1]consoCURRENT!E3351</f>
        <v>0</v>
      </c>
      <c r="C190" s="14">
        <f>[1]consoCURRENT!F3351</f>
        <v>0</v>
      </c>
      <c r="D190" s="14">
        <f>[1]consoCURRENT!G3351</f>
        <v>0</v>
      </c>
      <c r="E190" s="14">
        <f>[1]consoCURRENT!H3351</f>
        <v>0</v>
      </c>
      <c r="F190" s="14">
        <f>[1]consoCURRENT!I3351</f>
        <v>0</v>
      </c>
      <c r="G190" s="14">
        <f>[1]consoCURRENT!J3351</f>
        <v>0</v>
      </c>
      <c r="H190" s="14">
        <f>[1]consoCURRENT!K3351</f>
        <v>0</v>
      </c>
      <c r="I190" s="14">
        <f>[1]consoCURRENT!L3351</f>
        <v>0</v>
      </c>
      <c r="J190" s="14">
        <f>[1]consoCURRENT!M3351</f>
        <v>0</v>
      </c>
      <c r="K190" s="14">
        <f>[1]consoCURRENT!N3351</f>
        <v>0</v>
      </c>
      <c r="L190" s="14">
        <f>[1]consoCURRENT!O3351</f>
        <v>0</v>
      </c>
      <c r="M190" s="14">
        <f>[1]consoCURRENT!P3351</f>
        <v>0</v>
      </c>
      <c r="N190" s="14">
        <f>[1]consoCURRENT!Q3351</f>
        <v>0</v>
      </c>
      <c r="O190" s="14">
        <f>[1]consoCURRENT!R3351</f>
        <v>0</v>
      </c>
      <c r="P190" s="14">
        <f>[1]consoCURRENT!S3351</f>
        <v>0</v>
      </c>
      <c r="Q190" s="14">
        <f>[1]consoCURRENT!T3351</f>
        <v>0</v>
      </c>
      <c r="R190" s="14">
        <f>[1]consoCURRENT!U3351</f>
        <v>0</v>
      </c>
      <c r="S190" s="14">
        <f>[1]consoCURRENT!V3351</f>
        <v>0</v>
      </c>
      <c r="T190" s="14">
        <f>[1]consoCURRENT!W3351</f>
        <v>0</v>
      </c>
      <c r="U190" s="14">
        <f>[1]consoCURRENT!X3351</f>
        <v>0</v>
      </c>
      <c r="V190" s="14">
        <f>[1]consoCURRENT!Y3351</f>
        <v>0</v>
      </c>
      <c r="W190" s="14">
        <f>[1]consoCURRENT!Z3351</f>
        <v>0</v>
      </c>
      <c r="X190" s="14">
        <f>[1]consoCURRENT!AA3351</f>
        <v>0</v>
      </c>
      <c r="Y190" s="14">
        <f>[1]consoCURRENT!AB3351</f>
        <v>0</v>
      </c>
      <c r="Z190" s="14">
        <f t="shared" si="129"/>
        <v>0</v>
      </c>
      <c r="AA190" s="14">
        <f t="shared" si="130"/>
        <v>0</v>
      </c>
      <c r="AB190" s="19"/>
      <c r="AC190" s="15"/>
    </row>
    <row r="191" spans="1:29" s="16" customFormat="1" ht="18" customHeight="1">
      <c r="A191" s="18" t="s">
        <v>39</v>
      </c>
      <c r="B191" s="14">
        <f>[1]consoCURRENT!E3380</f>
        <v>0</v>
      </c>
      <c r="C191" s="14">
        <f>[1]consoCURRENT!F3380</f>
        <v>0</v>
      </c>
      <c r="D191" s="14">
        <f>[1]consoCURRENT!G3380</f>
        <v>0</v>
      </c>
      <c r="E191" s="14">
        <f>[1]consoCURRENT!H3380</f>
        <v>0</v>
      </c>
      <c r="F191" s="14">
        <f>[1]consoCURRENT!I3380</f>
        <v>0</v>
      </c>
      <c r="G191" s="14">
        <f>[1]consoCURRENT!J3380</f>
        <v>0</v>
      </c>
      <c r="H191" s="14">
        <f>[1]consoCURRENT!K3380</f>
        <v>0</v>
      </c>
      <c r="I191" s="14">
        <f>[1]consoCURRENT!L3380</f>
        <v>0</v>
      </c>
      <c r="J191" s="14">
        <f>[1]consoCURRENT!M3380</f>
        <v>0</v>
      </c>
      <c r="K191" s="14">
        <f>[1]consoCURRENT!N3380</f>
        <v>0</v>
      </c>
      <c r="L191" s="14">
        <f>[1]consoCURRENT!O3380</f>
        <v>0</v>
      </c>
      <c r="M191" s="14">
        <f>[1]consoCURRENT!P3380</f>
        <v>0</v>
      </c>
      <c r="N191" s="14">
        <f>[1]consoCURRENT!Q3380</f>
        <v>0</v>
      </c>
      <c r="O191" s="14">
        <f>[1]consoCURRENT!R3380</f>
        <v>0</v>
      </c>
      <c r="P191" s="14">
        <f>[1]consoCURRENT!S3380</f>
        <v>0</v>
      </c>
      <c r="Q191" s="14">
        <f>[1]consoCURRENT!T3380</f>
        <v>0</v>
      </c>
      <c r="R191" s="14">
        <f>[1]consoCURRENT!U3380</f>
        <v>0</v>
      </c>
      <c r="S191" s="14">
        <f>[1]consoCURRENT!V3380</f>
        <v>0</v>
      </c>
      <c r="T191" s="14">
        <f>[1]consoCURRENT!W3380</f>
        <v>0</v>
      </c>
      <c r="U191" s="14">
        <f>[1]consoCURRENT!X3380</f>
        <v>0</v>
      </c>
      <c r="V191" s="14">
        <f>[1]consoCURRENT!Y3380</f>
        <v>0</v>
      </c>
      <c r="W191" s="14">
        <f>[1]consoCURRENT!Z3380</f>
        <v>0</v>
      </c>
      <c r="X191" s="14">
        <f>[1]consoCURRENT!AA3380</f>
        <v>0</v>
      </c>
      <c r="Y191" s="14">
        <f>[1]consoCURRENT!AB3380</f>
        <v>0</v>
      </c>
      <c r="Z191" s="14">
        <f t="shared" si="129"/>
        <v>0</v>
      </c>
      <c r="AA191" s="14">
        <f t="shared" si="130"/>
        <v>0</v>
      </c>
      <c r="AB191" s="19"/>
      <c r="AC191" s="15"/>
    </row>
    <row r="192" spans="1:29" s="16" customFormat="1" ht="18" customHeight="1">
      <c r="A192" s="20" t="s">
        <v>40</v>
      </c>
      <c r="B192" s="21">
        <f>SUM(B188:B191)</f>
        <v>39418000</v>
      </c>
      <c r="C192" s="21">
        <f t="shared" ref="C192:AA192" si="132">SUM(C188:C191)</f>
        <v>0</v>
      </c>
      <c r="D192" s="21">
        <f t="shared" si="132"/>
        <v>0</v>
      </c>
      <c r="E192" s="21">
        <f t="shared" si="132"/>
        <v>9078081.5700000003</v>
      </c>
      <c r="F192" s="21">
        <f t="shared" si="132"/>
        <v>5554098.8100000005</v>
      </c>
      <c r="G192" s="21">
        <f t="shared" si="132"/>
        <v>0</v>
      </c>
      <c r="H192" s="21">
        <f t="shared" si="132"/>
        <v>0</v>
      </c>
      <c r="I192" s="21">
        <f t="shared" si="132"/>
        <v>0</v>
      </c>
      <c r="J192" s="21">
        <f t="shared" si="132"/>
        <v>0</v>
      </c>
      <c r="K192" s="21">
        <f t="shared" si="132"/>
        <v>0</v>
      </c>
      <c r="L192" s="21">
        <f t="shared" si="132"/>
        <v>0</v>
      </c>
      <c r="M192" s="21">
        <f t="shared" si="132"/>
        <v>0</v>
      </c>
      <c r="N192" s="21">
        <f t="shared" si="132"/>
        <v>3968608</v>
      </c>
      <c r="O192" s="21">
        <f t="shared" si="132"/>
        <v>2209315.96</v>
      </c>
      <c r="P192" s="21">
        <f t="shared" si="132"/>
        <v>2900157.6100000003</v>
      </c>
      <c r="Q192" s="21">
        <f t="shared" si="132"/>
        <v>2415138.5199999996</v>
      </c>
      <c r="R192" s="21">
        <f t="shared" si="132"/>
        <v>3138960.2899999996</v>
      </c>
      <c r="S192" s="21">
        <f t="shared" si="132"/>
        <v>0</v>
      </c>
      <c r="T192" s="21">
        <f t="shared" si="132"/>
        <v>0</v>
      </c>
      <c r="U192" s="21">
        <f t="shared" si="132"/>
        <v>0</v>
      </c>
      <c r="V192" s="21">
        <f t="shared" si="132"/>
        <v>0</v>
      </c>
      <c r="W192" s="21">
        <f t="shared" si="132"/>
        <v>0</v>
      </c>
      <c r="X192" s="21">
        <f t="shared" si="132"/>
        <v>0</v>
      </c>
      <c r="Y192" s="21">
        <f t="shared" si="132"/>
        <v>0</v>
      </c>
      <c r="Z192" s="21">
        <f t="shared" si="132"/>
        <v>14632180.380000001</v>
      </c>
      <c r="AA192" s="21">
        <f t="shared" si="132"/>
        <v>24785819.620000001</v>
      </c>
      <c r="AB192" s="22">
        <f t="shared" si="131"/>
        <v>0.37120555025622815</v>
      </c>
      <c r="AC192" s="15"/>
    </row>
    <row r="193" spans="1:29" s="16" customFormat="1" ht="18" customHeight="1">
      <c r="A193" s="23" t="s">
        <v>41</v>
      </c>
      <c r="B193" s="14">
        <f>[1]consoCURRENT!E3384</f>
        <v>519000</v>
      </c>
      <c r="C193" s="14">
        <f>[1]consoCURRENT!F3384</f>
        <v>0</v>
      </c>
      <c r="D193" s="14">
        <f>[1]consoCURRENT!G3384</f>
        <v>0</v>
      </c>
      <c r="E193" s="14">
        <f>[1]consoCURRENT!H3384</f>
        <v>164883.51</v>
      </c>
      <c r="F193" s="14">
        <f>[1]consoCURRENT!I3384</f>
        <v>74820.84</v>
      </c>
      <c r="G193" s="14">
        <f>[1]consoCURRENT!J3384</f>
        <v>0</v>
      </c>
      <c r="H193" s="14">
        <f>[1]consoCURRENT!K3384</f>
        <v>0</v>
      </c>
      <c r="I193" s="14">
        <f>[1]consoCURRENT!L3384</f>
        <v>0</v>
      </c>
      <c r="J193" s="14">
        <f>[1]consoCURRENT!M3384</f>
        <v>0</v>
      </c>
      <c r="K193" s="14">
        <f>[1]consoCURRENT!N3384</f>
        <v>0</v>
      </c>
      <c r="L193" s="14">
        <f>[1]consoCURRENT!O3384</f>
        <v>0</v>
      </c>
      <c r="M193" s="14">
        <f>[1]consoCURRENT!P3384</f>
        <v>0</v>
      </c>
      <c r="N193" s="14">
        <f>[1]consoCURRENT!Q3384</f>
        <v>63016.56</v>
      </c>
      <c r="O193" s="14">
        <f>[1]consoCURRENT!R3384</f>
        <v>59745.56</v>
      </c>
      <c r="P193" s="14">
        <f>[1]consoCURRENT!S3384</f>
        <v>42121.39</v>
      </c>
      <c r="Q193" s="14">
        <f>[1]consoCURRENT!T3384</f>
        <v>40349.760000000002</v>
      </c>
      <c r="R193" s="14">
        <f>[1]consoCURRENT!U3384</f>
        <v>34471.08</v>
      </c>
      <c r="S193" s="14">
        <f>[1]consoCURRENT!V3384</f>
        <v>0</v>
      </c>
      <c r="T193" s="14">
        <f>[1]consoCURRENT!W3384</f>
        <v>0</v>
      </c>
      <c r="U193" s="14">
        <f>[1]consoCURRENT!X3384</f>
        <v>0</v>
      </c>
      <c r="V193" s="14">
        <f>[1]consoCURRENT!Y3384</f>
        <v>0</v>
      </c>
      <c r="W193" s="14">
        <f>[1]consoCURRENT!Z3384</f>
        <v>0</v>
      </c>
      <c r="X193" s="14">
        <f>[1]consoCURRENT!AA3384</f>
        <v>0</v>
      </c>
      <c r="Y193" s="14">
        <f>[1]consoCURRENT!AB3384</f>
        <v>0</v>
      </c>
      <c r="Z193" s="14">
        <f t="shared" ref="Z193" si="133">SUM(M193:Y193)</f>
        <v>239704.35000000003</v>
      </c>
      <c r="AA193" s="14">
        <f t="shared" ref="AA193" si="134">B193-Z193</f>
        <v>279295.64999999997</v>
      </c>
      <c r="AB193" s="19">
        <f t="shared" si="131"/>
        <v>0.46185809248554921</v>
      </c>
      <c r="AC193" s="15"/>
    </row>
    <row r="194" spans="1:29" s="16" customFormat="1" ht="18" customHeight="1">
      <c r="A194" s="20" t="s">
        <v>42</v>
      </c>
      <c r="B194" s="21">
        <f>B193+B192</f>
        <v>39937000</v>
      </c>
      <c r="C194" s="21">
        <f t="shared" ref="C194:AA194" si="135">C193+C192</f>
        <v>0</v>
      </c>
      <c r="D194" s="21">
        <f t="shared" si="135"/>
        <v>0</v>
      </c>
      <c r="E194" s="21">
        <f t="shared" si="135"/>
        <v>9242965.0800000001</v>
      </c>
      <c r="F194" s="21">
        <f t="shared" si="135"/>
        <v>5628919.6500000004</v>
      </c>
      <c r="G194" s="21">
        <f t="shared" si="135"/>
        <v>0</v>
      </c>
      <c r="H194" s="21">
        <f t="shared" si="135"/>
        <v>0</v>
      </c>
      <c r="I194" s="21">
        <f t="shared" si="135"/>
        <v>0</v>
      </c>
      <c r="J194" s="21">
        <f t="shared" si="135"/>
        <v>0</v>
      </c>
      <c r="K194" s="21">
        <f t="shared" si="135"/>
        <v>0</v>
      </c>
      <c r="L194" s="21">
        <f t="shared" si="135"/>
        <v>0</v>
      </c>
      <c r="M194" s="21">
        <f t="shared" si="135"/>
        <v>0</v>
      </c>
      <c r="N194" s="21">
        <f t="shared" si="135"/>
        <v>4031624.56</v>
      </c>
      <c r="O194" s="21">
        <f t="shared" si="135"/>
        <v>2269061.52</v>
      </c>
      <c r="P194" s="21">
        <f t="shared" si="135"/>
        <v>2942279.0000000005</v>
      </c>
      <c r="Q194" s="21">
        <f t="shared" si="135"/>
        <v>2455488.2799999993</v>
      </c>
      <c r="R194" s="21">
        <f t="shared" si="135"/>
        <v>3173431.3699999996</v>
      </c>
      <c r="S194" s="21">
        <f t="shared" si="135"/>
        <v>0</v>
      </c>
      <c r="T194" s="21">
        <f t="shared" si="135"/>
        <v>0</v>
      </c>
      <c r="U194" s="21">
        <f t="shared" si="135"/>
        <v>0</v>
      </c>
      <c r="V194" s="21">
        <f t="shared" si="135"/>
        <v>0</v>
      </c>
      <c r="W194" s="21">
        <f t="shared" si="135"/>
        <v>0</v>
      </c>
      <c r="X194" s="21">
        <f t="shared" si="135"/>
        <v>0</v>
      </c>
      <c r="Y194" s="21">
        <f t="shared" si="135"/>
        <v>0</v>
      </c>
      <c r="Z194" s="21">
        <f t="shared" si="135"/>
        <v>14871884.73</v>
      </c>
      <c r="AA194" s="21">
        <f t="shared" si="135"/>
        <v>25065115.27</v>
      </c>
      <c r="AB194" s="22">
        <f t="shared" si="131"/>
        <v>0.37238362245536721</v>
      </c>
      <c r="AC194" s="24"/>
    </row>
    <row r="195" spans="1:29" s="16" customFormat="1" ht="15" customHeight="1">
      <c r="A195" s="13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5"/>
    </row>
    <row r="196" spans="1:29" s="16" customFormat="1" ht="15" customHeight="1">
      <c r="A196" s="13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5"/>
    </row>
    <row r="197" spans="1:29" s="16" customFormat="1" ht="15" customHeight="1">
      <c r="A197" s="17" t="s">
        <v>63</v>
      </c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5"/>
    </row>
    <row r="198" spans="1:29" s="16" customFormat="1" ht="18" customHeight="1">
      <c r="A198" s="18" t="s">
        <v>36</v>
      </c>
      <c r="B198" s="14">
        <f>[1]consoCURRENT!E3444</f>
        <v>11316000</v>
      </c>
      <c r="C198" s="14">
        <f>[1]consoCURRENT!F3444</f>
        <v>0</v>
      </c>
      <c r="D198" s="14">
        <f>[1]consoCURRENT!G3444</f>
        <v>0</v>
      </c>
      <c r="E198" s="14">
        <f>[1]consoCURRENT!H3444</f>
        <v>2527235.0400000005</v>
      </c>
      <c r="F198" s="14">
        <f>[1]consoCURRENT!I3444</f>
        <v>2672674.6</v>
      </c>
      <c r="G198" s="14">
        <f>[1]consoCURRENT!J3444</f>
        <v>0</v>
      </c>
      <c r="H198" s="14">
        <f>[1]consoCURRENT!K3444</f>
        <v>0</v>
      </c>
      <c r="I198" s="14">
        <f>[1]consoCURRENT!L3444</f>
        <v>0</v>
      </c>
      <c r="J198" s="14">
        <f>[1]consoCURRENT!M3444</f>
        <v>0</v>
      </c>
      <c r="K198" s="14">
        <f>[1]consoCURRENT!N3444</f>
        <v>0</v>
      </c>
      <c r="L198" s="14">
        <f>[1]consoCURRENT!O3444</f>
        <v>0</v>
      </c>
      <c r="M198" s="14">
        <f>[1]consoCURRENT!P3444</f>
        <v>0</v>
      </c>
      <c r="N198" s="14">
        <f>[1]consoCURRENT!Q3444</f>
        <v>714288.01</v>
      </c>
      <c r="O198" s="14">
        <f>[1]consoCURRENT!R3444</f>
        <v>1170262.52</v>
      </c>
      <c r="P198" s="14">
        <f>[1]consoCURRENT!S3444</f>
        <v>642684.51</v>
      </c>
      <c r="Q198" s="14">
        <f>[1]consoCURRENT!T3444</f>
        <v>1451324.51</v>
      </c>
      <c r="R198" s="14">
        <f>[1]consoCURRENT!U3444</f>
        <v>1221350.0899999999</v>
      </c>
      <c r="S198" s="14">
        <f>[1]consoCURRENT!V3444</f>
        <v>0</v>
      </c>
      <c r="T198" s="14">
        <f>[1]consoCURRENT!W3444</f>
        <v>0</v>
      </c>
      <c r="U198" s="14">
        <f>[1]consoCURRENT!X3444</f>
        <v>0</v>
      </c>
      <c r="V198" s="14">
        <f>[1]consoCURRENT!Y3444</f>
        <v>0</v>
      </c>
      <c r="W198" s="14">
        <f>[1]consoCURRENT!Z3444</f>
        <v>0</v>
      </c>
      <c r="X198" s="14">
        <f>[1]consoCURRENT!AA3444</f>
        <v>0</v>
      </c>
      <c r="Y198" s="14">
        <f>[1]consoCURRENT!AB3444</f>
        <v>0</v>
      </c>
      <c r="Z198" s="14">
        <f>SUM(M198:Y198)</f>
        <v>5199909.6399999997</v>
      </c>
      <c r="AA198" s="14">
        <f>B198-Z198</f>
        <v>6116090.3600000003</v>
      </c>
      <c r="AB198" s="19">
        <f>Z198/B198</f>
        <v>0.45951834924001411</v>
      </c>
      <c r="AC198" s="15"/>
    </row>
    <row r="199" spans="1:29" s="16" customFormat="1" ht="18" customHeight="1">
      <c r="A199" s="18" t="s">
        <v>37</v>
      </c>
      <c r="B199" s="14">
        <f>[1]consoCURRENT!E3532</f>
        <v>30735000</v>
      </c>
      <c r="C199" s="14">
        <f>[1]consoCURRENT!F3532</f>
        <v>0</v>
      </c>
      <c r="D199" s="14">
        <f>[1]consoCURRENT!G3532</f>
        <v>0</v>
      </c>
      <c r="E199" s="14">
        <f>[1]consoCURRENT!H3532</f>
        <v>2466070.7700000005</v>
      </c>
      <c r="F199" s="14">
        <f>[1]consoCURRENT!I3532</f>
        <v>1304839.3799999999</v>
      </c>
      <c r="G199" s="14">
        <f>[1]consoCURRENT!J3532</f>
        <v>0</v>
      </c>
      <c r="H199" s="14">
        <f>[1]consoCURRENT!K3532</f>
        <v>0</v>
      </c>
      <c r="I199" s="14">
        <f>[1]consoCURRENT!L3532</f>
        <v>0</v>
      </c>
      <c r="J199" s="14">
        <f>[1]consoCURRENT!M3532</f>
        <v>0</v>
      </c>
      <c r="K199" s="14">
        <f>[1]consoCURRENT!N3532</f>
        <v>0</v>
      </c>
      <c r="L199" s="14">
        <f>[1]consoCURRENT!O3532</f>
        <v>0</v>
      </c>
      <c r="M199" s="14">
        <f>[1]consoCURRENT!P3532</f>
        <v>0</v>
      </c>
      <c r="N199" s="14">
        <f>[1]consoCURRENT!Q3532</f>
        <v>751756.57000000007</v>
      </c>
      <c r="O199" s="14">
        <f>[1]consoCURRENT!R3532</f>
        <v>527616.17999999993</v>
      </c>
      <c r="P199" s="14">
        <f>[1]consoCURRENT!S3532</f>
        <v>1186698.02</v>
      </c>
      <c r="Q199" s="14">
        <f>[1]consoCURRENT!T3532</f>
        <v>757095.53</v>
      </c>
      <c r="R199" s="14">
        <f>[1]consoCURRENT!U3532</f>
        <v>547743.85</v>
      </c>
      <c r="S199" s="14">
        <f>[1]consoCURRENT!V3532</f>
        <v>0</v>
      </c>
      <c r="T199" s="14">
        <f>[1]consoCURRENT!W3532</f>
        <v>0</v>
      </c>
      <c r="U199" s="14">
        <f>[1]consoCURRENT!X3532</f>
        <v>0</v>
      </c>
      <c r="V199" s="14">
        <f>[1]consoCURRENT!Y3532</f>
        <v>0</v>
      </c>
      <c r="W199" s="14">
        <f>[1]consoCURRENT!Z3532</f>
        <v>0</v>
      </c>
      <c r="X199" s="14">
        <f>[1]consoCURRENT!AA3532</f>
        <v>0</v>
      </c>
      <c r="Y199" s="14">
        <f>[1]consoCURRENT!AB3532</f>
        <v>0</v>
      </c>
      <c r="Z199" s="14">
        <f t="shared" ref="Z199:Z201" si="136">SUM(M199:Y199)</f>
        <v>3770910.15</v>
      </c>
      <c r="AA199" s="14">
        <f t="shared" ref="AA199:AA201" si="137">B199-Z199</f>
        <v>26964089.850000001</v>
      </c>
      <c r="AB199" s="19">
        <f t="shared" ref="AB199:AB204" si="138">Z199/B199</f>
        <v>0.12269107369448511</v>
      </c>
      <c r="AC199" s="15"/>
    </row>
    <row r="200" spans="1:29" s="16" customFormat="1" ht="18" customHeight="1">
      <c r="A200" s="18" t="s">
        <v>38</v>
      </c>
      <c r="B200" s="14">
        <f>[1]consoCURRENT!E3538</f>
        <v>0</v>
      </c>
      <c r="C200" s="14">
        <f>[1]consoCURRENT!F3538</f>
        <v>0</v>
      </c>
      <c r="D200" s="14">
        <f>[1]consoCURRENT!G3538</f>
        <v>0</v>
      </c>
      <c r="E200" s="14">
        <f>[1]consoCURRENT!H3538</f>
        <v>0</v>
      </c>
      <c r="F200" s="14">
        <f>[1]consoCURRENT!I3538</f>
        <v>0</v>
      </c>
      <c r="G200" s="14">
        <f>[1]consoCURRENT!J3538</f>
        <v>0</v>
      </c>
      <c r="H200" s="14">
        <f>[1]consoCURRENT!K3538</f>
        <v>0</v>
      </c>
      <c r="I200" s="14">
        <f>[1]consoCURRENT!L3538</f>
        <v>0</v>
      </c>
      <c r="J200" s="14">
        <f>[1]consoCURRENT!M3538</f>
        <v>0</v>
      </c>
      <c r="K200" s="14">
        <f>[1]consoCURRENT!N3538</f>
        <v>0</v>
      </c>
      <c r="L200" s="14">
        <f>[1]consoCURRENT!O3538</f>
        <v>0</v>
      </c>
      <c r="M200" s="14">
        <f>[1]consoCURRENT!P3538</f>
        <v>0</v>
      </c>
      <c r="N200" s="14">
        <f>[1]consoCURRENT!Q3538</f>
        <v>0</v>
      </c>
      <c r="O200" s="14">
        <f>[1]consoCURRENT!R3538</f>
        <v>0</v>
      </c>
      <c r="P200" s="14">
        <f>[1]consoCURRENT!S3538</f>
        <v>0</v>
      </c>
      <c r="Q200" s="14">
        <f>[1]consoCURRENT!T3538</f>
        <v>0</v>
      </c>
      <c r="R200" s="14">
        <f>[1]consoCURRENT!U3538</f>
        <v>0</v>
      </c>
      <c r="S200" s="14">
        <f>[1]consoCURRENT!V3538</f>
        <v>0</v>
      </c>
      <c r="T200" s="14">
        <f>[1]consoCURRENT!W3538</f>
        <v>0</v>
      </c>
      <c r="U200" s="14">
        <f>[1]consoCURRENT!X3538</f>
        <v>0</v>
      </c>
      <c r="V200" s="14">
        <f>[1]consoCURRENT!Y3538</f>
        <v>0</v>
      </c>
      <c r="W200" s="14">
        <f>[1]consoCURRENT!Z3538</f>
        <v>0</v>
      </c>
      <c r="X200" s="14">
        <f>[1]consoCURRENT!AA3538</f>
        <v>0</v>
      </c>
      <c r="Y200" s="14">
        <f>[1]consoCURRENT!AB3538</f>
        <v>0</v>
      </c>
      <c r="Z200" s="14">
        <f t="shared" si="136"/>
        <v>0</v>
      </c>
      <c r="AA200" s="14">
        <f t="shared" si="137"/>
        <v>0</v>
      </c>
      <c r="AB200" s="19"/>
      <c r="AC200" s="15"/>
    </row>
    <row r="201" spans="1:29" s="16" customFormat="1" ht="18" customHeight="1">
      <c r="A201" s="18" t="s">
        <v>39</v>
      </c>
      <c r="B201" s="14">
        <f>[1]consoCURRENT!E3567</f>
        <v>0</v>
      </c>
      <c r="C201" s="14">
        <f>[1]consoCURRENT!F3567</f>
        <v>0</v>
      </c>
      <c r="D201" s="14">
        <f>[1]consoCURRENT!G3567</f>
        <v>0</v>
      </c>
      <c r="E201" s="14">
        <f>[1]consoCURRENT!H3567</f>
        <v>0</v>
      </c>
      <c r="F201" s="14">
        <f>[1]consoCURRENT!I3567</f>
        <v>0</v>
      </c>
      <c r="G201" s="14">
        <f>[1]consoCURRENT!J3567</f>
        <v>0</v>
      </c>
      <c r="H201" s="14">
        <f>[1]consoCURRENT!K3567</f>
        <v>0</v>
      </c>
      <c r="I201" s="14">
        <f>[1]consoCURRENT!L3567</f>
        <v>0</v>
      </c>
      <c r="J201" s="14">
        <f>[1]consoCURRENT!M3567</f>
        <v>0</v>
      </c>
      <c r="K201" s="14">
        <f>[1]consoCURRENT!N3567</f>
        <v>0</v>
      </c>
      <c r="L201" s="14">
        <f>[1]consoCURRENT!O3567</f>
        <v>0</v>
      </c>
      <c r="M201" s="14">
        <f>[1]consoCURRENT!P3567</f>
        <v>0</v>
      </c>
      <c r="N201" s="14">
        <f>[1]consoCURRENT!Q3567</f>
        <v>0</v>
      </c>
      <c r="O201" s="14">
        <f>[1]consoCURRENT!R3567</f>
        <v>0</v>
      </c>
      <c r="P201" s="14">
        <f>[1]consoCURRENT!S3567</f>
        <v>0</v>
      </c>
      <c r="Q201" s="14">
        <f>[1]consoCURRENT!T3567</f>
        <v>0</v>
      </c>
      <c r="R201" s="14">
        <f>[1]consoCURRENT!U3567</f>
        <v>0</v>
      </c>
      <c r="S201" s="14">
        <f>[1]consoCURRENT!V3567</f>
        <v>0</v>
      </c>
      <c r="T201" s="14">
        <f>[1]consoCURRENT!W3567</f>
        <v>0</v>
      </c>
      <c r="U201" s="14">
        <f>[1]consoCURRENT!X3567</f>
        <v>0</v>
      </c>
      <c r="V201" s="14">
        <f>[1]consoCURRENT!Y3567</f>
        <v>0</v>
      </c>
      <c r="W201" s="14">
        <f>[1]consoCURRENT!Z3567</f>
        <v>0</v>
      </c>
      <c r="X201" s="14">
        <f>[1]consoCURRENT!AA3567</f>
        <v>0</v>
      </c>
      <c r="Y201" s="14">
        <f>[1]consoCURRENT!AB3567</f>
        <v>0</v>
      </c>
      <c r="Z201" s="14">
        <f t="shared" si="136"/>
        <v>0</v>
      </c>
      <c r="AA201" s="14">
        <f t="shared" si="137"/>
        <v>0</v>
      </c>
      <c r="AB201" s="19"/>
      <c r="AC201" s="15"/>
    </row>
    <row r="202" spans="1:29" s="16" customFormat="1" ht="18" customHeight="1">
      <c r="A202" s="20" t="s">
        <v>40</v>
      </c>
      <c r="B202" s="21">
        <f>SUM(B198:B201)</f>
        <v>42051000</v>
      </c>
      <c r="C202" s="21">
        <f t="shared" ref="C202:AA202" si="139">SUM(C198:C201)</f>
        <v>0</v>
      </c>
      <c r="D202" s="21">
        <f t="shared" si="139"/>
        <v>0</v>
      </c>
      <c r="E202" s="21">
        <f t="shared" si="139"/>
        <v>4993305.8100000005</v>
      </c>
      <c r="F202" s="21">
        <f t="shared" si="139"/>
        <v>3977513.98</v>
      </c>
      <c r="G202" s="21">
        <f t="shared" si="139"/>
        <v>0</v>
      </c>
      <c r="H202" s="21">
        <f t="shared" si="139"/>
        <v>0</v>
      </c>
      <c r="I202" s="21">
        <f t="shared" si="139"/>
        <v>0</v>
      </c>
      <c r="J202" s="21">
        <f t="shared" si="139"/>
        <v>0</v>
      </c>
      <c r="K202" s="21">
        <f t="shared" si="139"/>
        <v>0</v>
      </c>
      <c r="L202" s="21">
        <f t="shared" si="139"/>
        <v>0</v>
      </c>
      <c r="M202" s="21">
        <f t="shared" si="139"/>
        <v>0</v>
      </c>
      <c r="N202" s="21">
        <f t="shared" si="139"/>
        <v>1466044.58</v>
      </c>
      <c r="O202" s="21">
        <f t="shared" si="139"/>
        <v>1697878.7</v>
      </c>
      <c r="P202" s="21">
        <f t="shared" si="139"/>
        <v>1829382.53</v>
      </c>
      <c r="Q202" s="21">
        <f t="shared" si="139"/>
        <v>2208420.04</v>
      </c>
      <c r="R202" s="21">
        <f t="shared" si="139"/>
        <v>1769093.94</v>
      </c>
      <c r="S202" s="21">
        <f t="shared" si="139"/>
        <v>0</v>
      </c>
      <c r="T202" s="21">
        <f t="shared" si="139"/>
        <v>0</v>
      </c>
      <c r="U202" s="21">
        <f t="shared" si="139"/>
        <v>0</v>
      </c>
      <c r="V202" s="21">
        <f t="shared" si="139"/>
        <v>0</v>
      </c>
      <c r="W202" s="21">
        <f t="shared" si="139"/>
        <v>0</v>
      </c>
      <c r="X202" s="21">
        <f t="shared" si="139"/>
        <v>0</v>
      </c>
      <c r="Y202" s="21">
        <f t="shared" si="139"/>
        <v>0</v>
      </c>
      <c r="Z202" s="21">
        <f t="shared" si="139"/>
        <v>8970819.7899999991</v>
      </c>
      <c r="AA202" s="21">
        <f t="shared" si="139"/>
        <v>33080180.210000001</v>
      </c>
      <c r="AB202" s="22">
        <f t="shared" si="138"/>
        <v>0.21333190150055883</v>
      </c>
      <c r="AC202" s="15"/>
    </row>
    <row r="203" spans="1:29" s="16" customFormat="1" ht="18" customHeight="1">
      <c r="A203" s="23" t="s">
        <v>41</v>
      </c>
      <c r="B203" s="14">
        <f>[1]consoCURRENT!E3571</f>
        <v>886000</v>
      </c>
      <c r="C203" s="14">
        <f>[1]consoCURRENT!F3571</f>
        <v>0</v>
      </c>
      <c r="D203" s="14">
        <f>[1]consoCURRENT!G3571</f>
        <v>0</v>
      </c>
      <c r="E203" s="14">
        <f>[1]consoCURRENT!H3571</f>
        <v>128181.29999999999</v>
      </c>
      <c r="F203" s="14">
        <f>[1]consoCURRENT!I3571</f>
        <v>82735.56</v>
      </c>
      <c r="G203" s="14">
        <f>[1]consoCURRENT!J3571</f>
        <v>0</v>
      </c>
      <c r="H203" s="14">
        <f>[1]consoCURRENT!K3571</f>
        <v>0</v>
      </c>
      <c r="I203" s="14">
        <f>[1]consoCURRENT!L3571</f>
        <v>0</v>
      </c>
      <c r="J203" s="14">
        <f>[1]consoCURRENT!M3571</f>
        <v>0</v>
      </c>
      <c r="K203" s="14">
        <f>[1]consoCURRENT!N3571</f>
        <v>0</v>
      </c>
      <c r="L203" s="14">
        <f>[1]consoCURRENT!O3571</f>
        <v>0</v>
      </c>
      <c r="M203" s="14">
        <f>[1]consoCURRENT!P3571</f>
        <v>0</v>
      </c>
      <c r="N203" s="14">
        <f>[1]consoCURRENT!Q3571</f>
        <v>38884.68</v>
      </c>
      <c r="O203" s="14">
        <f>[1]consoCURRENT!R3571</f>
        <v>51040.5</v>
      </c>
      <c r="P203" s="14">
        <f>[1]consoCURRENT!S3571</f>
        <v>38256.120000000003</v>
      </c>
      <c r="Q203" s="14">
        <f>[1]consoCURRENT!T3571</f>
        <v>38256.120000000003</v>
      </c>
      <c r="R203" s="14">
        <f>[1]consoCURRENT!U3571</f>
        <v>44479.44</v>
      </c>
      <c r="S203" s="14">
        <f>[1]consoCURRENT!V3571</f>
        <v>0</v>
      </c>
      <c r="T203" s="14">
        <f>[1]consoCURRENT!W3571</f>
        <v>0</v>
      </c>
      <c r="U203" s="14">
        <f>[1]consoCURRENT!X3571</f>
        <v>0</v>
      </c>
      <c r="V203" s="14">
        <f>[1]consoCURRENT!Y3571</f>
        <v>0</v>
      </c>
      <c r="W203" s="14">
        <f>[1]consoCURRENT!Z3571</f>
        <v>0</v>
      </c>
      <c r="X203" s="14">
        <f>[1]consoCURRENT!AA3571</f>
        <v>0</v>
      </c>
      <c r="Y203" s="14">
        <f>[1]consoCURRENT!AB3571</f>
        <v>0</v>
      </c>
      <c r="Z203" s="14">
        <f t="shared" ref="Z203" si="140">SUM(M203:Y203)</f>
        <v>210916.86</v>
      </c>
      <c r="AA203" s="14">
        <f t="shared" ref="AA203" si="141">B203-Z203</f>
        <v>675083.14</v>
      </c>
      <c r="AB203" s="19">
        <f t="shared" si="138"/>
        <v>0.23805514672686229</v>
      </c>
      <c r="AC203" s="15"/>
    </row>
    <row r="204" spans="1:29" s="16" customFormat="1" ht="18" customHeight="1">
      <c r="A204" s="20" t="s">
        <v>42</v>
      </c>
      <c r="B204" s="21">
        <f>B203+B202</f>
        <v>42937000</v>
      </c>
      <c r="C204" s="21">
        <f t="shared" ref="C204:AA204" si="142">C203+C202</f>
        <v>0</v>
      </c>
      <c r="D204" s="21">
        <f t="shared" si="142"/>
        <v>0</v>
      </c>
      <c r="E204" s="21">
        <f t="shared" si="142"/>
        <v>5121487.1100000003</v>
      </c>
      <c r="F204" s="21">
        <f t="shared" si="142"/>
        <v>4060249.54</v>
      </c>
      <c r="G204" s="21">
        <f t="shared" si="142"/>
        <v>0</v>
      </c>
      <c r="H204" s="21">
        <f t="shared" si="142"/>
        <v>0</v>
      </c>
      <c r="I204" s="21">
        <f t="shared" si="142"/>
        <v>0</v>
      </c>
      <c r="J204" s="21">
        <f t="shared" si="142"/>
        <v>0</v>
      </c>
      <c r="K204" s="21">
        <f t="shared" si="142"/>
        <v>0</v>
      </c>
      <c r="L204" s="21">
        <f t="shared" si="142"/>
        <v>0</v>
      </c>
      <c r="M204" s="21">
        <f t="shared" si="142"/>
        <v>0</v>
      </c>
      <c r="N204" s="21">
        <f t="shared" si="142"/>
        <v>1504929.26</v>
      </c>
      <c r="O204" s="21">
        <f t="shared" si="142"/>
        <v>1748919.2</v>
      </c>
      <c r="P204" s="21">
        <f t="shared" si="142"/>
        <v>1867638.6500000001</v>
      </c>
      <c r="Q204" s="21">
        <f t="shared" si="142"/>
        <v>2246676.16</v>
      </c>
      <c r="R204" s="21">
        <f t="shared" si="142"/>
        <v>1813573.38</v>
      </c>
      <c r="S204" s="21">
        <f t="shared" si="142"/>
        <v>0</v>
      </c>
      <c r="T204" s="21">
        <f t="shared" si="142"/>
        <v>0</v>
      </c>
      <c r="U204" s="21">
        <f t="shared" si="142"/>
        <v>0</v>
      </c>
      <c r="V204" s="21">
        <f t="shared" si="142"/>
        <v>0</v>
      </c>
      <c r="W204" s="21">
        <f t="shared" si="142"/>
        <v>0</v>
      </c>
      <c r="X204" s="21">
        <f t="shared" si="142"/>
        <v>0</v>
      </c>
      <c r="Y204" s="21">
        <f t="shared" si="142"/>
        <v>0</v>
      </c>
      <c r="Z204" s="21">
        <f t="shared" si="142"/>
        <v>9181736.6499999985</v>
      </c>
      <c r="AA204" s="21">
        <f t="shared" si="142"/>
        <v>33755263.350000001</v>
      </c>
      <c r="AB204" s="22">
        <f t="shared" si="138"/>
        <v>0.21384206278966855</v>
      </c>
      <c r="AC204" s="24"/>
    </row>
    <row r="205" spans="1:29" s="16" customFormat="1" ht="15" customHeight="1">
      <c r="A205" s="13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5"/>
    </row>
    <row r="206" spans="1:29" s="16" customFormat="1" ht="15" customHeight="1">
      <c r="A206" s="13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5"/>
    </row>
    <row r="207" spans="1:29" s="16" customFormat="1" ht="15" customHeight="1">
      <c r="A207" s="17" t="s">
        <v>64</v>
      </c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5"/>
    </row>
    <row r="208" spans="1:29" s="16" customFormat="1" ht="18" customHeight="1">
      <c r="A208" s="18" t="s">
        <v>36</v>
      </c>
      <c r="B208" s="14">
        <f>[1]consoCURRENT!E3631</f>
        <v>20417000</v>
      </c>
      <c r="C208" s="14">
        <f>[1]consoCURRENT!F3631</f>
        <v>0</v>
      </c>
      <c r="D208" s="14">
        <f>[1]consoCURRENT!G3631</f>
        <v>0</v>
      </c>
      <c r="E208" s="14">
        <f>[1]consoCURRENT!H3631</f>
        <v>4604286.13</v>
      </c>
      <c r="F208" s="14">
        <f>[1]consoCURRENT!I3631</f>
        <v>4534600.1400000006</v>
      </c>
      <c r="G208" s="14">
        <f>[1]consoCURRENT!J3631</f>
        <v>0</v>
      </c>
      <c r="H208" s="14">
        <f>[1]consoCURRENT!K3631</f>
        <v>0</v>
      </c>
      <c r="I208" s="14">
        <f>[1]consoCURRENT!L3631</f>
        <v>0</v>
      </c>
      <c r="J208" s="14">
        <f>[1]consoCURRENT!M3631</f>
        <v>0</v>
      </c>
      <c r="K208" s="14">
        <f>[1]consoCURRENT!N3631</f>
        <v>0</v>
      </c>
      <c r="L208" s="14">
        <f>[1]consoCURRENT!O3631</f>
        <v>0</v>
      </c>
      <c r="M208" s="14">
        <f>[1]consoCURRENT!P3631</f>
        <v>0</v>
      </c>
      <c r="N208" s="14">
        <f>[1]consoCURRENT!Q3631</f>
        <v>1470074.5699999998</v>
      </c>
      <c r="O208" s="14">
        <f>[1]consoCURRENT!R3631</f>
        <v>1566157.5699999998</v>
      </c>
      <c r="P208" s="14">
        <f>[1]consoCURRENT!S3631</f>
        <v>1568053.9899999998</v>
      </c>
      <c r="Q208" s="14">
        <f>[1]consoCURRENT!T3631</f>
        <v>2066284.1500000004</v>
      </c>
      <c r="R208" s="14">
        <f>[1]consoCURRENT!U3631</f>
        <v>2468315.9900000002</v>
      </c>
      <c r="S208" s="14">
        <f>[1]consoCURRENT!V3631</f>
        <v>0</v>
      </c>
      <c r="T208" s="14">
        <f>[1]consoCURRENT!W3631</f>
        <v>0</v>
      </c>
      <c r="U208" s="14">
        <f>[1]consoCURRENT!X3631</f>
        <v>0</v>
      </c>
      <c r="V208" s="14">
        <f>[1]consoCURRENT!Y3631</f>
        <v>0</v>
      </c>
      <c r="W208" s="14">
        <f>[1]consoCURRENT!Z3631</f>
        <v>0</v>
      </c>
      <c r="X208" s="14">
        <f>[1]consoCURRENT!AA3631</f>
        <v>0</v>
      </c>
      <c r="Y208" s="14">
        <f>[1]consoCURRENT!AB3631</f>
        <v>0</v>
      </c>
      <c r="Z208" s="14">
        <f>SUM(M208:Y208)</f>
        <v>9138886.2699999996</v>
      </c>
      <c r="AA208" s="14">
        <f>B208-Z208</f>
        <v>11278113.73</v>
      </c>
      <c r="AB208" s="19">
        <f>Z208/B208</f>
        <v>0.4476116114022628</v>
      </c>
      <c r="AC208" s="15"/>
    </row>
    <row r="209" spans="1:29" s="16" customFormat="1" ht="18" customHeight="1">
      <c r="A209" s="18" t="s">
        <v>37</v>
      </c>
      <c r="B209" s="14">
        <f>[1]consoCURRENT!E3719</f>
        <v>36229000</v>
      </c>
      <c r="C209" s="14">
        <f>[1]consoCURRENT!F3719</f>
        <v>0</v>
      </c>
      <c r="D209" s="14">
        <f>[1]consoCURRENT!G3719</f>
        <v>0</v>
      </c>
      <c r="E209" s="14">
        <f>[1]consoCURRENT!H3719</f>
        <v>12550330.359999999</v>
      </c>
      <c r="F209" s="14">
        <f>[1]consoCURRENT!I3719</f>
        <v>2601267.669999999</v>
      </c>
      <c r="G209" s="14">
        <f>[1]consoCURRENT!J3719</f>
        <v>0</v>
      </c>
      <c r="H209" s="14">
        <f>[1]consoCURRENT!K3719</f>
        <v>0</v>
      </c>
      <c r="I209" s="14">
        <f>[1]consoCURRENT!L3719</f>
        <v>0</v>
      </c>
      <c r="J209" s="14">
        <f>[1]consoCURRENT!M3719</f>
        <v>0</v>
      </c>
      <c r="K209" s="14">
        <f>[1]consoCURRENT!N3719</f>
        <v>0</v>
      </c>
      <c r="L209" s="14">
        <f>[1]consoCURRENT!O3719</f>
        <v>0</v>
      </c>
      <c r="M209" s="14">
        <f>[1]consoCURRENT!P3719</f>
        <v>0</v>
      </c>
      <c r="N209" s="14">
        <f>[1]consoCURRENT!Q3719</f>
        <v>3751914.86</v>
      </c>
      <c r="O209" s="14">
        <f>[1]consoCURRENT!R3719</f>
        <v>1834994.49</v>
      </c>
      <c r="P209" s="14">
        <f>[1]consoCURRENT!S3719</f>
        <v>6963421.0099999998</v>
      </c>
      <c r="Q209" s="14">
        <f>[1]consoCURRENT!T3719</f>
        <v>1324260.1799999997</v>
      </c>
      <c r="R209" s="14">
        <f>[1]consoCURRENT!U3719</f>
        <v>1277007.4899999993</v>
      </c>
      <c r="S209" s="14">
        <f>[1]consoCURRENT!V3719</f>
        <v>0</v>
      </c>
      <c r="T209" s="14">
        <f>[1]consoCURRENT!W3719</f>
        <v>0</v>
      </c>
      <c r="U209" s="14">
        <f>[1]consoCURRENT!X3719</f>
        <v>0</v>
      </c>
      <c r="V209" s="14">
        <f>[1]consoCURRENT!Y3719</f>
        <v>0</v>
      </c>
      <c r="W209" s="14">
        <f>[1]consoCURRENT!Z3719</f>
        <v>0</v>
      </c>
      <c r="X209" s="14">
        <f>[1]consoCURRENT!AA3719</f>
        <v>0</v>
      </c>
      <c r="Y209" s="14">
        <f>[1]consoCURRENT!AB3719</f>
        <v>0</v>
      </c>
      <c r="Z209" s="14">
        <f t="shared" ref="Z209:Z211" si="143">SUM(M209:Y209)</f>
        <v>15151598.029999997</v>
      </c>
      <c r="AA209" s="14">
        <f t="shared" ref="AA209:AA211" si="144">B209-Z209</f>
        <v>21077401.970000003</v>
      </c>
      <c r="AB209" s="19">
        <f t="shared" ref="AB209:AB214" si="145">Z209/B209</f>
        <v>0.41821739573270023</v>
      </c>
      <c r="AC209" s="15"/>
    </row>
    <row r="210" spans="1:29" s="16" customFormat="1" ht="18" customHeight="1">
      <c r="A210" s="18" t="s">
        <v>38</v>
      </c>
      <c r="B210" s="14">
        <f>[1]consoCURRENT!E3725</f>
        <v>0</v>
      </c>
      <c r="C210" s="14">
        <f>[1]consoCURRENT!F3725</f>
        <v>0</v>
      </c>
      <c r="D210" s="14">
        <f>[1]consoCURRENT!G3725</f>
        <v>0</v>
      </c>
      <c r="E210" s="14">
        <f>[1]consoCURRENT!H3725</f>
        <v>0</v>
      </c>
      <c r="F210" s="14">
        <f>[1]consoCURRENT!I3725</f>
        <v>0</v>
      </c>
      <c r="G210" s="14">
        <f>[1]consoCURRENT!J3725</f>
        <v>0</v>
      </c>
      <c r="H210" s="14">
        <f>[1]consoCURRENT!K3725</f>
        <v>0</v>
      </c>
      <c r="I210" s="14">
        <f>[1]consoCURRENT!L3725</f>
        <v>0</v>
      </c>
      <c r="J210" s="14">
        <f>[1]consoCURRENT!M3725</f>
        <v>0</v>
      </c>
      <c r="K210" s="14">
        <f>[1]consoCURRENT!N3725</f>
        <v>0</v>
      </c>
      <c r="L210" s="14">
        <f>[1]consoCURRENT!O3725</f>
        <v>0</v>
      </c>
      <c r="M210" s="14">
        <f>[1]consoCURRENT!P3725</f>
        <v>0</v>
      </c>
      <c r="N210" s="14">
        <f>[1]consoCURRENT!Q3725</f>
        <v>0</v>
      </c>
      <c r="O210" s="14">
        <f>[1]consoCURRENT!R3725</f>
        <v>0</v>
      </c>
      <c r="P210" s="14">
        <f>[1]consoCURRENT!S3725</f>
        <v>0</v>
      </c>
      <c r="Q210" s="14">
        <f>[1]consoCURRENT!T3725</f>
        <v>0</v>
      </c>
      <c r="R210" s="14">
        <f>[1]consoCURRENT!U3725</f>
        <v>0</v>
      </c>
      <c r="S210" s="14">
        <f>[1]consoCURRENT!V3725</f>
        <v>0</v>
      </c>
      <c r="T210" s="14">
        <f>[1]consoCURRENT!W3725</f>
        <v>0</v>
      </c>
      <c r="U210" s="14">
        <f>[1]consoCURRENT!X3725</f>
        <v>0</v>
      </c>
      <c r="V210" s="14">
        <f>[1]consoCURRENT!Y3725</f>
        <v>0</v>
      </c>
      <c r="W210" s="14">
        <f>[1]consoCURRENT!Z3725</f>
        <v>0</v>
      </c>
      <c r="X210" s="14">
        <f>[1]consoCURRENT!AA3725</f>
        <v>0</v>
      </c>
      <c r="Y210" s="14">
        <f>[1]consoCURRENT!AB3725</f>
        <v>0</v>
      </c>
      <c r="Z210" s="14">
        <f t="shared" si="143"/>
        <v>0</v>
      </c>
      <c r="AA210" s="14">
        <f t="shared" si="144"/>
        <v>0</v>
      </c>
      <c r="AB210" s="19"/>
      <c r="AC210" s="15"/>
    </row>
    <row r="211" spans="1:29" s="16" customFormat="1" ht="18" customHeight="1">
      <c r="A211" s="18" t="s">
        <v>39</v>
      </c>
      <c r="B211" s="14">
        <f>[1]consoCURRENT!E3754</f>
        <v>0</v>
      </c>
      <c r="C211" s="14">
        <f>[1]consoCURRENT!F3754</f>
        <v>0</v>
      </c>
      <c r="D211" s="14">
        <f>[1]consoCURRENT!G3754</f>
        <v>0</v>
      </c>
      <c r="E211" s="14">
        <f>[1]consoCURRENT!H3754</f>
        <v>0</v>
      </c>
      <c r="F211" s="14">
        <f>[1]consoCURRENT!I3754</f>
        <v>0</v>
      </c>
      <c r="G211" s="14">
        <f>[1]consoCURRENT!J3754</f>
        <v>0</v>
      </c>
      <c r="H211" s="14">
        <f>[1]consoCURRENT!K3754</f>
        <v>0</v>
      </c>
      <c r="I211" s="14">
        <f>[1]consoCURRENT!L3754</f>
        <v>0</v>
      </c>
      <c r="J211" s="14">
        <f>[1]consoCURRENT!M3754</f>
        <v>0</v>
      </c>
      <c r="K211" s="14">
        <f>[1]consoCURRENT!N3754</f>
        <v>0</v>
      </c>
      <c r="L211" s="14">
        <f>[1]consoCURRENT!O3754</f>
        <v>0</v>
      </c>
      <c r="M211" s="14">
        <f>[1]consoCURRENT!P3754</f>
        <v>0</v>
      </c>
      <c r="N211" s="14">
        <f>[1]consoCURRENT!Q3754</f>
        <v>0</v>
      </c>
      <c r="O211" s="14">
        <f>[1]consoCURRENT!R3754</f>
        <v>0</v>
      </c>
      <c r="P211" s="14">
        <f>[1]consoCURRENT!S3754</f>
        <v>0</v>
      </c>
      <c r="Q211" s="14">
        <f>[1]consoCURRENT!T3754</f>
        <v>0</v>
      </c>
      <c r="R211" s="14">
        <f>[1]consoCURRENT!U3754</f>
        <v>0</v>
      </c>
      <c r="S211" s="14">
        <f>[1]consoCURRENT!V3754</f>
        <v>0</v>
      </c>
      <c r="T211" s="14">
        <f>[1]consoCURRENT!W3754</f>
        <v>0</v>
      </c>
      <c r="U211" s="14">
        <f>[1]consoCURRENT!X3754</f>
        <v>0</v>
      </c>
      <c r="V211" s="14">
        <f>[1]consoCURRENT!Y3754</f>
        <v>0</v>
      </c>
      <c r="W211" s="14">
        <f>[1]consoCURRENT!Z3754</f>
        <v>0</v>
      </c>
      <c r="X211" s="14">
        <f>[1]consoCURRENT!AA3754</f>
        <v>0</v>
      </c>
      <c r="Y211" s="14">
        <f>[1]consoCURRENT!AB3754</f>
        <v>0</v>
      </c>
      <c r="Z211" s="14">
        <f t="shared" si="143"/>
        <v>0</v>
      </c>
      <c r="AA211" s="14">
        <f t="shared" si="144"/>
        <v>0</v>
      </c>
      <c r="AB211" s="19"/>
      <c r="AC211" s="15"/>
    </row>
    <row r="212" spans="1:29" s="16" customFormat="1" ht="18" customHeight="1">
      <c r="A212" s="20" t="s">
        <v>40</v>
      </c>
      <c r="B212" s="21">
        <f>SUM(B208:B211)</f>
        <v>56646000</v>
      </c>
      <c r="C212" s="21">
        <f t="shared" ref="C212:AA212" si="146">SUM(C208:C211)</f>
        <v>0</v>
      </c>
      <c r="D212" s="21">
        <f t="shared" si="146"/>
        <v>0</v>
      </c>
      <c r="E212" s="21">
        <f t="shared" si="146"/>
        <v>17154616.489999998</v>
      </c>
      <c r="F212" s="21">
        <f t="shared" si="146"/>
        <v>7135867.8099999996</v>
      </c>
      <c r="G212" s="21">
        <f t="shared" si="146"/>
        <v>0</v>
      </c>
      <c r="H212" s="21">
        <f t="shared" si="146"/>
        <v>0</v>
      </c>
      <c r="I212" s="21">
        <f t="shared" si="146"/>
        <v>0</v>
      </c>
      <c r="J212" s="21">
        <f t="shared" si="146"/>
        <v>0</v>
      </c>
      <c r="K212" s="21">
        <f t="shared" si="146"/>
        <v>0</v>
      </c>
      <c r="L212" s="21">
        <f t="shared" si="146"/>
        <v>0</v>
      </c>
      <c r="M212" s="21">
        <f t="shared" si="146"/>
        <v>0</v>
      </c>
      <c r="N212" s="21">
        <f t="shared" si="146"/>
        <v>5221989.43</v>
      </c>
      <c r="O212" s="21">
        <f t="shared" si="146"/>
        <v>3401152.0599999996</v>
      </c>
      <c r="P212" s="21">
        <f t="shared" si="146"/>
        <v>8531475</v>
      </c>
      <c r="Q212" s="21">
        <f t="shared" si="146"/>
        <v>3390544.33</v>
      </c>
      <c r="R212" s="21">
        <f t="shared" si="146"/>
        <v>3745323.4799999995</v>
      </c>
      <c r="S212" s="21">
        <f t="shared" si="146"/>
        <v>0</v>
      </c>
      <c r="T212" s="21">
        <f t="shared" si="146"/>
        <v>0</v>
      </c>
      <c r="U212" s="21">
        <f t="shared" si="146"/>
        <v>0</v>
      </c>
      <c r="V212" s="21">
        <f t="shared" si="146"/>
        <v>0</v>
      </c>
      <c r="W212" s="21">
        <f t="shared" si="146"/>
        <v>0</v>
      </c>
      <c r="X212" s="21">
        <f t="shared" si="146"/>
        <v>0</v>
      </c>
      <c r="Y212" s="21">
        <f t="shared" si="146"/>
        <v>0</v>
      </c>
      <c r="Z212" s="21">
        <f t="shared" si="146"/>
        <v>24290484.299999997</v>
      </c>
      <c r="AA212" s="21">
        <f t="shared" si="146"/>
        <v>32355515.700000003</v>
      </c>
      <c r="AB212" s="22">
        <f t="shared" si="145"/>
        <v>0.42881199555131866</v>
      </c>
      <c r="AC212" s="15"/>
    </row>
    <row r="213" spans="1:29" s="16" customFormat="1" ht="18" customHeight="1">
      <c r="A213" s="23" t="s">
        <v>41</v>
      </c>
      <c r="B213" s="14">
        <f>[1]consoCURRENT!E3758</f>
        <v>1604000</v>
      </c>
      <c r="C213" s="14">
        <f>[1]consoCURRENT!F3758</f>
        <v>0</v>
      </c>
      <c r="D213" s="14">
        <f>[1]consoCURRENT!G3758</f>
        <v>0</v>
      </c>
      <c r="E213" s="14">
        <f>[1]consoCURRENT!H3758</f>
        <v>398364.83999999997</v>
      </c>
      <c r="F213" s="14">
        <f>[1]consoCURRENT!I3758</f>
        <v>268070.41000000003</v>
      </c>
      <c r="G213" s="14">
        <f>[1]consoCURRENT!J3758</f>
        <v>0</v>
      </c>
      <c r="H213" s="14">
        <f>[1]consoCURRENT!K3758</f>
        <v>0</v>
      </c>
      <c r="I213" s="14">
        <f>[1]consoCURRENT!L3758</f>
        <v>0</v>
      </c>
      <c r="J213" s="14">
        <f>[1]consoCURRENT!M3758</f>
        <v>0</v>
      </c>
      <c r="K213" s="14">
        <f>[1]consoCURRENT!N3758</f>
        <v>0</v>
      </c>
      <c r="L213" s="14">
        <f>[1]consoCURRENT!O3758</f>
        <v>0</v>
      </c>
      <c r="M213" s="14">
        <f>[1]consoCURRENT!P3758</f>
        <v>0</v>
      </c>
      <c r="N213" s="14">
        <f>[1]consoCURRENT!Q3758</f>
        <v>133899.48000000001</v>
      </c>
      <c r="O213" s="14">
        <f>[1]consoCURRENT!R3758</f>
        <v>130440.96000000001</v>
      </c>
      <c r="P213" s="14">
        <f>[1]consoCURRENT!S3758</f>
        <v>134024.4</v>
      </c>
      <c r="Q213" s="14">
        <f>[1]consoCURRENT!T3758</f>
        <v>129213.35999999999</v>
      </c>
      <c r="R213" s="14">
        <f>[1]consoCURRENT!U3758</f>
        <v>138857.05000000005</v>
      </c>
      <c r="S213" s="14">
        <f>[1]consoCURRENT!V3758</f>
        <v>0</v>
      </c>
      <c r="T213" s="14">
        <f>[1]consoCURRENT!W3758</f>
        <v>0</v>
      </c>
      <c r="U213" s="14">
        <f>[1]consoCURRENT!X3758</f>
        <v>0</v>
      </c>
      <c r="V213" s="14">
        <f>[1]consoCURRENT!Y3758</f>
        <v>0</v>
      </c>
      <c r="W213" s="14">
        <f>[1]consoCURRENT!Z3758</f>
        <v>0</v>
      </c>
      <c r="X213" s="14">
        <f>[1]consoCURRENT!AA3758</f>
        <v>0</v>
      </c>
      <c r="Y213" s="14">
        <f>[1]consoCURRENT!AB3758</f>
        <v>0</v>
      </c>
      <c r="Z213" s="14">
        <f t="shared" ref="Z213" si="147">SUM(M213:Y213)</f>
        <v>666435.25</v>
      </c>
      <c r="AA213" s="14">
        <f t="shared" ref="AA213" si="148">B213-Z213</f>
        <v>937564.75</v>
      </c>
      <c r="AB213" s="19">
        <f t="shared" si="145"/>
        <v>0.4154833229426434</v>
      </c>
      <c r="AC213" s="15"/>
    </row>
    <row r="214" spans="1:29" s="16" customFormat="1" ht="18" customHeight="1">
      <c r="A214" s="20" t="s">
        <v>42</v>
      </c>
      <c r="B214" s="21">
        <f>B213+B212</f>
        <v>58250000</v>
      </c>
      <c r="C214" s="21">
        <f t="shared" ref="C214:AA214" si="149">C213+C212</f>
        <v>0</v>
      </c>
      <c r="D214" s="21">
        <f t="shared" si="149"/>
        <v>0</v>
      </c>
      <c r="E214" s="21">
        <f t="shared" si="149"/>
        <v>17552981.329999998</v>
      </c>
      <c r="F214" s="21">
        <f t="shared" si="149"/>
        <v>7403938.2199999997</v>
      </c>
      <c r="G214" s="21">
        <f t="shared" si="149"/>
        <v>0</v>
      </c>
      <c r="H214" s="21">
        <f t="shared" si="149"/>
        <v>0</v>
      </c>
      <c r="I214" s="21">
        <f t="shared" si="149"/>
        <v>0</v>
      </c>
      <c r="J214" s="21">
        <f t="shared" si="149"/>
        <v>0</v>
      </c>
      <c r="K214" s="21">
        <f t="shared" si="149"/>
        <v>0</v>
      </c>
      <c r="L214" s="21">
        <f t="shared" si="149"/>
        <v>0</v>
      </c>
      <c r="M214" s="21">
        <f t="shared" si="149"/>
        <v>0</v>
      </c>
      <c r="N214" s="21">
        <f t="shared" si="149"/>
        <v>5355888.91</v>
      </c>
      <c r="O214" s="21">
        <f t="shared" si="149"/>
        <v>3531593.0199999996</v>
      </c>
      <c r="P214" s="21">
        <f t="shared" si="149"/>
        <v>8665499.4000000004</v>
      </c>
      <c r="Q214" s="21">
        <f t="shared" si="149"/>
        <v>3519757.69</v>
      </c>
      <c r="R214" s="21">
        <f t="shared" si="149"/>
        <v>3884180.5299999993</v>
      </c>
      <c r="S214" s="21">
        <f t="shared" si="149"/>
        <v>0</v>
      </c>
      <c r="T214" s="21">
        <f t="shared" si="149"/>
        <v>0</v>
      </c>
      <c r="U214" s="21">
        <f t="shared" si="149"/>
        <v>0</v>
      </c>
      <c r="V214" s="21">
        <f t="shared" si="149"/>
        <v>0</v>
      </c>
      <c r="W214" s="21">
        <f t="shared" si="149"/>
        <v>0</v>
      </c>
      <c r="X214" s="21">
        <f t="shared" si="149"/>
        <v>0</v>
      </c>
      <c r="Y214" s="21">
        <f t="shared" si="149"/>
        <v>0</v>
      </c>
      <c r="Z214" s="21">
        <f t="shared" si="149"/>
        <v>24956919.549999997</v>
      </c>
      <c r="AA214" s="21">
        <f t="shared" si="149"/>
        <v>33293080.450000003</v>
      </c>
      <c r="AB214" s="22">
        <f t="shared" si="145"/>
        <v>0.42844497081545058</v>
      </c>
      <c r="AC214" s="24"/>
    </row>
    <row r="215" spans="1:29" s="16" customFormat="1" ht="15" customHeight="1">
      <c r="A215" s="13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5"/>
    </row>
    <row r="216" spans="1:29" s="16" customFormat="1" ht="15" customHeight="1">
      <c r="A216" s="13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5"/>
    </row>
    <row r="217" spans="1:29" s="16" customFormat="1" ht="15" customHeight="1">
      <c r="A217" s="17" t="s">
        <v>65</v>
      </c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5"/>
    </row>
    <row r="218" spans="1:29" s="16" customFormat="1" ht="18" customHeight="1">
      <c r="A218" s="18" t="s">
        <v>36</v>
      </c>
      <c r="B218" s="14">
        <f>[1]consoCURRENT!E3818</f>
        <v>19466000</v>
      </c>
      <c r="C218" s="14">
        <f>[1]consoCURRENT!F3818</f>
        <v>0</v>
      </c>
      <c r="D218" s="14">
        <f>[1]consoCURRENT!G3818</f>
        <v>0</v>
      </c>
      <c r="E218" s="14">
        <f>[1]consoCURRENT!H3818</f>
        <v>4334859.22</v>
      </c>
      <c r="F218" s="14">
        <f>[1]consoCURRENT!I3818</f>
        <v>3777501.27</v>
      </c>
      <c r="G218" s="14">
        <f>[1]consoCURRENT!J3818</f>
        <v>0</v>
      </c>
      <c r="H218" s="14">
        <f>[1]consoCURRENT!K3818</f>
        <v>0</v>
      </c>
      <c r="I218" s="14">
        <f>[1]consoCURRENT!L3818</f>
        <v>0</v>
      </c>
      <c r="J218" s="14">
        <f>[1]consoCURRENT!M3818</f>
        <v>0</v>
      </c>
      <c r="K218" s="14">
        <f>[1]consoCURRENT!N3818</f>
        <v>0</v>
      </c>
      <c r="L218" s="14">
        <f>[1]consoCURRENT!O3818</f>
        <v>0</v>
      </c>
      <c r="M218" s="14">
        <f>[1]consoCURRENT!P3818</f>
        <v>0</v>
      </c>
      <c r="N218" s="14">
        <f>[1]consoCURRENT!Q3818</f>
        <v>1156155.6599999999</v>
      </c>
      <c r="O218" s="14">
        <f>[1]consoCURRENT!R3818</f>
        <v>1757429.02</v>
      </c>
      <c r="P218" s="14">
        <f>[1]consoCURRENT!S3818</f>
        <v>1421274.54</v>
      </c>
      <c r="Q218" s="14">
        <f>[1]consoCURRENT!T3818</f>
        <v>1568060.38</v>
      </c>
      <c r="R218" s="14">
        <f>[1]consoCURRENT!U3818</f>
        <v>2209440.89</v>
      </c>
      <c r="S218" s="14">
        <f>[1]consoCURRENT!V3818</f>
        <v>0</v>
      </c>
      <c r="T218" s="14">
        <f>[1]consoCURRENT!W3818</f>
        <v>0</v>
      </c>
      <c r="U218" s="14">
        <f>[1]consoCURRENT!X3818</f>
        <v>0</v>
      </c>
      <c r="V218" s="14">
        <f>[1]consoCURRENT!Y3818</f>
        <v>0</v>
      </c>
      <c r="W218" s="14">
        <f>[1]consoCURRENT!Z3818</f>
        <v>0</v>
      </c>
      <c r="X218" s="14">
        <f>[1]consoCURRENT!AA3818</f>
        <v>0</v>
      </c>
      <c r="Y218" s="14">
        <f>[1]consoCURRENT!AB3818</f>
        <v>0</v>
      </c>
      <c r="Z218" s="14">
        <f>SUM(M218:Y218)</f>
        <v>8112360.4900000002</v>
      </c>
      <c r="AA218" s="14">
        <f>B218-Z218</f>
        <v>11353639.51</v>
      </c>
      <c r="AB218" s="19">
        <f>Z218/B218</f>
        <v>0.41674511918216378</v>
      </c>
      <c r="AC218" s="15"/>
    </row>
    <row r="219" spans="1:29" s="16" customFormat="1" ht="18" customHeight="1">
      <c r="A219" s="18" t="s">
        <v>37</v>
      </c>
      <c r="B219" s="14">
        <f>[1]consoCURRENT!E3906</f>
        <v>32711000</v>
      </c>
      <c r="C219" s="14">
        <f>[1]consoCURRENT!F3906</f>
        <v>0</v>
      </c>
      <c r="D219" s="14">
        <f>[1]consoCURRENT!G3906</f>
        <v>0</v>
      </c>
      <c r="E219" s="14">
        <f>[1]consoCURRENT!H3906</f>
        <v>4112583.91</v>
      </c>
      <c r="F219" s="14">
        <f>[1]consoCURRENT!I3906</f>
        <v>4530162.17</v>
      </c>
      <c r="G219" s="14">
        <f>[1]consoCURRENT!J3906</f>
        <v>0</v>
      </c>
      <c r="H219" s="14">
        <f>[1]consoCURRENT!K3906</f>
        <v>0</v>
      </c>
      <c r="I219" s="14">
        <f>[1]consoCURRENT!L3906</f>
        <v>0</v>
      </c>
      <c r="J219" s="14">
        <f>[1]consoCURRENT!M3906</f>
        <v>0</v>
      </c>
      <c r="K219" s="14">
        <f>[1]consoCURRENT!N3906</f>
        <v>0</v>
      </c>
      <c r="L219" s="14">
        <f>[1]consoCURRENT!O3906</f>
        <v>0</v>
      </c>
      <c r="M219" s="14">
        <f>[1]consoCURRENT!P3906</f>
        <v>0</v>
      </c>
      <c r="N219" s="14">
        <f>[1]consoCURRENT!Q3906</f>
        <v>490027.69000000006</v>
      </c>
      <c r="O219" s="14">
        <f>[1]consoCURRENT!R3906</f>
        <v>1532265.59</v>
      </c>
      <c r="P219" s="14">
        <f>[1]consoCURRENT!S3906</f>
        <v>2090290.6300000001</v>
      </c>
      <c r="Q219" s="14">
        <f>[1]consoCURRENT!T3906</f>
        <v>1560460.1</v>
      </c>
      <c r="R219" s="14">
        <f>[1]consoCURRENT!U3906</f>
        <v>2969702.07</v>
      </c>
      <c r="S219" s="14">
        <f>[1]consoCURRENT!V3906</f>
        <v>0</v>
      </c>
      <c r="T219" s="14">
        <f>[1]consoCURRENT!W3906</f>
        <v>0</v>
      </c>
      <c r="U219" s="14">
        <f>[1]consoCURRENT!X3906</f>
        <v>0</v>
      </c>
      <c r="V219" s="14">
        <f>[1]consoCURRENT!Y3906</f>
        <v>0</v>
      </c>
      <c r="W219" s="14">
        <f>[1]consoCURRENT!Z3906</f>
        <v>0</v>
      </c>
      <c r="X219" s="14">
        <f>[1]consoCURRENT!AA3906</f>
        <v>0</v>
      </c>
      <c r="Y219" s="14">
        <f>[1]consoCURRENT!AB3906</f>
        <v>0</v>
      </c>
      <c r="Z219" s="14">
        <f t="shared" ref="Z219:Z221" si="150">SUM(M219:Y219)</f>
        <v>8642746.0800000001</v>
      </c>
      <c r="AA219" s="14">
        <f t="shared" ref="AA219:AA221" si="151">B219-Z219</f>
        <v>24068253.920000002</v>
      </c>
      <c r="AB219" s="19">
        <f t="shared" ref="AB219:AB224" si="152">Z219/B219</f>
        <v>0.26421528170951669</v>
      </c>
      <c r="AC219" s="15"/>
    </row>
    <row r="220" spans="1:29" s="16" customFormat="1" ht="18" customHeight="1">
      <c r="A220" s="18" t="s">
        <v>38</v>
      </c>
      <c r="B220" s="14">
        <f>[1]consoCURRENT!E3912</f>
        <v>0</v>
      </c>
      <c r="C220" s="14">
        <f>[1]consoCURRENT!F3912</f>
        <v>0</v>
      </c>
      <c r="D220" s="14">
        <f>[1]consoCURRENT!G3912</f>
        <v>0</v>
      </c>
      <c r="E220" s="14">
        <f>[1]consoCURRENT!H3912</f>
        <v>0</v>
      </c>
      <c r="F220" s="14">
        <f>[1]consoCURRENT!I3912</f>
        <v>0</v>
      </c>
      <c r="G220" s="14">
        <f>[1]consoCURRENT!J3912</f>
        <v>0</v>
      </c>
      <c r="H220" s="14">
        <f>[1]consoCURRENT!K3912</f>
        <v>0</v>
      </c>
      <c r="I220" s="14">
        <f>[1]consoCURRENT!L3912</f>
        <v>0</v>
      </c>
      <c r="J220" s="14">
        <f>[1]consoCURRENT!M3912</f>
        <v>0</v>
      </c>
      <c r="K220" s="14">
        <f>[1]consoCURRENT!N3912</f>
        <v>0</v>
      </c>
      <c r="L220" s="14">
        <f>[1]consoCURRENT!O3912</f>
        <v>0</v>
      </c>
      <c r="M220" s="14">
        <f>[1]consoCURRENT!P3912</f>
        <v>0</v>
      </c>
      <c r="N220" s="14">
        <f>[1]consoCURRENT!Q3912</f>
        <v>0</v>
      </c>
      <c r="O220" s="14">
        <f>[1]consoCURRENT!R3912</f>
        <v>0</v>
      </c>
      <c r="P220" s="14">
        <f>[1]consoCURRENT!S3912</f>
        <v>0</v>
      </c>
      <c r="Q220" s="14">
        <f>[1]consoCURRENT!T3912</f>
        <v>0</v>
      </c>
      <c r="R220" s="14">
        <f>[1]consoCURRENT!U3912</f>
        <v>0</v>
      </c>
      <c r="S220" s="14">
        <f>[1]consoCURRENT!V3912</f>
        <v>0</v>
      </c>
      <c r="T220" s="14">
        <f>[1]consoCURRENT!W3912</f>
        <v>0</v>
      </c>
      <c r="U220" s="14">
        <f>[1]consoCURRENT!X3912</f>
        <v>0</v>
      </c>
      <c r="V220" s="14">
        <f>[1]consoCURRENT!Y3912</f>
        <v>0</v>
      </c>
      <c r="W220" s="14">
        <f>[1]consoCURRENT!Z3912</f>
        <v>0</v>
      </c>
      <c r="X220" s="14">
        <f>[1]consoCURRENT!AA3912</f>
        <v>0</v>
      </c>
      <c r="Y220" s="14">
        <f>[1]consoCURRENT!AB3912</f>
        <v>0</v>
      </c>
      <c r="Z220" s="14">
        <f t="shared" si="150"/>
        <v>0</v>
      </c>
      <c r="AA220" s="14">
        <f t="shared" si="151"/>
        <v>0</v>
      </c>
      <c r="AB220" s="19"/>
      <c r="AC220" s="15"/>
    </row>
    <row r="221" spans="1:29" s="16" customFormat="1" ht="18" customHeight="1">
      <c r="A221" s="18" t="s">
        <v>39</v>
      </c>
      <c r="B221" s="14">
        <f>[1]consoCURRENT!E3941</f>
        <v>0</v>
      </c>
      <c r="C221" s="14">
        <f>[1]consoCURRENT!F3941</f>
        <v>0</v>
      </c>
      <c r="D221" s="14">
        <f>[1]consoCURRENT!G3941</f>
        <v>0</v>
      </c>
      <c r="E221" s="14">
        <f>[1]consoCURRENT!H3941</f>
        <v>0</v>
      </c>
      <c r="F221" s="14">
        <f>[1]consoCURRENT!I3941</f>
        <v>0</v>
      </c>
      <c r="G221" s="14">
        <f>[1]consoCURRENT!J3941</f>
        <v>0</v>
      </c>
      <c r="H221" s="14">
        <f>[1]consoCURRENT!K3941</f>
        <v>0</v>
      </c>
      <c r="I221" s="14">
        <f>[1]consoCURRENT!L3941</f>
        <v>0</v>
      </c>
      <c r="J221" s="14">
        <f>[1]consoCURRENT!M3941</f>
        <v>0</v>
      </c>
      <c r="K221" s="14">
        <f>[1]consoCURRENT!N3941</f>
        <v>0</v>
      </c>
      <c r="L221" s="14">
        <f>[1]consoCURRENT!O3941</f>
        <v>0</v>
      </c>
      <c r="M221" s="14">
        <f>[1]consoCURRENT!P3941</f>
        <v>0</v>
      </c>
      <c r="N221" s="14">
        <f>[1]consoCURRENT!Q3941</f>
        <v>0</v>
      </c>
      <c r="O221" s="14">
        <f>[1]consoCURRENT!R3941</f>
        <v>0</v>
      </c>
      <c r="P221" s="14">
        <f>[1]consoCURRENT!S3941</f>
        <v>0</v>
      </c>
      <c r="Q221" s="14">
        <f>[1]consoCURRENT!T3941</f>
        <v>0</v>
      </c>
      <c r="R221" s="14">
        <f>[1]consoCURRENT!U3941</f>
        <v>0</v>
      </c>
      <c r="S221" s="14">
        <f>[1]consoCURRENT!V3941</f>
        <v>0</v>
      </c>
      <c r="T221" s="14">
        <f>[1]consoCURRENT!W3941</f>
        <v>0</v>
      </c>
      <c r="U221" s="14">
        <f>[1]consoCURRENT!X3941</f>
        <v>0</v>
      </c>
      <c r="V221" s="14">
        <f>[1]consoCURRENT!Y3941</f>
        <v>0</v>
      </c>
      <c r="W221" s="14">
        <f>[1]consoCURRENT!Z3941</f>
        <v>0</v>
      </c>
      <c r="X221" s="14">
        <f>[1]consoCURRENT!AA3941</f>
        <v>0</v>
      </c>
      <c r="Y221" s="14">
        <f>[1]consoCURRENT!AB3941</f>
        <v>0</v>
      </c>
      <c r="Z221" s="14">
        <f t="shared" si="150"/>
        <v>0</v>
      </c>
      <c r="AA221" s="14">
        <f t="shared" si="151"/>
        <v>0</v>
      </c>
      <c r="AB221" s="19"/>
      <c r="AC221" s="15"/>
    </row>
    <row r="222" spans="1:29" s="16" customFormat="1" ht="18" customHeight="1">
      <c r="A222" s="20" t="s">
        <v>40</v>
      </c>
      <c r="B222" s="21">
        <f>SUM(B218:B221)</f>
        <v>52177000</v>
      </c>
      <c r="C222" s="21">
        <f t="shared" ref="C222:AA222" si="153">SUM(C218:C221)</f>
        <v>0</v>
      </c>
      <c r="D222" s="21">
        <f t="shared" si="153"/>
        <v>0</v>
      </c>
      <c r="E222" s="21">
        <f t="shared" si="153"/>
        <v>8447443.129999999</v>
      </c>
      <c r="F222" s="21">
        <f t="shared" si="153"/>
        <v>8307663.4399999995</v>
      </c>
      <c r="G222" s="21">
        <f t="shared" si="153"/>
        <v>0</v>
      </c>
      <c r="H222" s="21">
        <f t="shared" si="153"/>
        <v>0</v>
      </c>
      <c r="I222" s="21">
        <f t="shared" si="153"/>
        <v>0</v>
      </c>
      <c r="J222" s="21">
        <f t="shared" si="153"/>
        <v>0</v>
      </c>
      <c r="K222" s="21">
        <f t="shared" si="153"/>
        <v>0</v>
      </c>
      <c r="L222" s="21">
        <f t="shared" si="153"/>
        <v>0</v>
      </c>
      <c r="M222" s="21">
        <f t="shared" si="153"/>
        <v>0</v>
      </c>
      <c r="N222" s="21">
        <f t="shared" si="153"/>
        <v>1646183.35</v>
      </c>
      <c r="O222" s="21">
        <f t="shared" si="153"/>
        <v>3289694.6100000003</v>
      </c>
      <c r="P222" s="21">
        <f t="shared" si="153"/>
        <v>3511565.17</v>
      </c>
      <c r="Q222" s="21">
        <f t="shared" si="153"/>
        <v>3128520.48</v>
      </c>
      <c r="R222" s="21">
        <f t="shared" si="153"/>
        <v>5179142.96</v>
      </c>
      <c r="S222" s="21">
        <f t="shared" si="153"/>
        <v>0</v>
      </c>
      <c r="T222" s="21">
        <f t="shared" si="153"/>
        <v>0</v>
      </c>
      <c r="U222" s="21">
        <f t="shared" si="153"/>
        <v>0</v>
      </c>
      <c r="V222" s="21">
        <f t="shared" si="153"/>
        <v>0</v>
      </c>
      <c r="W222" s="21">
        <f t="shared" si="153"/>
        <v>0</v>
      </c>
      <c r="X222" s="21">
        <f t="shared" si="153"/>
        <v>0</v>
      </c>
      <c r="Y222" s="21">
        <f t="shared" si="153"/>
        <v>0</v>
      </c>
      <c r="Z222" s="21">
        <f t="shared" si="153"/>
        <v>16755106.57</v>
      </c>
      <c r="AA222" s="21">
        <f t="shared" si="153"/>
        <v>35421893.43</v>
      </c>
      <c r="AB222" s="22">
        <f t="shared" si="152"/>
        <v>0.32112054295954157</v>
      </c>
      <c r="AC222" s="15"/>
    </row>
    <row r="223" spans="1:29" s="16" customFormat="1" ht="18" customHeight="1">
      <c r="A223" s="23" t="s">
        <v>41</v>
      </c>
      <c r="B223" s="14">
        <f>[1]consoCURRENT!E3945</f>
        <v>1426000</v>
      </c>
      <c r="C223" s="14">
        <f>[1]consoCURRENT!F3945</f>
        <v>0</v>
      </c>
      <c r="D223" s="14">
        <f>[1]consoCURRENT!G3945</f>
        <v>0</v>
      </c>
      <c r="E223" s="14">
        <f>[1]consoCURRENT!H3945</f>
        <v>376549.78</v>
      </c>
      <c r="F223" s="14">
        <f>[1]consoCURRENT!I3945</f>
        <v>251033.76</v>
      </c>
      <c r="G223" s="14">
        <f>[1]consoCURRENT!J3945</f>
        <v>0</v>
      </c>
      <c r="H223" s="14">
        <f>[1]consoCURRENT!K3945</f>
        <v>0</v>
      </c>
      <c r="I223" s="14">
        <f>[1]consoCURRENT!L3945</f>
        <v>0</v>
      </c>
      <c r="J223" s="14">
        <f>[1]consoCURRENT!M3945</f>
        <v>0</v>
      </c>
      <c r="K223" s="14">
        <f>[1]consoCURRENT!N3945</f>
        <v>0</v>
      </c>
      <c r="L223" s="14">
        <f>[1]consoCURRENT!O3945</f>
        <v>0</v>
      </c>
      <c r="M223" s="14">
        <f>[1]consoCURRENT!P3945</f>
        <v>0</v>
      </c>
      <c r="N223" s="14">
        <f>[1]consoCURRENT!Q3945</f>
        <v>125498.04</v>
      </c>
      <c r="O223" s="14">
        <f>[1]consoCURRENT!R3945</f>
        <v>0</v>
      </c>
      <c r="P223" s="14">
        <f>[1]consoCURRENT!S3945</f>
        <v>251051.74000000005</v>
      </c>
      <c r="Q223" s="14">
        <f>[1]consoCURRENT!T3945</f>
        <v>125516.88</v>
      </c>
      <c r="R223" s="14">
        <f>[1]consoCURRENT!U3945</f>
        <v>125516.88</v>
      </c>
      <c r="S223" s="14">
        <f>[1]consoCURRENT!V3945</f>
        <v>0</v>
      </c>
      <c r="T223" s="14">
        <f>[1]consoCURRENT!W3945</f>
        <v>0</v>
      </c>
      <c r="U223" s="14">
        <f>[1]consoCURRENT!X3945</f>
        <v>0</v>
      </c>
      <c r="V223" s="14">
        <f>[1]consoCURRENT!Y3945</f>
        <v>0</v>
      </c>
      <c r="W223" s="14">
        <f>[1]consoCURRENT!Z3945</f>
        <v>0</v>
      </c>
      <c r="X223" s="14">
        <f>[1]consoCURRENT!AA3945</f>
        <v>0</v>
      </c>
      <c r="Y223" s="14">
        <f>[1]consoCURRENT!AB3945</f>
        <v>0</v>
      </c>
      <c r="Z223" s="14">
        <f t="shared" ref="Z223" si="154">SUM(M223:Y223)</f>
        <v>627583.54</v>
      </c>
      <c r="AA223" s="14">
        <f t="shared" ref="AA223" si="155">B223-Z223</f>
        <v>798416.46</v>
      </c>
      <c r="AB223" s="19">
        <f t="shared" si="152"/>
        <v>0.44010065918653579</v>
      </c>
      <c r="AC223" s="15"/>
    </row>
    <row r="224" spans="1:29" s="16" customFormat="1" ht="18" customHeight="1">
      <c r="A224" s="20" t="s">
        <v>42</v>
      </c>
      <c r="B224" s="21">
        <f>B223+B222</f>
        <v>53603000</v>
      </c>
      <c r="C224" s="21">
        <f t="shared" ref="C224:AA224" si="156">C223+C222</f>
        <v>0</v>
      </c>
      <c r="D224" s="21">
        <f t="shared" si="156"/>
        <v>0</v>
      </c>
      <c r="E224" s="21">
        <f t="shared" si="156"/>
        <v>8823992.9099999983</v>
      </c>
      <c r="F224" s="21">
        <f t="shared" si="156"/>
        <v>8558697.1999999993</v>
      </c>
      <c r="G224" s="21">
        <f t="shared" si="156"/>
        <v>0</v>
      </c>
      <c r="H224" s="21">
        <f t="shared" si="156"/>
        <v>0</v>
      </c>
      <c r="I224" s="21">
        <f t="shared" si="156"/>
        <v>0</v>
      </c>
      <c r="J224" s="21">
        <f t="shared" si="156"/>
        <v>0</v>
      </c>
      <c r="K224" s="21">
        <f t="shared" si="156"/>
        <v>0</v>
      </c>
      <c r="L224" s="21">
        <f t="shared" si="156"/>
        <v>0</v>
      </c>
      <c r="M224" s="21">
        <f t="shared" si="156"/>
        <v>0</v>
      </c>
      <c r="N224" s="21">
        <f t="shared" si="156"/>
        <v>1771681.3900000001</v>
      </c>
      <c r="O224" s="21">
        <f t="shared" si="156"/>
        <v>3289694.6100000003</v>
      </c>
      <c r="P224" s="21">
        <f t="shared" si="156"/>
        <v>3762616.91</v>
      </c>
      <c r="Q224" s="21">
        <f t="shared" si="156"/>
        <v>3254037.36</v>
      </c>
      <c r="R224" s="21">
        <f t="shared" si="156"/>
        <v>5304659.84</v>
      </c>
      <c r="S224" s="21">
        <f t="shared" si="156"/>
        <v>0</v>
      </c>
      <c r="T224" s="21">
        <f t="shared" si="156"/>
        <v>0</v>
      </c>
      <c r="U224" s="21">
        <f t="shared" si="156"/>
        <v>0</v>
      </c>
      <c r="V224" s="21">
        <f t="shared" si="156"/>
        <v>0</v>
      </c>
      <c r="W224" s="21">
        <f t="shared" si="156"/>
        <v>0</v>
      </c>
      <c r="X224" s="21">
        <f t="shared" si="156"/>
        <v>0</v>
      </c>
      <c r="Y224" s="21">
        <f t="shared" si="156"/>
        <v>0</v>
      </c>
      <c r="Z224" s="21">
        <f t="shared" si="156"/>
        <v>17382690.109999999</v>
      </c>
      <c r="AA224" s="21">
        <f t="shared" si="156"/>
        <v>36220309.890000001</v>
      </c>
      <c r="AB224" s="22">
        <f t="shared" si="152"/>
        <v>0.32428576963975897</v>
      </c>
      <c r="AC224" s="24"/>
    </row>
    <row r="225" spans="1:29" s="16" customFormat="1" ht="15" customHeight="1">
      <c r="A225" s="13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5"/>
    </row>
    <row r="226" spans="1:29" s="16" customFormat="1" ht="15" customHeight="1">
      <c r="A226" s="13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5"/>
    </row>
    <row r="227" spans="1:29" s="16" customFormat="1" ht="15" customHeight="1">
      <c r="A227" s="17" t="s">
        <v>66</v>
      </c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5"/>
    </row>
    <row r="228" spans="1:29" s="16" customFormat="1" ht="18" customHeight="1">
      <c r="A228" s="18" t="s">
        <v>36</v>
      </c>
      <c r="B228" s="14">
        <f>[1]consoCURRENT!E4005</f>
        <v>19942000</v>
      </c>
      <c r="C228" s="14">
        <f>[1]consoCURRENT!F4005</f>
        <v>0</v>
      </c>
      <c r="D228" s="14">
        <f>[1]consoCURRENT!G4005</f>
        <v>0</v>
      </c>
      <c r="E228" s="14">
        <f>[1]consoCURRENT!H4005</f>
        <v>4284999.62</v>
      </c>
      <c r="F228" s="14">
        <f>[1]consoCURRENT!I4005</f>
        <v>3406830.2199999997</v>
      </c>
      <c r="G228" s="14">
        <f>[1]consoCURRENT!J4005</f>
        <v>0</v>
      </c>
      <c r="H228" s="14">
        <f>[1]consoCURRENT!K4005</f>
        <v>0</v>
      </c>
      <c r="I228" s="14">
        <f>[1]consoCURRENT!L4005</f>
        <v>0</v>
      </c>
      <c r="J228" s="14">
        <f>[1]consoCURRENT!M4005</f>
        <v>0</v>
      </c>
      <c r="K228" s="14">
        <f>[1]consoCURRENT!N4005</f>
        <v>0</v>
      </c>
      <c r="L228" s="14">
        <f>[1]consoCURRENT!O4005</f>
        <v>0</v>
      </c>
      <c r="M228" s="14">
        <f>[1]consoCURRENT!P4005</f>
        <v>0</v>
      </c>
      <c r="N228" s="14">
        <f>[1]consoCURRENT!Q4005</f>
        <v>1343675.52</v>
      </c>
      <c r="O228" s="14">
        <f>[1]consoCURRENT!R4005</f>
        <v>1598593.1199999999</v>
      </c>
      <c r="P228" s="14">
        <f>[1]consoCURRENT!S4005</f>
        <v>1342730.98</v>
      </c>
      <c r="Q228" s="14">
        <f>[1]consoCURRENT!T4005</f>
        <v>1491500.5</v>
      </c>
      <c r="R228" s="14">
        <f>[1]consoCURRENT!U4005</f>
        <v>1915329.72</v>
      </c>
      <c r="S228" s="14">
        <f>[1]consoCURRENT!V4005</f>
        <v>0</v>
      </c>
      <c r="T228" s="14">
        <f>[1]consoCURRENT!W4005</f>
        <v>0</v>
      </c>
      <c r="U228" s="14">
        <f>[1]consoCURRENT!X4005</f>
        <v>0</v>
      </c>
      <c r="V228" s="14">
        <f>[1]consoCURRENT!Y4005</f>
        <v>0</v>
      </c>
      <c r="W228" s="14">
        <f>[1]consoCURRENT!Z4005</f>
        <v>0</v>
      </c>
      <c r="X228" s="14">
        <f>[1]consoCURRENT!AA4005</f>
        <v>0</v>
      </c>
      <c r="Y228" s="14">
        <f>[1]consoCURRENT!AB4005</f>
        <v>0</v>
      </c>
      <c r="Z228" s="14">
        <f>SUM(M228:Y228)</f>
        <v>7691829.8399999989</v>
      </c>
      <c r="AA228" s="14">
        <f>B228-Z228</f>
        <v>12250170.16</v>
      </c>
      <c r="AB228" s="19">
        <f>Z228/B228</f>
        <v>0.38571005114833012</v>
      </c>
      <c r="AC228" s="15"/>
    </row>
    <row r="229" spans="1:29" s="16" customFormat="1" ht="18" customHeight="1">
      <c r="A229" s="18" t="s">
        <v>37</v>
      </c>
      <c r="B229" s="14">
        <f>[1]consoCURRENT!E4093</f>
        <v>44230000</v>
      </c>
      <c r="C229" s="14">
        <f>[1]consoCURRENT!F4093</f>
        <v>0</v>
      </c>
      <c r="D229" s="14">
        <f>[1]consoCURRENT!G4093</f>
        <v>0</v>
      </c>
      <c r="E229" s="14">
        <f>[1]consoCURRENT!H4093</f>
        <v>4997341.57</v>
      </c>
      <c r="F229" s="14">
        <f>[1]consoCURRENT!I4093</f>
        <v>5716111.5899999999</v>
      </c>
      <c r="G229" s="14">
        <f>[1]consoCURRENT!J4093</f>
        <v>0</v>
      </c>
      <c r="H229" s="14">
        <f>[1]consoCURRENT!K4093</f>
        <v>0</v>
      </c>
      <c r="I229" s="14">
        <f>[1]consoCURRENT!L4093</f>
        <v>0</v>
      </c>
      <c r="J229" s="14">
        <f>[1]consoCURRENT!M4093</f>
        <v>0</v>
      </c>
      <c r="K229" s="14">
        <f>[1]consoCURRENT!N4093</f>
        <v>0</v>
      </c>
      <c r="L229" s="14">
        <f>[1]consoCURRENT!O4093</f>
        <v>0</v>
      </c>
      <c r="M229" s="14">
        <f>[1]consoCURRENT!P4093</f>
        <v>0</v>
      </c>
      <c r="N229" s="14">
        <f>[1]consoCURRENT!Q4093</f>
        <v>1193866.99</v>
      </c>
      <c r="O229" s="14">
        <f>[1]consoCURRENT!R4093</f>
        <v>1340542.42</v>
      </c>
      <c r="P229" s="14">
        <f>[1]consoCURRENT!S4093</f>
        <v>2462932.1599999997</v>
      </c>
      <c r="Q229" s="14">
        <f>[1]consoCURRENT!T4093</f>
        <v>2316665.8899999997</v>
      </c>
      <c r="R229" s="14">
        <f>[1]consoCURRENT!U4093</f>
        <v>3399445.6999999997</v>
      </c>
      <c r="S229" s="14">
        <f>[1]consoCURRENT!V4093</f>
        <v>0</v>
      </c>
      <c r="T229" s="14">
        <f>[1]consoCURRENT!W4093</f>
        <v>0</v>
      </c>
      <c r="U229" s="14">
        <f>[1]consoCURRENT!X4093</f>
        <v>0</v>
      </c>
      <c r="V229" s="14">
        <f>[1]consoCURRENT!Y4093</f>
        <v>0</v>
      </c>
      <c r="W229" s="14">
        <f>[1]consoCURRENT!Z4093</f>
        <v>0</v>
      </c>
      <c r="X229" s="14">
        <f>[1]consoCURRENT!AA4093</f>
        <v>0</v>
      </c>
      <c r="Y229" s="14">
        <f>[1]consoCURRENT!AB4093</f>
        <v>0</v>
      </c>
      <c r="Z229" s="14">
        <f t="shared" ref="Z229:Z231" si="157">SUM(M229:Y229)</f>
        <v>10713453.16</v>
      </c>
      <c r="AA229" s="14">
        <f t="shared" ref="AA229:AA231" si="158">B229-Z229</f>
        <v>33516546.84</v>
      </c>
      <c r="AB229" s="19">
        <f t="shared" ref="AB229:AB234" si="159">Z229/B229</f>
        <v>0.24222141442459869</v>
      </c>
      <c r="AC229" s="15"/>
    </row>
    <row r="230" spans="1:29" s="16" customFormat="1" ht="18" customHeight="1">
      <c r="A230" s="18" t="s">
        <v>38</v>
      </c>
      <c r="B230" s="14">
        <f>[1]consoCURRENT!E4099</f>
        <v>0</v>
      </c>
      <c r="C230" s="14">
        <f>[1]consoCURRENT!F4099</f>
        <v>0</v>
      </c>
      <c r="D230" s="14">
        <f>[1]consoCURRENT!G4099</f>
        <v>0</v>
      </c>
      <c r="E230" s="14">
        <f>[1]consoCURRENT!H4099</f>
        <v>0</v>
      </c>
      <c r="F230" s="14">
        <f>[1]consoCURRENT!I4099</f>
        <v>0</v>
      </c>
      <c r="G230" s="14">
        <f>[1]consoCURRENT!J4099</f>
        <v>0</v>
      </c>
      <c r="H230" s="14">
        <f>[1]consoCURRENT!K4099</f>
        <v>0</v>
      </c>
      <c r="I230" s="14">
        <f>[1]consoCURRENT!L4099</f>
        <v>0</v>
      </c>
      <c r="J230" s="14">
        <f>[1]consoCURRENT!M4099</f>
        <v>0</v>
      </c>
      <c r="K230" s="14">
        <f>[1]consoCURRENT!N4099</f>
        <v>0</v>
      </c>
      <c r="L230" s="14">
        <f>[1]consoCURRENT!O4099</f>
        <v>0</v>
      </c>
      <c r="M230" s="14">
        <f>[1]consoCURRENT!P4099</f>
        <v>0</v>
      </c>
      <c r="N230" s="14">
        <f>[1]consoCURRENT!Q4099</f>
        <v>0</v>
      </c>
      <c r="O230" s="14">
        <f>[1]consoCURRENT!R4099</f>
        <v>0</v>
      </c>
      <c r="P230" s="14">
        <f>[1]consoCURRENT!S4099</f>
        <v>0</v>
      </c>
      <c r="Q230" s="14">
        <f>[1]consoCURRENT!T4099</f>
        <v>0</v>
      </c>
      <c r="R230" s="14">
        <f>[1]consoCURRENT!U4099</f>
        <v>0</v>
      </c>
      <c r="S230" s="14">
        <f>[1]consoCURRENT!V4099</f>
        <v>0</v>
      </c>
      <c r="T230" s="14">
        <f>[1]consoCURRENT!W4099</f>
        <v>0</v>
      </c>
      <c r="U230" s="14">
        <f>[1]consoCURRENT!X4099</f>
        <v>0</v>
      </c>
      <c r="V230" s="14">
        <f>[1]consoCURRENT!Y4099</f>
        <v>0</v>
      </c>
      <c r="W230" s="14">
        <f>[1]consoCURRENT!Z4099</f>
        <v>0</v>
      </c>
      <c r="X230" s="14">
        <f>[1]consoCURRENT!AA4099</f>
        <v>0</v>
      </c>
      <c r="Y230" s="14">
        <f>[1]consoCURRENT!AB4099</f>
        <v>0</v>
      </c>
      <c r="Z230" s="14">
        <f t="shared" si="157"/>
        <v>0</v>
      </c>
      <c r="AA230" s="14">
        <f t="shared" si="158"/>
        <v>0</v>
      </c>
      <c r="AB230" s="19"/>
      <c r="AC230" s="15"/>
    </row>
    <row r="231" spans="1:29" s="16" customFormat="1" ht="18" customHeight="1">
      <c r="A231" s="18" t="s">
        <v>39</v>
      </c>
      <c r="B231" s="14">
        <f>[1]consoCURRENT!E4128</f>
        <v>0</v>
      </c>
      <c r="C231" s="14">
        <f>[1]consoCURRENT!F4128</f>
        <v>0</v>
      </c>
      <c r="D231" s="14">
        <f>[1]consoCURRENT!G4128</f>
        <v>0</v>
      </c>
      <c r="E231" s="14">
        <f>[1]consoCURRENT!H4128</f>
        <v>0</v>
      </c>
      <c r="F231" s="14">
        <f>[1]consoCURRENT!I4128</f>
        <v>0</v>
      </c>
      <c r="G231" s="14">
        <f>[1]consoCURRENT!J4128</f>
        <v>0</v>
      </c>
      <c r="H231" s="14">
        <f>[1]consoCURRENT!K4128</f>
        <v>0</v>
      </c>
      <c r="I231" s="14">
        <f>[1]consoCURRENT!L4128</f>
        <v>0</v>
      </c>
      <c r="J231" s="14">
        <f>[1]consoCURRENT!M4128</f>
        <v>0</v>
      </c>
      <c r="K231" s="14">
        <f>[1]consoCURRENT!N4128</f>
        <v>0</v>
      </c>
      <c r="L231" s="14">
        <f>[1]consoCURRENT!O4128</f>
        <v>0</v>
      </c>
      <c r="M231" s="14">
        <f>[1]consoCURRENT!P4128</f>
        <v>0</v>
      </c>
      <c r="N231" s="14">
        <f>[1]consoCURRENT!Q4128</f>
        <v>0</v>
      </c>
      <c r="O231" s="14">
        <f>[1]consoCURRENT!R4128</f>
        <v>0</v>
      </c>
      <c r="P231" s="14">
        <f>[1]consoCURRENT!S4128</f>
        <v>0</v>
      </c>
      <c r="Q231" s="14">
        <f>[1]consoCURRENT!T4128</f>
        <v>0</v>
      </c>
      <c r="R231" s="14">
        <f>[1]consoCURRENT!U4128</f>
        <v>0</v>
      </c>
      <c r="S231" s="14">
        <f>[1]consoCURRENT!V4128</f>
        <v>0</v>
      </c>
      <c r="T231" s="14">
        <f>[1]consoCURRENT!W4128</f>
        <v>0</v>
      </c>
      <c r="U231" s="14">
        <f>[1]consoCURRENT!X4128</f>
        <v>0</v>
      </c>
      <c r="V231" s="14">
        <f>[1]consoCURRENT!Y4128</f>
        <v>0</v>
      </c>
      <c r="W231" s="14">
        <f>[1]consoCURRENT!Z4128</f>
        <v>0</v>
      </c>
      <c r="X231" s="14">
        <f>[1]consoCURRENT!AA4128</f>
        <v>0</v>
      </c>
      <c r="Y231" s="14">
        <f>[1]consoCURRENT!AB4128</f>
        <v>0</v>
      </c>
      <c r="Z231" s="14">
        <f t="shared" si="157"/>
        <v>0</v>
      </c>
      <c r="AA231" s="14">
        <f t="shared" si="158"/>
        <v>0</v>
      </c>
      <c r="AB231" s="19"/>
      <c r="AC231" s="15"/>
    </row>
    <row r="232" spans="1:29" s="16" customFormat="1" ht="18" customHeight="1">
      <c r="A232" s="20" t="s">
        <v>40</v>
      </c>
      <c r="B232" s="21">
        <f>SUM(B228:B231)</f>
        <v>64172000</v>
      </c>
      <c r="C232" s="21">
        <f t="shared" ref="C232:AA232" si="160">SUM(C228:C231)</f>
        <v>0</v>
      </c>
      <c r="D232" s="21">
        <f t="shared" si="160"/>
        <v>0</v>
      </c>
      <c r="E232" s="21">
        <f t="shared" si="160"/>
        <v>9282341.1900000013</v>
      </c>
      <c r="F232" s="21">
        <f t="shared" si="160"/>
        <v>9122941.8099999987</v>
      </c>
      <c r="G232" s="21">
        <f t="shared" si="160"/>
        <v>0</v>
      </c>
      <c r="H232" s="21">
        <f t="shared" si="160"/>
        <v>0</v>
      </c>
      <c r="I232" s="21">
        <f t="shared" si="160"/>
        <v>0</v>
      </c>
      <c r="J232" s="21">
        <f t="shared" si="160"/>
        <v>0</v>
      </c>
      <c r="K232" s="21">
        <f t="shared" si="160"/>
        <v>0</v>
      </c>
      <c r="L232" s="21">
        <f t="shared" si="160"/>
        <v>0</v>
      </c>
      <c r="M232" s="21">
        <f t="shared" si="160"/>
        <v>0</v>
      </c>
      <c r="N232" s="21">
        <f t="shared" si="160"/>
        <v>2537542.5099999998</v>
      </c>
      <c r="O232" s="21">
        <f t="shared" si="160"/>
        <v>2939135.54</v>
      </c>
      <c r="P232" s="21">
        <f t="shared" si="160"/>
        <v>3805663.1399999997</v>
      </c>
      <c r="Q232" s="21">
        <f t="shared" si="160"/>
        <v>3808166.3899999997</v>
      </c>
      <c r="R232" s="21">
        <f t="shared" si="160"/>
        <v>5314775.42</v>
      </c>
      <c r="S232" s="21">
        <f t="shared" si="160"/>
        <v>0</v>
      </c>
      <c r="T232" s="21">
        <f t="shared" si="160"/>
        <v>0</v>
      </c>
      <c r="U232" s="21">
        <f t="shared" si="160"/>
        <v>0</v>
      </c>
      <c r="V232" s="21">
        <f t="shared" si="160"/>
        <v>0</v>
      </c>
      <c r="W232" s="21">
        <f t="shared" si="160"/>
        <v>0</v>
      </c>
      <c r="X232" s="21">
        <f t="shared" si="160"/>
        <v>0</v>
      </c>
      <c r="Y232" s="21">
        <f t="shared" si="160"/>
        <v>0</v>
      </c>
      <c r="Z232" s="21">
        <f t="shared" si="160"/>
        <v>18405283</v>
      </c>
      <c r="AA232" s="21">
        <f t="shared" si="160"/>
        <v>45766717</v>
      </c>
      <c r="AB232" s="22">
        <f t="shared" si="159"/>
        <v>0.28681174032288226</v>
      </c>
      <c r="AC232" s="15"/>
    </row>
    <row r="233" spans="1:29" s="16" customFormat="1" ht="18" customHeight="1">
      <c r="A233" s="23" t="s">
        <v>41</v>
      </c>
      <c r="B233" s="14">
        <f>[1]consoCURRENT!E4132</f>
        <v>1497000</v>
      </c>
      <c r="C233" s="14">
        <f>[1]consoCURRENT!F4132</f>
        <v>0</v>
      </c>
      <c r="D233" s="14">
        <f>[1]consoCURRENT!G4132</f>
        <v>0</v>
      </c>
      <c r="E233" s="14">
        <f>[1]consoCURRENT!H4132</f>
        <v>217321.08</v>
      </c>
      <c r="F233" s="14">
        <f>[1]consoCURRENT!I4132</f>
        <v>148999</v>
      </c>
      <c r="G233" s="14">
        <f>[1]consoCURRENT!J4132</f>
        <v>0</v>
      </c>
      <c r="H233" s="14">
        <f>[1]consoCURRENT!K4132</f>
        <v>0</v>
      </c>
      <c r="I233" s="14">
        <f>[1]consoCURRENT!L4132</f>
        <v>0</v>
      </c>
      <c r="J233" s="14">
        <f>[1]consoCURRENT!M4132</f>
        <v>0</v>
      </c>
      <c r="K233" s="14">
        <f>[1]consoCURRENT!N4132</f>
        <v>0</v>
      </c>
      <c r="L233" s="14">
        <f>[1]consoCURRENT!O4132</f>
        <v>0</v>
      </c>
      <c r="M233" s="14">
        <f>[1]consoCURRENT!P4132</f>
        <v>0</v>
      </c>
      <c r="N233" s="14">
        <f>[1]consoCURRENT!Q4132</f>
        <v>70883.88</v>
      </c>
      <c r="O233" s="14">
        <f>[1]consoCURRENT!R4132</f>
        <v>73956.36</v>
      </c>
      <c r="P233" s="14">
        <f>[1]consoCURRENT!S4132</f>
        <v>72480.84</v>
      </c>
      <c r="Q233" s="14">
        <f>[1]consoCURRENT!T4132</f>
        <v>72485.52</v>
      </c>
      <c r="R233" s="14">
        <f>[1]consoCURRENT!U4132</f>
        <v>76513.48</v>
      </c>
      <c r="S233" s="14">
        <f>[1]consoCURRENT!V4132</f>
        <v>0</v>
      </c>
      <c r="T233" s="14">
        <f>[1]consoCURRENT!W4132</f>
        <v>0</v>
      </c>
      <c r="U233" s="14">
        <f>[1]consoCURRENT!X4132</f>
        <v>0</v>
      </c>
      <c r="V233" s="14">
        <f>[1]consoCURRENT!Y4132</f>
        <v>0</v>
      </c>
      <c r="W233" s="14">
        <f>[1]consoCURRENT!Z4132</f>
        <v>0</v>
      </c>
      <c r="X233" s="14">
        <f>[1]consoCURRENT!AA4132</f>
        <v>0</v>
      </c>
      <c r="Y233" s="14">
        <f>[1]consoCURRENT!AB4132</f>
        <v>0</v>
      </c>
      <c r="Z233" s="14">
        <f t="shared" ref="Z233" si="161">SUM(M233:Y233)</f>
        <v>366320.07999999996</v>
      </c>
      <c r="AA233" s="14">
        <f t="shared" ref="AA233" si="162">B233-Z233</f>
        <v>1130679.92</v>
      </c>
      <c r="AB233" s="19">
        <f t="shared" si="159"/>
        <v>0.24470279225116898</v>
      </c>
      <c r="AC233" s="15"/>
    </row>
    <row r="234" spans="1:29" s="16" customFormat="1" ht="18" customHeight="1">
      <c r="A234" s="20" t="s">
        <v>42</v>
      </c>
      <c r="B234" s="21">
        <f>B233+B232</f>
        <v>65669000</v>
      </c>
      <c r="C234" s="21">
        <f t="shared" ref="C234:AA234" si="163">C233+C232</f>
        <v>0</v>
      </c>
      <c r="D234" s="21">
        <f t="shared" si="163"/>
        <v>0</v>
      </c>
      <c r="E234" s="21">
        <f t="shared" si="163"/>
        <v>9499662.2700000014</v>
      </c>
      <c r="F234" s="21">
        <f t="shared" si="163"/>
        <v>9271940.8099999987</v>
      </c>
      <c r="G234" s="21">
        <f t="shared" si="163"/>
        <v>0</v>
      </c>
      <c r="H234" s="21">
        <f t="shared" si="163"/>
        <v>0</v>
      </c>
      <c r="I234" s="21">
        <f t="shared" si="163"/>
        <v>0</v>
      </c>
      <c r="J234" s="21">
        <f t="shared" si="163"/>
        <v>0</v>
      </c>
      <c r="K234" s="21">
        <f t="shared" si="163"/>
        <v>0</v>
      </c>
      <c r="L234" s="21">
        <f t="shared" si="163"/>
        <v>0</v>
      </c>
      <c r="M234" s="21">
        <f t="shared" si="163"/>
        <v>0</v>
      </c>
      <c r="N234" s="21">
        <f t="shared" si="163"/>
        <v>2608426.3899999997</v>
      </c>
      <c r="O234" s="21">
        <f t="shared" si="163"/>
        <v>3013091.9</v>
      </c>
      <c r="P234" s="21">
        <f t="shared" si="163"/>
        <v>3878143.9799999995</v>
      </c>
      <c r="Q234" s="21">
        <f t="shared" si="163"/>
        <v>3880651.9099999997</v>
      </c>
      <c r="R234" s="21">
        <f t="shared" si="163"/>
        <v>5391288.9000000004</v>
      </c>
      <c r="S234" s="21">
        <f t="shared" si="163"/>
        <v>0</v>
      </c>
      <c r="T234" s="21">
        <f t="shared" si="163"/>
        <v>0</v>
      </c>
      <c r="U234" s="21">
        <f t="shared" si="163"/>
        <v>0</v>
      </c>
      <c r="V234" s="21">
        <f t="shared" si="163"/>
        <v>0</v>
      </c>
      <c r="W234" s="21">
        <f t="shared" si="163"/>
        <v>0</v>
      </c>
      <c r="X234" s="21">
        <f t="shared" si="163"/>
        <v>0</v>
      </c>
      <c r="Y234" s="21">
        <f t="shared" si="163"/>
        <v>0</v>
      </c>
      <c r="Z234" s="21">
        <f t="shared" si="163"/>
        <v>18771603.079999998</v>
      </c>
      <c r="AA234" s="21">
        <f t="shared" si="163"/>
        <v>46897396.920000002</v>
      </c>
      <c r="AB234" s="22">
        <f t="shared" si="159"/>
        <v>0.28585181866634179</v>
      </c>
      <c r="AC234" s="24"/>
    </row>
    <row r="235" spans="1:29" s="16" customFormat="1" ht="15" customHeight="1">
      <c r="A235" s="13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5"/>
    </row>
    <row r="236" spans="1:29" s="16" customFormat="1" ht="15" customHeight="1">
      <c r="A236" s="13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5"/>
    </row>
    <row r="237" spans="1:29" s="16" customFormat="1" ht="15" customHeight="1">
      <c r="A237" s="17" t="s">
        <v>67</v>
      </c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5"/>
    </row>
    <row r="238" spans="1:29" s="16" customFormat="1" ht="18" customHeight="1">
      <c r="A238" s="18" t="s">
        <v>36</v>
      </c>
      <c r="B238" s="14">
        <f>[1]consoCURRENT!E4192</f>
        <v>12112000</v>
      </c>
      <c r="C238" s="14">
        <f>[1]consoCURRENT!F4192</f>
        <v>0</v>
      </c>
      <c r="D238" s="14">
        <f>[1]consoCURRENT!G4192</f>
        <v>0</v>
      </c>
      <c r="E238" s="14">
        <f>[1]consoCURRENT!H4192</f>
        <v>2736669.38</v>
      </c>
      <c r="F238" s="14">
        <f>[1]consoCURRENT!I4192</f>
        <v>2320545.2999999998</v>
      </c>
      <c r="G238" s="14">
        <f>[1]consoCURRENT!J4192</f>
        <v>0</v>
      </c>
      <c r="H238" s="14">
        <f>[1]consoCURRENT!K4192</f>
        <v>0</v>
      </c>
      <c r="I238" s="14">
        <f>[1]consoCURRENT!L4192</f>
        <v>0</v>
      </c>
      <c r="J238" s="14">
        <f>[1]consoCURRENT!M4192</f>
        <v>0</v>
      </c>
      <c r="K238" s="14">
        <f>[1]consoCURRENT!N4192</f>
        <v>0</v>
      </c>
      <c r="L238" s="14">
        <f>[1]consoCURRENT!O4192</f>
        <v>0</v>
      </c>
      <c r="M238" s="14">
        <f>[1]consoCURRENT!P4192</f>
        <v>0</v>
      </c>
      <c r="N238" s="14">
        <f>[1]consoCURRENT!Q4192</f>
        <v>1073113</v>
      </c>
      <c r="O238" s="14">
        <f>[1]consoCURRENT!R4192</f>
        <v>705470.8</v>
      </c>
      <c r="P238" s="14">
        <f>[1]consoCURRENT!S4192</f>
        <v>958085.58000000007</v>
      </c>
      <c r="Q238" s="14">
        <f>[1]consoCURRENT!T4192</f>
        <v>992086.72</v>
      </c>
      <c r="R238" s="14">
        <f>[1]consoCURRENT!U4192</f>
        <v>1328458.58</v>
      </c>
      <c r="S238" s="14">
        <f>[1]consoCURRENT!V4192</f>
        <v>0</v>
      </c>
      <c r="T238" s="14">
        <f>[1]consoCURRENT!W4192</f>
        <v>0</v>
      </c>
      <c r="U238" s="14">
        <f>[1]consoCURRENT!X4192</f>
        <v>0</v>
      </c>
      <c r="V238" s="14">
        <f>[1]consoCURRENT!Y4192</f>
        <v>0</v>
      </c>
      <c r="W238" s="14">
        <f>[1]consoCURRENT!Z4192</f>
        <v>0</v>
      </c>
      <c r="X238" s="14">
        <f>[1]consoCURRENT!AA4192</f>
        <v>0</v>
      </c>
      <c r="Y238" s="14">
        <f>[1]consoCURRENT!AB4192</f>
        <v>0</v>
      </c>
      <c r="Z238" s="14">
        <f>SUM(M238:Y238)</f>
        <v>5057214.68</v>
      </c>
      <c r="AA238" s="14">
        <f>B238-Z238</f>
        <v>7054785.3200000003</v>
      </c>
      <c r="AB238" s="19">
        <f>Z238/B238</f>
        <v>0.41753753963011886</v>
      </c>
      <c r="AC238" s="15"/>
    </row>
    <row r="239" spans="1:29" s="16" customFormat="1" ht="18" customHeight="1">
      <c r="A239" s="18" t="s">
        <v>37</v>
      </c>
      <c r="B239" s="14">
        <f>[1]consoCURRENT!E4280</f>
        <v>30868000</v>
      </c>
      <c r="C239" s="14">
        <f>[1]consoCURRENT!F4280</f>
        <v>0</v>
      </c>
      <c r="D239" s="14">
        <f>[1]consoCURRENT!G4280</f>
        <v>0</v>
      </c>
      <c r="E239" s="14">
        <f>[1]consoCURRENT!H4280</f>
        <v>4038570.12</v>
      </c>
      <c r="F239" s="14">
        <f>[1]consoCURRENT!I4280</f>
        <v>3567358.3699999996</v>
      </c>
      <c r="G239" s="14">
        <f>[1]consoCURRENT!J4280</f>
        <v>0</v>
      </c>
      <c r="H239" s="14">
        <f>[1]consoCURRENT!K4280</f>
        <v>0</v>
      </c>
      <c r="I239" s="14">
        <f>[1]consoCURRENT!L4280</f>
        <v>0</v>
      </c>
      <c r="J239" s="14">
        <f>[1]consoCURRENT!M4280</f>
        <v>0</v>
      </c>
      <c r="K239" s="14">
        <f>[1]consoCURRENT!N4280</f>
        <v>0</v>
      </c>
      <c r="L239" s="14">
        <f>[1]consoCURRENT!O4280</f>
        <v>0</v>
      </c>
      <c r="M239" s="14">
        <f>[1]consoCURRENT!P4280</f>
        <v>0</v>
      </c>
      <c r="N239" s="14">
        <f>[1]consoCURRENT!Q4280</f>
        <v>1618533.03</v>
      </c>
      <c r="O239" s="14">
        <f>[1]consoCURRENT!R4280</f>
        <v>1710410.5</v>
      </c>
      <c r="P239" s="14">
        <f>[1]consoCURRENT!S4280</f>
        <v>709626.59</v>
      </c>
      <c r="Q239" s="14">
        <f>[1]consoCURRENT!T4280</f>
        <v>1506432.9800000002</v>
      </c>
      <c r="R239" s="14">
        <f>[1]consoCURRENT!U4280</f>
        <v>2060925.3900000001</v>
      </c>
      <c r="S239" s="14">
        <f>[1]consoCURRENT!V4280</f>
        <v>0</v>
      </c>
      <c r="T239" s="14">
        <f>[1]consoCURRENT!W4280</f>
        <v>0</v>
      </c>
      <c r="U239" s="14">
        <f>[1]consoCURRENT!X4280</f>
        <v>0</v>
      </c>
      <c r="V239" s="14">
        <f>[1]consoCURRENT!Y4280</f>
        <v>0</v>
      </c>
      <c r="W239" s="14">
        <f>[1]consoCURRENT!Z4280</f>
        <v>0</v>
      </c>
      <c r="X239" s="14">
        <f>[1]consoCURRENT!AA4280</f>
        <v>0</v>
      </c>
      <c r="Y239" s="14">
        <f>[1]consoCURRENT!AB4280</f>
        <v>0</v>
      </c>
      <c r="Z239" s="14">
        <f t="shared" ref="Z239:Z241" si="164">SUM(M239:Y239)</f>
        <v>7605928.4900000002</v>
      </c>
      <c r="AA239" s="14">
        <f t="shared" ref="AA239:AA241" si="165">B239-Z239</f>
        <v>23262071.509999998</v>
      </c>
      <c r="AB239" s="19">
        <f t="shared" ref="AB239:AB244" si="166">Z239/B239</f>
        <v>0.24640172638330959</v>
      </c>
      <c r="AC239" s="15"/>
    </row>
    <row r="240" spans="1:29" s="16" customFormat="1" ht="18" customHeight="1">
      <c r="A240" s="18" t="s">
        <v>38</v>
      </c>
      <c r="B240" s="14">
        <f>[1]consoCURRENT!E4286</f>
        <v>0</v>
      </c>
      <c r="C240" s="14">
        <f>[1]consoCURRENT!F4286</f>
        <v>0</v>
      </c>
      <c r="D240" s="14">
        <f>[1]consoCURRENT!G4286</f>
        <v>0</v>
      </c>
      <c r="E240" s="14">
        <f>[1]consoCURRENT!H4286</f>
        <v>0</v>
      </c>
      <c r="F240" s="14">
        <f>[1]consoCURRENT!I4286</f>
        <v>0</v>
      </c>
      <c r="G240" s="14">
        <f>[1]consoCURRENT!J4286</f>
        <v>0</v>
      </c>
      <c r="H240" s="14">
        <f>[1]consoCURRENT!K4286</f>
        <v>0</v>
      </c>
      <c r="I240" s="14">
        <f>[1]consoCURRENT!L4286</f>
        <v>0</v>
      </c>
      <c r="J240" s="14">
        <f>[1]consoCURRENT!M4286</f>
        <v>0</v>
      </c>
      <c r="K240" s="14">
        <f>[1]consoCURRENT!N4286</f>
        <v>0</v>
      </c>
      <c r="L240" s="14">
        <f>[1]consoCURRENT!O4286</f>
        <v>0</v>
      </c>
      <c r="M240" s="14">
        <f>[1]consoCURRENT!P4286</f>
        <v>0</v>
      </c>
      <c r="N240" s="14">
        <f>[1]consoCURRENT!Q4286</f>
        <v>0</v>
      </c>
      <c r="O240" s="14">
        <f>[1]consoCURRENT!R4286</f>
        <v>0</v>
      </c>
      <c r="P240" s="14">
        <f>[1]consoCURRENT!S4286</f>
        <v>0</v>
      </c>
      <c r="Q240" s="14">
        <f>[1]consoCURRENT!T4286</f>
        <v>0</v>
      </c>
      <c r="R240" s="14">
        <f>[1]consoCURRENT!U4286</f>
        <v>0</v>
      </c>
      <c r="S240" s="14">
        <f>[1]consoCURRENT!V4286</f>
        <v>0</v>
      </c>
      <c r="T240" s="14">
        <f>[1]consoCURRENT!W4286</f>
        <v>0</v>
      </c>
      <c r="U240" s="14">
        <f>[1]consoCURRENT!X4286</f>
        <v>0</v>
      </c>
      <c r="V240" s="14">
        <f>[1]consoCURRENT!Y4286</f>
        <v>0</v>
      </c>
      <c r="W240" s="14">
        <f>[1]consoCURRENT!Z4286</f>
        <v>0</v>
      </c>
      <c r="X240" s="14">
        <f>[1]consoCURRENT!AA4286</f>
        <v>0</v>
      </c>
      <c r="Y240" s="14">
        <f>[1]consoCURRENT!AB4286</f>
        <v>0</v>
      </c>
      <c r="Z240" s="14">
        <f t="shared" si="164"/>
        <v>0</v>
      </c>
      <c r="AA240" s="14">
        <f t="shared" si="165"/>
        <v>0</v>
      </c>
      <c r="AB240" s="19"/>
      <c r="AC240" s="15"/>
    </row>
    <row r="241" spans="1:29" s="16" customFormat="1" ht="18" customHeight="1">
      <c r="A241" s="18" t="s">
        <v>39</v>
      </c>
      <c r="B241" s="14">
        <f>[1]consoCURRENT!E4315</f>
        <v>0</v>
      </c>
      <c r="C241" s="14">
        <f>[1]consoCURRENT!F4315</f>
        <v>0</v>
      </c>
      <c r="D241" s="14">
        <f>[1]consoCURRENT!G4315</f>
        <v>0</v>
      </c>
      <c r="E241" s="14">
        <f>[1]consoCURRENT!H4315</f>
        <v>0</v>
      </c>
      <c r="F241" s="14">
        <f>[1]consoCURRENT!I4315</f>
        <v>0</v>
      </c>
      <c r="G241" s="14">
        <f>[1]consoCURRENT!J4315</f>
        <v>0</v>
      </c>
      <c r="H241" s="14">
        <f>[1]consoCURRENT!K4315</f>
        <v>0</v>
      </c>
      <c r="I241" s="14">
        <f>[1]consoCURRENT!L4315</f>
        <v>0</v>
      </c>
      <c r="J241" s="14">
        <f>[1]consoCURRENT!M4315</f>
        <v>0</v>
      </c>
      <c r="K241" s="14">
        <f>[1]consoCURRENT!N4315</f>
        <v>0</v>
      </c>
      <c r="L241" s="14">
        <f>[1]consoCURRENT!O4315</f>
        <v>0</v>
      </c>
      <c r="M241" s="14">
        <f>[1]consoCURRENT!P4315</f>
        <v>0</v>
      </c>
      <c r="N241" s="14">
        <f>[1]consoCURRENT!Q4315</f>
        <v>0</v>
      </c>
      <c r="O241" s="14">
        <f>[1]consoCURRENT!R4315</f>
        <v>0</v>
      </c>
      <c r="P241" s="14">
        <f>[1]consoCURRENT!S4315</f>
        <v>0</v>
      </c>
      <c r="Q241" s="14">
        <f>[1]consoCURRENT!T4315</f>
        <v>0</v>
      </c>
      <c r="R241" s="14">
        <f>[1]consoCURRENT!U4315</f>
        <v>0</v>
      </c>
      <c r="S241" s="14">
        <f>[1]consoCURRENT!V4315</f>
        <v>0</v>
      </c>
      <c r="T241" s="14">
        <f>[1]consoCURRENT!W4315</f>
        <v>0</v>
      </c>
      <c r="U241" s="14">
        <f>[1]consoCURRENT!X4315</f>
        <v>0</v>
      </c>
      <c r="V241" s="14">
        <f>[1]consoCURRENT!Y4315</f>
        <v>0</v>
      </c>
      <c r="W241" s="14">
        <f>[1]consoCURRENT!Z4315</f>
        <v>0</v>
      </c>
      <c r="X241" s="14">
        <f>[1]consoCURRENT!AA4315</f>
        <v>0</v>
      </c>
      <c r="Y241" s="14">
        <f>[1]consoCURRENT!AB4315</f>
        <v>0</v>
      </c>
      <c r="Z241" s="14">
        <f t="shared" si="164"/>
        <v>0</v>
      </c>
      <c r="AA241" s="14">
        <f t="shared" si="165"/>
        <v>0</v>
      </c>
      <c r="AB241" s="19"/>
      <c r="AC241" s="15"/>
    </row>
    <row r="242" spans="1:29" s="16" customFormat="1" ht="18" customHeight="1">
      <c r="A242" s="20" t="s">
        <v>40</v>
      </c>
      <c r="B242" s="21">
        <f>SUM(B238:B241)</f>
        <v>42980000</v>
      </c>
      <c r="C242" s="21">
        <f t="shared" ref="C242:AA242" si="167">SUM(C238:C241)</f>
        <v>0</v>
      </c>
      <c r="D242" s="21">
        <f t="shared" si="167"/>
        <v>0</v>
      </c>
      <c r="E242" s="21">
        <f t="shared" si="167"/>
        <v>6775239.5</v>
      </c>
      <c r="F242" s="21">
        <f t="shared" si="167"/>
        <v>5887903.6699999999</v>
      </c>
      <c r="G242" s="21">
        <f t="shared" si="167"/>
        <v>0</v>
      </c>
      <c r="H242" s="21">
        <f t="shared" si="167"/>
        <v>0</v>
      </c>
      <c r="I242" s="21">
        <f t="shared" si="167"/>
        <v>0</v>
      </c>
      <c r="J242" s="21">
        <f t="shared" si="167"/>
        <v>0</v>
      </c>
      <c r="K242" s="21">
        <f t="shared" si="167"/>
        <v>0</v>
      </c>
      <c r="L242" s="21">
        <f t="shared" si="167"/>
        <v>0</v>
      </c>
      <c r="M242" s="21">
        <f t="shared" si="167"/>
        <v>0</v>
      </c>
      <c r="N242" s="21">
        <f t="shared" si="167"/>
        <v>2691646.0300000003</v>
      </c>
      <c r="O242" s="21">
        <f t="shared" si="167"/>
        <v>2415881.2999999998</v>
      </c>
      <c r="P242" s="21">
        <f t="shared" si="167"/>
        <v>1667712.17</v>
      </c>
      <c r="Q242" s="21">
        <f t="shared" si="167"/>
        <v>2498519.7000000002</v>
      </c>
      <c r="R242" s="21">
        <f t="shared" si="167"/>
        <v>3389383.97</v>
      </c>
      <c r="S242" s="21">
        <f t="shared" si="167"/>
        <v>0</v>
      </c>
      <c r="T242" s="21">
        <f t="shared" si="167"/>
        <v>0</v>
      </c>
      <c r="U242" s="21">
        <f t="shared" si="167"/>
        <v>0</v>
      </c>
      <c r="V242" s="21">
        <f t="shared" si="167"/>
        <v>0</v>
      </c>
      <c r="W242" s="21">
        <f t="shared" si="167"/>
        <v>0</v>
      </c>
      <c r="X242" s="21">
        <f t="shared" si="167"/>
        <v>0</v>
      </c>
      <c r="Y242" s="21">
        <f t="shared" si="167"/>
        <v>0</v>
      </c>
      <c r="Z242" s="21">
        <f t="shared" si="167"/>
        <v>12663143.17</v>
      </c>
      <c r="AA242" s="21">
        <f t="shared" si="167"/>
        <v>30316856.829999998</v>
      </c>
      <c r="AB242" s="22">
        <f t="shared" si="166"/>
        <v>0.29462873825034902</v>
      </c>
      <c r="AC242" s="15"/>
    </row>
    <row r="243" spans="1:29" s="16" customFormat="1" ht="18" customHeight="1">
      <c r="A243" s="23" t="s">
        <v>41</v>
      </c>
      <c r="B243" s="14">
        <f>[1]consoCURRENT!E4319</f>
        <v>719000</v>
      </c>
      <c r="C243" s="14">
        <f>[1]consoCURRENT!F4319</f>
        <v>0</v>
      </c>
      <c r="D243" s="14">
        <f>[1]consoCURRENT!G4319</f>
        <v>0</v>
      </c>
      <c r="E243" s="14">
        <f>[1]consoCURRENT!H4319</f>
        <v>126785.52</v>
      </c>
      <c r="F243" s="14">
        <f>[1]consoCURRENT!I4319</f>
        <v>128230.20000000001</v>
      </c>
      <c r="G243" s="14">
        <f>[1]consoCURRENT!J4319</f>
        <v>0</v>
      </c>
      <c r="H243" s="14">
        <f>[1]consoCURRENT!K4319</f>
        <v>0</v>
      </c>
      <c r="I243" s="14">
        <f>[1]consoCURRENT!L4319</f>
        <v>0</v>
      </c>
      <c r="J243" s="14">
        <f>[1]consoCURRENT!M4319</f>
        <v>0</v>
      </c>
      <c r="K243" s="14">
        <f>[1]consoCURRENT!N4319</f>
        <v>0</v>
      </c>
      <c r="L243" s="14">
        <f>[1]consoCURRENT!O4319</f>
        <v>0</v>
      </c>
      <c r="M243" s="14">
        <f>[1]consoCURRENT!P4319</f>
        <v>0</v>
      </c>
      <c r="N243" s="14">
        <f>[1]consoCURRENT!Q4319</f>
        <v>0</v>
      </c>
      <c r="O243" s="14">
        <f>[1]consoCURRENT!R4319</f>
        <v>63392.76</v>
      </c>
      <c r="P243" s="14">
        <f>[1]consoCURRENT!S4319</f>
        <v>63392.76</v>
      </c>
      <c r="Q243" s="14">
        <f>[1]consoCURRENT!T4319</f>
        <v>63468.12</v>
      </c>
      <c r="R243" s="14">
        <f>[1]consoCURRENT!U4319</f>
        <v>64762.080000000002</v>
      </c>
      <c r="S243" s="14">
        <f>[1]consoCURRENT!V4319</f>
        <v>0</v>
      </c>
      <c r="T243" s="14">
        <f>[1]consoCURRENT!W4319</f>
        <v>0</v>
      </c>
      <c r="U243" s="14">
        <f>[1]consoCURRENT!X4319</f>
        <v>0</v>
      </c>
      <c r="V243" s="14">
        <f>[1]consoCURRENT!Y4319</f>
        <v>0</v>
      </c>
      <c r="W243" s="14">
        <f>[1]consoCURRENT!Z4319</f>
        <v>0</v>
      </c>
      <c r="X243" s="14">
        <f>[1]consoCURRENT!AA4319</f>
        <v>0</v>
      </c>
      <c r="Y243" s="14">
        <f>[1]consoCURRENT!AB4319</f>
        <v>0</v>
      </c>
      <c r="Z243" s="14">
        <f t="shared" ref="Z243" si="168">SUM(M243:Y243)</f>
        <v>255015.72000000003</v>
      </c>
      <c r="AA243" s="14">
        <f t="shared" ref="AA243" si="169">B243-Z243</f>
        <v>463984.27999999997</v>
      </c>
      <c r="AB243" s="19">
        <f t="shared" si="166"/>
        <v>0.35468111265646735</v>
      </c>
      <c r="AC243" s="15"/>
    </row>
    <row r="244" spans="1:29" s="16" customFormat="1" ht="18" customHeight="1">
      <c r="A244" s="20" t="s">
        <v>42</v>
      </c>
      <c r="B244" s="21">
        <f>B243+B242</f>
        <v>43699000</v>
      </c>
      <c r="C244" s="21">
        <f t="shared" ref="C244:AA244" si="170">C243+C242</f>
        <v>0</v>
      </c>
      <c r="D244" s="21">
        <f t="shared" si="170"/>
        <v>0</v>
      </c>
      <c r="E244" s="21">
        <f t="shared" si="170"/>
        <v>6902025.0199999996</v>
      </c>
      <c r="F244" s="21">
        <f t="shared" si="170"/>
        <v>6016133.8700000001</v>
      </c>
      <c r="G244" s="21">
        <f t="shared" si="170"/>
        <v>0</v>
      </c>
      <c r="H244" s="21">
        <f t="shared" si="170"/>
        <v>0</v>
      </c>
      <c r="I244" s="21">
        <f t="shared" si="170"/>
        <v>0</v>
      </c>
      <c r="J244" s="21">
        <f t="shared" si="170"/>
        <v>0</v>
      </c>
      <c r="K244" s="21">
        <f t="shared" si="170"/>
        <v>0</v>
      </c>
      <c r="L244" s="21">
        <f t="shared" si="170"/>
        <v>0</v>
      </c>
      <c r="M244" s="21">
        <f t="shared" si="170"/>
        <v>0</v>
      </c>
      <c r="N244" s="21">
        <f t="shared" si="170"/>
        <v>2691646.0300000003</v>
      </c>
      <c r="O244" s="21">
        <f t="shared" si="170"/>
        <v>2479274.0599999996</v>
      </c>
      <c r="P244" s="21">
        <f t="shared" si="170"/>
        <v>1731104.93</v>
      </c>
      <c r="Q244" s="21">
        <f t="shared" si="170"/>
        <v>2561987.8200000003</v>
      </c>
      <c r="R244" s="21">
        <f t="shared" si="170"/>
        <v>3454146.0500000003</v>
      </c>
      <c r="S244" s="21">
        <f t="shared" si="170"/>
        <v>0</v>
      </c>
      <c r="T244" s="21">
        <f t="shared" si="170"/>
        <v>0</v>
      </c>
      <c r="U244" s="21">
        <f t="shared" si="170"/>
        <v>0</v>
      </c>
      <c r="V244" s="21">
        <f t="shared" si="170"/>
        <v>0</v>
      </c>
      <c r="W244" s="21">
        <f t="shared" si="170"/>
        <v>0</v>
      </c>
      <c r="X244" s="21">
        <f t="shared" si="170"/>
        <v>0</v>
      </c>
      <c r="Y244" s="21">
        <f t="shared" si="170"/>
        <v>0</v>
      </c>
      <c r="Z244" s="21">
        <f t="shared" si="170"/>
        <v>12918158.890000001</v>
      </c>
      <c r="AA244" s="21">
        <f t="shared" si="170"/>
        <v>30780841.109999999</v>
      </c>
      <c r="AB244" s="22">
        <f t="shared" si="166"/>
        <v>0.29561680793610839</v>
      </c>
      <c r="AC244" s="24"/>
    </row>
    <row r="245" spans="1:29" s="16" customFormat="1" ht="15" customHeight="1">
      <c r="A245" s="1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5"/>
    </row>
    <row r="246" spans="1:29" s="16" customFormat="1" ht="15" customHeight="1">
      <c r="A246" s="13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5"/>
    </row>
    <row r="247" spans="1:29" s="16" customFormat="1" ht="15" customHeight="1">
      <c r="A247" s="17" t="s">
        <v>68</v>
      </c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5"/>
    </row>
    <row r="248" spans="1:29" s="16" customFormat="1" ht="18" customHeight="1">
      <c r="A248" s="18" t="s">
        <v>36</v>
      </c>
      <c r="B248" s="14">
        <f>[1]consoCURRENT!E4379</f>
        <v>19635000</v>
      </c>
      <c r="C248" s="14">
        <f>[1]consoCURRENT!F4379</f>
        <v>0</v>
      </c>
      <c r="D248" s="14">
        <f>[1]consoCURRENT!G4379</f>
        <v>0</v>
      </c>
      <c r="E248" s="14">
        <f>[1]consoCURRENT!H4379</f>
        <v>5210908.3599999994</v>
      </c>
      <c r="F248" s="14">
        <f>[1]consoCURRENT!I4379</f>
        <v>4811446.1899999995</v>
      </c>
      <c r="G248" s="14">
        <f>[1]consoCURRENT!J4379</f>
        <v>0</v>
      </c>
      <c r="H248" s="14">
        <f>[1]consoCURRENT!K4379</f>
        <v>0</v>
      </c>
      <c r="I248" s="14">
        <f>[1]consoCURRENT!L4379</f>
        <v>0</v>
      </c>
      <c r="J248" s="14">
        <f>[1]consoCURRENT!M4379</f>
        <v>0</v>
      </c>
      <c r="K248" s="14">
        <f>[1]consoCURRENT!N4379</f>
        <v>0</v>
      </c>
      <c r="L248" s="14">
        <f>[1]consoCURRENT!O4379</f>
        <v>0</v>
      </c>
      <c r="M248" s="14">
        <f>[1]consoCURRENT!P4379</f>
        <v>0</v>
      </c>
      <c r="N248" s="14">
        <f>[1]consoCURRENT!Q4379</f>
        <v>1716856.58</v>
      </c>
      <c r="O248" s="14">
        <f>[1]consoCURRENT!R4379</f>
        <v>1389372.6500000001</v>
      </c>
      <c r="P248" s="14">
        <f>[1]consoCURRENT!S4379</f>
        <v>2104679.13</v>
      </c>
      <c r="Q248" s="14">
        <f>[1]consoCURRENT!T4379</f>
        <v>1418760.02</v>
      </c>
      <c r="R248" s="14">
        <f>[1]consoCURRENT!U4379</f>
        <v>3392686.17</v>
      </c>
      <c r="S248" s="14">
        <f>[1]consoCURRENT!V4379</f>
        <v>0</v>
      </c>
      <c r="T248" s="14">
        <f>[1]consoCURRENT!W4379</f>
        <v>0</v>
      </c>
      <c r="U248" s="14">
        <f>[1]consoCURRENT!X4379</f>
        <v>0</v>
      </c>
      <c r="V248" s="14">
        <f>[1]consoCURRENT!Y4379</f>
        <v>0</v>
      </c>
      <c r="W248" s="14">
        <f>[1]consoCURRENT!Z4379</f>
        <v>0</v>
      </c>
      <c r="X248" s="14">
        <f>[1]consoCURRENT!AA4379</f>
        <v>0</v>
      </c>
      <c r="Y248" s="14">
        <f>[1]consoCURRENT!AB4379</f>
        <v>0</v>
      </c>
      <c r="Z248" s="14">
        <f>SUM(M248:Y248)</f>
        <v>10022354.550000001</v>
      </c>
      <c r="AA248" s="14">
        <f>B248-Z248</f>
        <v>9612645.4499999993</v>
      </c>
      <c r="AB248" s="19">
        <f>Z248/B248</f>
        <v>0.51043313216195574</v>
      </c>
      <c r="AC248" s="15"/>
    </row>
    <row r="249" spans="1:29" s="16" customFormat="1" ht="18" customHeight="1">
      <c r="A249" s="18" t="s">
        <v>37</v>
      </c>
      <c r="B249" s="14">
        <f>[1]consoCURRENT!E4467</f>
        <v>62652000</v>
      </c>
      <c r="C249" s="14">
        <f>[1]consoCURRENT!F4467</f>
        <v>0</v>
      </c>
      <c r="D249" s="14">
        <f>[1]consoCURRENT!G4467</f>
        <v>0</v>
      </c>
      <c r="E249" s="14">
        <f>[1]consoCURRENT!H4467</f>
        <v>15766052.33</v>
      </c>
      <c r="F249" s="14">
        <f>[1]consoCURRENT!I4467</f>
        <v>21320064.240000002</v>
      </c>
      <c r="G249" s="14">
        <f>[1]consoCURRENT!J4467</f>
        <v>0</v>
      </c>
      <c r="H249" s="14">
        <f>[1]consoCURRENT!K4467</f>
        <v>0</v>
      </c>
      <c r="I249" s="14">
        <f>[1]consoCURRENT!L4467</f>
        <v>0</v>
      </c>
      <c r="J249" s="14">
        <f>[1]consoCURRENT!M4467</f>
        <v>0</v>
      </c>
      <c r="K249" s="14">
        <f>[1]consoCURRENT!N4467</f>
        <v>0</v>
      </c>
      <c r="L249" s="14">
        <f>[1]consoCURRENT!O4467</f>
        <v>0</v>
      </c>
      <c r="M249" s="14">
        <f>[1]consoCURRENT!P4467</f>
        <v>0</v>
      </c>
      <c r="N249" s="14">
        <f>[1]consoCURRENT!Q4467</f>
        <v>4967649.84</v>
      </c>
      <c r="O249" s="14">
        <f>[1]consoCURRENT!R4467</f>
        <v>4538861.1800000016</v>
      </c>
      <c r="P249" s="14">
        <f>[1]consoCURRENT!S4467</f>
        <v>6259541.3100000005</v>
      </c>
      <c r="Q249" s="14">
        <f>[1]consoCURRENT!T4467</f>
        <v>12232414.530000001</v>
      </c>
      <c r="R249" s="14">
        <f>[1]consoCURRENT!U4467</f>
        <v>9087649.709999999</v>
      </c>
      <c r="S249" s="14">
        <f>[1]consoCURRENT!V4467</f>
        <v>0</v>
      </c>
      <c r="T249" s="14">
        <f>[1]consoCURRENT!W4467</f>
        <v>0</v>
      </c>
      <c r="U249" s="14">
        <f>[1]consoCURRENT!X4467</f>
        <v>0</v>
      </c>
      <c r="V249" s="14">
        <f>[1]consoCURRENT!Y4467</f>
        <v>0</v>
      </c>
      <c r="W249" s="14">
        <f>[1]consoCURRENT!Z4467</f>
        <v>0</v>
      </c>
      <c r="X249" s="14">
        <f>[1]consoCURRENT!AA4467</f>
        <v>0</v>
      </c>
      <c r="Y249" s="14">
        <f>[1]consoCURRENT!AB4467</f>
        <v>0</v>
      </c>
      <c r="Z249" s="14">
        <f t="shared" ref="Z249:Z251" si="171">SUM(M249:Y249)</f>
        <v>37086116.57</v>
      </c>
      <c r="AA249" s="14">
        <f t="shared" ref="AA249:AA251" si="172">B249-Z249</f>
        <v>25565883.43</v>
      </c>
      <c r="AB249" s="19">
        <f t="shared" ref="AB249:AB254" si="173">Z249/B249</f>
        <v>0.59193827124433374</v>
      </c>
      <c r="AC249" s="15"/>
    </row>
    <row r="250" spans="1:29" s="16" customFormat="1" ht="18" customHeight="1">
      <c r="A250" s="18" t="s">
        <v>38</v>
      </c>
      <c r="B250" s="14">
        <f>[1]consoCURRENT!E4473</f>
        <v>0</v>
      </c>
      <c r="C250" s="14">
        <f>[1]consoCURRENT!F4473</f>
        <v>0</v>
      </c>
      <c r="D250" s="14">
        <f>[1]consoCURRENT!G4473</f>
        <v>0</v>
      </c>
      <c r="E250" s="14">
        <f>[1]consoCURRENT!H4473</f>
        <v>0</v>
      </c>
      <c r="F250" s="14">
        <f>[1]consoCURRENT!I4473</f>
        <v>0</v>
      </c>
      <c r="G250" s="14">
        <f>[1]consoCURRENT!J4473</f>
        <v>0</v>
      </c>
      <c r="H250" s="14">
        <f>[1]consoCURRENT!K4473</f>
        <v>0</v>
      </c>
      <c r="I250" s="14">
        <f>[1]consoCURRENT!L4473</f>
        <v>0</v>
      </c>
      <c r="J250" s="14">
        <f>[1]consoCURRENT!M4473</f>
        <v>0</v>
      </c>
      <c r="K250" s="14">
        <f>[1]consoCURRENT!N4473</f>
        <v>0</v>
      </c>
      <c r="L250" s="14">
        <f>[1]consoCURRENT!O4473</f>
        <v>0</v>
      </c>
      <c r="M250" s="14">
        <f>[1]consoCURRENT!P4473</f>
        <v>0</v>
      </c>
      <c r="N250" s="14">
        <f>[1]consoCURRENT!Q4473</f>
        <v>0</v>
      </c>
      <c r="O250" s="14">
        <f>[1]consoCURRENT!R4473</f>
        <v>0</v>
      </c>
      <c r="P250" s="14">
        <f>[1]consoCURRENT!S4473</f>
        <v>0</v>
      </c>
      <c r="Q250" s="14">
        <f>[1]consoCURRENT!T4473</f>
        <v>0</v>
      </c>
      <c r="R250" s="14">
        <f>[1]consoCURRENT!U4473</f>
        <v>0</v>
      </c>
      <c r="S250" s="14">
        <f>[1]consoCURRENT!V4473</f>
        <v>0</v>
      </c>
      <c r="T250" s="14">
        <f>[1]consoCURRENT!W4473</f>
        <v>0</v>
      </c>
      <c r="U250" s="14">
        <f>[1]consoCURRENT!X4473</f>
        <v>0</v>
      </c>
      <c r="V250" s="14">
        <f>[1]consoCURRENT!Y4473</f>
        <v>0</v>
      </c>
      <c r="W250" s="14">
        <f>[1]consoCURRENT!Z4473</f>
        <v>0</v>
      </c>
      <c r="X250" s="14">
        <f>[1]consoCURRENT!AA4473</f>
        <v>0</v>
      </c>
      <c r="Y250" s="14">
        <f>[1]consoCURRENT!AB4473</f>
        <v>0</v>
      </c>
      <c r="Z250" s="14">
        <f t="shared" si="171"/>
        <v>0</v>
      </c>
      <c r="AA250" s="14">
        <f t="shared" si="172"/>
        <v>0</v>
      </c>
      <c r="AB250" s="19"/>
      <c r="AC250" s="15"/>
    </row>
    <row r="251" spans="1:29" s="16" customFormat="1" ht="18" customHeight="1">
      <c r="A251" s="18" t="s">
        <v>39</v>
      </c>
      <c r="B251" s="14">
        <f>[1]consoCURRENT!E4502</f>
        <v>0</v>
      </c>
      <c r="C251" s="14">
        <f>[1]consoCURRENT!F4502</f>
        <v>0</v>
      </c>
      <c r="D251" s="14">
        <f>[1]consoCURRENT!G4502</f>
        <v>0</v>
      </c>
      <c r="E251" s="14">
        <f>[1]consoCURRENT!H4502</f>
        <v>0</v>
      </c>
      <c r="F251" s="14">
        <f>[1]consoCURRENT!I4502</f>
        <v>0</v>
      </c>
      <c r="G251" s="14">
        <f>[1]consoCURRENT!J4502</f>
        <v>0</v>
      </c>
      <c r="H251" s="14">
        <f>[1]consoCURRENT!K4502</f>
        <v>0</v>
      </c>
      <c r="I251" s="14">
        <f>[1]consoCURRENT!L4502</f>
        <v>0</v>
      </c>
      <c r="J251" s="14">
        <f>[1]consoCURRENT!M4502</f>
        <v>0</v>
      </c>
      <c r="K251" s="14">
        <f>[1]consoCURRENT!N4502</f>
        <v>0</v>
      </c>
      <c r="L251" s="14">
        <f>[1]consoCURRENT!O4502</f>
        <v>0</v>
      </c>
      <c r="M251" s="14">
        <f>[1]consoCURRENT!P4502</f>
        <v>0</v>
      </c>
      <c r="N251" s="14">
        <f>[1]consoCURRENT!Q4502</f>
        <v>0</v>
      </c>
      <c r="O251" s="14">
        <f>[1]consoCURRENT!R4502</f>
        <v>0</v>
      </c>
      <c r="P251" s="14">
        <f>[1]consoCURRENT!S4502</f>
        <v>0</v>
      </c>
      <c r="Q251" s="14">
        <f>[1]consoCURRENT!T4502</f>
        <v>0</v>
      </c>
      <c r="R251" s="14">
        <f>[1]consoCURRENT!U4502</f>
        <v>0</v>
      </c>
      <c r="S251" s="14">
        <f>[1]consoCURRENT!V4502</f>
        <v>0</v>
      </c>
      <c r="T251" s="14">
        <f>[1]consoCURRENT!W4502</f>
        <v>0</v>
      </c>
      <c r="U251" s="14">
        <f>[1]consoCURRENT!X4502</f>
        <v>0</v>
      </c>
      <c r="V251" s="14">
        <f>[1]consoCURRENT!Y4502</f>
        <v>0</v>
      </c>
      <c r="W251" s="14">
        <f>[1]consoCURRENT!Z4502</f>
        <v>0</v>
      </c>
      <c r="X251" s="14">
        <f>[1]consoCURRENT!AA4502</f>
        <v>0</v>
      </c>
      <c r="Y251" s="14">
        <f>[1]consoCURRENT!AB4502</f>
        <v>0</v>
      </c>
      <c r="Z251" s="14">
        <f t="shared" si="171"/>
        <v>0</v>
      </c>
      <c r="AA251" s="14">
        <f t="shared" si="172"/>
        <v>0</v>
      </c>
      <c r="AB251" s="19"/>
      <c r="AC251" s="15"/>
    </row>
    <row r="252" spans="1:29" s="16" customFormat="1" ht="18" customHeight="1">
      <c r="A252" s="20" t="s">
        <v>40</v>
      </c>
      <c r="B252" s="21">
        <f>SUM(B248:B251)</f>
        <v>82287000</v>
      </c>
      <c r="C252" s="21">
        <f t="shared" ref="C252:AA252" si="174">SUM(C248:C251)</f>
        <v>0</v>
      </c>
      <c r="D252" s="21">
        <f t="shared" si="174"/>
        <v>0</v>
      </c>
      <c r="E252" s="21">
        <f t="shared" si="174"/>
        <v>20976960.689999998</v>
      </c>
      <c r="F252" s="21">
        <f t="shared" si="174"/>
        <v>26131510.43</v>
      </c>
      <c r="G252" s="21">
        <f t="shared" si="174"/>
        <v>0</v>
      </c>
      <c r="H252" s="21">
        <f t="shared" si="174"/>
        <v>0</v>
      </c>
      <c r="I252" s="21">
        <f t="shared" si="174"/>
        <v>0</v>
      </c>
      <c r="J252" s="21">
        <f t="shared" si="174"/>
        <v>0</v>
      </c>
      <c r="K252" s="21">
        <f t="shared" si="174"/>
        <v>0</v>
      </c>
      <c r="L252" s="21">
        <f t="shared" si="174"/>
        <v>0</v>
      </c>
      <c r="M252" s="21">
        <f t="shared" si="174"/>
        <v>0</v>
      </c>
      <c r="N252" s="21">
        <f t="shared" si="174"/>
        <v>6684506.4199999999</v>
      </c>
      <c r="O252" s="21">
        <f t="shared" si="174"/>
        <v>5928233.8300000019</v>
      </c>
      <c r="P252" s="21">
        <f t="shared" si="174"/>
        <v>8364220.4400000004</v>
      </c>
      <c r="Q252" s="21">
        <f t="shared" si="174"/>
        <v>13651174.550000001</v>
      </c>
      <c r="R252" s="21">
        <f t="shared" si="174"/>
        <v>12480335.879999999</v>
      </c>
      <c r="S252" s="21">
        <f t="shared" si="174"/>
        <v>0</v>
      </c>
      <c r="T252" s="21">
        <f t="shared" si="174"/>
        <v>0</v>
      </c>
      <c r="U252" s="21">
        <f t="shared" si="174"/>
        <v>0</v>
      </c>
      <c r="V252" s="21">
        <f t="shared" si="174"/>
        <v>0</v>
      </c>
      <c r="W252" s="21">
        <f t="shared" si="174"/>
        <v>0</v>
      </c>
      <c r="X252" s="21">
        <f t="shared" si="174"/>
        <v>0</v>
      </c>
      <c r="Y252" s="21">
        <f t="shared" si="174"/>
        <v>0</v>
      </c>
      <c r="Z252" s="21">
        <f t="shared" si="174"/>
        <v>47108471.120000005</v>
      </c>
      <c r="AA252" s="21">
        <f t="shared" si="174"/>
        <v>35178528.879999995</v>
      </c>
      <c r="AB252" s="22">
        <f t="shared" si="173"/>
        <v>0.57248983581853763</v>
      </c>
      <c r="AC252" s="15"/>
    </row>
    <row r="253" spans="1:29" s="16" customFormat="1" ht="18" customHeight="1">
      <c r="A253" s="23" t="s">
        <v>41</v>
      </c>
      <c r="B253" s="14">
        <f>[1]consoCURRENT!E4506</f>
        <v>1350000</v>
      </c>
      <c r="C253" s="14">
        <f>[1]consoCURRENT!F4506</f>
        <v>0</v>
      </c>
      <c r="D253" s="14">
        <f>[1]consoCURRENT!G4506</f>
        <v>0</v>
      </c>
      <c r="E253" s="14">
        <f>[1]consoCURRENT!H4506</f>
        <v>326039.37</v>
      </c>
      <c r="F253" s="14">
        <f>[1]consoCURRENT!I4506</f>
        <v>219960.01</v>
      </c>
      <c r="G253" s="14">
        <f>[1]consoCURRENT!J4506</f>
        <v>0</v>
      </c>
      <c r="H253" s="14">
        <f>[1]consoCURRENT!K4506</f>
        <v>0</v>
      </c>
      <c r="I253" s="14">
        <f>[1]consoCURRENT!L4506</f>
        <v>0</v>
      </c>
      <c r="J253" s="14">
        <f>[1]consoCURRENT!M4506</f>
        <v>0</v>
      </c>
      <c r="K253" s="14">
        <f>[1]consoCURRENT!N4506</f>
        <v>0</v>
      </c>
      <c r="L253" s="14">
        <f>[1]consoCURRENT!O4506</f>
        <v>0</v>
      </c>
      <c r="M253" s="14">
        <f>[1]consoCURRENT!P4506</f>
        <v>0</v>
      </c>
      <c r="N253" s="14">
        <f>[1]consoCURRENT!Q4506</f>
        <v>104895.52</v>
      </c>
      <c r="O253" s="14">
        <f>[1]consoCURRENT!R4506</f>
        <v>107620.72</v>
      </c>
      <c r="P253" s="14">
        <f>[1]consoCURRENT!S4506</f>
        <v>113523.13</v>
      </c>
      <c r="Q253" s="14">
        <f>[1]consoCURRENT!T4506</f>
        <v>110596.77</v>
      </c>
      <c r="R253" s="14">
        <f>[1]consoCURRENT!U4506</f>
        <v>109363.24</v>
      </c>
      <c r="S253" s="14">
        <f>[1]consoCURRENT!V4506</f>
        <v>0</v>
      </c>
      <c r="T253" s="14">
        <f>[1]consoCURRENT!W4506</f>
        <v>0</v>
      </c>
      <c r="U253" s="14">
        <f>[1]consoCURRENT!X4506</f>
        <v>0</v>
      </c>
      <c r="V253" s="14">
        <f>[1]consoCURRENT!Y4506</f>
        <v>0</v>
      </c>
      <c r="W253" s="14">
        <f>[1]consoCURRENT!Z4506</f>
        <v>0</v>
      </c>
      <c r="X253" s="14">
        <f>[1]consoCURRENT!AA4506</f>
        <v>0</v>
      </c>
      <c r="Y253" s="14">
        <f>[1]consoCURRENT!AB4506</f>
        <v>0</v>
      </c>
      <c r="Z253" s="14">
        <f t="shared" ref="Z253" si="175">SUM(M253:Y253)</f>
        <v>545999.38</v>
      </c>
      <c r="AA253" s="14">
        <f t="shared" ref="AA253" si="176">B253-Z253</f>
        <v>804000.62</v>
      </c>
      <c r="AB253" s="19">
        <f t="shared" si="173"/>
        <v>0.40444398518518521</v>
      </c>
      <c r="AC253" s="15"/>
    </row>
    <row r="254" spans="1:29" s="16" customFormat="1" ht="18" customHeight="1">
      <c r="A254" s="20" t="s">
        <v>42</v>
      </c>
      <c r="B254" s="21">
        <f>B253+B252</f>
        <v>83637000</v>
      </c>
      <c r="C254" s="21">
        <f t="shared" ref="C254:AA254" si="177">C253+C252</f>
        <v>0</v>
      </c>
      <c r="D254" s="21">
        <f t="shared" si="177"/>
        <v>0</v>
      </c>
      <c r="E254" s="21">
        <f t="shared" si="177"/>
        <v>21303000.059999999</v>
      </c>
      <c r="F254" s="21">
        <f t="shared" si="177"/>
        <v>26351470.440000001</v>
      </c>
      <c r="G254" s="21">
        <f t="shared" si="177"/>
        <v>0</v>
      </c>
      <c r="H254" s="21">
        <f t="shared" si="177"/>
        <v>0</v>
      </c>
      <c r="I254" s="21">
        <f t="shared" si="177"/>
        <v>0</v>
      </c>
      <c r="J254" s="21">
        <f t="shared" si="177"/>
        <v>0</v>
      </c>
      <c r="K254" s="21">
        <f t="shared" si="177"/>
        <v>0</v>
      </c>
      <c r="L254" s="21">
        <f t="shared" si="177"/>
        <v>0</v>
      </c>
      <c r="M254" s="21">
        <f t="shared" si="177"/>
        <v>0</v>
      </c>
      <c r="N254" s="21">
        <f t="shared" si="177"/>
        <v>6789401.9399999995</v>
      </c>
      <c r="O254" s="21">
        <f t="shared" si="177"/>
        <v>6035854.5500000017</v>
      </c>
      <c r="P254" s="21">
        <f t="shared" si="177"/>
        <v>8477743.5700000003</v>
      </c>
      <c r="Q254" s="21">
        <f t="shared" si="177"/>
        <v>13761771.32</v>
      </c>
      <c r="R254" s="21">
        <f t="shared" si="177"/>
        <v>12589699.119999999</v>
      </c>
      <c r="S254" s="21">
        <f t="shared" si="177"/>
        <v>0</v>
      </c>
      <c r="T254" s="21">
        <f t="shared" si="177"/>
        <v>0</v>
      </c>
      <c r="U254" s="21">
        <f t="shared" si="177"/>
        <v>0</v>
      </c>
      <c r="V254" s="21">
        <f t="shared" si="177"/>
        <v>0</v>
      </c>
      <c r="W254" s="21">
        <f t="shared" si="177"/>
        <v>0</v>
      </c>
      <c r="X254" s="21">
        <f t="shared" si="177"/>
        <v>0</v>
      </c>
      <c r="Y254" s="21">
        <f t="shared" si="177"/>
        <v>0</v>
      </c>
      <c r="Z254" s="21">
        <f t="shared" si="177"/>
        <v>47654470.500000007</v>
      </c>
      <c r="AA254" s="21">
        <f t="shared" si="177"/>
        <v>35982529.499999993</v>
      </c>
      <c r="AB254" s="22">
        <f t="shared" si="173"/>
        <v>0.56977737723734723</v>
      </c>
      <c r="AC254" s="24"/>
    </row>
    <row r="255" spans="1:29" s="16" customFormat="1" ht="15" customHeight="1">
      <c r="A255" s="13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5"/>
    </row>
    <row r="256" spans="1:29" s="16" customFormat="1" ht="15" customHeight="1">
      <c r="A256" s="13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5"/>
    </row>
    <row r="257" spans="1:29" s="16" customFormat="1" ht="15" customHeight="1">
      <c r="A257" s="17" t="s">
        <v>69</v>
      </c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5"/>
    </row>
    <row r="258" spans="1:29" s="16" customFormat="1" ht="18" customHeight="1">
      <c r="A258" s="18" t="s">
        <v>36</v>
      </c>
      <c r="B258" s="14">
        <f>[1]consoCURRENT!E4566</f>
        <v>8886000</v>
      </c>
      <c r="C258" s="14">
        <f>[1]consoCURRENT!F4566</f>
        <v>0</v>
      </c>
      <c r="D258" s="14">
        <f>[1]consoCURRENT!G4566</f>
        <v>0</v>
      </c>
      <c r="E258" s="14">
        <f>[1]consoCURRENT!H4566</f>
        <v>1725884.52</v>
      </c>
      <c r="F258" s="14">
        <f>[1]consoCURRENT!I4566</f>
        <v>672972.5</v>
      </c>
      <c r="G258" s="14">
        <f>[1]consoCURRENT!J4566</f>
        <v>0</v>
      </c>
      <c r="H258" s="14">
        <f>[1]consoCURRENT!K4566</f>
        <v>0</v>
      </c>
      <c r="I258" s="14">
        <f>[1]consoCURRENT!L4566</f>
        <v>0</v>
      </c>
      <c r="J258" s="14">
        <f>[1]consoCURRENT!M4566</f>
        <v>0</v>
      </c>
      <c r="K258" s="14">
        <f>[1]consoCURRENT!N4566</f>
        <v>0</v>
      </c>
      <c r="L258" s="14">
        <f>[1]consoCURRENT!O4566</f>
        <v>0</v>
      </c>
      <c r="M258" s="14">
        <f>[1]consoCURRENT!P4566</f>
        <v>0</v>
      </c>
      <c r="N258" s="14">
        <f>[1]consoCURRENT!Q4566</f>
        <v>447037.24</v>
      </c>
      <c r="O258" s="14">
        <f>[1]consoCURRENT!R4566</f>
        <v>417279.78</v>
      </c>
      <c r="P258" s="14">
        <f>[1]consoCURRENT!S4566</f>
        <v>861567.5</v>
      </c>
      <c r="Q258" s="14">
        <f>[1]consoCURRENT!T4566</f>
        <v>17237.5</v>
      </c>
      <c r="R258" s="14">
        <f>[1]consoCURRENT!U4566</f>
        <v>655735</v>
      </c>
      <c r="S258" s="14">
        <f>[1]consoCURRENT!V4566</f>
        <v>0</v>
      </c>
      <c r="T258" s="14">
        <f>[1]consoCURRENT!W4566</f>
        <v>0</v>
      </c>
      <c r="U258" s="14">
        <f>[1]consoCURRENT!X4566</f>
        <v>0</v>
      </c>
      <c r="V258" s="14">
        <f>[1]consoCURRENT!Y4566</f>
        <v>0</v>
      </c>
      <c r="W258" s="14">
        <f>[1]consoCURRENT!Z4566</f>
        <v>0</v>
      </c>
      <c r="X258" s="14">
        <f>[1]consoCURRENT!AA4566</f>
        <v>0</v>
      </c>
      <c r="Y258" s="14">
        <f>[1]consoCURRENT!AB4566</f>
        <v>0</v>
      </c>
      <c r="Z258" s="14">
        <f>SUM(M258:Y258)</f>
        <v>2398857.02</v>
      </c>
      <c r="AA258" s="14">
        <f>B258-Z258</f>
        <v>6487142.9800000004</v>
      </c>
      <c r="AB258" s="19">
        <f>Z258/B258</f>
        <v>0.26995915147422911</v>
      </c>
      <c r="AC258" s="15"/>
    </row>
    <row r="259" spans="1:29" s="16" customFormat="1" ht="18" customHeight="1">
      <c r="A259" s="18" t="s">
        <v>37</v>
      </c>
      <c r="B259" s="14">
        <f>[1]consoCURRENT!E4654</f>
        <v>23994000</v>
      </c>
      <c r="C259" s="14">
        <f>[1]consoCURRENT!F4654</f>
        <v>0</v>
      </c>
      <c r="D259" s="14">
        <f>[1]consoCURRENT!G4654</f>
        <v>0</v>
      </c>
      <c r="E259" s="14">
        <f>[1]consoCURRENT!H4654</f>
        <v>5159542.9700000007</v>
      </c>
      <c r="F259" s="14">
        <f>[1]consoCURRENT!I4654</f>
        <v>1647917.95</v>
      </c>
      <c r="G259" s="14">
        <f>[1]consoCURRENT!J4654</f>
        <v>0</v>
      </c>
      <c r="H259" s="14">
        <f>[1]consoCURRENT!K4654</f>
        <v>0</v>
      </c>
      <c r="I259" s="14">
        <f>[1]consoCURRENT!L4654</f>
        <v>0</v>
      </c>
      <c r="J259" s="14">
        <f>[1]consoCURRENT!M4654</f>
        <v>0</v>
      </c>
      <c r="K259" s="14">
        <f>[1]consoCURRENT!N4654</f>
        <v>0</v>
      </c>
      <c r="L259" s="14">
        <f>[1]consoCURRENT!O4654</f>
        <v>0</v>
      </c>
      <c r="M259" s="14">
        <f>[1]consoCURRENT!P4654</f>
        <v>0</v>
      </c>
      <c r="N259" s="14">
        <f>[1]consoCURRENT!Q4654</f>
        <v>734879.61</v>
      </c>
      <c r="O259" s="14">
        <f>[1]consoCURRENT!R4654</f>
        <v>1286589.4399999999</v>
      </c>
      <c r="P259" s="14">
        <f>[1]consoCURRENT!S4654</f>
        <v>3138073.9199999995</v>
      </c>
      <c r="Q259" s="14">
        <f>[1]consoCURRENT!T4654</f>
        <v>982448.69</v>
      </c>
      <c r="R259" s="14">
        <f>[1]consoCURRENT!U4654</f>
        <v>665469.26</v>
      </c>
      <c r="S259" s="14">
        <f>[1]consoCURRENT!V4654</f>
        <v>0</v>
      </c>
      <c r="T259" s="14">
        <f>[1]consoCURRENT!W4654</f>
        <v>0</v>
      </c>
      <c r="U259" s="14">
        <f>[1]consoCURRENT!X4654</f>
        <v>0</v>
      </c>
      <c r="V259" s="14">
        <f>[1]consoCURRENT!Y4654</f>
        <v>0</v>
      </c>
      <c r="W259" s="14">
        <f>[1]consoCURRENT!Z4654</f>
        <v>0</v>
      </c>
      <c r="X259" s="14">
        <f>[1]consoCURRENT!AA4654</f>
        <v>0</v>
      </c>
      <c r="Y259" s="14">
        <f>[1]consoCURRENT!AB4654</f>
        <v>0</v>
      </c>
      <c r="Z259" s="14">
        <f t="shared" ref="Z259:Z261" si="178">SUM(M259:Y259)</f>
        <v>6807460.9199999981</v>
      </c>
      <c r="AA259" s="14">
        <f t="shared" ref="AA259:AA261" si="179">B259-Z259</f>
        <v>17186539.080000002</v>
      </c>
      <c r="AB259" s="19">
        <f t="shared" ref="AB259:AB264" si="180">Z259/B259</f>
        <v>0.28371513378344576</v>
      </c>
      <c r="AC259" s="15"/>
    </row>
    <row r="260" spans="1:29" s="16" customFormat="1" ht="18" customHeight="1">
      <c r="A260" s="18" t="s">
        <v>38</v>
      </c>
      <c r="B260" s="14">
        <f>[1]consoCURRENT!E4660</f>
        <v>0</v>
      </c>
      <c r="C260" s="14">
        <f>[1]consoCURRENT!F4660</f>
        <v>0</v>
      </c>
      <c r="D260" s="14">
        <f>[1]consoCURRENT!G4660</f>
        <v>0</v>
      </c>
      <c r="E260" s="14">
        <f>[1]consoCURRENT!H4660</f>
        <v>0</v>
      </c>
      <c r="F260" s="14">
        <f>[1]consoCURRENT!I4660</f>
        <v>0</v>
      </c>
      <c r="G260" s="14">
        <f>[1]consoCURRENT!J4660</f>
        <v>0</v>
      </c>
      <c r="H260" s="14">
        <f>[1]consoCURRENT!K4660</f>
        <v>0</v>
      </c>
      <c r="I260" s="14">
        <f>[1]consoCURRENT!L4660</f>
        <v>0</v>
      </c>
      <c r="J260" s="14">
        <f>[1]consoCURRENT!M4660</f>
        <v>0</v>
      </c>
      <c r="K260" s="14">
        <f>[1]consoCURRENT!N4660</f>
        <v>0</v>
      </c>
      <c r="L260" s="14">
        <f>[1]consoCURRENT!O4660</f>
        <v>0</v>
      </c>
      <c r="M260" s="14">
        <f>[1]consoCURRENT!P4660</f>
        <v>0</v>
      </c>
      <c r="N260" s="14">
        <f>[1]consoCURRENT!Q4660</f>
        <v>0</v>
      </c>
      <c r="O260" s="14">
        <f>[1]consoCURRENT!R4660</f>
        <v>0</v>
      </c>
      <c r="P260" s="14">
        <f>[1]consoCURRENT!S4660</f>
        <v>0</v>
      </c>
      <c r="Q260" s="14">
        <f>[1]consoCURRENT!T4660</f>
        <v>0</v>
      </c>
      <c r="R260" s="14">
        <f>[1]consoCURRENT!U4660</f>
        <v>0</v>
      </c>
      <c r="S260" s="14">
        <f>[1]consoCURRENT!V4660</f>
        <v>0</v>
      </c>
      <c r="T260" s="14">
        <f>[1]consoCURRENT!W4660</f>
        <v>0</v>
      </c>
      <c r="U260" s="14">
        <f>[1]consoCURRENT!X4660</f>
        <v>0</v>
      </c>
      <c r="V260" s="14">
        <f>[1]consoCURRENT!Y4660</f>
        <v>0</v>
      </c>
      <c r="W260" s="14">
        <f>[1]consoCURRENT!Z4660</f>
        <v>0</v>
      </c>
      <c r="X260" s="14">
        <f>[1]consoCURRENT!AA4660</f>
        <v>0</v>
      </c>
      <c r="Y260" s="14">
        <f>[1]consoCURRENT!AB4660</f>
        <v>0</v>
      </c>
      <c r="Z260" s="14">
        <f t="shared" si="178"/>
        <v>0</v>
      </c>
      <c r="AA260" s="14">
        <f t="shared" si="179"/>
        <v>0</v>
      </c>
      <c r="AB260" s="19"/>
      <c r="AC260" s="15"/>
    </row>
    <row r="261" spans="1:29" s="16" customFormat="1" ht="18" customHeight="1">
      <c r="A261" s="18" t="s">
        <v>39</v>
      </c>
      <c r="B261" s="14">
        <f>[1]consoCURRENT!E4689</f>
        <v>0</v>
      </c>
      <c r="C261" s="14">
        <f>[1]consoCURRENT!F4689</f>
        <v>0</v>
      </c>
      <c r="D261" s="14">
        <f>[1]consoCURRENT!G4689</f>
        <v>0</v>
      </c>
      <c r="E261" s="14">
        <f>[1]consoCURRENT!H4689</f>
        <v>0</v>
      </c>
      <c r="F261" s="14">
        <f>[1]consoCURRENT!I4689</f>
        <v>0</v>
      </c>
      <c r="G261" s="14">
        <f>[1]consoCURRENT!J4689</f>
        <v>0</v>
      </c>
      <c r="H261" s="14">
        <f>[1]consoCURRENT!K4689</f>
        <v>0</v>
      </c>
      <c r="I261" s="14">
        <f>[1]consoCURRENT!L4689</f>
        <v>0</v>
      </c>
      <c r="J261" s="14">
        <f>[1]consoCURRENT!M4689</f>
        <v>0</v>
      </c>
      <c r="K261" s="14">
        <f>[1]consoCURRENT!N4689</f>
        <v>0</v>
      </c>
      <c r="L261" s="14">
        <f>[1]consoCURRENT!O4689</f>
        <v>0</v>
      </c>
      <c r="M261" s="14">
        <f>[1]consoCURRENT!P4689</f>
        <v>0</v>
      </c>
      <c r="N261" s="14">
        <f>[1]consoCURRENT!Q4689</f>
        <v>0</v>
      </c>
      <c r="O261" s="14">
        <f>[1]consoCURRENT!R4689</f>
        <v>0</v>
      </c>
      <c r="P261" s="14">
        <f>[1]consoCURRENT!S4689</f>
        <v>0</v>
      </c>
      <c r="Q261" s="14">
        <f>[1]consoCURRENT!T4689</f>
        <v>0</v>
      </c>
      <c r="R261" s="14">
        <f>[1]consoCURRENT!U4689</f>
        <v>0</v>
      </c>
      <c r="S261" s="14">
        <f>[1]consoCURRENT!V4689</f>
        <v>0</v>
      </c>
      <c r="T261" s="14">
        <f>[1]consoCURRENT!W4689</f>
        <v>0</v>
      </c>
      <c r="U261" s="14">
        <f>[1]consoCURRENT!X4689</f>
        <v>0</v>
      </c>
      <c r="V261" s="14">
        <f>[1]consoCURRENT!Y4689</f>
        <v>0</v>
      </c>
      <c r="W261" s="14">
        <f>[1]consoCURRENT!Z4689</f>
        <v>0</v>
      </c>
      <c r="X261" s="14">
        <f>[1]consoCURRENT!AA4689</f>
        <v>0</v>
      </c>
      <c r="Y261" s="14">
        <f>[1]consoCURRENT!AB4689</f>
        <v>0</v>
      </c>
      <c r="Z261" s="14">
        <f t="shared" si="178"/>
        <v>0</v>
      </c>
      <c r="AA261" s="14">
        <f t="shared" si="179"/>
        <v>0</v>
      </c>
      <c r="AB261" s="19"/>
      <c r="AC261" s="15"/>
    </row>
    <row r="262" spans="1:29" s="16" customFormat="1" ht="18" customHeight="1">
      <c r="A262" s="20" t="s">
        <v>40</v>
      </c>
      <c r="B262" s="21">
        <f>SUM(B258:B261)</f>
        <v>32880000</v>
      </c>
      <c r="C262" s="21">
        <f t="shared" ref="C262:AA262" si="181">SUM(C258:C261)</f>
        <v>0</v>
      </c>
      <c r="D262" s="21">
        <f t="shared" si="181"/>
        <v>0</v>
      </c>
      <c r="E262" s="21">
        <f t="shared" si="181"/>
        <v>6885427.4900000002</v>
      </c>
      <c r="F262" s="21">
        <f t="shared" si="181"/>
        <v>2320890.4500000002</v>
      </c>
      <c r="G262" s="21">
        <f t="shared" si="181"/>
        <v>0</v>
      </c>
      <c r="H262" s="21">
        <f t="shared" si="181"/>
        <v>0</v>
      </c>
      <c r="I262" s="21">
        <f t="shared" si="181"/>
        <v>0</v>
      </c>
      <c r="J262" s="21">
        <f t="shared" si="181"/>
        <v>0</v>
      </c>
      <c r="K262" s="21">
        <f t="shared" si="181"/>
        <v>0</v>
      </c>
      <c r="L262" s="21">
        <f t="shared" si="181"/>
        <v>0</v>
      </c>
      <c r="M262" s="21">
        <f t="shared" si="181"/>
        <v>0</v>
      </c>
      <c r="N262" s="21">
        <f t="shared" si="181"/>
        <v>1181916.8500000001</v>
      </c>
      <c r="O262" s="21">
        <f t="shared" si="181"/>
        <v>1703869.22</v>
      </c>
      <c r="P262" s="21">
        <f t="shared" si="181"/>
        <v>3999641.4199999995</v>
      </c>
      <c r="Q262" s="21">
        <f t="shared" si="181"/>
        <v>999686.19</v>
      </c>
      <c r="R262" s="21">
        <f t="shared" si="181"/>
        <v>1321204.26</v>
      </c>
      <c r="S262" s="21">
        <f t="shared" si="181"/>
        <v>0</v>
      </c>
      <c r="T262" s="21">
        <f t="shared" si="181"/>
        <v>0</v>
      </c>
      <c r="U262" s="21">
        <f t="shared" si="181"/>
        <v>0</v>
      </c>
      <c r="V262" s="21">
        <f t="shared" si="181"/>
        <v>0</v>
      </c>
      <c r="W262" s="21">
        <f t="shared" si="181"/>
        <v>0</v>
      </c>
      <c r="X262" s="21">
        <f t="shared" si="181"/>
        <v>0</v>
      </c>
      <c r="Y262" s="21">
        <f t="shared" si="181"/>
        <v>0</v>
      </c>
      <c r="Z262" s="21">
        <f t="shared" si="181"/>
        <v>9206317.9399999976</v>
      </c>
      <c r="AA262" s="21">
        <f t="shared" si="181"/>
        <v>23673682.060000002</v>
      </c>
      <c r="AB262" s="22">
        <f t="shared" si="180"/>
        <v>0.27999750425790748</v>
      </c>
      <c r="AC262" s="15"/>
    </row>
    <row r="263" spans="1:29" s="16" customFormat="1" ht="18" customHeight="1">
      <c r="A263" s="23" t="s">
        <v>41</v>
      </c>
      <c r="B263" s="14">
        <f>[1]consoCURRENT!E4693</f>
        <v>452000</v>
      </c>
      <c r="C263" s="14">
        <f>[1]consoCURRENT!F4693</f>
        <v>0</v>
      </c>
      <c r="D263" s="14">
        <f>[1]consoCURRENT!G4693</f>
        <v>0</v>
      </c>
      <c r="E263" s="14">
        <f>[1]consoCURRENT!H4693</f>
        <v>135959.40000000002</v>
      </c>
      <c r="F263" s="14">
        <f>[1]consoCURRENT!I4693</f>
        <v>90639.6</v>
      </c>
      <c r="G263" s="14">
        <f>[1]consoCURRENT!J4693</f>
        <v>0</v>
      </c>
      <c r="H263" s="14">
        <f>[1]consoCURRENT!K4693</f>
        <v>0</v>
      </c>
      <c r="I263" s="14">
        <f>[1]consoCURRENT!L4693</f>
        <v>0</v>
      </c>
      <c r="J263" s="14">
        <f>[1]consoCURRENT!M4693</f>
        <v>0</v>
      </c>
      <c r="K263" s="14">
        <f>[1]consoCURRENT!N4693</f>
        <v>0</v>
      </c>
      <c r="L263" s="14">
        <f>[1]consoCURRENT!O4693</f>
        <v>0</v>
      </c>
      <c r="M263" s="14">
        <f>[1]consoCURRENT!P4693</f>
        <v>0</v>
      </c>
      <c r="N263" s="14">
        <f>[1]consoCURRENT!Q4693</f>
        <v>45319.8</v>
      </c>
      <c r="O263" s="14">
        <f>[1]consoCURRENT!R4693</f>
        <v>45319.8</v>
      </c>
      <c r="P263" s="14">
        <f>[1]consoCURRENT!S4693</f>
        <v>45319.8</v>
      </c>
      <c r="Q263" s="14">
        <f>[1]consoCURRENT!T4693</f>
        <v>45319.8</v>
      </c>
      <c r="R263" s="14">
        <f>[1]consoCURRENT!U4693</f>
        <v>45319.8</v>
      </c>
      <c r="S263" s="14">
        <f>[1]consoCURRENT!V4693</f>
        <v>0</v>
      </c>
      <c r="T263" s="14">
        <f>[1]consoCURRENT!W4693</f>
        <v>0</v>
      </c>
      <c r="U263" s="14">
        <f>[1]consoCURRENT!X4693</f>
        <v>0</v>
      </c>
      <c r="V263" s="14">
        <f>[1]consoCURRENT!Y4693</f>
        <v>0</v>
      </c>
      <c r="W263" s="14">
        <f>[1]consoCURRENT!Z4693</f>
        <v>0</v>
      </c>
      <c r="X263" s="14">
        <f>[1]consoCURRENT!AA4693</f>
        <v>0</v>
      </c>
      <c r="Y263" s="14">
        <f>[1]consoCURRENT!AB4693</f>
        <v>0</v>
      </c>
      <c r="Z263" s="14">
        <f t="shared" ref="Z263" si="182">SUM(M263:Y263)</f>
        <v>226599</v>
      </c>
      <c r="AA263" s="14">
        <f t="shared" ref="AA263" si="183">B263-Z263</f>
        <v>225401</v>
      </c>
      <c r="AB263" s="19">
        <f t="shared" si="180"/>
        <v>0.50132522123893808</v>
      </c>
      <c r="AC263" s="15"/>
    </row>
    <row r="264" spans="1:29" s="16" customFormat="1" ht="18" customHeight="1">
      <c r="A264" s="20" t="s">
        <v>42</v>
      </c>
      <c r="B264" s="21">
        <f>B263+B262</f>
        <v>33332000</v>
      </c>
      <c r="C264" s="21">
        <f t="shared" ref="C264:AA264" si="184">C263+C262</f>
        <v>0</v>
      </c>
      <c r="D264" s="21">
        <f t="shared" si="184"/>
        <v>0</v>
      </c>
      <c r="E264" s="21">
        <f t="shared" si="184"/>
        <v>7021386.8900000006</v>
      </c>
      <c r="F264" s="21">
        <f t="shared" si="184"/>
        <v>2411530.0500000003</v>
      </c>
      <c r="G264" s="21">
        <f t="shared" si="184"/>
        <v>0</v>
      </c>
      <c r="H264" s="21">
        <f t="shared" si="184"/>
        <v>0</v>
      </c>
      <c r="I264" s="21">
        <f t="shared" si="184"/>
        <v>0</v>
      </c>
      <c r="J264" s="21">
        <f t="shared" si="184"/>
        <v>0</v>
      </c>
      <c r="K264" s="21">
        <f t="shared" si="184"/>
        <v>0</v>
      </c>
      <c r="L264" s="21">
        <f t="shared" si="184"/>
        <v>0</v>
      </c>
      <c r="M264" s="21">
        <f t="shared" si="184"/>
        <v>0</v>
      </c>
      <c r="N264" s="21">
        <f t="shared" si="184"/>
        <v>1227236.6500000001</v>
      </c>
      <c r="O264" s="21">
        <f t="shared" si="184"/>
        <v>1749189.02</v>
      </c>
      <c r="P264" s="21">
        <f t="shared" si="184"/>
        <v>4044961.2199999993</v>
      </c>
      <c r="Q264" s="21">
        <f t="shared" si="184"/>
        <v>1045005.99</v>
      </c>
      <c r="R264" s="21">
        <f t="shared" si="184"/>
        <v>1366524.06</v>
      </c>
      <c r="S264" s="21">
        <f t="shared" si="184"/>
        <v>0</v>
      </c>
      <c r="T264" s="21">
        <f t="shared" si="184"/>
        <v>0</v>
      </c>
      <c r="U264" s="21">
        <f t="shared" si="184"/>
        <v>0</v>
      </c>
      <c r="V264" s="21">
        <f t="shared" si="184"/>
        <v>0</v>
      </c>
      <c r="W264" s="21">
        <f t="shared" si="184"/>
        <v>0</v>
      </c>
      <c r="X264" s="21">
        <f t="shared" si="184"/>
        <v>0</v>
      </c>
      <c r="Y264" s="21">
        <f t="shared" si="184"/>
        <v>0</v>
      </c>
      <c r="Z264" s="21">
        <f t="shared" si="184"/>
        <v>9432916.9399999976</v>
      </c>
      <c r="AA264" s="21">
        <f t="shared" si="184"/>
        <v>23899083.060000002</v>
      </c>
      <c r="AB264" s="22">
        <f t="shared" si="180"/>
        <v>0.28299882815312605</v>
      </c>
      <c r="AC264" s="24"/>
    </row>
    <row r="265" spans="1:29" s="16" customFormat="1" ht="15" customHeight="1">
      <c r="A265" s="13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5"/>
    </row>
    <row r="266" spans="1:29" s="16" customFormat="1" ht="15" customHeight="1">
      <c r="A266" s="13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5"/>
    </row>
    <row r="267" spans="1:29" s="16" customFormat="1" ht="15" customHeight="1">
      <c r="A267" s="17" t="s">
        <v>70</v>
      </c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5"/>
    </row>
    <row r="268" spans="1:29" s="16" customFormat="1" ht="18" customHeight="1">
      <c r="A268" s="18" t="s">
        <v>36</v>
      </c>
      <c r="B268" s="14">
        <f>[1]consoCURRENT!E4753</f>
        <v>3826000</v>
      </c>
      <c r="C268" s="14">
        <f>[1]consoCURRENT!F4753</f>
        <v>0</v>
      </c>
      <c r="D268" s="14">
        <f>[1]consoCURRENT!G4753</f>
        <v>0</v>
      </c>
      <c r="E268" s="14">
        <f>[1]consoCURRENT!H4753</f>
        <v>818067.82</v>
      </c>
      <c r="F268" s="14">
        <f>[1]consoCURRENT!I4753</f>
        <v>734961.72000000009</v>
      </c>
      <c r="G268" s="14">
        <f>[1]consoCURRENT!J4753</f>
        <v>0</v>
      </c>
      <c r="H268" s="14">
        <f>[1]consoCURRENT!K4753</f>
        <v>0</v>
      </c>
      <c r="I268" s="14">
        <f>[1]consoCURRENT!L4753</f>
        <v>0</v>
      </c>
      <c r="J268" s="14">
        <f>[1]consoCURRENT!M4753</f>
        <v>0</v>
      </c>
      <c r="K268" s="14">
        <f>[1]consoCURRENT!N4753</f>
        <v>0</v>
      </c>
      <c r="L268" s="14">
        <f>[1]consoCURRENT!O4753</f>
        <v>0</v>
      </c>
      <c r="M268" s="14">
        <f>[1]consoCURRENT!P4753</f>
        <v>0</v>
      </c>
      <c r="N268" s="14">
        <f>[1]consoCURRENT!Q4753</f>
        <v>0</v>
      </c>
      <c r="O268" s="14">
        <f>[1]consoCURRENT!R4753</f>
        <v>594200.85</v>
      </c>
      <c r="P268" s="14">
        <f>[1]consoCURRENT!S4753</f>
        <v>223866.97</v>
      </c>
      <c r="Q268" s="14">
        <f>[1]consoCURRENT!T4753</f>
        <v>420359.43999999994</v>
      </c>
      <c r="R268" s="14">
        <f>[1]consoCURRENT!U4753</f>
        <v>314602.28000000014</v>
      </c>
      <c r="S268" s="14">
        <f>[1]consoCURRENT!V4753</f>
        <v>0</v>
      </c>
      <c r="T268" s="14">
        <f>[1]consoCURRENT!W4753</f>
        <v>0</v>
      </c>
      <c r="U268" s="14">
        <f>[1]consoCURRENT!X4753</f>
        <v>0</v>
      </c>
      <c r="V268" s="14">
        <f>[1]consoCURRENT!Y4753</f>
        <v>0</v>
      </c>
      <c r="W268" s="14">
        <f>[1]consoCURRENT!Z4753</f>
        <v>0</v>
      </c>
      <c r="X268" s="14">
        <f>[1]consoCURRENT!AA4753</f>
        <v>0</v>
      </c>
      <c r="Y268" s="14">
        <f>[1]consoCURRENT!AB4753</f>
        <v>0</v>
      </c>
      <c r="Z268" s="14">
        <f>SUM(M268:Y268)</f>
        <v>1553029.54</v>
      </c>
      <c r="AA268" s="14">
        <f>B268-Z268</f>
        <v>2272970.46</v>
      </c>
      <c r="AB268" s="19">
        <f>Z268/B268</f>
        <v>0.40591467328802927</v>
      </c>
      <c r="AC268" s="15"/>
    </row>
    <row r="269" spans="1:29" s="16" customFormat="1" ht="18" customHeight="1">
      <c r="A269" s="18" t="s">
        <v>37</v>
      </c>
      <c r="B269" s="14">
        <f>[1]consoCURRENT!E4841</f>
        <v>17222000</v>
      </c>
      <c r="C269" s="14">
        <f>[1]consoCURRENT!F4841</f>
        <v>0</v>
      </c>
      <c r="D269" s="14">
        <f>[1]consoCURRENT!G4841</f>
        <v>0</v>
      </c>
      <c r="E269" s="14">
        <f>[1]consoCURRENT!H4841</f>
        <v>4971370.72</v>
      </c>
      <c r="F269" s="14">
        <f>[1]consoCURRENT!I4841</f>
        <v>5244780.4000000004</v>
      </c>
      <c r="G269" s="14">
        <f>[1]consoCURRENT!J4841</f>
        <v>0</v>
      </c>
      <c r="H269" s="14">
        <f>[1]consoCURRENT!K4841</f>
        <v>0</v>
      </c>
      <c r="I269" s="14">
        <f>[1]consoCURRENT!L4841</f>
        <v>0</v>
      </c>
      <c r="J269" s="14">
        <f>[1]consoCURRENT!M4841</f>
        <v>0</v>
      </c>
      <c r="K269" s="14">
        <f>[1]consoCURRENT!N4841</f>
        <v>0</v>
      </c>
      <c r="L269" s="14">
        <f>[1]consoCURRENT!O4841</f>
        <v>0</v>
      </c>
      <c r="M269" s="14">
        <f>[1]consoCURRENT!P4841</f>
        <v>0</v>
      </c>
      <c r="N269" s="14">
        <f>[1]consoCURRENT!Q4841</f>
        <v>0</v>
      </c>
      <c r="O269" s="14">
        <f>[1]consoCURRENT!R4841</f>
        <v>1991141.7399999998</v>
      </c>
      <c r="P269" s="14">
        <f>[1]consoCURRENT!S4841</f>
        <v>2980228.98</v>
      </c>
      <c r="Q269" s="14">
        <f>[1]consoCURRENT!T4841</f>
        <v>2897121.54</v>
      </c>
      <c r="R269" s="14">
        <f>[1]consoCURRENT!U4841</f>
        <v>2347658.8600000003</v>
      </c>
      <c r="S269" s="14">
        <f>[1]consoCURRENT!V4841</f>
        <v>0</v>
      </c>
      <c r="T269" s="14">
        <f>[1]consoCURRENT!W4841</f>
        <v>0</v>
      </c>
      <c r="U269" s="14">
        <f>[1]consoCURRENT!X4841</f>
        <v>0</v>
      </c>
      <c r="V269" s="14">
        <f>[1]consoCURRENT!Y4841</f>
        <v>0</v>
      </c>
      <c r="W269" s="14">
        <f>[1]consoCURRENT!Z4841</f>
        <v>0</v>
      </c>
      <c r="X269" s="14">
        <f>[1]consoCURRENT!AA4841</f>
        <v>0</v>
      </c>
      <c r="Y269" s="14">
        <f>[1]consoCURRENT!AB4841</f>
        <v>0</v>
      </c>
      <c r="Z269" s="14">
        <f t="shared" ref="Z269:Z271" si="185">SUM(M269:Y269)</f>
        <v>10216151.120000001</v>
      </c>
      <c r="AA269" s="14">
        <f t="shared" ref="AA269:AA271" si="186">B269-Z269</f>
        <v>7005848.879999999</v>
      </c>
      <c r="AB269" s="19">
        <f t="shared" ref="AB269:AB274" si="187">Z269/B269</f>
        <v>0.59320352572291257</v>
      </c>
      <c r="AC269" s="15"/>
    </row>
    <row r="270" spans="1:29" s="16" customFormat="1" ht="18" customHeight="1">
      <c r="A270" s="18" t="s">
        <v>38</v>
      </c>
      <c r="B270" s="14">
        <f>[1]consoCURRENT!E4847</f>
        <v>0</v>
      </c>
      <c r="C270" s="14">
        <f>[1]consoCURRENT!F4847</f>
        <v>0</v>
      </c>
      <c r="D270" s="14">
        <f>[1]consoCURRENT!G4847</f>
        <v>0</v>
      </c>
      <c r="E270" s="14">
        <f>[1]consoCURRENT!H4847</f>
        <v>0</v>
      </c>
      <c r="F270" s="14">
        <f>[1]consoCURRENT!I4847</f>
        <v>0</v>
      </c>
      <c r="G270" s="14">
        <f>[1]consoCURRENT!J4847</f>
        <v>0</v>
      </c>
      <c r="H270" s="14">
        <f>[1]consoCURRENT!K4847</f>
        <v>0</v>
      </c>
      <c r="I270" s="14">
        <f>[1]consoCURRENT!L4847</f>
        <v>0</v>
      </c>
      <c r="J270" s="14">
        <f>[1]consoCURRENT!M4847</f>
        <v>0</v>
      </c>
      <c r="K270" s="14">
        <f>[1]consoCURRENT!N4847</f>
        <v>0</v>
      </c>
      <c r="L270" s="14">
        <f>[1]consoCURRENT!O4847</f>
        <v>0</v>
      </c>
      <c r="M270" s="14">
        <f>[1]consoCURRENT!P4847</f>
        <v>0</v>
      </c>
      <c r="N270" s="14">
        <f>[1]consoCURRENT!Q4847</f>
        <v>0</v>
      </c>
      <c r="O270" s="14">
        <f>[1]consoCURRENT!R4847</f>
        <v>0</v>
      </c>
      <c r="P270" s="14">
        <f>[1]consoCURRENT!S4847</f>
        <v>0</v>
      </c>
      <c r="Q270" s="14">
        <f>[1]consoCURRENT!T4847</f>
        <v>0</v>
      </c>
      <c r="R270" s="14">
        <f>[1]consoCURRENT!U4847</f>
        <v>0</v>
      </c>
      <c r="S270" s="14">
        <f>[1]consoCURRENT!V4847</f>
        <v>0</v>
      </c>
      <c r="T270" s="14">
        <f>[1]consoCURRENT!W4847</f>
        <v>0</v>
      </c>
      <c r="U270" s="14">
        <f>[1]consoCURRENT!X4847</f>
        <v>0</v>
      </c>
      <c r="V270" s="14">
        <f>[1]consoCURRENT!Y4847</f>
        <v>0</v>
      </c>
      <c r="W270" s="14">
        <f>[1]consoCURRENT!Z4847</f>
        <v>0</v>
      </c>
      <c r="X270" s="14">
        <f>[1]consoCURRENT!AA4847</f>
        <v>0</v>
      </c>
      <c r="Y270" s="14">
        <f>[1]consoCURRENT!AB4847</f>
        <v>0</v>
      </c>
      <c r="Z270" s="14">
        <f t="shared" si="185"/>
        <v>0</v>
      </c>
      <c r="AA270" s="14">
        <f t="shared" si="186"/>
        <v>0</v>
      </c>
      <c r="AB270" s="19"/>
      <c r="AC270" s="15"/>
    </row>
    <row r="271" spans="1:29" s="16" customFormat="1" ht="18" customHeight="1">
      <c r="A271" s="18" t="s">
        <v>39</v>
      </c>
      <c r="B271" s="14">
        <f>[1]consoCURRENT!E4876</f>
        <v>0</v>
      </c>
      <c r="C271" s="14">
        <f>[1]consoCURRENT!F4876</f>
        <v>0</v>
      </c>
      <c r="D271" s="14">
        <f>[1]consoCURRENT!G4876</f>
        <v>0</v>
      </c>
      <c r="E271" s="14">
        <f>[1]consoCURRENT!H4876</f>
        <v>0</v>
      </c>
      <c r="F271" s="14">
        <f>[1]consoCURRENT!I4876</f>
        <v>0</v>
      </c>
      <c r="G271" s="14">
        <f>[1]consoCURRENT!J4876</f>
        <v>0</v>
      </c>
      <c r="H271" s="14">
        <f>[1]consoCURRENT!K4876</f>
        <v>0</v>
      </c>
      <c r="I271" s="14">
        <f>[1]consoCURRENT!L4876</f>
        <v>0</v>
      </c>
      <c r="J271" s="14">
        <f>[1]consoCURRENT!M4876</f>
        <v>0</v>
      </c>
      <c r="K271" s="14">
        <f>[1]consoCURRENT!N4876</f>
        <v>0</v>
      </c>
      <c r="L271" s="14">
        <f>[1]consoCURRENT!O4876</f>
        <v>0</v>
      </c>
      <c r="M271" s="14">
        <f>[1]consoCURRENT!P4876</f>
        <v>0</v>
      </c>
      <c r="N271" s="14">
        <f>[1]consoCURRENT!Q4876</f>
        <v>0</v>
      </c>
      <c r="O271" s="14">
        <f>[1]consoCURRENT!R4876</f>
        <v>0</v>
      </c>
      <c r="P271" s="14">
        <f>[1]consoCURRENT!S4876</f>
        <v>0</v>
      </c>
      <c r="Q271" s="14">
        <f>[1]consoCURRENT!T4876</f>
        <v>0</v>
      </c>
      <c r="R271" s="14">
        <f>[1]consoCURRENT!U4876</f>
        <v>0</v>
      </c>
      <c r="S271" s="14">
        <f>[1]consoCURRENT!V4876</f>
        <v>0</v>
      </c>
      <c r="T271" s="14">
        <f>[1]consoCURRENT!W4876</f>
        <v>0</v>
      </c>
      <c r="U271" s="14">
        <f>[1]consoCURRENT!X4876</f>
        <v>0</v>
      </c>
      <c r="V271" s="14">
        <f>[1]consoCURRENT!Y4876</f>
        <v>0</v>
      </c>
      <c r="W271" s="14">
        <f>[1]consoCURRENT!Z4876</f>
        <v>0</v>
      </c>
      <c r="X271" s="14">
        <f>[1]consoCURRENT!AA4876</f>
        <v>0</v>
      </c>
      <c r="Y271" s="14">
        <f>[1]consoCURRENT!AB4876</f>
        <v>0</v>
      </c>
      <c r="Z271" s="14">
        <f t="shared" si="185"/>
        <v>0</v>
      </c>
      <c r="AA271" s="14">
        <f t="shared" si="186"/>
        <v>0</v>
      </c>
      <c r="AB271" s="19"/>
      <c r="AC271" s="15"/>
    </row>
    <row r="272" spans="1:29" s="16" customFormat="1" ht="18" customHeight="1">
      <c r="A272" s="20" t="s">
        <v>40</v>
      </c>
      <c r="B272" s="21">
        <f>SUM(B268:B271)</f>
        <v>21048000</v>
      </c>
      <c r="C272" s="21">
        <f t="shared" ref="C272:AA272" si="188">SUM(C268:C271)</f>
        <v>0</v>
      </c>
      <c r="D272" s="21">
        <f t="shared" si="188"/>
        <v>0</v>
      </c>
      <c r="E272" s="21">
        <f t="shared" si="188"/>
        <v>5789438.54</v>
      </c>
      <c r="F272" s="21">
        <f t="shared" si="188"/>
        <v>5979742.1200000001</v>
      </c>
      <c r="G272" s="21">
        <f t="shared" si="188"/>
        <v>0</v>
      </c>
      <c r="H272" s="21">
        <f t="shared" si="188"/>
        <v>0</v>
      </c>
      <c r="I272" s="21">
        <f t="shared" si="188"/>
        <v>0</v>
      </c>
      <c r="J272" s="21">
        <f t="shared" si="188"/>
        <v>0</v>
      </c>
      <c r="K272" s="21">
        <f t="shared" si="188"/>
        <v>0</v>
      </c>
      <c r="L272" s="21">
        <f t="shared" si="188"/>
        <v>0</v>
      </c>
      <c r="M272" s="21">
        <f t="shared" si="188"/>
        <v>0</v>
      </c>
      <c r="N272" s="21">
        <f t="shared" si="188"/>
        <v>0</v>
      </c>
      <c r="O272" s="21">
        <f t="shared" si="188"/>
        <v>2585342.59</v>
      </c>
      <c r="P272" s="21">
        <f t="shared" si="188"/>
        <v>3204095.95</v>
      </c>
      <c r="Q272" s="21">
        <f t="shared" si="188"/>
        <v>3317480.98</v>
      </c>
      <c r="R272" s="21">
        <f t="shared" si="188"/>
        <v>2662261.1400000006</v>
      </c>
      <c r="S272" s="21">
        <f t="shared" si="188"/>
        <v>0</v>
      </c>
      <c r="T272" s="21">
        <f t="shared" si="188"/>
        <v>0</v>
      </c>
      <c r="U272" s="21">
        <f t="shared" si="188"/>
        <v>0</v>
      </c>
      <c r="V272" s="21">
        <f t="shared" si="188"/>
        <v>0</v>
      </c>
      <c r="W272" s="21">
        <f t="shared" si="188"/>
        <v>0</v>
      </c>
      <c r="X272" s="21">
        <f t="shared" si="188"/>
        <v>0</v>
      </c>
      <c r="Y272" s="21">
        <f t="shared" si="188"/>
        <v>0</v>
      </c>
      <c r="Z272" s="21">
        <f t="shared" si="188"/>
        <v>11769180.66</v>
      </c>
      <c r="AA272" s="21">
        <f t="shared" si="188"/>
        <v>9278819.3399999999</v>
      </c>
      <c r="AB272" s="22">
        <f t="shared" si="187"/>
        <v>0.55915909635119732</v>
      </c>
      <c r="AC272" s="15"/>
    </row>
    <row r="273" spans="1:29" s="16" customFormat="1" ht="18" customHeight="1">
      <c r="A273" s="23" t="s">
        <v>41</v>
      </c>
      <c r="B273" s="14">
        <f>[1]consoCURRENT!E4880</f>
        <v>65000</v>
      </c>
      <c r="C273" s="14">
        <f>[1]consoCURRENT!F4880</f>
        <v>0</v>
      </c>
      <c r="D273" s="14">
        <f>[1]consoCURRENT!G4880</f>
        <v>0</v>
      </c>
      <c r="E273" s="14">
        <f>[1]consoCURRENT!H4880</f>
        <v>10872.48</v>
      </c>
      <c r="F273" s="14">
        <f>[1]consoCURRENT!I4880</f>
        <v>16308.719999999998</v>
      </c>
      <c r="G273" s="14">
        <f>[1]consoCURRENT!J4880</f>
        <v>0</v>
      </c>
      <c r="H273" s="14">
        <f>[1]consoCURRENT!K4880</f>
        <v>0</v>
      </c>
      <c r="I273" s="14">
        <f>[1]consoCURRENT!L4880</f>
        <v>0</v>
      </c>
      <c r="J273" s="14">
        <f>[1]consoCURRENT!M4880</f>
        <v>0</v>
      </c>
      <c r="K273" s="14">
        <f>[1]consoCURRENT!N4880</f>
        <v>0</v>
      </c>
      <c r="L273" s="14">
        <f>[1]consoCURRENT!O4880</f>
        <v>0</v>
      </c>
      <c r="M273" s="14">
        <f>[1]consoCURRENT!P4880</f>
        <v>0</v>
      </c>
      <c r="N273" s="14">
        <f>[1]consoCURRENT!Q4880</f>
        <v>0</v>
      </c>
      <c r="O273" s="14">
        <f>[1]consoCURRENT!R4880</f>
        <v>5436.24</v>
      </c>
      <c r="P273" s="14">
        <f>[1]consoCURRENT!S4880</f>
        <v>5436.24</v>
      </c>
      <c r="Q273" s="14">
        <f>[1]consoCURRENT!T4880</f>
        <v>5436.24</v>
      </c>
      <c r="R273" s="14">
        <f>[1]consoCURRENT!U4880</f>
        <v>10872.479999999998</v>
      </c>
      <c r="S273" s="14">
        <f>[1]consoCURRENT!V4880</f>
        <v>0</v>
      </c>
      <c r="T273" s="14">
        <f>[1]consoCURRENT!W4880</f>
        <v>0</v>
      </c>
      <c r="U273" s="14">
        <f>[1]consoCURRENT!X4880</f>
        <v>0</v>
      </c>
      <c r="V273" s="14">
        <f>[1]consoCURRENT!Y4880</f>
        <v>0</v>
      </c>
      <c r="W273" s="14">
        <f>[1]consoCURRENT!Z4880</f>
        <v>0</v>
      </c>
      <c r="X273" s="14">
        <f>[1]consoCURRENT!AA4880</f>
        <v>0</v>
      </c>
      <c r="Y273" s="14">
        <f>[1]consoCURRENT!AB4880</f>
        <v>0</v>
      </c>
      <c r="Z273" s="14">
        <f t="shared" ref="Z273" si="189">SUM(M273:Y273)</f>
        <v>27181.199999999997</v>
      </c>
      <c r="AA273" s="14">
        <f t="shared" ref="AA273" si="190">B273-Z273</f>
        <v>37818.800000000003</v>
      </c>
      <c r="AB273" s="19">
        <f t="shared" si="187"/>
        <v>0.41817230769230762</v>
      </c>
      <c r="AC273" s="15"/>
    </row>
    <row r="274" spans="1:29" s="16" customFormat="1" ht="18" customHeight="1">
      <c r="A274" s="20" t="s">
        <v>42</v>
      </c>
      <c r="B274" s="21">
        <f>B273+B272</f>
        <v>21113000</v>
      </c>
      <c r="C274" s="21">
        <f t="shared" ref="C274:AA274" si="191">C273+C272</f>
        <v>0</v>
      </c>
      <c r="D274" s="21">
        <f t="shared" si="191"/>
        <v>0</v>
      </c>
      <c r="E274" s="21">
        <f t="shared" si="191"/>
        <v>5800311.0200000005</v>
      </c>
      <c r="F274" s="21">
        <f t="shared" si="191"/>
        <v>5996050.8399999999</v>
      </c>
      <c r="G274" s="21">
        <f t="shared" si="191"/>
        <v>0</v>
      </c>
      <c r="H274" s="21">
        <f t="shared" si="191"/>
        <v>0</v>
      </c>
      <c r="I274" s="21">
        <f t="shared" si="191"/>
        <v>0</v>
      </c>
      <c r="J274" s="21">
        <f t="shared" si="191"/>
        <v>0</v>
      </c>
      <c r="K274" s="21">
        <f t="shared" si="191"/>
        <v>0</v>
      </c>
      <c r="L274" s="21">
        <f t="shared" si="191"/>
        <v>0</v>
      </c>
      <c r="M274" s="21">
        <f t="shared" si="191"/>
        <v>0</v>
      </c>
      <c r="N274" s="21">
        <f t="shared" si="191"/>
        <v>0</v>
      </c>
      <c r="O274" s="21">
        <f t="shared" si="191"/>
        <v>2590778.83</v>
      </c>
      <c r="P274" s="21">
        <f t="shared" si="191"/>
        <v>3209532.1900000004</v>
      </c>
      <c r="Q274" s="21">
        <f t="shared" si="191"/>
        <v>3322917.22</v>
      </c>
      <c r="R274" s="21">
        <f t="shared" si="191"/>
        <v>2673133.6200000006</v>
      </c>
      <c r="S274" s="21">
        <f t="shared" si="191"/>
        <v>0</v>
      </c>
      <c r="T274" s="21">
        <f t="shared" si="191"/>
        <v>0</v>
      </c>
      <c r="U274" s="21">
        <f t="shared" si="191"/>
        <v>0</v>
      </c>
      <c r="V274" s="21">
        <f t="shared" si="191"/>
        <v>0</v>
      </c>
      <c r="W274" s="21">
        <f t="shared" si="191"/>
        <v>0</v>
      </c>
      <c r="X274" s="21">
        <f t="shared" si="191"/>
        <v>0</v>
      </c>
      <c r="Y274" s="21">
        <f t="shared" si="191"/>
        <v>0</v>
      </c>
      <c r="Z274" s="21">
        <f t="shared" si="191"/>
        <v>11796361.859999999</v>
      </c>
      <c r="AA274" s="21">
        <f t="shared" si="191"/>
        <v>9316638.1400000006</v>
      </c>
      <c r="AB274" s="22">
        <f t="shared" si="187"/>
        <v>0.55872504428551129</v>
      </c>
      <c r="AC274" s="24"/>
    </row>
    <row r="275" spans="1:29" s="16" customFormat="1" ht="15" customHeight="1">
      <c r="A275" s="13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5"/>
    </row>
    <row r="276" spans="1:29" s="16" customFormat="1" ht="15" customHeight="1">
      <c r="A276" s="13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5"/>
    </row>
    <row r="277" spans="1:29" s="16" customFormat="1" ht="15" customHeight="1">
      <c r="A277" s="17" t="s">
        <v>71</v>
      </c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5"/>
    </row>
    <row r="278" spans="1:29" s="16" customFormat="1" ht="18" customHeight="1">
      <c r="A278" s="18" t="s">
        <v>36</v>
      </c>
      <c r="B278" s="14">
        <f>[1]consoCURRENT!E4940</f>
        <v>0</v>
      </c>
      <c r="C278" s="14">
        <f>[1]consoCURRENT!F4940</f>
        <v>0</v>
      </c>
      <c r="D278" s="14">
        <f>[1]consoCURRENT!G4940</f>
        <v>0</v>
      </c>
      <c r="E278" s="14">
        <f>[1]consoCURRENT!H4940</f>
        <v>0</v>
      </c>
      <c r="F278" s="14">
        <f>[1]consoCURRENT!I4940</f>
        <v>0</v>
      </c>
      <c r="G278" s="14">
        <f>[1]consoCURRENT!J4940</f>
        <v>0</v>
      </c>
      <c r="H278" s="14">
        <f>[1]consoCURRENT!K4940</f>
        <v>0</v>
      </c>
      <c r="I278" s="14">
        <f>[1]consoCURRENT!L4940</f>
        <v>0</v>
      </c>
      <c r="J278" s="14">
        <f>[1]consoCURRENT!M4940</f>
        <v>0</v>
      </c>
      <c r="K278" s="14">
        <f>[1]consoCURRENT!N4940</f>
        <v>0</v>
      </c>
      <c r="L278" s="14">
        <f>[1]consoCURRENT!O4940</f>
        <v>0</v>
      </c>
      <c r="M278" s="14">
        <f>[1]consoCURRENT!P4940</f>
        <v>0</v>
      </c>
      <c r="N278" s="14">
        <f>[1]consoCURRENT!Q4940</f>
        <v>0</v>
      </c>
      <c r="O278" s="14">
        <f>[1]consoCURRENT!R4940</f>
        <v>0</v>
      </c>
      <c r="P278" s="14">
        <f>[1]consoCURRENT!S4940</f>
        <v>0</v>
      </c>
      <c r="Q278" s="14">
        <f>[1]consoCURRENT!T4940</f>
        <v>0</v>
      </c>
      <c r="R278" s="14">
        <f>[1]consoCURRENT!U4940</f>
        <v>0</v>
      </c>
      <c r="S278" s="14">
        <f>[1]consoCURRENT!V4940</f>
        <v>0</v>
      </c>
      <c r="T278" s="14">
        <f>[1]consoCURRENT!W4940</f>
        <v>0</v>
      </c>
      <c r="U278" s="14">
        <f>[1]consoCURRENT!X4940</f>
        <v>0</v>
      </c>
      <c r="V278" s="14">
        <f>[1]consoCURRENT!Y4940</f>
        <v>0</v>
      </c>
      <c r="W278" s="14">
        <f>[1]consoCURRENT!Z4940</f>
        <v>0</v>
      </c>
      <c r="X278" s="14">
        <f>[1]consoCURRENT!AA4940</f>
        <v>0</v>
      </c>
      <c r="Y278" s="14">
        <f>[1]consoCURRENT!AB4940</f>
        <v>0</v>
      </c>
      <c r="Z278" s="14">
        <f>[1]consoCURRENT!AC4940</f>
        <v>0</v>
      </c>
      <c r="AA278" s="14">
        <f>B278-Z278</f>
        <v>0</v>
      </c>
      <c r="AB278" s="19"/>
      <c r="AC278" s="15"/>
    </row>
    <row r="279" spans="1:29" s="16" customFormat="1" ht="18" customHeight="1">
      <c r="A279" s="18" t="s">
        <v>37</v>
      </c>
      <c r="B279" s="14">
        <f>[1]consoCURRENT!E5028</f>
        <v>11607000</v>
      </c>
      <c r="C279" s="14">
        <f>[1]consoCURRENT!F5028</f>
        <v>8109052</v>
      </c>
      <c r="D279" s="14">
        <f>[1]consoCURRENT!G5028</f>
        <v>-3497948</v>
      </c>
      <c r="E279" s="14">
        <f>[1]consoCURRENT!H5028</f>
        <v>660566.29999999993</v>
      </c>
      <c r="F279" s="14">
        <f>[1]consoCURRENT!I5028</f>
        <v>8000</v>
      </c>
      <c r="G279" s="14">
        <f>[1]consoCURRENT!J5028</f>
        <v>0</v>
      </c>
      <c r="H279" s="14">
        <f>[1]consoCURRENT!K5028</f>
        <v>0</v>
      </c>
      <c r="I279" s="14">
        <f>[1]consoCURRENT!L5028</f>
        <v>525274.22</v>
      </c>
      <c r="J279" s="14">
        <f>[1]consoCURRENT!M5028</f>
        <v>0</v>
      </c>
      <c r="K279" s="14">
        <f>[1]consoCURRENT!N5028</f>
        <v>0</v>
      </c>
      <c r="L279" s="14">
        <f>[1]consoCURRENT!O5028</f>
        <v>0</v>
      </c>
      <c r="M279" s="14">
        <f>[1]consoCURRENT!P5028</f>
        <v>1242421.3</v>
      </c>
      <c r="N279" s="14">
        <f>[1]consoCURRENT!Q5028</f>
        <v>22500</v>
      </c>
      <c r="O279" s="14">
        <f>[1]consoCURRENT!R5028</f>
        <v>94387.08</v>
      </c>
      <c r="P279" s="14">
        <f>[1]consoCURRENT!S5028</f>
        <v>18405</v>
      </c>
      <c r="Q279" s="14">
        <f>[1]consoCURRENT!T5028</f>
        <v>8000</v>
      </c>
      <c r="R279" s="14">
        <f>[1]consoCURRENT!U5028</f>
        <v>0</v>
      </c>
      <c r="S279" s="14">
        <f>[1]consoCURRENT!V5028</f>
        <v>0</v>
      </c>
      <c r="T279" s="14">
        <f>[1]consoCURRENT!W5028</f>
        <v>0</v>
      </c>
      <c r="U279" s="14">
        <f>[1]consoCURRENT!X5028</f>
        <v>0</v>
      </c>
      <c r="V279" s="14">
        <f>[1]consoCURRENT!Y5028</f>
        <v>0</v>
      </c>
      <c r="W279" s="14">
        <f>[1]consoCURRENT!Z5028</f>
        <v>0</v>
      </c>
      <c r="X279" s="14">
        <f>[1]consoCURRENT!AA5028</f>
        <v>0</v>
      </c>
      <c r="Y279" s="14">
        <f>[1]consoCURRENT!AB5028</f>
        <v>0</v>
      </c>
      <c r="Z279" s="14">
        <f t="shared" ref="Z279:Z281" si="192">SUM(M279:Y279)</f>
        <v>1385713.3800000001</v>
      </c>
      <c r="AA279" s="14">
        <f t="shared" ref="AA279:AA281" si="193">B279-Z279</f>
        <v>10221286.619999999</v>
      </c>
      <c r="AB279" s="19">
        <f t="shared" ref="AB279:AB284" si="194">Z279/B279</f>
        <v>0.11938600672008272</v>
      </c>
      <c r="AC279" s="15"/>
    </row>
    <row r="280" spans="1:29" s="16" customFormat="1" ht="18" customHeight="1">
      <c r="A280" s="18" t="s">
        <v>38</v>
      </c>
      <c r="B280" s="14">
        <f>[1]consoCURRENT!E5034</f>
        <v>0</v>
      </c>
      <c r="C280" s="14">
        <f>[1]consoCURRENT!F5034</f>
        <v>0</v>
      </c>
      <c r="D280" s="14">
        <f>[1]consoCURRENT!G5034</f>
        <v>0</v>
      </c>
      <c r="E280" s="14">
        <f>[1]consoCURRENT!H5034</f>
        <v>0</v>
      </c>
      <c r="F280" s="14">
        <f>[1]consoCURRENT!I5034</f>
        <v>0</v>
      </c>
      <c r="G280" s="14">
        <f>[1]consoCURRENT!J5034</f>
        <v>0</v>
      </c>
      <c r="H280" s="14">
        <f>[1]consoCURRENT!K5034</f>
        <v>0</v>
      </c>
      <c r="I280" s="14">
        <f>[1]consoCURRENT!L5034</f>
        <v>0</v>
      </c>
      <c r="J280" s="14">
        <f>[1]consoCURRENT!M5034</f>
        <v>0</v>
      </c>
      <c r="K280" s="14">
        <f>[1]consoCURRENT!N5034</f>
        <v>0</v>
      </c>
      <c r="L280" s="14">
        <f>[1]consoCURRENT!O5034</f>
        <v>0</v>
      </c>
      <c r="M280" s="14">
        <f>[1]consoCURRENT!P5034</f>
        <v>0</v>
      </c>
      <c r="N280" s="14">
        <f>[1]consoCURRENT!Q5034</f>
        <v>0</v>
      </c>
      <c r="O280" s="14">
        <f>[1]consoCURRENT!R5034</f>
        <v>0</v>
      </c>
      <c r="P280" s="14">
        <f>[1]consoCURRENT!S5034</f>
        <v>0</v>
      </c>
      <c r="Q280" s="14">
        <f>[1]consoCURRENT!T5034</f>
        <v>0</v>
      </c>
      <c r="R280" s="14">
        <f>[1]consoCURRENT!U5034</f>
        <v>0</v>
      </c>
      <c r="S280" s="14">
        <f>[1]consoCURRENT!V5034</f>
        <v>0</v>
      </c>
      <c r="T280" s="14">
        <f>[1]consoCURRENT!W5034</f>
        <v>0</v>
      </c>
      <c r="U280" s="14">
        <f>[1]consoCURRENT!X5034</f>
        <v>0</v>
      </c>
      <c r="V280" s="14">
        <f>[1]consoCURRENT!Y5034</f>
        <v>0</v>
      </c>
      <c r="W280" s="14">
        <f>[1]consoCURRENT!Z5034</f>
        <v>0</v>
      </c>
      <c r="X280" s="14">
        <f>[1]consoCURRENT!AA5034</f>
        <v>0</v>
      </c>
      <c r="Y280" s="14">
        <f>[1]consoCURRENT!AB5034</f>
        <v>0</v>
      </c>
      <c r="Z280" s="14">
        <f t="shared" si="192"/>
        <v>0</v>
      </c>
      <c r="AA280" s="14">
        <f t="shared" si="193"/>
        <v>0</v>
      </c>
      <c r="AB280" s="19"/>
      <c r="AC280" s="15"/>
    </row>
    <row r="281" spans="1:29" s="16" customFormat="1" ht="18" customHeight="1">
      <c r="A281" s="18" t="s">
        <v>39</v>
      </c>
      <c r="B281" s="14">
        <f>[1]consoCURRENT!E5063</f>
        <v>0</v>
      </c>
      <c r="C281" s="14">
        <f>[1]consoCURRENT!F5063</f>
        <v>0</v>
      </c>
      <c r="D281" s="14">
        <f>[1]consoCURRENT!G5063</f>
        <v>0</v>
      </c>
      <c r="E281" s="14">
        <f>[1]consoCURRENT!H5063</f>
        <v>0</v>
      </c>
      <c r="F281" s="14">
        <f>[1]consoCURRENT!I5063</f>
        <v>0</v>
      </c>
      <c r="G281" s="14">
        <f>[1]consoCURRENT!J5063</f>
        <v>0</v>
      </c>
      <c r="H281" s="14">
        <f>[1]consoCURRENT!K5063</f>
        <v>0</v>
      </c>
      <c r="I281" s="14">
        <f>[1]consoCURRENT!L5063</f>
        <v>0</v>
      </c>
      <c r="J281" s="14">
        <f>[1]consoCURRENT!M5063</f>
        <v>0</v>
      </c>
      <c r="K281" s="14">
        <f>[1]consoCURRENT!N5063</f>
        <v>0</v>
      </c>
      <c r="L281" s="14">
        <f>[1]consoCURRENT!O5063</f>
        <v>0</v>
      </c>
      <c r="M281" s="14">
        <f>[1]consoCURRENT!P5063</f>
        <v>0</v>
      </c>
      <c r="N281" s="14">
        <f>[1]consoCURRENT!Q5063</f>
        <v>0</v>
      </c>
      <c r="O281" s="14">
        <f>[1]consoCURRENT!R5063</f>
        <v>0</v>
      </c>
      <c r="P281" s="14">
        <f>[1]consoCURRENT!S5063</f>
        <v>0</v>
      </c>
      <c r="Q281" s="14">
        <f>[1]consoCURRENT!T5063</f>
        <v>0</v>
      </c>
      <c r="R281" s="14">
        <f>[1]consoCURRENT!U5063</f>
        <v>0</v>
      </c>
      <c r="S281" s="14">
        <f>[1]consoCURRENT!V5063</f>
        <v>0</v>
      </c>
      <c r="T281" s="14">
        <f>[1]consoCURRENT!W5063</f>
        <v>0</v>
      </c>
      <c r="U281" s="14">
        <f>[1]consoCURRENT!X5063</f>
        <v>0</v>
      </c>
      <c r="V281" s="14">
        <f>[1]consoCURRENT!Y5063</f>
        <v>0</v>
      </c>
      <c r="W281" s="14">
        <f>[1]consoCURRENT!Z5063</f>
        <v>0</v>
      </c>
      <c r="X281" s="14">
        <f>[1]consoCURRENT!AA5063</f>
        <v>0</v>
      </c>
      <c r="Y281" s="14">
        <f>[1]consoCURRENT!AB5063</f>
        <v>0</v>
      </c>
      <c r="Z281" s="14">
        <f t="shared" si="192"/>
        <v>0</v>
      </c>
      <c r="AA281" s="14">
        <f t="shared" si="193"/>
        <v>0</v>
      </c>
      <c r="AB281" s="19"/>
      <c r="AC281" s="15"/>
    </row>
    <row r="282" spans="1:29" s="16" customFormat="1" ht="18" customHeight="1">
      <c r="A282" s="20" t="s">
        <v>40</v>
      </c>
      <c r="B282" s="21">
        <f>SUM(B278:B281)</f>
        <v>11607000</v>
      </c>
      <c r="C282" s="21">
        <f t="shared" ref="C282:AA282" si="195">SUM(C278:C281)</f>
        <v>8109052</v>
      </c>
      <c r="D282" s="21">
        <f t="shared" si="195"/>
        <v>-3497948</v>
      </c>
      <c r="E282" s="21">
        <f t="shared" si="195"/>
        <v>660566.29999999993</v>
      </c>
      <c r="F282" s="21">
        <f t="shared" si="195"/>
        <v>8000</v>
      </c>
      <c r="G282" s="21">
        <f t="shared" si="195"/>
        <v>0</v>
      </c>
      <c r="H282" s="21">
        <f t="shared" si="195"/>
        <v>0</v>
      </c>
      <c r="I282" s="21">
        <f t="shared" si="195"/>
        <v>525274.22</v>
      </c>
      <c r="J282" s="21">
        <f t="shared" si="195"/>
        <v>0</v>
      </c>
      <c r="K282" s="21">
        <f t="shared" si="195"/>
        <v>0</v>
      </c>
      <c r="L282" s="21">
        <f t="shared" si="195"/>
        <v>0</v>
      </c>
      <c r="M282" s="21">
        <f t="shared" si="195"/>
        <v>1242421.3</v>
      </c>
      <c r="N282" s="21">
        <f t="shared" si="195"/>
        <v>22500</v>
      </c>
      <c r="O282" s="21">
        <f t="shared" si="195"/>
        <v>94387.08</v>
      </c>
      <c r="P282" s="21">
        <f t="shared" si="195"/>
        <v>18405</v>
      </c>
      <c r="Q282" s="21">
        <f t="shared" si="195"/>
        <v>8000</v>
      </c>
      <c r="R282" s="21">
        <f t="shared" si="195"/>
        <v>0</v>
      </c>
      <c r="S282" s="21">
        <f t="shared" si="195"/>
        <v>0</v>
      </c>
      <c r="T282" s="21">
        <f t="shared" si="195"/>
        <v>0</v>
      </c>
      <c r="U282" s="21">
        <f t="shared" si="195"/>
        <v>0</v>
      </c>
      <c r="V282" s="21">
        <f t="shared" si="195"/>
        <v>0</v>
      </c>
      <c r="W282" s="21">
        <f t="shared" si="195"/>
        <v>0</v>
      </c>
      <c r="X282" s="21">
        <f t="shared" si="195"/>
        <v>0</v>
      </c>
      <c r="Y282" s="21">
        <f t="shared" si="195"/>
        <v>0</v>
      </c>
      <c r="Z282" s="21">
        <f t="shared" si="195"/>
        <v>1385713.3800000001</v>
      </c>
      <c r="AA282" s="21">
        <f t="shared" si="195"/>
        <v>10221286.619999999</v>
      </c>
      <c r="AB282" s="22">
        <f t="shared" si="194"/>
        <v>0.11938600672008272</v>
      </c>
      <c r="AC282" s="15"/>
    </row>
    <row r="283" spans="1:29" s="16" customFormat="1" ht="18" customHeight="1">
      <c r="A283" s="23" t="s">
        <v>41</v>
      </c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9"/>
      <c r="AC283" s="15"/>
    </row>
    <row r="284" spans="1:29" s="16" customFormat="1" ht="18" customHeight="1">
      <c r="A284" s="20" t="s">
        <v>42</v>
      </c>
      <c r="B284" s="21">
        <f>B283+B282</f>
        <v>11607000</v>
      </c>
      <c r="C284" s="21">
        <f t="shared" ref="C284:AA284" si="196">C283+C282</f>
        <v>8109052</v>
      </c>
      <c r="D284" s="21">
        <f t="shared" si="196"/>
        <v>-3497948</v>
      </c>
      <c r="E284" s="21">
        <f t="shared" si="196"/>
        <v>660566.29999999993</v>
      </c>
      <c r="F284" s="21">
        <f t="shared" si="196"/>
        <v>8000</v>
      </c>
      <c r="G284" s="21">
        <f t="shared" si="196"/>
        <v>0</v>
      </c>
      <c r="H284" s="21">
        <f t="shared" si="196"/>
        <v>0</v>
      </c>
      <c r="I284" s="21">
        <f t="shared" si="196"/>
        <v>525274.22</v>
      </c>
      <c r="J284" s="21">
        <f t="shared" si="196"/>
        <v>0</v>
      </c>
      <c r="K284" s="21">
        <f t="shared" si="196"/>
        <v>0</v>
      </c>
      <c r="L284" s="21">
        <f t="shared" si="196"/>
        <v>0</v>
      </c>
      <c r="M284" s="21">
        <f t="shared" si="196"/>
        <v>1242421.3</v>
      </c>
      <c r="N284" s="21">
        <f t="shared" si="196"/>
        <v>22500</v>
      </c>
      <c r="O284" s="21">
        <f t="shared" si="196"/>
        <v>94387.08</v>
      </c>
      <c r="P284" s="21">
        <f t="shared" si="196"/>
        <v>18405</v>
      </c>
      <c r="Q284" s="21">
        <f t="shared" si="196"/>
        <v>8000</v>
      </c>
      <c r="R284" s="21">
        <f t="shared" si="196"/>
        <v>0</v>
      </c>
      <c r="S284" s="21">
        <f t="shared" si="196"/>
        <v>0</v>
      </c>
      <c r="T284" s="21">
        <f t="shared" si="196"/>
        <v>0</v>
      </c>
      <c r="U284" s="21">
        <f t="shared" si="196"/>
        <v>0</v>
      </c>
      <c r="V284" s="21">
        <f t="shared" si="196"/>
        <v>0</v>
      </c>
      <c r="W284" s="21">
        <f t="shared" si="196"/>
        <v>0</v>
      </c>
      <c r="X284" s="21">
        <f t="shared" si="196"/>
        <v>0</v>
      </c>
      <c r="Y284" s="21">
        <f t="shared" si="196"/>
        <v>0</v>
      </c>
      <c r="Z284" s="21">
        <f t="shared" si="196"/>
        <v>1385713.3800000001</v>
      </c>
      <c r="AA284" s="21">
        <f t="shared" si="196"/>
        <v>10221286.619999999</v>
      </c>
      <c r="AB284" s="22">
        <f t="shared" si="194"/>
        <v>0.11938600672008272</v>
      </c>
      <c r="AC284" s="24"/>
    </row>
    <row r="285" spans="1:29" s="16" customFormat="1" ht="15" customHeight="1">
      <c r="A285" s="13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5"/>
    </row>
    <row r="286" spans="1:29" s="16" customFormat="1" ht="15" customHeight="1">
      <c r="A286" s="13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5"/>
    </row>
    <row r="287" spans="1:29" s="16" customFormat="1" ht="15" customHeight="1">
      <c r="A287" s="17" t="s">
        <v>72</v>
      </c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5"/>
    </row>
    <row r="288" spans="1:29" s="16" customFormat="1" ht="18" customHeight="1">
      <c r="A288" s="18" t="s">
        <v>36</v>
      </c>
      <c r="B288" s="14">
        <f>[1]consoCURRENT!E5127</f>
        <v>0</v>
      </c>
      <c r="C288" s="14">
        <f>[1]consoCURRENT!F5127</f>
        <v>0</v>
      </c>
      <c r="D288" s="14">
        <f>[1]consoCURRENT!G5127</f>
        <v>0</v>
      </c>
      <c r="E288" s="14">
        <f>[1]consoCURRENT!H5127</f>
        <v>0</v>
      </c>
      <c r="F288" s="14">
        <f>[1]consoCURRENT!I5127</f>
        <v>0</v>
      </c>
      <c r="G288" s="14">
        <f>[1]consoCURRENT!J5127</f>
        <v>0</v>
      </c>
      <c r="H288" s="14">
        <f>[1]consoCURRENT!K5127</f>
        <v>0</v>
      </c>
      <c r="I288" s="14">
        <f>[1]consoCURRENT!L5127</f>
        <v>0</v>
      </c>
      <c r="J288" s="14">
        <f>[1]consoCURRENT!M5127</f>
        <v>0</v>
      </c>
      <c r="K288" s="14">
        <f>[1]consoCURRENT!N5127</f>
        <v>0</v>
      </c>
      <c r="L288" s="14">
        <f>[1]consoCURRENT!O5127</f>
        <v>0</v>
      </c>
      <c r="M288" s="14">
        <f>[1]consoCURRENT!P5127</f>
        <v>0</v>
      </c>
      <c r="N288" s="14">
        <f>[1]consoCURRENT!Q5127</f>
        <v>0</v>
      </c>
      <c r="O288" s="14">
        <f>[1]consoCURRENT!R5127</f>
        <v>0</v>
      </c>
      <c r="P288" s="14">
        <f>[1]consoCURRENT!S5127</f>
        <v>0</v>
      </c>
      <c r="Q288" s="14">
        <f>[1]consoCURRENT!T5127</f>
        <v>0</v>
      </c>
      <c r="R288" s="14">
        <f>[1]consoCURRENT!U5127</f>
        <v>0</v>
      </c>
      <c r="S288" s="14">
        <f>[1]consoCURRENT!V5127</f>
        <v>0</v>
      </c>
      <c r="T288" s="14">
        <f>[1]consoCURRENT!W5127</f>
        <v>0</v>
      </c>
      <c r="U288" s="14">
        <f>[1]consoCURRENT!X5127</f>
        <v>0</v>
      </c>
      <c r="V288" s="14">
        <f>[1]consoCURRENT!Y5127</f>
        <v>0</v>
      </c>
      <c r="W288" s="14">
        <f>[1]consoCURRENT!Z5127</f>
        <v>0</v>
      </c>
      <c r="X288" s="14">
        <f>[1]consoCURRENT!AA5127</f>
        <v>0</v>
      </c>
      <c r="Y288" s="14">
        <f>[1]consoCURRENT!AB5127</f>
        <v>0</v>
      </c>
      <c r="Z288" s="14">
        <f>SUM(M288:Y288)</f>
        <v>0</v>
      </c>
      <c r="AA288" s="14">
        <f>B288-Z288</f>
        <v>0</v>
      </c>
      <c r="AB288" s="19"/>
      <c r="AC288" s="15"/>
    </row>
    <row r="289" spans="1:29" s="16" customFormat="1" ht="18" customHeight="1">
      <c r="A289" s="18" t="s">
        <v>37</v>
      </c>
      <c r="B289" s="14">
        <f>[1]consoCURRENT!E5215</f>
        <v>2237324000</v>
      </c>
      <c r="C289" s="14">
        <f>[1]consoCURRENT!F5215</f>
        <v>1072498489.97</v>
      </c>
      <c r="D289" s="14">
        <f>[1]consoCURRENT!G5215</f>
        <v>-1164825510.03</v>
      </c>
      <c r="E289" s="14">
        <f>[1]consoCURRENT!H5215</f>
        <v>13903884.289999999</v>
      </c>
      <c r="F289" s="14">
        <f>[1]consoCURRENT!I5215</f>
        <v>13260750.949999999</v>
      </c>
      <c r="G289" s="14">
        <f>[1]consoCURRENT!J5215</f>
        <v>0</v>
      </c>
      <c r="H289" s="14">
        <f>[1]consoCURRENT!K5215</f>
        <v>0</v>
      </c>
      <c r="I289" s="14">
        <f>[1]consoCURRENT!L5215</f>
        <v>3340285.01</v>
      </c>
      <c r="J289" s="14">
        <f>[1]consoCURRENT!M5215</f>
        <v>0</v>
      </c>
      <c r="K289" s="14">
        <f>[1]consoCURRENT!N5215</f>
        <v>0</v>
      </c>
      <c r="L289" s="14">
        <f>[1]consoCURRENT!O5215</f>
        <v>0</v>
      </c>
      <c r="M289" s="14">
        <f>[1]consoCURRENT!P5215</f>
        <v>83661319.670000002</v>
      </c>
      <c r="N289" s="14">
        <f>[1]consoCURRENT!Q5215</f>
        <v>4419468</v>
      </c>
      <c r="O289" s="14">
        <f>[1]consoCURRENT!R5215</f>
        <v>4714480.24</v>
      </c>
      <c r="P289" s="14">
        <f>[1]consoCURRENT!S5215</f>
        <v>1429651.04</v>
      </c>
      <c r="Q289" s="14">
        <f>[1]consoCURRENT!T5215</f>
        <v>11227180.039999999</v>
      </c>
      <c r="R289" s="14">
        <f>[1]consoCURRENT!U5215</f>
        <v>2033570.9100000001</v>
      </c>
      <c r="S289" s="14">
        <f>[1]consoCURRENT!V5215</f>
        <v>0</v>
      </c>
      <c r="T289" s="14">
        <f>[1]consoCURRENT!W5215</f>
        <v>0</v>
      </c>
      <c r="U289" s="14">
        <f>[1]consoCURRENT!X5215</f>
        <v>0</v>
      </c>
      <c r="V289" s="14">
        <f>[1]consoCURRENT!Y5215</f>
        <v>0</v>
      </c>
      <c r="W289" s="14">
        <f>[1]consoCURRENT!Z5215</f>
        <v>0</v>
      </c>
      <c r="X289" s="14">
        <f>[1]consoCURRENT!AA5215</f>
        <v>0</v>
      </c>
      <c r="Y289" s="14">
        <f>[1]consoCURRENT!AB5215</f>
        <v>0</v>
      </c>
      <c r="Z289" s="14">
        <f t="shared" ref="Z289:Z291" si="197">SUM(M289:Y289)</f>
        <v>107485669.90000001</v>
      </c>
      <c r="AA289" s="14">
        <f t="shared" ref="AA289:AA291" si="198">B289-Z289</f>
        <v>2129838330.0999999</v>
      </c>
      <c r="AB289" s="19">
        <f t="shared" ref="AB289:AB294" si="199">Z289/B289</f>
        <v>4.8042067174892865E-2</v>
      </c>
      <c r="AC289" s="15"/>
    </row>
    <row r="290" spans="1:29" s="16" customFormat="1" ht="18" customHeight="1">
      <c r="A290" s="18" t="s">
        <v>38</v>
      </c>
      <c r="B290" s="14">
        <f>[1]consoCURRENT!E5221</f>
        <v>0</v>
      </c>
      <c r="C290" s="14">
        <f>[1]consoCURRENT!F5221</f>
        <v>0</v>
      </c>
      <c r="D290" s="14">
        <f>[1]consoCURRENT!G5221</f>
        <v>0</v>
      </c>
      <c r="E290" s="14">
        <f>[1]consoCURRENT!H5221</f>
        <v>0</v>
      </c>
      <c r="F290" s="14">
        <f>[1]consoCURRENT!I5221</f>
        <v>0</v>
      </c>
      <c r="G290" s="14">
        <f>[1]consoCURRENT!J5221</f>
        <v>0</v>
      </c>
      <c r="H290" s="14">
        <f>[1]consoCURRENT!K5221</f>
        <v>0</v>
      </c>
      <c r="I290" s="14">
        <f>[1]consoCURRENT!L5221</f>
        <v>0</v>
      </c>
      <c r="J290" s="14">
        <f>[1]consoCURRENT!M5221</f>
        <v>0</v>
      </c>
      <c r="K290" s="14">
        <f>[1]consoCURRENT!N5221</f>
        <v>0</v>
      </c>
      <c r="L290" s="14">
        <f>[1]consoCURRENT!O5221</f>
        <v>0</v>
      </c>
      <c r="M290" s="14">
        <f>[1]consoCURRENT!P5221</f>
        <v>0</v>
      </c>
      <c r="N290" s="14">
        <f>[1]consoCURRENT!Q5221</f>
        <v>0</v>
      </c>
      <c r="O290" s="14">
        <f>[1]consoCURRENT!R5221</f>
        <v>0</v>
      </c>
      <c r="P290" s="14">
        <f>[1]consoCURRENT!S5221</f>
        <v>0</v>
      </c>
      <c r="Q290" s="14">
        <f>[1]consoCURRENT!T5221</f>
        <v>0</v>
      </c>
      <c r="R290" s="14">
        <f>[1]consoCURRENT!U5221</f>
        <v>0</v>
      </c>
      <c r="S290" s="14">
        <f>[1]consoCURRENT!V5221</f>
        <v>0</v>
      </c>
      <c r="T290" s="14">
        <f>[1]consoCURRENT!W5221</f>
        <v>0</v>
      </c>
      <c r="U290" s="14">
        <f>[1]consoCURRENT!X5221</f>
        <v>0</v>
      </c>
      <c r="V290" s="14">
        <f>[1]consoCURRENT!Y5221</f>
        <v>0</v>
      </c>
      <c r="W290" s="14">
        <f>[1]consoCURRENT!Z5221</f>
        <v>0</v>
      </c>
      <c r="X290" s="14">
        <f>[1]consoCURRENT!AA5221</f>
        <v>0</v>
      </c>
      <c r="Y290" s="14">
        <f>[1]consoCURRENT!AB5221</f>
        <v>0</v>
      </c>
      <c r="Z290" s="14">
        <f t="shared" si="197"/>
        <v>0</v>
      </c>
      <c r="AA290" s="14">
        <f t="shared" si="198"/>
        <v>0</v>
      </c>
      <c r="AB290" s="19"/>
      <c r="AC290" s="15"/>
    </row>
    <row r="291" spans="1:29" s="16" customFormat="1" ht="18" customHeight="1">
      <c r="A291" s="18" t="s">
        <v>39</v>
      </c>
      <c r="B291" s="14">
        <f>[1]consoCURRENT!E5250</f>
        <v>1581000</v>
      </c>
      <c r="C291" s="14">
        <f>[1]consoCURRENT!F5250</f>
        <v>1581000</v>
      </c>
      <c r="D291" s="14">
        <f>[1]consoCURRENT!G5250</f>
        <v>0</v>
      </c>
      <c r="E291" s="14">
        <f>[1]consoCURRENT!H5250</f>
        <v>0</v>
      </c>
      <c r="F291" s="14">
        <f>[1]consoCURRENT!I5250</f>
        <v>0</v>
      </c>
      <c r="G291" s="14">
        <f>[1]consoCURRENT!J5250</f>
        <v>0</v>
      </c>
      <c r="H291" s="14">
        <f>[1]consoCURRENT!K5250</f>
        <v>0</v>
      </c>
      <c r="I291" s="14">
        <f>[1]consoCURRENT!L5250</f>
        <v>0</v>
      </c>
      <c r="J291" s="14">
        <f>[1]consoCURRENT!M5250</f>
        <v>0</v>
      </c>
      <c r="K291" s="14">
        <f>[1]consoCURRENT!N5250</f>
        <v>0</v>
      </c>
      <c r="L291" s="14">
        <f>[1]consoCURRENT!O5250</f>
        <v>0</v>
      </c>
      <c r="M291" s="14">
        <f>[1]consoCURRENT!P5250</f>
        <v>0</v>
      </c>
      <c r="N291" s="14">
        <f>[1]consoCURRENT!Q5250</f>
        <v>0</v>
      </c>
      <c r="O291" s="14">
        <f>[1]consoCURRENT!R5250</f>
        <v>0</v>
      </c>
      <c r="P291" s="14">
        <f>[1]consoCURRENT!S5250</f>
        <v>0</v>
      </c>
      <c r="Q291" s="14">
        <f>[1]consoCURRENT!T5250</f>
        <v>0</v>
      </c>
      <c r="R291" s="14">
        <f>[1]consoCURRENT!U5250</f>
        <v>0</v>
      </c>
      <c r="S291" s="14">
        <f>[1]consoCURRENT!V5250</f>
        <v>0</v>
      </c>
      <c r="T291" s="14">
        <f>[1]consoCURRENT!W5250</f>
        <v>0</v>
      </c>
      <c r="U291" s="14">
        <f>[1]consoCURRENT!X5250</f>
        <v>0</v>
      </c>
      <c r="V291" s="14">
        <f>[1]consoCURRENT!Y5250</f>
        <v>0</v>
      </c>
      <c r="W291" s="14">
        <f>[1]consoCURRENT!Z5250</f>
        <v>0</v>
      </c>
      <c r="X291" s="14">
        <f>[1]consoCURRENT!AA5250</f>
        <v>0</v>
      </c>
      <c r="Y291" s="14">
        <f>[1]consoCURRENT!AB5250</f>
        <v>0</v>
      </c>
      <c r="Z291" s="14">
        <f t="shared" si="197"/>
        <v>0</v>
      </c>
      <c r="AA291" s="14">
        <f t="shared" si="198"/>
        <v>1581000</v>
      </c>
      <c r="AB291" s="19">
        <f t="shared" si="199"/>
        <v>0</v>
      </c>
      <c r="AC291" s="15"/>
    </row>
    <row r="292" spans="1:29" s="16" customFormat="1" ht="18" customHeight="1">
      <c r="A292" s="20" t="s">
        <v>40</v>
      </c>
      <c r="B292" s="21">
        <f>SUM(B288:B291)</f>
        <v>2238905000</v>
      </c>
      <c r="C292" s="21">
        <f t="shared" ref="C292:J292" si="200">SUM(C288:C291)</f>
        <v>1074079489.97</v>
      </c>
      <c r="D292" s="21">
        <f t="shared" si="200"/>
        <v>-1164825510.03</v>
      </c>
      <c r="E292" s="21">
        <f t="shared" si="200"/>
        <v>13903884.289999999</v>
      </c>
      <c r="F292" s="21">
        <f t="shared" si="200"/>
        <v>13260750.949999999</v>
      </c>
      <c r="G292" s="21">
        <f t="shared" si="200"/>
        <v>0</v>
      </c>
      <c r="H292" s="21">
        <f t="shared" si="200"/>
        <v>0</v>
      </c>
      <c r="I292" s="21">
        <f t="shared" si="200"/>
        <v>3340285.01</v>
      </c>
      <c r="J292" s="21">
        <f t="shared" si="200"/>
        <v>0</v>
      </c>
      <c r="K292" s="21">
        <f t="shared" ref="K292" si="201">SUM(K288:K291)</f>
        <v>0</v>
      </c>
      <c r="L292" s="21">
        <f t="shared" ref="L292:AA292" si="202">SUM(L288:L291)</f>
        <v>0</v>
      </c>
      <c r="M292" s="21">
        <f t="shared" si="202"/>
        <v>83661319.670000002</v>
      </c>
      <c r="N292" s="21">
        <f t="shared" si="202"/>
        <v>4419468</v>
      </c>
      <c r="O292" s="21">
        <f t="shared" si="202"/>
        <v>4714480.24</v>
      </c>
      <c r="P292" s="21">
        <f t="shared" si="202"/>
        <v>1429651.04</v>
      </c>
      <c r="Q292" s="21">
        <f t="shared" si="202"/>
        <v>11227180.039999999</v>
      </c>
      <c r="R292" s="21">
        <f t="shared" si="202"/>
        <v>2033570.9100000001</v>
      </c>
      <c r="S292" s="21">
        <f t="shared" si="202"/>
        <v>0</v>
      </c>
      <c r="T292" s="21">
        <f t="shared" si="202"/>
        <v>0</v>
      </c>
      <c r="U292" s="21">
        <f t="shared" si="202"/>
        <v>0</v>
      </c>
      <c r="V292" s="21">
        <f t="shared" si="202"/>
        <v>0</v>
      </c>
      <c r="W292" s="21">
        <f t="shared" si="202"/>
        <v>0</v>
      </c>
      <c r="X292" s="21">
        <f t="shared" si="202"/>
        <v>0</v>
      </c>
      <c r="Y292" s="21">
        <f t="shared" si="202"/>
        <v>0</v>
      </c>
      <c r="Z292" s="21">
        <f t="shared" si="202"/>
        <v>107485669.90000001</v>
      </c>
      <c r="AA292" s="21">
        <f t="shared" si="202"/>
        <v>2131419330.0999999</v>
      </c>
      <c r="AB292" s="22">
        <f t="shared" si="199"/>
        <v>4.8008142328504338E-2</v>
      </c>
      <c r="AC292" s="15"/>
    </row>
    <row r="293" spans="1:29" s="16" customFormat="1" ht="18" customHeight="1">
      <c r="A293" s="23" t="s">
        <v>41</v>
      </c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>
        <f t="shared" ref="AA293" si="203">B293-Z293</f>
        <v>0</v>
      </c>
      <c r="AB293" s="19"/>
      <c r="AC293" s="15"/>
    </row>
    <row r="294" spans="1:29" s="16" customFormat="1" ht="18" customHeight="1">
      <c r="A294" s="20" t="s">
        <v>42</v>
      </c>
      <c r="B294" s="21">
        <f>B293+B292</f>
        <v>2238905000</v>
      </c>
      <c r="C294" s="21">
        <f t="shared" ref="C294:AA294" si="204">C293+C292</f>
        <v>1074079489.97</v>
      </c>
      <c r="D294" s="21">
        <f t="shared" si="204"/>
        <v>-1164825510.03</v>
      </c>
      <c r="E294" s="21">
        <f t="shared" si="204"/>
        <v>13903884.289999999</v>
      </c>
      <c r="F294" s="21">
        <f t="shared" si="204"/>
        <v>13260750.949999999</v>
      </c>
      <c r="G294" s="21">
        <f t="shared" si="204"/>
        <v>0</v>
      </c>
      <c r="H294" s="21">
        <f t="shared" si="204"/>
        <v>0</v>
      </c>
      <c r="I294" s="21">
        <f t="shared" si="204"/>
        <v>3340285.01</v>
      </c>
      <c r="J294" s="21">
        <f t="shared" si="204"/>
        <v>0</v>
      </c>
      <c r="K294" s="21">
        <f t="shared" si="204"/>
        <v>0</v>
      </c>
      <c r="L294" s="21">
        <f t="shared" si="204"/>
        <v>0</v>
      </c>
      <c r="M294" s="21">
        <f t="shared" si="204"/>
        <v>83661319.670000002</v>
      </c>
      <c r="N294" s="21">
        <f t="shared" si="204"/>
        <v>4419468</v>
      </c>
      <c r="O294" s="21">
        <f t="shared" si="204"/>
        <v>4714480.24</v>
      </c>
      <c r="P294" s="21">
        <f t="shared" si="204"/>
        <v>1429651.04</v>
      </c>
      <c r="Q294" s="21">
        <f t="shared" si="204"/>
        <v>11227180.039999999</v>
      </c>
      <c r="R294" s="21">
        <f t="shared" si="204"/>
        <v>2033570.9100000001</v>
      </c>
      <c r="S294" s="21">
        <f t="shared" si="204"/>
        <v>0</v>
      </c>
      <c r="T294" s="21">
        <f t="shared" si="204"/>
        <v>0</v>
      </c>
      <c r="U294" s="21">
        <f t="shared" si="204"/>
        <v>0</v>
      </c>
      <c r="V294" s="21">
        <f t="shared" si="204"/>
        <v>0</v>
      </c>
      <c r="W294" s="21">
        <f t="shared" si="204"/>
        <v>0</v>
      </c>
      <c r="X294" s="21">
        <f t="shared" si="204"/>
        <v>0</v>
      </c>
      <c r="Y294" s="21">
        <f t="shared" si="204"/>
        <v>0</v>
      </c>
      <c r="Z294" s="21">
        <f t="shared" si="204"/>
        <v>107485669.90000001</v>
      </c>
      <c r="AA294" s="21">
        <f t="shared" si="204"/>
        <v>2131419330.0999999</v>
      </c>
      <c r="AB294" s="22">
        <f t="shared" si="199"/>
        <v>4.8008142328504338E-2</v>
      </c>
      <c r="AC294" s="24"/>
    </row>
    <row r="295" spans="1:29" s="16" customFormat="1" ht="15" customHeight="1">
      <c r="A295" s="13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5"/>
    </row>
    <row r="296" spans="1:29" s="16" customFormat="1" ht="15" customHeight="1">
      <c r="A296" s="13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5"/>
    </row>
    <row r="297" spans="1:29" s="16" customFormat="1" ht="15" customHeight="1">
      <c r="A297" s="17" t="s">
        <v>73</v>
      </c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5"/>
    </row>
    <row r="298" spans="1:29" s="16" customFormat="1" ht="18" customHeight="1">
      <c r="A298" s="18" t="s">
        <v>36</v>
      </c>
      <c r="B298" s="14">
        <f>[1]consoCURRENT!E5314</f>
        <v>0</v>
      </c>
      <c r="C298" s="14">
        <f>[1]consoCURRENT!F5314</f>
        <v>0</v>
      </c>
      <c r="D298" s="14">
        <f>[1]consoCURRENT!G5314</f>
        <v>0</v>
      </c>
      <c r="E298" s="14">
        <f>[1]consoCURRENT!H5314</f>
        <v>0</v>
      </c>
      <c r="F298" s="14">
        <f>[1]consoCURRENT!I5314</f>
        <v>0</v>
      </c>
      <c r="G298" s="14">
        <f>[1]consoCURRENT!J5314</f>
        <v>0</v>
      </c>
      <c r="H298" s="14">
        <f>[1]consoCURRENT!K5314</f>
        <v>0</v>
      </c>
      <c r="I298" s="14">
        <f>[1]consoCURRENT!L5314</f>
        <v>0</v>
      </c>
      <c r="J298" s="14">
        <f>[1]consoCURRENT!M5314</f>
        <v>0</v>
      </c>
      <c r="K298" s="14">
        <f>[1]consoCURRENT!N5314</f>
        <v>0</v>
      </c>
      <c r="L298" s="14">
        <f>[1]consoCURRENT!O5314</f>
        <v>0</v>
      </c>
      <c r="M298" s="14">
        <f>[1]consoCURRENT!P5314</f>
        <v>0</v>
      </c>
      <c r="N298" s="14">
        <f>[1]consoCURRENT!Q5314</f>
        <v>0</v>
      </c>
      <c r="O298" s="14">
        <f>[1]consoCURRENT!R5314</f>
        <v>0</v>
      </c>
      <c r="P298" s="14">
        <f>[1]consoCURRENT!S5314</f>
        <v>0</v>
      </c>
      <c r="Q298" s="14">
        <f>[1]consoCURRENT!T5314</f>
        <v>0</v>
      </c>
      <c r="R298" s="14">
        <f>[1]consoCURRENT!U5314</f>
        <v>0</v>
      </c>
      <c r="S298" s="14">
        <f>[1]consoCURRENT!V5314</f>
        <v>0</v>
      </c>
      <c r="T298" s="14">
        <f>[1]consoCURRENT!W5314</f>
        <v>0</v>
      </c>
      <c r="U298" s="14">
        <f>[1]consoCURRENT!X5314</f>
        <v>0</v>
      </c>
      <c r="V298" s="14">
        <f>[1]consoCURRENT!Y5314</f>
        <v>0</v>
      </c>
      <c r="W298" s="14">
        <f>[1]consoCURRENT!Z5314</f>
        <v>0</v>
      </c>
      <c r="X298" s="14">
        <f>[1]consoCURRENT!AA5314</f>
        <v>0</v>
      </c>
      <c r="Y298" s="14">
        <f>[1]consoCURRENT!AB5314</f>
        <v>0</v>
      </c>
      <c r="Z298" s="14">
        <f>SUM(M298:Y298)</f>
        <v>0</v>
      </c>
      <c r="AA298" s="14">
        <f>B298-Z298</f>
        <v>0</v>
      </c>
      <c r="AB298" s="19"/>
      <c r="AC298" s="15"/>
    </row>
    <row r="299" spans="1:29" s="16" customFormat="1" ht="18" customHeight="1">
      <c r="A299" s="18" t="s">
        <v>37</v>
      </c>
      <c r="B299" s="14">
        <f>[1]consoCURRENT!E5402</f>
        <v>5249980000</v>
      </c>
      <c r="C299" s="14">
        <f>[1]consoCURRENT!F5402</f>
        <v>1660792631.9000001</v>
      </c>
      <c r="D299" s="14">
        <f>[1]consoCURRENT!G5402</f>
        <v>-3589187368.0999999</v>
      </c>
      <c r="E299" s="14">
        <f>[1]consoCURRENT!H5402</f>
        <v>140910160.15000001</v>
      </c>
      <c r="F299" s="14">
        <f>[1]consoCURRENT!I5402</f>
        <v>16062003.640000001</v>
      </c>
      <c r="G299" s="14">
        <f>[1]consoCURRENT!J5402</f>
        <v>0</v>
      </c>
      <c r="H299" s="14">
        <f>[1]consoCURRENT!K5402</f>
        <v>0</v>
      </c>
      <c r="I299" s="14">
        <f>[1]consoCURRENT!L5402</f>
        <v>110804366.78999999</v>
      </c>
      <c r="J299" s="14">
        <f>[1]consoCURRENT!M5402</f>
        <v>0</v>
      </c>
      <c r="K299" s="14">
        <f>[1]consoCURRENT!N5402</f>
        <v>0</v>
      </c>
      <c r="L299" s="14">
        <f>[1]consoCURRENT!O5402</f>
        <v>0</v>
      </c>
      <c r="M299" s="14">
        <f>[1]consoCURRENT!P5402</f>
        <v>655532960.78999996</v>
      </c>
      <c r="N299" s="14">
        <f>[1]consoCURRENT!Q5402</f>
        <v>16044544.859999999</v>
      </c>
      <c r="O299" s="14">
        <f>[1]consoCURRENT!R5402</f>
        <v>6689455.120000001</v>
      </c>
      <c r="P299" s="14">
        <f>[1]consoCURRENT!S5402</f>
        <v>7371793.3800000008</v>
      </c>
      <c r="Q299" s="14">
        <f>[1]consoCURRENT!T5402</f>
        <v>7526384.8600000003</v>
      </c>
      <c r="R299" s="14">
        <f>[1]consoCURRENT!U5402</f>
        <v>8535618.7799999993</v>
      </c>
      <c r="S299" s="14">
        <f>[1]consoCURRENT!V5402</f>
        <v>0</v>
      </c>
      <c r="T299" s="14">
        <f>[1]consoCURRENT!W5402</f>
        <v>0</v>
      </c>
      <c r="U299" s="14">
        <f>[1]consoCURRENT!X5402</f>
        <v>0</v>
      </c>
      <c r="V299" s="14">
        <f>[1]consoCURRENT!Y5402</f>
        <v>0</v>
      </c>
      <c r="W299" s="14">
        <f>[1]consoCURRENT!Z5402</f>
        <v>0</v>
      </c>
      <c r="X299" s="14">
        <f>[1]consoCURRENT!AA5402</f>
        <v>0</v>
      </c>
      <c r="Y299" s="14">
        <f>[1]consoCURRENT!AB5402</f>
        <v>0</v>
      </c>
      <c r="Z299" s="14">
        <f t="shared" ref="Z299:Z301" si="205">SUM(M299:Y299)</f>
        <v>701700757.78999996</v>
      </c>
      <c r="AA299" s="14">
        <f t="shared" ref="AA299:AA301" si="206">B299-Z299</f>
        <v>4548279242.21</v>
      </c>
      <c r="AB299" s="19">
        <f t="shared" ref="AB299:AB304" si="207">Z299/B299</f>
        <v>0.13365779637065284</v>
      </c>
      <c r="AC299" s="15"/>
    </row>
    <row r="300" spans="1:29" s="16" customFormat="1" ht="18" customHeight="1">
      <c r="A300" s="18" t="s">
        <v>38</v>
      </c>
      <c r="B300" s="14">
        <f>[1]consoCURRENT!E5408</f>
        <v>0</v>
      </c>
      <c r="C300" s="14">
        <f>[1]consoCURRENT!F5408</f>
        <v>0</v>
      </c>
      <c r="D300" s="14">
        <f>[1]consoCURRENT!G5408</f>
        <v>0</v>
      </c>
      <c r="E300" s="14">
        <f>[1]consoCURRENT!H5408</f>
        <v>0</v>
      </c>
      <c r="F300" s="14">
        <f>[1]consoCURRENT!I5408</f>
        <v>0</v>
      </c>
      <c r="G300" s="14">
        <f>[1]consoCURRENT!J5408</f>
        <v>0</v>
      </c>
      <c r="H300" s="14">
        <f>[1]consoCURRENT!K5408</f>
        <v>0</v>
      </c>
      <c r="I300" s="14">
        <f>[1]consoCURRENT!L5408</f>
        <v>0</v>
      </c>
      <c r="J300" s="14">
        <f>[1]consoCURRENT!M5408</f>
        <v>0</v>
      </c>
      <c r="K300" s="14">
        <f>[1]consoCURRENT!N5408</f>
        <v>0</v>
      </c>
      <c r="L300" s="14">
        <f>[1]consoCURRENT!O5408</f>
        <v>0</v>
      </c>
      <c r="M300" s="14">
        <f>[1]consoCURRENT!P5408</f>
        <v>0</v>
      </c>
      <c r="N300" s="14">
        <f>[1]consoCURRENT!Q5408</f>
        <v>0</v>
      </c>
      <c r="O300" s="14">
        <f>[1]consoCURRENT!R5408</f>
        <v>0</v>
      </c>
      <c r="P300" s="14">
        <f>[1]consoCURRENT!S5408</f>
        <v>0</v>
      </c>
      <c r="Q300" s="14">
        <f>[1]consoCURRENT!T5408</f>
        <v>0</v>
      </c>
      <c r="R300" s="14">
        <f>[1]consoCURRENT!U5408</f>
        <v>0</v>
      </c>
      <c r="S300" s="14">
        <f>[1]consoCURRENT!V5408</f>
        <v>0</v>
      </c>
      <c r="T300" s="14">
        <f>[1]consoCURRENT!W5408</f>
        <v>0</v>
      </c>
      <c r="U300" s="14">
        <f>[1]consoCURRENT!X5408</f>
        <v>0</v>
      </c>
      <c r="V300" s="14">
        <f>[1]consoCURRENT!Y5408</f>
        <v>0</v>
      </c>
      <c r="W300" s="14">
        <f>[1]consoCURRENT!Z5408</f>
        <v>0</v>
      </c>
      <c r="X300" s="14">
        <f>[1]consoCURRENT!AA5408</f>
        <v>0</v>
      </c>
      <c r="Y300" s="14">
        <f>[1]consoCURRENT!AB5408</f>
        <v>0</v>
      </c>
      <c r="Z300" s="14">
        <f t="shared" si="205"/>
        <v>0</v>
      </c>
      <c r="AA300" s="14">
        <f t="shared" si="206"/>
        <v>0</v>
      </c>
      <c r="AB300" s="19"/>
      <c r="AC300" s="15"/>
    </row>
    <row r="301" spans="1:29" s="16" customFormat="1" ht="18" customHeight="1">
      <c r="A301" s="18" t="s">
        <v>39</v>
      </c>
      <c r="B301" s="14">
        <f>[1]consoCURRENT!E5437</f>
        <v>0</v>
      </c>
      <c r="C301" s="14">
        <f>[1]consoCURRENT!F5437</f>
        <v>0</v>
      </c>
      <c r="D301" s="14">
        <f>[1]consoCURRENT!G5437</f>
        <v>0</v>
      </c>
      <c r="E301" s="14">
        <f>[1]consoCURRENT!H5437</f>
        <v>0</v>
      </c>
      <c r="F301" s="14">
        <f>[1]consoCURRENT!I5437</f>
        <v>0</v>
      </c>
      <c r="G301" s="14">
        <f>[1]consoCURRENT!J5437</f>
        <v>0</v>
      </c>
      <c r="H301" s="14">
        <f>[1]consoCURRENT!K5437</f>
        <v>0</v>
      </c>
      <c r="I301" s="14">
        <f>[1]consoCURRENT!L5437</f>
        <v>0</v>
      </c>
      <c r="J301" s="14">
        <f>[1]consoCURRENT!M5437</f>
        <v>0</v>
      </c>
      <c r="K301" s="14">
        <f>[1]consoCURRENT!N5437</f>
        <v>0</v>
      </c>
      <c r="L301" s="14">
        <f>[1]consoCURRENT!O5437</f>
        <v>0</v>
      </c>
      <c r="M301" s="14">
        <f>[1]consoCURRENT!P5437</f>
        <v>0</v>
      </c>
      <c r="N301" s="14">
        <f>[1]consoCURRENT!Q5437</f>
        <v>0</v>
      </c>
      <c r="O301" s="14">
        <f>[1]consoCURRENT!R5437</f>
        <v>0</v>
      </c>
      <c r="P301" s="14">
        <f>[1]consoCURRENT!S5437</f>
        <v>0</v>
      </c>
      <c r="Q301" s="14">
        <f>[1]consoCURRENT!T5437</f>
        <v>0</v>
      </c>
      <c r="R301" s="14">
        <f>[1]consoCURRENT!U5437</f>
        <v>0</v>
      </c>
      <c r="S301" s="14">
        <f>[1]consoCURRENT!V5437</f>
        <v>0</v>
      </c>
      <c r="T301" s="14">
        <f>[1]consoCURRENT!W5437</f>
        <v>0</v>
      </c>
      <c r="U301" s="14">
        <f>[1]consoCURRENT!X5437</f>
        <v>0</v>
      </c>
      <c r="V301" s="14">
        <f>[1]consoCURRENT!Y5437</f>
        <v>0</v>
      </c>
      <c r="W301" s="14">
        <f>[1]consoCURRENT!Z5437</f>
        <v>0</v>
      </c>
      <c r="X301" s="14">
        <f>[1]consoCURRENT!AA5437</f>
        <v>0</v>
      </c>
      <c r="Y301" s="14">
        <f>[1]consoCURRENT!AB5437</f>
        <v>0</v>
      </c>
      <c r="Z301" s="14">
        <f t="shared" si="205"/>
        <v>0</v>
      </c>
      <c r="AA301" s="14">
        <f t="shared" si="206"/>
        <v>0</v>
      </c>
      <c r="AB301" s="19"/>
      <c r="AC301" s="15"/>
    </row>
    <row r="302" spans="1:29" s="16" customFormat="1" ht="18" customHeight="1">
      <c r="A302" s="20" t="s">
        <v>40</v>
      </c>
      <c r="B302" s="21">
        <f>SUM(B298:B301)</f>
        <v>5249980000</v>
      </c>
      <c r="C302" s="21">
        <f t="shared" ref="C302:T302" si="208">SUM(C298:C301)</f>
        <v>1660792631.9000001</v>
      </c>
      <c r="D302" s="21">
        <f t="shared" si="208"/>
        <v>-3589187368.0999999</v>
      </c>
      <c r="E302" s="21">
        <f t="shared" si="208"/>
        <v>140910160.15000001</v>
      </c>
      <c r="F302" s="21">
        <f t="shared" si="208"/>
        <v>16062003.640000001</v>
      </c>
      <c r="G302" s="21">
        <f t="shared" si="208"/>
        <v>0</v>
      </c>
      <c r="H302" s="21">
        <f t="shared" si="208"/>
        <v>0</v>
      </c>
      <c r="I302" s="21">
        <f t="shared" si="208"/>
        <v>110804366.78999999</v>
      </c>
      <c r="J302" s="21">
        <f t="shared" si="208"/>
        <v>0</v>
      </c>
      <c r="K302" s="21">
        <f t="shared" si="208"/>
        <v>0</v>
      </c>
      <c r="L302" s="21">
        <f t="shared" si="208"/>
        <v>0</v>
      </c>
      <c r="M302" s="21">
        <f t="shared" si="208"/>
        <v>655532960.78999996</v>
      </c>
      <c r="N302" s="21">
        <f t="shared" si="208"/>
        <v>16044544.859999999</v>
      </c>
      <c r="O302" s="21">
        <f t="shared" si="208"/>
        <v>6689455.120000001</v>
      </c>
      <c r="P302" s="21">
        <f t="shared" si="208"/>
        <v>7371793.3800000008</v>
      </c>
      <c r="Q302" s="21">
        <f t="shared" si="208"/>
        <v>7526384.8600000003</v>
      </c>
      <c r="R302" s="21">
        <f t="shared" si="208"/>
        <v>8535618.7799999993</v>
      </c>
      <c r="S302" s="21">
        <f t="shared" si="208"/>
        <v>0</v>
      </c>
      <c r="T302" s="21">
        <f t="shared" si="208"/>
        <v>0</v>
      </c>
      <c r="U302" s="21">
        <f t="shared" ref="U302" si="209">SUM(U298:U301)</f>
        <v>0</v>
      </c>
      <c r="V302" s="21">
        <f t="shared" ref="V302:AA302" si="210">SUM(V298:V301)</f>
        <v>0</v>
      </c>
      <c r="W302" s="21">
        <f t="shared" si="210"/>
        <v>0</v>
      </c>
      <c r="X302" s="21">
        <f t="shared" si="210"/>
        <v>0</v>
      </c>
      <c r="Y302" s="21">
        <f t="shared" si="210"/>
        <v>0</v>
      </c>
      <c r="Z302" s="21">
        <f t="shared" si="210"/>
        <v>701700757.78999996</v>
      </c>
      <c r="AA302" s="21">
        <f t="shared" si="210"/>
        <v>4548279242.21</v>
      </c>
      <c r="AB302" s="22">
        <f t="shared" si="207"/>
        <v>0.13365779637065284</v>
      </c>
      <c r="AC302" s="15"/>
    </row>
    <row r="303" spans="1:29" s="16" customFormat="1" ht="18" customHeight="1">
      <c r="A303" s="23" t="s">
        <v>41</v>
      </c>
      <c r="B303" s="14">
        <f>[1]consoCURRENT!E497</f>
        <v>0</v>
      </c>
      <c r="C303" s="14">
        <f>[1]consoCURRENT!F497</f>
        <v>0</v>
      </c>
      <c r="D303" s="14">
        <f>[1]consoCURRENT!G497</f>
        <v>0</v>
      </c>
      <c r="E303" s="14">
        <f>[1]consoCURRENT!H497</f>
        <v>0</v>
      </c>
      <c r="F303" s="14">
        <f>[1]consoCURRENT!I497</f>
        <v>0</v>
      </c>
      <c r="G303" s="14">
        <f>[1]consoCURRENT!J497</f>
        <v>0</v>
      </c>
      <c r="H303" s="14">
        <f>[1]consoCURRENT!K497</f>
        <v>0</v>
      </c>
      <c r="I303" s="14">
        <f>[1]consoCURRENT!L497</f>
        <v>0</v>
      </c>
      <c r="J303" s="14">
        <f>[1]consoCURRENT!M497</f>
        <v>0</v>
      </c>
      <c r="K303" s="14">
        <f>[1]consoCURRENT!N497</f>
        <v>0</v>
      </c>
      <c r="L303" s="14">
        <f>[1]consoCURRENT!O497</f>
        <v>0</v>
      </c>
      <c r="M303" s="14">
        <f>[1]consoCURRENT!P497</f>
        <v>0</v>
      </c>
      <c r="N303" s="14">
        <f>[1]consoCURRENT!Q497</f>
        <v>0</v>
      </c>
      <c r="O303" s="14">
        <f>[1]consoCURRENT!R497</f>
        <v>0</v>
      </c>
      <c r="P303" s="14">
        <f>[1]consoCURRENT!S497</f>
        <v>0</v>
      </c>
      <c r="Q303" s="14">
        <f>[1]consoCURRENT!T497</f>
        <v>0</v>
      </c>
      <c r="R303" s="14">
        <f>[1]consoCURRENT!U497</f>
        <v>0</v>
      </c>
      <c r="S303" s="14">
        <f>[1]consoCURRENT!V497</f>
        <v>0</v>
      </c>
      <c r="T303" s="14">
        <f>[1]consoCURRENT!W497</f>
        <v>0</v>
      </c>
      <c r="U303" s="14">
        <f>[1]consoCURRENT!X497</f>
        <v>0</v>
      </c>
      <c r="V303" s="14">
        <f>[1]consoCURRENT!Y497</f>
        <v>0</v>
      </c>
      <c r="W303" s="14">
        <f>[1]consoCURRENT!Z497</f>
        <v>0</v>
      </c>
      <c r="X303" s="14">
        <f>[1]consoCURRENT!AA497</f>
        <v>0</v>
      </c>
      <c r="Y303" s="14">
        <f>[1]consoCURRENT!AB497</f>
        <v>0</v>
      </c>
      <c r="Z303" s="14">
        <f t="shared" ref="Z303" si="211">SUM(M303:Y303)</f>
        <v>0</v>
      </c>
      <c r="AA303" s="14">
        <f t="shared" ref="AA303" si="212">B303-Z303</f>
        <v>0</v>
      </c>
      <c r="AB303" s="19"/>
      <c r="AC303" s="15"/>
    </row>
    <row r="304" spans="1:29" s="16" customFormat="1" ht="18" customHeight="1">
      <c r="A304" s="20" t="s">
        <v>42</v>
      </c>
      <c r="B304" s="21">
        <f>B303+B302</f>
        <v>5249980000</v>
      </c>
      <c r="C304" s="21">
        <f t="shared" ref="C304:AA304" si="213">C303+C302</f>
        <v>1660792631.9000001</v>
      </c>
      <c r="D304" s="21">
        <f t="shared" si="213"/>
        <v>-3589187368.0999999</v>
      </c>
      <c r="E304" s="21">
        <f t="shared" si="213"/>
        <v>140910160.15000001</v>
      </c>
      <c r="F304" s="21">
        <f t="shared" si="213"/>
        <v>16062003.640000001</v>
      </c>
      <c r="G304" s="21">
        <f t="shared" si="213"/>
        <v>0</v>
      </c>
      <c r="H304" s="21">
        <f t="shared" si="213"/>
        <v>0</v>
      </c>
      <c r="I304" s="21">
        <f t="shared" si="213"/>
        <v>110804366.78999999</v>
      </c>
      <c r="J304" s="21">
        <f t="shared" si="213"/>
        <v>0</v>
      </c>
      <c r="K304" s="21">
        <f t="shared" si="213"/>
        <v>0</v>
      </c>
      <c r="L304" s="21">
        <f t="shared" si="213"/>
        <v>0</v>
      </c>
      <c r="M304" s="21">
        <f t="shared" si="213"/>
        <v>655532960.78999996</v>
      </c>
      <c r="N304" s="21">
        <f t="shared" si="213"/>
        <v>16044544.859999999</v>
      </c>
      <c r="O304" s="21">
        <f t="shared" si="213"/>
        <v>6689455.120000001</v>
      </c>
      <c r="P304" s="21">
        <f t="shared" si="213"/>
        <v>7371793.3800000008</v>
      </c>
      <c r="Q304" s="21">
        <f t="shared" si="213"/>
        <v>7526384.8600000003</v>
      </c>
      <c r="R304" s="21">
        <f t="shared" si="213"/>
        <v>8535618.7799999993</v>
      </c>
      <c r="S304" s="21">
        <f t="shared" si="213"/>
        <v>0</v>
      </c>
      <c r="T304" s="21">
        <f t="shared" si="213"/>
        <v>0</v>
      </c>
      <c r="U304" s="21">
        <f t="shared" si="213"/>
        <v>0</v>
      </c>
      <c r="V304" s="21">
        <f t="shared" si="213"/>
        <v>0</v>
      </c>
      <c r="W304" s="21">
        <f t="shared" si="213"/>
        <v>0</v>
      </c>
      <c r="X304" s="21">
        <f t="shared" si="213"/>
        <v>0</v>
      </c>
      <c r="Y304" s="21">
        <f t="shared" si="213"/>
        <v>0</v>
      </c>
      <c r="Z304" s="21">
        <f t="shared" si="213"/>
        <v>701700757.78999996</v>
      </c>
      <c r="AA304" s="21">
        <f t="shared" si="213"/>
        <v>4548279242.21</v>
      </c>
      <c r="AB304" s="22">
        <f t="shared" si="207"/>
        <v>0.13365779637065284</v>
      </c>
      <c r="AC304" s="24"/>
    </row>
    <row r="305" spans="1:29" s="16" customFormat="1" ht="15" customHeight="1">
      <c r="A305" s="27" t="s">
        <v>74</v>
      </c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5"/>
    </row>
    <row r="306" spans="1:29" s="16" customFormat="1" ht="15" customHeight="1">
      <c r="A306" s="13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5"/>
    </row>
    <row r="307" spans="1:29" s="16" customFormat="1" ht="15" customHeight="1">
      <c r="A307" s="17" t="s">
        <v>75</v>
      </c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5"/>
    </row>
    <row r="308" spans="1:29" s="16" customFormat="1" ht="18" customHeight="1">
      <c r="A308" s="18" t="s">
        <v>36</v>
      </c>
      <c r="B308" s="14">
        <f>[1]consoCURRENT!E5501</f>
        <v>52205000</v>
      </c>
      <c r="C308" s="14">
        <f>[1]consoCURRENT!F5501</f>
        <v>51976193.5</v>
      </c>
      <c r="D308" s="14">
        <f>[1]consoCURRENT!G5501</f>
        <v>-228806.5</v>
      </c>
      <c r="E308" s="14">
        <f>[1]consoCURRENT!H5501</f>
        <v>15515988.449999999</v>
      </c>
      <c r="F308" s="14">
        <f>[1]consoCURRENT!I5501</f>
        <v>9057084.870000001</v>
      </c>
      <c r="G308" s="14">
        <f>[1]consoCURRENT!J5501</f>
        <v>0</v>
      </c>
      <c r="H308" s="14">
        <f>[1]consoCURRENT!K5501</f>
        <v>0</v>
      </c>
      <c r="I308" s="14">
        <f>[1]consoCURRENT!L5501</f>
        <v>8535.5</v>
      </c>
      <c r="J308" s="14">
        <f>[1]consoCURRENT!M5501</f>
        <v>0</v>
      </c>
      <c r="K308" s="14">
        <f>[1]consoCURRENT!N5501</f>
        <v>0</v>
      </c>
      <c r="L308" s="14">
        <f>[1]consoCURRENT!O5501</f>
        <v>0</v>
      </c>
      <c r="M308" s="14">
        <f>[1]consoCURRENT!P5501</f>
        <v>192868</v>
      </c>
      <c r="N308" s="14">
        <f>[1]consoCURRENT!Q5501</f>
        <v>9805881.0099999998</v>
      </c>
      <c r="O308" s="14">
        <f>[1]consoCURRENT!R5501</f>
        <v>3990978.25</v>
      </c>
      <c r="P308" s="14">
        <f>[1]consoCURRENT!S5501</f>
        <v>1710593.69</v>
      </c>
      <c r="Q308" s="14">
        <f>[1]consoCURRENT!T5501</f>
        <v>4934947.18</v>
      </c>
      <c r="R308" s="14">
        <f>[1]consoCURRENT!U5501</f>
        <v>4122137.6900000004</v>
      </c>
      <c r="S308" s="14">
        <f>[1]consoCURRENT!V5501</f>
        <v>0</v>
      </c>
      <c r="T308" s="14">
        <f>[1]consoCURRENT!W5501</f>
        <v>0</v>
      </c>
      <c r="U308" s="14">
        <f>[1]consoCURRENT!X5501</f>
        <v>0</v>
      </c>
      <c r="V308" s="14">
        <f>[1]consoCURRENT!Y5501</f>
        <v>0</v>
      </c>
      <c r="W308" s="14">
        <f>[1]consoCURRENT!Z5501</f>
        <v>0</v>
      </c>
      <c r="X308" s="14">
        <f>[1]consoCURRENT!AA5501</f>
        <v>0</v>
      </c>
      <c r="Y308" s="14">
        <f>[1]consoCURRENT!AB5501</f>
        <v>0</v>
      </c>
      <c r="Z308" s="14">
        <f>SUM(M308:Y308)</f>
        <v>24757405.82</v>
      </c>
      <c r="AA308" s="14">
        <f>B308-Z308</f>
        <v>27447594.18</v>
      </c>
      <c r="AB308" s="19">
        <f>Z308/B308</f>
        <v>0.47423438023177855</v>
      </c>
      <c r="AC308" s="15"/>
    </row>
    <row r="309" spans="1:29" s="16" customFormat="1" ht="18" customHeight="1">
      <c r="A309" s="18" t="s">
        <v>37</v>
      </c>
      <c r="B309" s="14">
        <f>[1]consoCURRENT!E5589</f>
        <v>5680000</v>
      </c>
      <c r="C309" s="14">
        <f>[1]consoCURRENT!F5589</f>
        <v>5680000</v>
      </c>
      <c r="D309" s="14">
        <f>[1]consoCURRENT!G5589</f>
        <v>0</v>
      </c>
      <c r="E309" s="14">
        <f>[1]consoCURRENT!H5589</f>
        <v>1176106.92</v>
      </c>
      <c r="F309" s="14">
        <f>[1]consoCURRENT!I5589</f>
        <v>255289.15000000002</v>
      </c>
      <c r="G309" s="14">
        <f>[1]consoCURRENT!J5589</f>
        <v>0</v>
      </c>
      <c r="H309" s="14">
        <f>[1]consoCURRENT!K5589</f>
        <v>0</v>
      </c>
      <c r="I309" s="14">
        <f>[1]consoCURRENT!L5589</f>
        <v>0</v>
      </c>
      <c r="J309" s="14">
        <f>[1]consoCURRENT!M5589</f>
        <v>0</v>
      </c>
      <c r="K309" s="14">
        <f>[1]consoCURRENT!N5589</f>
        <v>0</v>
      </c>
      <c r="L309" s="14">
        <f>[1]consoCURRENT!O5589</f>
        <v>0</v>
      </c>
      <c r="M309" s="14">
        <f>[1]consoCURRENT!P5589</f>
        <v>0</v>
      </c>
      <c r="N309" s="14">
        <f>[1]consoCURRENT!Q5589</f>
        <v>1018856</v>
      </c>
      <c r="O309" s="14">
        <f>[1]consoCURRENT!R5589</f>
        <v>99137.44</v>
      </c>
      <c r="P309" s="14">
        <f>[1]consoCURRENT!S5589</f>
        <v>58113.48</v>
      </c>
      <c r="Q309" s="14">
        <f>[1]consoCURRENT!T5589</f>
        <v>134137.79</v>
      </c>
      <c r="R309" s="14">
        <f>[1]consoCURRENT!U5589</f>
        <v>121151.36</v>
      </c>
      <c r="S309" s="14">
        <f>[1]consoCURRENT!V5589</f>
        <v>0</v>
      </c>
      <c r="T309" s="14">
        <f>[1]consoCURRENT!W5589</f>
        <v>0</v>
      </c>
      <c r="U309" s="14">
        <f>[1]consoCURRENT!X5589</f>
        <v>0</v>
      </c>
      <c r="V309" s="14">
        <f>[1]consoCURRENT!Y5589</f>
        <v>0</v>
      </c>
      <c r="W309" s="14">
        <f>[1]consoCURRENT!Z5589</f>
        <v>0</v>
      </c>
      <c r="X309" s="14">
        <f>[1]consoCURRENT!AA5589</f>
        <v>0</v>
      </c>
      <c r="Y309" s="14">
        <f>[1]consoCURRENT!AB5589</f>
        <v>0</v>
      </c>
      <c r="Z309" s="14">
        <f t="shared" ref="Z309:Z311" si="214">SUM(M309:Y309)</f>
        <v>1431396.07</v>
      </c>
      <c r="AA309" s="14">
        <f t="shared" ref="AA309:AA311" si="215">B309-Z309</f>
        <v>4248603.93</v>
      </c>
      <c r="AB309" s="19">
        <f t="shared" ref="AB309:AB314" si="216">Z309/B309</f>
        <v>0.25200635035211266</v>
      </c>
      <c r="AC309" s="15"/>
    </row>
    <row r="310" spans="1:29" s="16" customFormat="1" ht="18" customHeight="1">
      <c r="A310" s="18" t="s">
        <v>38</v>
      </c>
      <c r="B310" s="14">
        <f>[1]consoCURRENT!E5595</f>
        <v>0</v>
      </c>
      <c r="C310" s="14">
        <f>[1]consoCURRENT!F5595</f>
        <v>0</v>
      </c>
      <c r="D310" s="14">
        <f>[1]consoCURRENT!G5595</f>
        <v>0</v>
      </c>
      <c r="E310" s="14">
        <f>[1]consoCURRENT!H5595</f>
        <v>0</v>
      </c>
      <c r="F310" s="14">
        <f>[1]consoCURRENT!I5595</f>
        <v>0</v>
      </c>
      <c r="G310" s="14">
        <f>[1]consoCURRENT!J5595</f>
        <v>0</v>
      </c>
      <c r="H310" s="14">
        <f>[1]consoCURRENT!K5595</f>
        <v>0</v>
      </c>
      <c r="I310" s="14">
        <f>[1]consoCURRENT!L5595</f>
        <v>0</v>
      </c>
      <c r="J310" s="14">
        <f>[1]consoCURRENT!M5595</f>
        <v>0</v>
      </c>
      <c r="K310" s="14">
        <f>[1]consoCURRENT!N5595</f>
        <v>0</v>
      </c>
      <c r="L310" s="14">
        <f>[1]consoCURRENT!O5595</f>
        <v>0</v>
      </c>
      <c r="M310" s="14">
        <f>[1]consoCURRENT!P5595</f>
        <v>0</v>
      </c>
      <c r="N310" s="14">
        <f>[1]consoCURRENT!Q5595</f>
        <v>0</v>
      </c>
      <c r="O310" s="14">
        <f>[1]consoCURRENT!R5595</f>
        <v>0</v>
      </c>
      <c r="P310" s="14">
        <f>[1]consoCURRENT!S5595</f>
        <v>0</v>
      </c>
      <c r="Q310" s="14">
        <f>[1]consoCURRENT!T5595</f>
        <v>0</v>
      </c>
      <c r="R310" s="14">
        <f>[1]consoCURRENT!U5595</f>
        <v>0</v>
      </c>
      <c r="S310" s="14">
        <f>[1]consoCURRENT!V5595</f>
        <v>0</v>
      </c>
      <c r="T310" s="14">
        <f>[1]consoCURRENT!W5595</f>
        <v>0</v>
      </c>
      <c r="U310" s="14">
        <f>[1]consoCURRENT!X5595</f>
        <v>0</v>
      </c>
      <c r="V310" s="14">
        <f>[1]consoCURRENT!Y5595</f>
        <v>0</v>
      </c>
      <c r="W310" s="14">
        <f>[1]consoCURRENT!Z5595</f>
        <v>0</v>
      </c>
      <c r="X310" s="14">
        <f>[1]consoCURRENT!AA5595</f>
        <v>0</v>
      </c>
      <c r="Y310" s="14">
        <f>[1]consoCURRENT!AB5595</f>
        <v>0</v>
      </c>
      <c r="Z310" s="14">
        <f t="shared" si="214"/>
        <v>0</v>
      </c>
      <c r="AA310" s="14">
        <f t="shared" si="215"/>
        <v>0</v>
      </c>
      <c r="AB310" s="19"/>
      <c r="AC310" s="15"/>
    </row>
    <row r="311" spans="1:29" s="16" customFormat="1" ht="18" customHeight="1">
      <c r="A311" s="18" t="s">
        <v>39</v>
      </c>
      <c r="B311" s="14">
        <f>[1]consoCURRENT!E5624</f>
        <v>0</v>
      </c>
      <c r="C311" s="14">
        <f>[1]consoCURRENT!F5624</f>
        <v>0</v>
      </c>
      <c r="D311" s="14">
        <f>[1]consoCURRENT!G5624</f>
        <v>0</v>
      </c>
      <c r="E311" s="14">
        <f>[1]consoCURRENT!H5624</f>
        <v>0</v>
      </c>
      <c r="F311" s="14">
        <f>[1]consoCURRENT!I5624</f>
        <v>0</v>
      </c>
      <c r="G311" s="14">
        <f>[1]consoCURRENT!J5624</f>
        <v>0</v>
      </c>
      <c r="H311" s="14">
        <f>[1]consoCURRENT!K5624</f>
        <v>0</v>
      </c>
      <c r="I311" s="14">
        <f>[1]consoCURRENT!L5624</f>
        <v>0</v>
      </c>
      <c r="J311" s="14">
        <f>[1]consoCURRENT!M5624</f>
        <v>0</v>
      </c>
      <c r="K311" s="14">
        <f>[1]consoCURRENT!N5624</f>
        <v>0</v>
      </c>
      <c r="L311" s="14">
        <f>[1]consoCURRENT!O5624</f>
        <v>0</v>
      </c>
      <c r="M311" s="14">
        <f>[1]consoCURRENT!P5624</f>
        <v>0</v>
      </c>
      <c r="N311" s="14">
        <f>[1]consoCURRENT!Q5624</f>
        <v>0</v>
      </c>
      <c r="O311" s="14">
        <f>[1]consoCURRENT!R5624</f>
        <v>0</v>
      </c>
      <c r="P311" s="14">
        <f>[1]consoCURRENT!S5624</f>
        <v>0</v>
      </c>
      <c r="Q311" s="14">
        <f>[1]consoCURRENT!T5624</f>
        <v>0</v>
      </c>
      <c r="R311" s="14">
        <f>[1]consoCURRENT!U5624</f>
        <v>0</v>
      </c>
      <c r="S311" s="14">
        <f>[1]consoCURRENT!V5624</f>
        <v>0</v>
      </c>
      <c r="T311" s="14">
        <f>[1]consoCURRENT!W5624</f>
        <v>0</v>
      </c>
      <c r="U311" s="14">
        <f>[1]consoCURRENT!X5624</f>
        <v>0</v>
      </c>
      <c r="V311" s="14">
        <f>[1]consoCURRENT!Y5624</f>
        <v>0</v>
      </c>
      <c r="W311" s="14">
        <f>[1]consoCURRENT!Z5624</f>
        <v>0</v>
      </c>
      <c r="X311" s="14">
        <f>[1]consoCURRENT!AA5624</f>
        <v>0</v>
      </c>
      <c r="Y311" s="14">
        <f>[1]consoCURRENT!AB5624</f>
        <v>0</v>
      </c>
      <c r="Z311" s="14">
        <f t="shared" si="214"/>
        <v>0</v>
      </c>
      <c r="AA311" s="14">
        <f t="shared" si="215"/>
        <v>0</v>
      </c>
      <c r="AB311" s="19"/>
      <c r="AC311" s="15"/>
    </row>
    <row r="312" spans="1:29" s="16" customFormat="1" ht="18" customHeight="1">
      <c r="A312" s="20" t="s">
        <v>40</v>
      </c>
      <c r="B312" s="21">
        <f>SUM(B308:B311)</f>
        <v>57885000</v>
      </c>
      <c r="C312" s="21">
        <f t="shared" ref="C312:AA312" si="217">SUM(C308:C311)</f>
        <v>57656193.5</v>
      </c>
      <c r="D312" s="21">
        <f t="shared" si="217"/>
        <v>-228806.5</v>
      </c>
      <c r="E312" s="21">
        <f t="shared" si="217"/>
        <v>16692095.369999999</v>
      </c>
      <c r="F312" s="21">
        <f t="shared" si="217"/>
        <v>9312374.0200000014</v>
      </c>
      <c r="G312" s="21">
        <f t="shared" si="217"/>
        <v>0</v>
      </c>
      <c r="H312" s="21">
        <f t="shared" si="217"/>
        <v>0</v>
      </c>
      <c r="I312" s="21">
        <f t="shared" si="217"/>
        <v>8535.5</v>
      </c>
      <c r="J312" s="21">
        <f t="shared" si="217"/>
        <v>0</v>
      </c>
      <c r="K312" s="21">
        <f t="shared" si="217"/>
        <v>0</v>
      </c>
      <c r="L312" s="21">
        <f t="shared" si="217"/>
        <v>0</v>
      </c>
      <c r="M312" s="21">
        <f t="shared" si="217"/>
        <v>192868</v>
      </c>
      <c r="N312" s="21">
        <f t="shared" si="217"/>
        <v>10824737.01</v>
      </c>
      <c r="O312" s="21">
        <f t="shared" si="217"/>
        <v>4090115.69</v>
      </c>
      <c r="P312" s="21">
        <f t="shared" si="217"/>
        <v>1768707.17</v>
      </c>
      <c r="Q312" s="21">
        <f t="shared" si="217"/>
        <v>5069084.97</v>
      </c>
      <c r="R312" s="21">
        <f t="shared" si="217"/>
        <v>4243289.0500000007</v>
      </c>
      <c r="S312" s="21">
        <f t="shared" si="217"/>
        <v>0</v>
      </c>
      <c r="T312" s="21">
        <f t="shared" si="217"/>
        <v>0</v>
      </c>
      <c r="U312" s="21">
        <f t="shared" si="217"/>
        <v>0</v>
      </c>
      <c r="V312" s="21">
        <f t="shared" si="217"/>
        <v>0</v>
      </c>
      <c r="W312" s="21">
        <f t="shared" si="217"/>
        <v>0</v>
      </c>
      <c r="X312" s="21">
        <f t="shared" si="217"/>
        <v>0</v>
      </c>
      <c r="Y312" s="21">
        <f t="shared" si="217"/>
        <v>0</v>
      </c>
      <c r="Z312" s="21">
        <f t="shared" si="217"/>
        <v>26188801.890000001</v>
      </c>
      <c r="AA312" s="21">
        <f t="shared" si="217"/>
        <v>31696198.109999999</v>
      </c>
      <c r="AB312" s="22">
        <f t="shared" si="216"/>
        <v>0.45242812282974865</v>
      </c>
      <c r="AC312" s="15"/>
    </row>
    <row r="313" spans="1:29" s="16" customFormat="1" ht="18" customHeight="1">
      <c r="A313" s="23" t="s">
        <v>41</v>
      </c>
      <c r="B313" s="14">
        <f>[1]consoCURRENT!E5628</f>
        <v>2373000</v>
      </c>
      <c r="C313" s="14">
        <f>[1]consoCURRENT!F5628</f>
        <v>2350427.2799999998</v>
      </c>
      <c r="D313" s="14">
        <f>[1]consoCURRENT!G5628</f>
        <v>-22572.720000000001</v>
      </c>
      <c r="E313" s="14">
        <f>[1]consoCURRENT!H5628</f>
        <v>553743.15</v>
      </c>
      <c r="F313" s="14">
        <f>[1]consoCURRENT!I5628</f>
        <v>373295.03</v>
      </c>
      <c r="G313" s="14">
        <f>[1]consoCURRENT!J5628</f>
        <v>0</v>
      </c>
      <c r="H313" s="14">
        <f>[1]consoCURRENT!K5628</f>
        <v>0</v>
      </c>
      <c r="I313" s="14">
        <f>[1]consoCURRENT!L5628</f>
        <v>0</v>
      </c>
      <c r="J313" s="14">
        <f>[1]consoCURRENT!M5628</f>
        <v>0</v>
      </c>
      <c r="K313" s="14">
        <f>[1]consoCURRENT!N5628</f>
        <v>0</v>
      </c>
      <c r="L313" s="14">
        <f>[1]consoCURRENT!O5628</f>
        <v>0</v>
      </c>
      <c r="M313" s="14">
        <f>[1]consoCURRENT!P5628</f>
        <v>18810.599999999999</v>
      </c>
      <c r="N313" s="14">
        <f>[1]consoCURRENT!Q5628</f>
        <v>191918.19</v>
      </c>
      <c r="O313" s="14">
        <f>[1]consoCURRENT!R5628</f>
        <v>180912.48</v>
      </c>
      <c r="P313" s="14">
        <f>[1]consoCURRENT!S5628</f>
        <v>180912.48</v>
      </c>
      <c r="Q313" s="14">
        <f>[1]consoCURRENT!T5628</f>
        <v>192281.03</v>
      </c>
      <c r="R313" s="14">
        <f>[1]consoCURRENT!U5628</f>
        <v>181014</v>
      </c>
      <c r="S313" s="14">
        <f>[1]consoCURRENT!V5628</f>
        <v>0</v>
      </c>
      <c r="T313" s="14">
        <f>[1]consoCURRENT!W5628</f>
        <v>0</v>
      </c>
      <c r="U313" s="14">
        <f>[1]consoCURRENT!X5628</f>
        <v>0</v>
      </c>
      <c r="V313" s="14">
        <f>[1]consoCURRENT!Y5628</f>
        <v>0</v>
      </c>
      <c r="W313" s="14">
        <f>[1]consoCURRENT!Z5628</f>
        <v>0</v>
      </c>
      <c r="X313" s="14">
        <f>[1]consoCURRENT!AA5628</f>
        <v>0</v>
      </c>
      <c r="Y313" s="14">
        <f>[1]consoCURRENT!AB5628</f>
        <v>0</v>
      </c>
      <c r="Z313" s="14">
        <f t="shared" ref="Z313" si="218">SUM(M313:Y313)</f>
        <v>945848.78</v>
      </c>
      <c r="AA313" s="14">
        <f t="shared" ref="AA313" si="219">B313-Z313</f>
        <v>1427151.22</v>
      </c>
      <c r="AB313" s="19">
        <f t="shared" si="216"/>
        <v>0.39858777075431945</v>
      </c>
      <c r="AC313" s="15"/>
    </row>
    <row r="314" spans="1:29" s="16" customFormat="1" ht="18" customHeight="1">
      <c r="A314" s="20" t="s">
        <v>42</v>
      </c>
      <c r="B314" s="21">
        <f>B313+B312</f>
        <v>60258000</v>
      </c>
      <c r="C314" s="21">
        <f t="shared" ref="C314:AA314" si="220">C313+C312</f>
        <v>60006620.780000001</v>
      </c>
      <c r="D314" s="21">
        <f t="shared" si="220"/>
        <v>-251379.22</v>
      </c>
      <c r="E314" s="21">
        <f t="shared" si="220"/>
        <v>17245838.52</v>
      </c>
      <c r="F314" s="21">
        <f t="shared" si="220"/>
        <v>9685669.0500000007</v>
      </c>
      <c r="G314" s="21">
        <f t="shared" si="220"/>
        <v>0</v>
      </c>
      <c r="H314" s="21">
        <f t="shared" si="220"/>
        <v>0</v>
      </c>
      <c r="I314" s="21">
        <f t="shared" si="220"/>
        <v>8535.5</v>
      </c>
      <c r="J314" s="21">
        <f t="shared" si="220"/>
        <v>0</v>
      </c>
      <c r="K314" s="21">
        <f t="shared" si="220"/>
        <v>0</v>
      </c>
      <c r="L314" s="21">
        <f t="shared" si="220"/>
        <v>0</v>
      </c>
      <c r="M314" s="21">
        <f t="shared" si="220"/>
        <v>211678.6</v>
      </c>
      <c r="N314" s="21">
        <f t="shared" si="220"/>
        <v>11016655.199999999</v>
      </c>
      <c r="O314" s="21">
        <f t="shared" si="220"/>
        <v>4271028.17</v>
      </c>
      <c r="P314" s="21">
        <f t="shared" si="220"/>
        <v>1949619.65</v>
      </c>
      <c r="Q314" s="21">
        <f t="shared" si="220"/>
        <v>5261366</v>
      </c>
      <c r="R314" s="21">
        <f t="shared" si="220"/>
        <v>4424303.0500000007</v>
      </c>
      <c r="S314" s="21">
        <f t="shared" si="220"/>
        <v>0</v>
      </c>
      <c r="T314" s="21">
        <f t="shared" si="220"/>
        <v>0</v>
      </c>
      <c r="U314" s="21">
        <f t="shared" si="220"/>
        <v>0</v>
      </c>
      <c r="V314" s="21">
        <f t="shared" si="220"/>
        <v>0</v>
      </c>
      <c r="W314" s="21">
        <f t="shared" si="220"/>
        <v>0</v>
      </c>
      <c r="X314" s="21">
        <f t="shared" si="220"/>
        <v>0</v>
      </c>
      <c r="Y314" s="21">
        <f t="shared" si="220"/>
        <v>0</v>
      </c>
      <c r="Z314" s="21">
        <f t="shared" si="220"/>
        <v>27134650.670000002</v>
      </c>
      <c r="AA314" s="21">
        <f t="shared" si="220"/>
        <v>33123349.329999998</v>
      </c>
      <c r="AB314" s="22">
        <f t="shared" si="216"/>
        <v>0.45030785406087159</v>
      </c>
      <c r="AC314" s="24"/>
    </row>
    <row r="315" spans="1:29" s="16" customFormat="1" ht="15" customHeight="1">
      <c r="A315" s="13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5"/>
    </row>
    <row r="316" spans="1:29" s="16" customFormat="1" ht="15" customHeight="1">
      <c r="A316" s="13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5"/>
    </row>
    <row r="317" spans="1:29" s="16" customFormat="1" ht="15" customHeight="1">
      <c r="A317" s="17" t="s">
        <v>76</v>
      </c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5"/>
    </row>
    <row r="318" spans="1:29" s="16" customFormat="1" ht="18" customHeight="1">
      <c r="A318" s="18" t="s">
        <v>36</v>
      </c>
      <c r="B318" s="14">
        <f>[1]consoCURRENT!E5688</f>
        <v>3351376000</v>
      </c>
      <c r="C318" s="14">
        <f>[1]consoCURRENT!F5688</f>
        <v>1524308651.3199999</v>
      </c>
      <c r="D318" s="14">
        <f>[1]consoCURRENT!G5688</f>
        <v>-1827067348.6800001</v>
      </c>
      <c r="E318" s="14">
        <f>[1]consoCURRENT!H5688</f>
        <v>778280184.48000026</v>
      </c>
      <c r="F318" s="14">
        <f>[1]consoCURRENT!I5688</f>
        <v>18813922.219999999</v>
      </c>
      <c r="G318" s="14">
        <f>[1]consoCURRENT!J5688</f>
        <v>0</v>
      </c>
      <c r="H318" s="14">
        <f>[1]consoCURRENT!K5688</f>
        <v>0</v>
      </c>
      <c r="I318" s="14">
        <f>[1]consoCURRENT!L5688</f>
        <v>749627299.89000022</v>
      </c>
      <c r="J318" s="14">
        <f>[1]consoCURRENT!M5688</f>
        <v>0</v>
      </c>
      <c r="K318" s="14">
        <f>[1]consoCURRENT!N5688</f>
        <v>0</v>
      </c>
      <c r="L318" s="14">
        <f>[1]consoCURRENT!O5688</f>
        <v>0</v>
      </c>
      <c r="M318" s="14">
        <f>[1]consoCURRENT!P5688</f>
        <v>1223245129.0100002</v>
      </c>
      <c r="N318" s="14">
        <f>[1]consoCURRENT!Q5688</f>
        <v>12534939.949999999</v>
      </c>
      <c r="O318" s="14">
        <f>[1]consoCURRENT!R5688</f>
        <v>8313100.6600000001</v>
      </c>
      <c r="P318" s="14">
        <f>[1]consoCURRENT!S5688</f>
        <v>7804843.9800000004</v>
      </c>
      <c r="Q318" s="14">
        <f>[1]consoCURRENT!T5688</f>
        <v>10984716.029999997</v>
      </c>
      <c r="R318" s="14">
        <f>[1]consoCURRENT!U5688</f>
        <v>7829206.1900000004</v>
      </c>
      <c r="S318" s="14">
        <f>[1]consoCURRENT!V5688</f>
        <v>0</v>
      </c>
      <c r="T318" s="14">
        <f>[1]consoCURRENT!W5688</f>
        <v>0</v>
      </c>
      <c r="U318" s="14">
        <f>[1]consoCURRENT!X5688</f>
        <v>0</v>
      </c>
      <c r="V318" s="14">
        <f>[1]consoCURRENT!Y5688</f>
        <v>0</v>
      </c>
      <c r="W318" s="14">
        <f>[1]consoCURRENT!Z5688</f>
        <v>0</v>
      </c>
      <c r="X318" s="14">
        <f>[1]consoCURRENT!AA5688</f>
        <v>0</v>
      </c>
      <c r="Y318" s="14">
        <f>[1]consoCURRENT!AB5688</f>
        <v>0</v>
      </c>
      <c r="Z318" s="14">
        <f>SUM(M318:Y318)</f>
        <v>1270711935.8200004</v>
      </c>
      <c r="AA318" s="14">
        <f>B318-Z318</f>
        <v>2080664064.1799996</v>
      </c>
      <c r="AB318" s="19">
        <f>Z318/B318</f>
        <v>0.37916125669575734</v>
      </c>
      <c r="AC318" s="15"/>
    </row>
    <row r="319" spans="1:29" s="16" customFormat="1" ht="18" customHeight="1">
      <c r="A319" s="18" t="s">
        <v>37</v>
      </c>
      <c r="B319" s="14">
        <f>[1]consoCURRENT!E5776</f>
        <v>58247114000</v>
      </c>
      <c r="C319" s="14">
        <f>[1]consoCURRENT!F5776</f>
        <v>57424190186.32</v>
      </c>
      <c r="D319" s="14">
        <f>[1]consoCURRENT!G5776</f>
        <v>-822923813.68000007</v>
      </c>
      <c r="E319" s="14">
        <f>[1]consoCURRENT!H5776</f>
        <v>8731161212.1699982</v>
      </c>
      <c r="F319" s="14">
        <f>[1]consoCURRENT!I5776</f>
        <v>2385147716.8300004</v>
      </c>
      <c r="G319" s="14">
        <f>[1]consoCURRENT!J5776</f>
        <v>0</v>
      </c>
      <c r="H319" s="14">
        <f>[1]consoCURRENT!K5776</f>
        <v>0</v>
      </c>
      <c r="I319" s="14">
        <f>[1]consoCURRENT!L5776</f>
        <v>171267311.36000007</v>
      </c>
      <c r="J319" s="14">
        <f>[1]consoCURRENT!M5776</f>
        <v>0</v>
      </c>
      <c r="K319" s="14">
        <f>[1]consoCURRENT!N5776</f>
        <v>0</v>
      </c>
      <c r="L319" s="14">
        <f>[1]consoCURRENT!O5776</f>
        <v>0</v>
      </c>
      <c r="M319" s="14">
        <f>[1]consoCURRENT!P5776</f>
        <v>382595531.40999991</v>
      </c>
      <c r="N319" s="14">
        <f>[1]consoCURRENT!Q5776</f>
        <v>32955511.199999999</v>
      </c>
      <c r="O319" s="14">
        <f>[1]consoCURRENT!R5776</f>
        <v>34840912.18</v>
      </c>
      <c r="P319" s="14">
        <f>[1]consoCURRENT!S5776</f>
        <v>8492097477.4300003</v>
      </c>
      <c r="Q319" s="14">
        <f>[1]consoCURRENT!T5776</f>
        <v>791353065.72000003</v>
      </c>
      <c r="R319" s="14">
        <f>[1]consoCURRENT!U5776</f>
        <v>1593794651.1099999</v>
      </c>
      <c r="S319" s="14">
        <f>[1]consoCURRENT!V5776</f>
        <v>0</v>
      </c>
      <c r="T319" s="14">
        <f>[1]consoCURRENT!W5776</f>
        <v>0</v>
      </c>
      <c r="U319" s="14">
        <f>[1]consoCURRENT!X5776</f>
        <v>0</v>
      </c>
      <c r="V319" s="14">
        <f>[1]consoCURRENT!Y5776</f>
        <v>0</v>
      </c>
      <c r="W319" s="14">
        <f>[1]consoCURRENT!Z5776</f>
        <v>0</v>
      </c>
      <c r="X319" s="14">
        <f>[1]consoCURRENT!AA5776</f>
        <v>0</v>
      </c>
      <c r="Y319" s="14">
        <f>[1]consoCURRENT!AB5776</f>
        <v>0</v>
      </c>
      <c r="Z319" s="14">
        <f t="shared" ref="Z319:Z321" si="221">SUM(M319:Y319)</f>
        <v>11327637149.049999</v>
      </c>
      <c r="AA319" s="14">
        <f t="shared" ref="AA319:AA321" si="222">B319-Z319</f>
        <v>46919476850.949997</v>
      </c>
      <c r="AB319" s="19">
        <f t="shared" ref="AB319:AB324" si="223">Z319/B319</f>
        <v>0.19447550910505196</v>
      </c>
      <c r="AC319" s="15"/>
    </row>
    <row r="320" spans="1:29" s="16" customFormat="1" ht="18" customHeight="1">
      <c r="A320" s="18" t="s">
        <v>38</v>
      </c>
      <c r="B320" s="14">
        <f>[1]consoCURRENT!E5782</f>
        <v>700000000</v>
      </c>
      <c r="C320" s="14">
        <f>[1]consoCURRENT!F5782</f>
        <v>683243205.85000002</v>
      </c>
      <c r="D320" s="14">
        <f>[1]consoCURRENT!G5782</f>
        <v>-16756794.15</v>
      </c>
      <c r="E320" s="14">
        <f>[1]consoCURRENT!H5782</f>
        <v>262300</v>
      </c>
      <c r="F320" s="14">
        <f>[1]consoCURRENT!I5782</f>
        <v>21555167.5</v>
      </c>
      <c r="G320" s="14">
        <f>[1]consoCURRENT!J5782</f>
        <v>0</v>
      </c>
      <c r="H320" s="14">
        <f>[1]consoCURRENT!K5782</f>
        <v>0</v>
      </c>
      <c r="I320" s="14">
        <f>[1]consoCURRENT!L5782</f>
        <v>0</v>
      </c>
      <c r="J320" s="14">
        <f>[1]consoCURRENT!M5782</f>
        <v>0</v>
      </c>
      <c r="K320" s="14">
        <f>[1]consoCURRENT!N5782</f>
        <v>0</v>
      </c>
      <c r="L320" s="14">
        <f>[1]consoCURRENT!O5782</f>
        <v>0</v>
      </c>
      <c r="M320" s="14">
        <f>[1]consoCURRENT!P5782</f>
        <v>9500653.5500000007</v>
      </c>
      <c r="N320" s="14">
        <f>[1]consoCURRENT!Q5782</f>
        <v>0</v>
      </c>
      <c r="O320" s="14">
        <f>[1]consoCURRENT!R5782</f>
        <v>0</v>
      </c>
      <c r="P320" s="14">
        <f>[1]consoCURRENT!S5782</f>
        <v>262300</v>
      </c>
      <c r="Q320" s="14">
        <f>[1]consoCURRENT!T5782</f>
        <v>1832349.5</v>
      </c>
      <c r="R320" s="14">
        <f>[1]consoCURRENT!U5782</f>
        <v>19722818</v>
      </c>
      <c r="S320" s="14">
        <f>[1]consoCURRENT!V5782</f>
        <v>0</v>
      </c>
      <c r="T320" s="14">
        <f>[1]consoCURRENT!W5782</f>
        <v>0</v>
      </c>
      <c r="U320" s="14">
        <f>[1]consoCURRENT!X5782</f>
        <v>0</v>
      </c>
      <c r="V320" s="14">
        <f>[1]consoCURRENT!Y5782</f>
        <v>0</v>
      </c>
      <c r="W320" s="14">
        <f>[1]consoCURRENT!Z5782</f>
        <v>0</v>
      </c>
      <c r="X320" s="14">
        <f>[1]consoCURRENT!AA5782</f>
        <v>0</v>
      </c>
      <c r="Y320" s="14">
        <f>[1]consoCURRENT!AB5782</f>
        <v>0</v>
      </c>
      <c r="Z320" s="14">
        <f t="shared" si="221"/>
        <v>31318121.050000001</v>
      </c>
      <c r="AA320" s="14">
        <f t="shared" si="222"/>
        <v>668681878.95000005</v>
      </c>
      <c r="AB320" s="19">
        <f t="shared" si="223"/>
        <v>4.474017292857143E-2</v>
      </c>
      <c r="AC320" s="15"/>
    </row>
    <row r="321" spans="1:29" s="16" customFormat="1" ht="18" customHeight="1">
      <c r="A321" s="18" t="s">
        <v>39</v>
      </c>
      <c r="B321" s="14">
        <f>[1]consoCURRENT!E5811</f>
        <v>24400000</v>
      </c>
      <c r="C321" s="14">
        <f>[1]consoCURRENT!F5811</f>
        <v>24400000</v>
      </c>
      <c r="D321" s="14">
        <f>[1]consoCURRENT!G5811</f>
        <v>0</v>
      </c>
      <c r="E321" s="14">
        <f>[1]consoCURRENT!H5811</f>
        <v>0</v>
      </c>
      <c r="F321" s="14">
        <f>[1]consoCURRENT!I5811</f>
        <v>0</v>
      </c>
      <c r="G321" s="14">
        <f>[1]consoCURRENT!J5811</f>
        <v>0</v>
      </c>
      <c r="H321" s="14">
        <f>[1]consoCURRENT!K5811</f>
        <v>0</v>
      </c>
      <c r="I321" s="14">
        <f>[1]consoCURRENT!L5811</f>
        <v>0</v>
      </c>
      <c r="J321" s="14">
        <f>[1]consoCURRENT!M5811</f>
        <v>0</v>
      </c>
      <c r="K321" s="14">
        <f>[1]consoCURRENT!N5811</f>
        <v>0</v>
      </c>
      <c r="L321" s="14">
        <f>[1]consoCURRENT!O5811</f>
        <v>0</v>
      </c>
      <c r="M321" s="14">
        <f>[1]consoCURRENT!P5811</f>
        <v>0</v>
      </c>
      <c r="N321" s="14">
        <f>[1]consoCURRENT!Q5811</f>
        <v>0</v>
      </c>
      <c r="O321" s="14">
        <f>[1]consoCURRENT!R5811</f>
        <v>0</v>
      </c>
      <c r="P321" s="14">
        <f>[1]consoCURRENT!S5811</f>
        <v>0</v>
      </c>
      <c r="Q321" s="14">
        <f>[1]consoCURRENT!T5811</f>
        <v>0</v>
      </c>
      <c r="R321" s="14">
        <f>[1]consoCURRENT!U5811</f>
        <v>0</v>
      </c>
      <c r="S321" s="14">
        <f>[1]consoCURRENT!V5811</f>
        <v>0</v>
      </c>
      <c r="T321" s="14">
        <f>[1]consoCURRENT!W5811</f>
        <v>0</v>
      </c>
      <c r="U321" s="14">
        <f>[1]consoCURRENT!X5811</f>
        <v>0</v>
      </c>
      <c r="V321" s="14">
        <f>[1]consoCURRENT!Y5811</f>
        <v>0</v>
      </c>
      <c r="W321" s="14">
        <f>[1]consoCURRENT!Z5811</f>
        <v>0</v>
      </c>
      <c r="X321" s="14">
        <f>[1]consoCURRENT!AA5811</f>
        <v>0</v>
      </c>
      <c r="Y321" s="14">
        <f>[1]consoCURRENT!AB5811</f>
        <v>0</v>
      </c>
      <c r="Z321" s="14">
        <f t="shared" si="221"/>
        <v>0</v>
      </c>
      <c r="AA321" s="14">
        <f t="shared" si="222"/>
        <v>24400000</v>
      </c>
      <c r="AB321" s="19">
        <f t="shared" si="223"/>
        <v>0</v>
      </c>
      <c r="AC321" s="15"/>
    </row>
    <row r="322" spans="1:29" s="16" customFormat="1" ht="18" customHeight="1">
      <c r="A322" s="20" t="s">
        <v>40</v>
      </c>
      <c r="B322" s="21">
        <f>SUM(B318:B321)</f>
        <v>62322890000</v>
      </c>
      <c r="C322" s="21">
        <f t="shared" ref="C322:AA322" si="224">SUM(C318:C321)</f>
        <v>59656142043.489998</v>
      </c>
      <c r="D322" s="21">
        <f t="shared" si="224"/>
        <v>-2666747956.5100002</v>
      </c>
      <c r="E322" s="21">
        <f t="shared" si="224"/>
        <v>9509703696.6499977</v>
      </c>
      <c r="F322" s="21">
        <f t="shared" si="224"/>
        <v>2425516806.5500002</v>
      </c>
      <c r="G322" s="21">
        <f t="shared" si="224"/>
        <v>0</v>
      </c>
      <c r="H322" s="21">
        <f t="shared" si="224"/>
        <v>0</v>
      </c>
      <c r="I322" s="21">
        <f t="shared" si="224"/>
        <v>920894611.25000024</v>
      </c>
      <c r="J322" s="21">
        <f t="shared" si="224"/>
        <v>0</v>
      </c>
      <c r="K322" s="21">
        <f t="shared" si="224"/>
        <v>0</v>
      </c>
      <c r="L322" s="21">
        <f t="shared" si="224"/>
        <v>0</v>
      </c>
      <c r="M322" s="21">
        <f t="shared" si="224"/>
        <v>1615341313.97</v>
      </c>
      <c r="N322" s="21">
        <f t="shared" si="224"/>
        <v>45490451.149999999</v>
      </c>
      <c r="O322" s="21">
        <f t="shared" si="224"/>
        <v>43154012.840000004</v>
      </c>
      <c r="P322" s="21">
        <f t="shared" si="224"/>
        <v>8500164621.4099998</v>
      </c>
      <c r="Q322" s="21">
        <f t="shared" si="224"/>
        <v>804170131.25</v>
      </c>
      <c r="R322" s="21">
        <f t="shared" si="224"/>
        <v>1621346675.3</v>
      </c>
      <c r="S322" s="21">
        <f t="shared" si="224"/>
        <v>0</v>
      </c>
      <c r="T322" s="21">
        <f t="shared" si="224"/>
        <v>0</v>
      </c>
      <c r="U322" s="21">
        <f t="shared" si="224"/>
        <v>0</v>
      </c>
      <c r="V322" s="21">
        <f t="shared" si="224"/>
        <v>0</v>
      </c>
      <c r="W322" s="21">
        <f t="shared" si="224"/>
        <v>0</v>
      </c>
      <c r="X322" s="21">
        <f t="shared" si="224"/>
        <v>0</v>
      </c>
      <c r="Y322" s="21">
        <f t="shared" si="224"/>
        <v>0</v>
      </c>
      <c r="Z322" s="21">
        <f t="shared" si="224"/>
        <v>12629667205.919998</v>
      </c>
      <c r="AA322" s="21">
        <f t="shared" si="224"/>
        <v>49693222794.079994</v>
      </c>
      <c r="AB322" s="22">
        <f t="shared" si="223"/>
        <v>0.20264893373718706</v>
      </c>
      <c r="AC322" s="15"/>
    </row>
    <row r="323" spans="1:29" s="16" customFormat="1" ht="18" customHeight="1">
      <c r="A323" s="23" t="s">
        <v>41</v>
      </c>
      <c r="B323" s="14">
        <f>[1]consoCURRENT!E528</f>
        <v>0</v>
      </c>
      <c r="C323" s="14">
        <f>[1]consoCURRENT!F528</f>
        <v>0</v>
      </c>
      <c r="D323" s="14">
        <f>[1]consoCURRENT!G528</f>
        <v>0</v>
      </c>
      <c r="E323" s="14">
        <f>[1]consoCURRENT!H528</f>
        <v>0</v>
      </c>
      <c r="F323" s="14">
        <f>[1]consoCURRENT!I528</f>
        <v>0</v>
      </c>
      <c r="G323" s="14">
        <f>[1]consoCURRENT!J528</f>
        <v>0</v>
      </c>
      <c r="H323" s="14">
        <f>[1]consoCURRENT!K528</f>
        <v>0</v>
      </c>
      <c r="I323" s="14">
        <f>[1]consoCURRENT!L528</f>
        <v>0</v>
      </c>
      <c r="J323" s="14">
        <f>[1]consoCURRENT!M528</f>
        <v>0</v>
      </c>
      <c r="K323" s="14">
        <f>[1]consoCURRENT!N528</f>
        <v>0</v>
      </c>
      <c r="L323" s="14">
        <f>[1]consoCURRENT!O528</f>
        <v>0</v>
      </c>
      <c r="M323" s="14">
        <f>[1]consoCURRENT!P528</f>
        <v>0</v>
      </c>
      <c r="N323" s="14">
        <f>[1]consoCURRENT!Q528</f>
        <v>0</v>
      </c>
      <c r="O323" s="14">
        <f>[1]consoCURRENT!R528</f>
        <v>0</v>
      </c>
      <c r="P323" s="14">
        <f>[1]consoCURRENT!S528</f>
        <v>0</v>
      </c>
      <c r="Q323" s="14">
        <f>[1]consoCURRENT!T528</f>
        <v>0</v>
      </c>
      <c r="R323" s="14">
        <f>[1]consoCURRENT!U528</f>
        <v>0</v>
      </c>
      <c r="S323" s="14">
        <f>[1]consoCURRENT!V528</f>
        <v>0</v>
      </c>
      <c r="T323" s="14">
        <f>[1]consoCURRENT!W528</f>
        <v>0</v>
      </c>
      <c r="U323" s="14">
        <f>[1]consoCURRENT!X528</f>
        <v>0</v>
      </c>
      <c r="V323" s="14">
        <f>[1]consoCURRENT!Y528</f>
        <v>0</v>
      </c>
      <c r="W323" s="14">
        <f>[1]consoCURRENT!Z528</f>
        <v>0</v>
      </c>
      <c r="X323" s="14">
        <f>[1]consoCURRENT!AA528</f>
        <v>0</v>
      </c>
      <c r="Y323" s="14">
        <f>[1]consoCURRENT!AB528</f>
        <v>0</v>
      </c>
      <c r="Z323" s="14">
        <f t="shared" ref="Z323" si="225">SUM(M323:Y323)</f>
        <v>0</v>
      </c>
      <c r="AA323" s="14">
        <f t="shared" ref="AA323" si="226">B323-Z323</f>
        <v>0</v>
      </c>
      <c r="AB323" s="19"/>
      <c r="AC323" s="15"/>
    </row>
    <row r="324" spans="1:29" s="16" customFormat="1" ht="18" customHeight="1">
      <c r="A324" s="20" t="s">
        <v>42</v>
      </c>
      <c r="B324" s="21">
        <f>B323+B322</f>
        <v>62322890000</v>
      </c>
      <c r="C324" s="21">
        <f t="shared" ref="C324:AA324" si="227">C323+C322</f>
        <v>59656142043.489998</v>
      </c>
      <c r="D324" s="21">
        <f t="shared" si="227"/>
        <v>-2666747956.5100002</v>
      </c>
      <c r="E324" s="21">
        <f t="shared" si="227"/>
        <v>9509703696.6499977</v>
      </c>
      <c r="F324" s="21">
        <f t="shared" si="227"/>
        <v>2425516806.5500002</v>
      </c>
      <c r="G324" s="21">
        <f t="shared" si="227"/>
        <v>0</v>
      </c>
      <c r="H324" s="21">
        <f t="shared" si="227"/>
        <v>0</v>
      </c>
      <c r="I324" s="21">
        <f t="shared" si="227"/>
        <v>920894611.25000024</v>
      </c>
      <c r="J324" s="21">
        <f t="shared" si="227"/>
        <v>0</v>
      </c>
      <c r="K324" s="21">
        <f t="shared" si="227"/>
        <v>0</v>
      </c>
      <c r="L324" s="21">
        <f t="shared" si="227"/>
        <v>0</v>
      </c>
      <c r="M324" s="21">
        <f t="shared" si="227"/>
        <v>1615341313.97</v>
      </c>
      <c r="N324" s="21">
        <f t="shared" si="227"/>
        <v>45490451.149999999</v>
      </c>
      <c r="O324" s="21">
        <f t="shared" si="227"/>
        <v>43154012.840000004</v>
      </c>
      <c r="P324" s="21">
        <f t="shared" si="227"/>
        <v>8500164621.4099998</v>
      </c>
      <c r="Q324" s="21">
        <f t="shared" si="227"/>
        <v>804170131.25</v>
      </c>
      <c r="R324" s="21">
        <f t="shared" si="227"/>
        <v>1621346675.3</v>
      </c>
      <c r="S324" s="21">
        <f t="shared" si="227"/>
        <v>0</v>
      </c>
      <c r="T324" s="21">
        <f t="shared" si="227"/>
        <v>0</v>
      </c>
      <c r="U324" s="21">
        <f t="shared" si="227"/>
        <v>0</v>
      </c>
      <c r="V324" s="21">
        <f t="shared" si="227"/>
        <v>0</v>
      </c>
      <c r="W324" s="21">
        <f t="shared" si="227"/>
        <v>0</v>
      </c>
      <c r="X324" s="21">
        <f t="shared" si="227"/>
        <v>0</v>
      </c>
      <c r="Y324" s="21">
        <f t="shared" si="227"/>
        <v>0</v>
      </c>
      <c r="Z324" s="21">
        <f t="shared" si="227"/>
        <v>12629667205.919998</v>
      </c>
      <c r="AA324" s="21">
        <f t="shared" si="227"/>
        <v>49693222794.079994</v>
      </c>
      <c r="AB324" s="22">
        <f t="shared" si="223"/>
        <v>0.20264893373718706</v>
      </c>
      <c r="AC324" s="24"/>
    </row>
    <row r="325" spans="1:29" s="16" customFormat="1" ht="15" customHeight="1">
      <c r="A325" s="13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5"/>
    </row>
    <row r="326" spans="1:29" s="16" customFormat="1" ht="15" customHeight="1">
      <c r="A326" s="17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5"/>
    </row>
    <row r="327" spans="1:29" s="16" customFormat="1" ht="15" customHeight="1">
      <c r="A327" s="17" t="s">
        <v>77</v>
      </c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5"/>
    </row>
    <row r="328" spans="1:29" s="16" customFormat="1" ht="18" customHeight="1">
      <c r="A328" s="18" t="s">
        <v>36</v>
      </c>
      <c r="B328" s="14">
        <f>B338+B348+B358+B368+B378+B388+B398+B408+B418+B428+B438+B448+B458+B468+B478+B488+B498</f>
        <v>0</v>
      </c>
      <c r="C328" s="14">
        <f t="shared" ref="C328:Y331" si="228">C338+C348+C358+C368+C378+C388+C398+C408+C418+C428+C438+C448+C458+C468+C478+C488+C498</f>
        <v>0</v>
      </c>
      <c r="D328" s="14">
        <f t="shared" si="228"/>
        <v>0</v>
      </c>
      <c r="E328" s="14">
        <f t="shared" si="228"/>
        <v>0</v>
      </c>
      <c r="F328" s="14">
        <f t="shared" si="228"/>
        <v>0</v>
      </c>
      <c r="G328" s="14">
        <f t="shared" si="228"/>
        <v>0</v>
      </c>
      <c r="H328" s="14">
        <f t="shared" si="228"/>
        <v>0</v>
      </c>
      <c r="I328" s="14">
        <f t="shared" si="228"/>
        <v>0</v>
      </c>
      <c r="J328" s="14">
        <f t="shared" si="228"/>
        <v>0</v>
      </c>
      <c r="K328" s="14">
        <f t="shared" si="228"/>
        <v>0</v>
      </c>
      <c r="L328" s="14">
        <f t="shared" si="228"/>
        <v>0</v>
      </c>
      <c r="M328" s="14">
        <f t="shared" si="228"/>
        <v>0</v>
      </c>
      <c r="N328" s="14">
        <f t="shared" si="228"/>
        <v>0</v>
      </c>
      <c r="O328" s="14">
        <f t="shared" si="228"/>
        <v>0</v>
      </c>
      <c r="P328" s="14">
        <f t="shared" si="228"/>
        <v>0</v>
      </c>
      <c r="Q328" s="14">
        <f t="shared" si="228"/>
        <v>0</v>
      </c>
      <c r="R328" s="14">
        <f t="shared" si="228"/>
        <v>0</v>
      </c>
      <c r="S328" s="14">
        <f t="shared" si="228"/>
        <v>0</v>
      </c>
      <c r="T328" s="14">
        <f t="shared" si="228"/>
        <v>0</v>
      </c>
      <c r="U328" s="14">
        <f t="shared" si="228"/>
        <v>0</v>
      </c>
      <c r="V328" s="14">
        <f t="shared" si="228"/>
        <v>0</v>
      </c>
      <c r="W328" s="14">
        <f t="shared" si="228"/>
        <v>0</v>
      </c>
      <c r="X328" s="14">
        <f t="shared" si="228"/>
        <v>0</v>
      </c>
      <c r="Y328" s="14">
        <f t="shared" si="228"/>
        <v>0</v>
      </c>
      <c r="Z328" s="14">
        <f>SUM(M328:Y328)</f>
        <v>0</v>
      </c>
      <c r="AA328" s="14">
        <f>B328-Z328</f>
        <v>0</v>
      </c>
      <c r="AB328" s="19"/>
      <c r="AC328" s="15"/>
    </row>
    <row r="329" spans="1:29" s="16" customFormat="1" ht="18" customHeight="1">
      <c r="A329" s="18" t="s">
        <v>37</v>
      </c>
      <c r="B329" s="14">
        <f t="shared" ref="B329:Q333" si="229">B339+B349+B359+B369+B379+B389+B399+B409+B419+B429+B439+B449+B459+B469+B479+B489+B499</f>
        <v>3233980000</v>
      </c>
      <c r="C329" s="14">
        <f t="shared" si="228"/>
        <v>67305940</v>
      </c>
      <c r="D329" s="14">
        <f t="shared" si="228"/>
        <v>-39386060</v>
      </c>
      <c r="E329" s="14">
        <f t="shared" si="228"/>
        <v>177234460.92000002</v>
      </c>
      <c r="F329" s="14">
        <f t="shared" si="228"/>
        <v>1053251992.84</v>
      </c>
      <c r="G329" s="14">
        <f t="shared" si="228"/>
        <v>0</v>
      </c>
      <c r="H329" s="14">
        <f t="shared" si="228"/>
        <v>0</v>
      </c>
      <c r="I329" s="14">
        <f t="shared" si="228"/>
        <v>0</v>
      </c>
      <c r="J329" s="14">
        <f t="shared" si="228"/>
        <v>0</v>
      </c>
      <c r="K329" s="14">
        <f t="shared" si="228"/>
        <v>0</v>
      </c>
      <c r="L329" s="14">
        <f t="shared" si="228"/>
        <v>0</v>
      </c>
      <c r="M329" s="14">
        <f t="shared" si="228"/>
        <v>1650741.4300000002</v>
      </c>
      <c r="N329" s="14">
        <f t="shared" si="228"/>
        <v>2804075.28</v>
      </c>
      <c r="O329" s="14">
        <f t="shared" si="228"/>
        <v>23969873.649999995</v>
      </c>
      <c r="P329" s="14">
        <f t="shared" si="228"/>
        <v>150460511.99000004</v>
      </c>
      <c r="Q329" s="14">
        <f t="shared" si="228"/>
        <v>550871716.97000003</v>
      </c>
      <c r="R329" s="14">
        <f t="shared" si="228"/>
        <v>502380275.87000006</v>
      </c>
      <c r="S329" s="14">
        <f t="shared" si="228"/>
        <v>0</v>
      </c>
      <c r="T329" s="14">
        <f t="shared" si="228"/>
        <v>0</v>
      </c>
      <c r="U329" s="14">
        <f t="shared" si="228"/>
        <v>0</v>
      </c>
      <c r="V329" s="14">
        <f t="shared" si="228"/>
        <v>0</v>
      </c>
      <c r="W329" s="14">
        <f t="shared" si="228"/>
        <v>0</v>
      </c>
      <c r="X329" s="14">
        <f t="shared" si="228"/>
        <v>0</v>
      </c>
      <c r="Y329" s="14">
        <f t="shared" si="228"/>
        <v>0</v>
      </c>
      <c r="Z329" s="14">
        <f t="shared" ref="Z329:Z331" si="230">SUM(M329:Y329)</f>
        <v>1232137195.1900001</v>
      </c>
      <c r="AA329" s="14">
        <f t="shared" ref="AA329:AA331" si="231">B329-Z329</f>
        <v>2001842804.8099999</v>
      </c>
      <c r="AB329" s="19">
        <f t="shared" ref="AB329:AB334" si="232">Z329/B329</f>
        <v>0.38099715990513239</v>
      </c>
      <c r="AC329" s="15"/>
    </row>
    <row r="330" spans="1:29" s="16" customFormat="1" ht="18" customHeight="1">
      <c r="A330" s="18" t="s">
        <v>38</v>
      </c>
      <c r="B330" s="14">
        <f t="shared" si="229"/>
        <v>0</v>
      </c>
      <c r="C330" s="14">
        <f t="shared" si="228"/>
        <v>0</v>
      </c>
      <c r="D330" s="14">
        <f t="shared" si="228"/>
        <v>0</v>
      </c>
      <c r="E330" s="14">
        <f t="shared" si="228"/>
        <v>0</v>
      </c>
      <c r="F330" s="14">
        <f t="shared" si="228"/>
        <v>0</v>
      </c>
      <c r="G330" s="14">
        <f t="shared" si="228"/>
        <v>0</v>
      </c>
      <c r="H330" s="14">
        <f t="shared" si="228"/>
        <v>0</v>
      </c>
      <c r="I330" s="14">
        <f t="shared" si="228"/>
        <v>0</v>
      </c>
      <c r="J330" s="14">
        <f t="shared" si="228"/>
        <v>0</v>
      </c>
      <c r="K330" s="14">
        <f t="shared" si="228"/>
        <v>0</v>
      </c>
      <c r="L330" s="14">
        <f t="shared" si="228"/>
        <v>0</v>
      </c>
      <c r="M330" s="14">
        <f t="shared" si="228"/>
        <v>0</v>
      </c>
      <c r="N330" s="14">
        <f t="shared" si="228"/>
        <v>0</v>
      </c>
      <c r="O330" s="14">
        <f t="shared" si="228"/>
        <v>0</v>
      </c>
      <c r="P330" s="14">
        <f t="shared" si="228"/>
        <v>0</v>
      </c>
      <c r="Q330" s="14">
        <f t="shared" si="228"/>
        <v>0</v>
      </c>
      <c r="R330" s="14">
        <f t="shared" si="228"/>
        <v>0</v>
      </c>
      <c r="S330" s="14">
        <f t="shared" si="228"/>
        <v>0</v>
      </c>
      <c r="T330" s="14">
        <f t="shared" si="228"/>
        <v>0</v>
      </c>
      <c r="U330" s="14">
        <f t="shared" si="228"/>
        <v>0</v>
      </c>
      <c r="V330" s="14">
        <f t="shared" si="228"/>
        <v>0</v>
      </c>
      <c r="W330" s="14">
        <f t="shared" si="228"/>
        <v>0</v>
      </c>
      <c r="X330" s="14">
        <f t="shared" si="228"/>
        <v>0</v>
      </c>
      <c r="Y330" s="14">
        <f t="shared" si="228"/>
        <v>0</v>
      </c>
      <c r="Z330" s="14">
        <f t="shared" si="230"/>
        <v>0</v>
      </c>
      <c r="AA330" s="14">
        <f t="shared" si="231"/>
        <v>0</v>
      </c>
      <c r="AB330" s="19"/>
      <c r="AC330" s="15"/>
    </row>
    <row r="331" spans="1:29" s="16" customFormat="1" ht="18" customHeight="1">
      <c r="A331" s="18" t="s">
        <v>39</v>
      </c>
      <c r="B331" s="14">
        <f t="shared" si="229"/>
        <v>0</v>
      </c>
      <c r="C331" s="14">
        <f t="shared" si="228"/>
        <v>0</v>
      </c>
      <c r="D331" s="14">
        <f t="shared" si="228"/>
        <v>0</v>
      </c>
      <c r="E331" s="14">
        <f t="shared" si="228"/>
        <v>0</v>
      </c>
      <c r="F331" s="14">
        <f t="shared" si="228"/>
        <v>0</v>
      </c>
      <c r="G331" s="14">
        <f t="shared" si="228"/>
        <v>0</v>
      </c>
      <c r="H331" s="14">
        <f t="shared" si="228"/>
        <v>0</v>
      </c>
      <c r="I331" s="14">
        <f t="shared" si="228"/>
        <v>0</v>
      </c>
      <c r="J331" s="14">
        <f t="shared" si="228"/>
        <v>0</v>
      </c>
      <c r="K331" s="14">
        <f t="shared" si="228"/>
        <v>0</v>
      </c>
      <c r="L331" s="14">
        <f t="shared" si="228"/>
        <v>0</v>
      </c>
      <c r="M331" s="14">
        <f t="shared" si="228"/>
        <v>0</v>
      </c>
      <c r="N331" s="14">
        <f t="shared" si="228"/>
        <v>0</v>
      </c>
      <c r="O331" s="14">
        <f t="shared" si="228"/>
        <v>0</v>
      </c>
      <c r="P331" s="14">
        <f t="shared" si="228"/>
        <v>0</v>
      </c>
      <c r="Q331" s="14">
        <f t="shared" si="228"/>
        <v>0</v>
      </c>
      <c r="R331" s="14">
        <f t="shared" si="228"/>
        <v>0</v>
      </c>
      <c r="S331" s="14">
        <f t="shared" si="228"/>
        <v>0</v>
      </c>
      <c r="T331" s="14">
        <f t="shared" si="228"/>
        <v>0</v>
      </c>
      <c r="U331" s="14">
        <f t="shared" si="228"/>
        <v>0</v>
      </c>
      <c r="V331" s="14">
        <f t="shared" si="228"/>
        <v>0</v>
      </c>
      <c r="W331" s="14">
        <f t="shared" si="228"/>
        <v>0</v>
      </c>
      <c r="X331" s="14">
        <f t="shared" si="228"/>
        <v>0</v>
      </c>
      <c r="Y331" s="14">
        <f t="shared" si="228"/>
        <v>0</v>
      </c>
      <c r="Z331" s="14">
        <f t="shared" si="230"/>
        <v>0</v>
      </c>
      <c r="AA331" s="14">
        <f t="shared" si="231"/>
        <v>0</v>
      </c>
      <c r="AB331" s="19"/>
      <c r="AC331" s="15"/>
    </row>
    <row r="332" spans="1:29" s="16" customFormat="1" ht="18" customHeight="1">
      <c r="A332" s="20" t="s">
        <v>40</v>
      </c>
      <c r="B332" s="21">
        <f>SUM(B328:B331)</f>
        <v>3233980000</v>
      </c>
      <c r="C332" s="21">
        <f t="shared" ref="C332:AA332" si="233">SUM(C328:C331)</f>
        <v>67305940</v>
      </c>
      <c r="D332" s="21">
        <f t="shared" si="233"/>
        <v>-39386060</v>
      </c>
      <c r="E332" s="21">
        <f t="shared" si="233"/>
        <v>177234460.92000002</v>
      </c>
      <c r="F332" s="21">
        <f t="shared" si="233"/>
        <v>1053251992.84</v>
      </c>
      <c r="G332" s="21">
        <f t="shared" si="233"/>
        <v>0</v>
      </c>
      <c r="H332" s="21">
        <f t="shared" si="233"/>
        <v>0</v>
      </c>
      <c r="I332" s="21">
        <f t="shared" si="233"/>
        <v>0</v>
      </c>
      <c r="J332" s="21">
        <f t="shared" si="233"/>
        <v>0</v>
      </c>
      <c r="K332" s="21">
        <f t="shared" si="233"/>
        <v>0</v>
      </c>
      <c r="L332" s="21">
        <f t="shared" si="233"/>
        <v>0</v>
      </c>
      <c r="M332" s="21">
        <f t="shared" si="233"/>
        <v>1650741.4300000002</v>
      </c>
      <c r="N332" s="21">
        <f t="shared" si="233"/>
        <v>2804075.28</v>
      </c>
      <c r="O332" s="21">
        <f t="shared" si="233"/>
        <v>23969873.649999995</v>
      </c>
      <c r="P332" s="21">
        <f t="shared" si="233"/>
        <v>150460511.99000004</v>
      </c>
      <c r="Q332" s="21">
        <f t="shared" si="233"/>
        <v>550871716.97000003</v>
      </c>
      <c r="R332" s="21">
        <f t="shared" si="233"/>
        <v>502380275.87000006</v>
      </c>
      <c r="S332" s="21">
        <f t="shared" si="233"/>
        <v>0</v>
      </c>
      <c r="T332" s="21">
        <f t="shared" si="233"/>
        <v>0</v>
      </c>
      <c r="U332" s="21">
        <f t="shared" si="233"/>
        <v>0</v>
      </c>
      <c r="V332" s="21">
        <f t="shared" si="233"/>
        <v>0</v>
      </c>
      <c r="W332" s="21">
        <f t="shared" si="233"/>
        <v>0</v>
      </c>
      <c r="X332" s="21">
        <f t="shared" si="233"/>
        <v>0</v>
      </c>
      <c r="Y332" s="21">
        <f t="shared" si="233"/>
        <v>0</v>
      </c>
      <c r="Z332" s="21">
        <f t="shared" si="233"/>
        <v>1232137195.1900001</v>
      </c>
      <c r="AA332" s="21">
        <f t="shared" si="233"/>
        <v>2001842804.8099999</v>
      </c>
      <c r="AB332" s="22">
        <f t="shared" si="232"/>
        <v>0.38099715990513239</v>
      </c>
      <c r="AC332" s="15"/>
    </row>
    <row r="333" spans="1:29" s="16" customFormat="1" ht="18" customHeight="1">
      <c r="A333" s="23" t="s">
        <v>41</v>
      </c>
      <c r="B333" s="14">
        <f t="shared" si="229"/>
        <v>0</v>
      </c>
      <c r="C333" s="14">
        <f t="shared" si="229"/>
        <v>0</v>
      </c>
      <c r="D333" s="14">
        <f t="shared" si="229"/>
        <v>0</v>
      </c>
      <c r="E333" s="14">
        <f t="shared" si="229"/>
        <v>0</v>
      </c>
      <c r="F333" s="14">
        <f t="shared" si="229"/>
        <v>0</v>
      </c>
      <c r="G333" s="14">
        <f t="shared" si="229"/>
        <v>0</v>
      </c>
      <c r="H333" s="14">
        <f t="shared" si="229"/>
        <v>0</v>
      </c>
      <c r="I333" s="14">
        <f t="shared" si="229"/>
        <v>0</v>
      </c>
      <c r="J333" s="14">
        <f t="shared" si="229"/>
        <v>0</v>
      </c>
      <c r="K333" s="14">
        <f t="shared" si="229"/>
        <v>0</v>
      </c>
      <c r="L333" s="14">
        <f t="shared" si="229"/>
        <v>0</v>
      </c>
      <c r="M333" s="14">
        <f t="shared" si="229"/>
        <v>0</v>
      </c>
      <c r="N333" s="14">
        <f t="shared" si="229"/>
        <v>0</v>
      </c>
      <c r="O333" s="14">
        <f t="shared" si="229"/>
        <v>0</v>
      </c>
      <c r="P333" s="14">
        <f t="shared" si="229"/>
        <v>0</v>
      </c>
      <c r="Q333" s="14">
        <f t="shared" si="229"/>
        <v>0</v>
      </c>
      <c r="R333" s="14">
        <f t="shared" ref="R333:Y333" si="234">R343+R353+R363+R373+R383+R393+R403+R413+R423+R433+R443+R453+R463+R473+R483+R493+R503</f>
        <v>0</v>
      </c>
      <c r="S333" s="14">
        <f t="shared" si="234"/>
        <v>0</v>
      </c>
      <c r="T333" s="14">
        <f t="shared" si="234"/>
        <v>0</v>
      </c>
      <c r="U333" s="14">
        <f t="shared" si="234"/>
        <v>0</v>
      </c>
      <c r="V333" s="14">
        <f t="shared" si="234"/>
        <v>0</v>
      </c>
      <c r="W333" s="14">
        <f t="shared" si="234"/>
        <v>0</v>
      </c>
      <c r="X333" s="14">
        <f t="shared" si="234"/>
        <v>0</v>
      </c>
      <c r="Y333" s="14">
        <f t="shared" si="234"/>
        <v>0</v>
      </c>
      <c r="Z333" s="14">
        <f t="shared" ref="Z333" si="235">SUM(M333:Y333)</f>
        <v>0</v>
      </c>
      <c r="AA333" s="14">
        <f t="shared" ref="AA333" si="236">B333-Z333</f>
        <v>0</v>
      </c>
      <c r="AB333" s="19"/>
      <c r="AC333" s="15"/>
    </row>
    <row r="334" spans="1:29" s="16" customFormat="1" ht="18" customHeight="1">
      <c r="A334" s="20" t="s">
        <v>42</v>
      </c>
      <c r="B334" s="21">
        <f>B333+B332</f>
        <v>3233980000</v>
      </c>
      <c r="C334" s="21">
        <f t="shared" ref="C334:AA334" si="237">C333+C332</f>
        <v>67305940</v>
      </c>
      <c r="D334" s="21">
        <f t="shared" si="237"/>
        <v>-39386060</v>
      </c>
      <c r="E334" s="21">
        <f t="shared" si="237"/>
        <v>177234460.92000002</v>
      </c>
      <c r="F334" s="21">
        <f t="shared" si="237"/>
        <v>1053251992.84</v>
      </c>
      <c r="G334" s="21">
        <f t="shared" si="237"/>
        <v>0</v>
      </c>
      <c r="H334" s="21">
        <f t="shared" si="237"/>
        <v>0</v>
      </c>
      <c r="I334" s="21">
        <f t="shared" si="237"/>
        <v>0</v>
      </c>
      <c r="J334" s="21">
        <f t="shared" si="237"/>
        <v>0</v>
      </c>
      <c r="K334" s="21">
        <f t="shared" si="237"/>
        <v>0</v>
      </c>
      <c r="L334" s="21">
        <f t="shared" si="237"/>
        <v>0</v>
      </c>
      <c r="M334" s="21">
        <f t="shared" si="237"/>
        <v>1650741.4300000002</v>
      </c>
      <c r="N334" s="21">
        <f t="shared" si="237"/>
        <v>2804075.28</v>
      </c>
      <c r="O334" s="21">
        <f t="shared" si="237"/>
        <v>23969873.649999995</v>
      </c>
      <c r="P334" s="21">
        <f t="shared" si="237"/>
        <v>150460511.99000004</v>
      </c>
      <c r="Q334" s="21">
        <f t="shared" si="237"/>
        <v>550871716.97000003</v>
      </c>
      <c r="R334" s="21">
        <f t="shared" si="237"/>
        <v>502380275.87000006</v>
      </c>
      <c r="S334" s="21">
        <f t="shared" si="237"/>
        <v>0</v>
      </c>
      <c r="T334" s="21">
        <f t="shared" si="237"/>
        <v>0</v>
      </c>
      <c r="U334" s="21">
        <f t="shared" si="237"/>
        <v>0</v>
      </c>
      <c r="V334" s="21">
        <f t="shared" si="237"/>
        <v>0</v>
      </c>
      <c r="W334" s="21">
        <f t="shared" si="237"/>
        <v>0</v>
      </c>
      <c r="X334" s="21">
        <f t="shared" si="237"/>
        <v>0</v>
      </c>
      <c r="Y334" s="21">
        <f t="shared" si="237"/>
        <v>0</v>
      </c>
      <c r="Z334" s="21">
        <f t="shared" si="237"/>
        <v>1232137195.1900001</v>
      </c>
      <c r="AA334" s="21">
        <f t="shared" si="237"/>
        <v>2001842804.8099999</v>
      </c>
      <c r="AB334" s="22">
        <f t="shared" si="232"/>
        <v>0.38099715990513239</v>
      </c>
      <c r="AC334" s="24"/>
    </row>
    <row r="335" spans="1:29" s="32" customFormat="1" ht="15" customHeight="1">
      <c r="A335" s="27" t="s">
        <v>78</v>
      </c>
      <c r="B335" s="31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5"/>
    </row>
    <row r="336" spans="1:29" s="16" customFormat="1" ht="15" customHeight="1">
      <c r="A336" s="13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5"/>
    </row>
    <row r="337" spans="1:29" s="16" customFormat="1" ht="15" customHeight="1">
      <c r="A337" s="17" t="s">
        <v>79</v>
      </c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5"/>
    </row>
    <row r="338" spans="1:29" s="16" customFormat="1" ht="18" customHeight="1">
      <c r="A338" s="18" t="s">
        <v>36</v>
      </c>
      <c r="B338" s="14">
        <f>[1]consoCURRENT!E9241</f>
        <v>0</v>
      </c>
      <c r="C338" s="14">
        <f>[1]consoCURRENT!F9241</f>
        <v>0</v>
      </c>
      <c r="D338" s="14">
        <f>[1]consoCURRENT!G9241</f>
        <v>0</v>
      </c>
      <c r="E338" s="14">
        <f>[1]consoCURRENT!H9241</f>
        <v>0</v>
      </c>
      <c r="F338" s="14">
        <f>[1]consoCURRENT!I9241</f>
        <v>0</v>
      </c>
      <c r="G338" s="14">
        <f>[1]consoCURRENT!J9241</f>
        <v>0</v>
      </c>
      <c r="H338" s="14">
        <f>[1]consoCURRENT!K9241</f>
        <v>0</v>
      </c>
      <c r="I338" s="14">
        <f>[1]consoCURRENT!L9241</f>
        <v>0</v>
      </c>
      <c r="J338" s="14">
        <f>[1]consoCURRENT!M9241</f>
        <v>0</v>
      </c>
      <c r="K338" s="14">
        <f>[1]consoCURRENT!N9241</f>
        <v>0</v>
      </c>
      <c r="L338" s="14">
        <f>[1]consoCURRENT!O9241</f>
        <v>0</v>
      </c>
      <c r="M338" s="14">
        <f>[1]consoCURRENT!P9241</f>
        <v>0</v>
      </c>
      <c r="N338" s="14">
        <f>[1]consoCURRENT!Q9241</f>
        <v>0</v>
      </c>
      <c r="O338" s="14">
        <f>[1]consoCURRENT!R9241</f>
        <v>0</v>
      </c>
      <c r="P338" s="14">
        <f>[1]consoCURRENT!S9241</f>
        <v>0</v>
      </c>
      <c r="Q338" s="14">
        <f>[1]consoCURRENT!T9241</f>
        <v>0</v>
      </c>
      <c r="R338" s="14">
        <f>[1]consoCURRENT!U9241</f>
        <v>0</v>
      </c>
      <c r="S338" s="14">
        <f>[1]consoCURRENT!V9241</f>
        <v>0</v>
      </c>
      <c r="T338" s="14">
        <f>[1]consoCURRENT!W9241</f>
        <v>0</v>
      </c>
      <c r="U338" s="14">
        <f>[1]consoCURRENT!X9241</f>
        <v>0</v>
      </c>
      <c r="V338" s="14">
        <f>[1]consoCURRENT!Y9241</f>
        <v>0</v>
      </c>
      <c r="W338" s="14">
        <f>[1]consoCURRENT!Z9241</f>
        <v>0</v>
      </c>
      <c r="X338" s="14">
        <f>[1]consoCURRENT!AA9241</f>
        <v>0</v>
      </c>
      <c r="Y338" s="14">
        <f>[1]consoCURRENT!AB9241</f>
        <v>0</v>
      </c>
      <c r="Z338" s="14">
        <f>SUM(M338:Y338)</f>
        <v>0</v>
      </c>
      <c r="AA338" s="14">
        <f>B338-Z338</f>
        <v>0</v>
      </c>
      <c r="AB338" s="19"/>
      <c r="AC338" s="15"/>
    </row>
    <row r="339" spans="1:29" s="16" customFormat="1" ht="18" customHeight="1">
      <c r="A339" s="18" t="s">
        <v>37</v>
      </c>
      <c r="B339" s="14">
        <f>[1]consoCURRENT!E9329</f>
        <v>106692000</v>
      </c>
      <c r="C339" s="14">
        <f>[1]consoCURRENT!F9329</f>
        <v>67305940</v>
      </c>
      <c r="D339" s="14">
        <f>[1]consoCURRENT!G9329</f>
        <v>-39386060</v>
      </c>
      <c r="E339" s="14">
        <f>[1]consoCURRENT!H9329</f>
        <v>1175666.9099999999</v>
      </c>
      <c r="F339" s="14">
        <f>[1]consoCURRENT!I9329</f>
        <v>108295.67</v>
      </c>
      <c r="G339" s="14">
        <f>[1]consoCURRENT!J9329</f>
        <v>0</v>
      </c>
      <c r="H339" s="14">
        <f>[1]consoCURRENT!K9329</f>
        <v>0</v>
      </c>
      <c r="I339" s="14">
        <f>[1]consoCURRENT!L9329</f>
        <v>0</v>
      </c>
      <c r="J339" s="14">
        <f>[1]consoCURRENT!M9329</f>
        <v>0</v>
      </c>
      <c r="K339" s="14">
        <f>[1]consoCURRENT!N9329</f>
        <v>0</v>
      </c>
      <c r="L339" s="14">
        <f>[1]consoCURRENT!O9329</f>
        <v>0</v>
      </c>
      <c r="M339" s="14">
        <f>[1]consoCURRENT!P9329</f>
        <v>1650741.4300000002</v>
      </c>
      <c r="N339" s="14">
        <f>[1]consoCURRENT!Q9329</f>
        <v>1154184</v>
      </c>
      <c r="O339" s="14">
        <f>[1]consoCURRENT!R9329</f>
        <v>9461</v>
      </c>
      <c r="P339" s="14">
        <f>[1]consoCURRENT!S9329</f>
        <v>12021.91</v>
      </c>
      <c r="Q339" s="14">
        <f>[1]consoCURRENT!T9329</f>
        <v>3539</v>
      </c>
      <c r="R339" s="14">
        <f>[1]consoCURRENT!U9329</f>
        <v>104756.67</v>
      </c>
      <c r="S339" s="14">
        <f>[1]consoCURRENT!V9329</f>
        <v>0</v>
      </c>
      <c r="T339" s="14">
        <f>[1]consoCURRENT!W9329</f>
        <v>0</v>
      </c>
      <c r="U339" s="14">
        <f>[1]consoCURRENT!X9329</f>
        <v>0</v>
      </c>
      <c r="V339" s="14">
        <f>[1]consoCURRENT!Y9329</f>
        <v>0</v>
      </c>
      <c r="W339" s="14">
        <f>[1]consoCURRENT!Z9329</f>
        <v>0</v>
      </c>
      <c r="X339" s="14">
        <f>[1]consoCURRENT!AA9329</f>
        <v>0</v>
      </c>
      <c r="Y339" s="14">
        <f>[1]consoCURRENT!AB9329</f>
        <v>0</v>
      </c>
      <c r="Z339" s="14">
        <f t="shared" ref="Z339:Z341" si="238">SUM(M339:Y339)</f>
        <v>2934704.0100000002</v>
      </c>
      <c r="AA339" s="14">
        <f t="shared" ref="AA339:AA341" si="239">B339-Z339</f>
        <v>103757295.98999999</v>
      </c>
      <c r="AB339" s="19">
        <f t="shared" ref="AB339:AB344" si="240">Z339/B339</f>
        <v>2.7506317343380951E-2</v>
      </c>
      <c r="AC339" s="15"/>
    </row>
    <row r="340" spans="1:29" s="16" customFormat="1" ht="18" customHeight="1">
      <c r="A340" s="18" t="s">
        <v>38</v>
      </c>
      <c r="B340" s="14">
        <f>[1]consoCURRENT!E9335</f>
        <v>0</v>
      </c>
      <c r="C340" s="14">
        <f>[1]consoCURRENT!F9335</f>
        <v>0</v>
      </c>
      <c r="D340" s="14">
        <f>[1]consoCURRENT!G9335</f>
        <v>0</v>
      </c>
      <c r="E340" s="14">
        <f>[1]consoCURRENT!H9335</f>
        <v>0</v>
      </c>
      <c r="F340" s="14">
        <f>[1]consoCURRENT!I9335</f>
        <v>0</v>
      </c>
      <c r="G340" s="14">
        <f>[1]consoCURRENT!J9335</f>
        <v>0</v>
      </c>
      <c r="H340" s="14">
        <f>[1]consoCURRENT!K9335</f>
        <v>0</v>
      </c>
      <c r="I340" s="14">
        <f>[1]consoCURRENT!L9335</f>
        <v>0</v>
      </c>
      <c r="J340" s="14">
        <f>[1]consoCURRENT!M9335</f>
        <v>0</v>
      </c>
      <c r="K340" s="14">
        <f>[1]consoCURRENT!N9335</f>
        <v>0</v>
      </c>
      <c r="L340" s="14">
        <f>[1]consoCURRENT!O9335</f>
        <v>0</v>
      </c>
      <c r="M340" s="14">
        <f>[1]consoCURRENT!P9335</f>
        <v>0</v>
      </c>
      <c r="N340" s="14">
        <f>[1]consoCURRENT!Q9335</f>
        <v>0</v>
      </c>
      <c r="O340" s="14">
        <f>[1]consoCURRENT!R9335</f>
        <v>0</v>
      </c>
      <c r="P340" s="14">
        <f>[1]consoCURRENT!S9335</f>
        <v>0</v>
      </c>
      <c r="Q340" s="14">
        <f>[1]consoCURRENT!T9335</f>
        <v>0</v>
      </c>
      <c r="R340" s="14">
        <f>[1]consoCURRENT!U9335</f>
        <v>0</v>
      </c>
      <c r="S340" s="14">
        <f>[1]consoCURRENT!V9335</f>
        <v>0</v>
      </c>
      <c r="T340" s="14">
        <f>[1]consoCURRENT!W9335</f>
        <v>0</v>
      </c>
      <c r="U340" s="14">
        <f>[1]consoCURRENT!X9335</f>
        <v>0</v>
      </c>
      <c r="V340" s="14">
        <f>[1]consoCURRENT!Y9335</f>
        <v>0</v>
      </c>
      <c r="W340" s="14">
        <f>[1]consoCURRENT!Z9335</f>
        <v>0</v>
      </c>
      <c r="X340" s="14">
        <f>[1]consoCURRENT!AA9335</f>
        <v>0</v>
      </c>
      <c r="Y340" s="14">
        <f>[1]consoCURRENT!AB9335</f>
        <v>0</v>
      </c>
      <c r="Z340" s="14">
        <f t="shared" si="238"/>
        <v>0</v>
      </c>
      <c r="AA340" s="14">
        <f t="shared" si="239"/>
        <v>0</v>
      </c>
      <c r="AB340" s="19"/>
      <c r="AC340" s="15"/>
    </row>
    <row r="341" spans="1:29" s="16" customFormat="1" ht="18" customHeight="1">
      <c r="A341" s="18" t="s">
        <v>39</v>
      </c>
      <c r="B341" s="14">
        <f>[1]consoCURRENT!E9364</f>
        <v>0</v>
      </c>
      <c r="C341" s="14">
        <f>[1]consoCURRENT!F9364</f>
        <v>0</v>
      </c>
      <c r="D341" s="14">
        <f>[1]consoCURRENT!G9364</f>
        <v>0</v>
      </c>
      <c r="E341" s="14">
        <f>[1]consoCURRENT!H9364</f>
        <v>0</v>
      </c>
      <c r="F341" s="14">
        <f>[1]consoCURRENT!I9364</f>
        <v>0</v>
      </c>
      <c r="G341" s="14">
        <f>[1]consoCURRENT!J9364</f>
        <v>0</v>
      </c>
      <c r="H341" s="14">
        <f>[1]consoCURRENT!K9364</f>
        <v>0</v>
      </c>
      <c r="I341" s="14">
        <f>[1]consoCURRENT!L9364</f>
        <v>0</v>
      </c>
      <c r="J341" s="14">
        <f>[1]consoCURRENT!M9364</f>
        <v>0</v>
      </c>
      <c r="K341" s="14">
        <f>[1]consoCURRENT!N9364</f>
        <v>0</v>
      </c>
      <c r="L341" s="14">
        <f>[1]consoCURRENT!O9364</f>
        <v>0</v>
      </c>
      <c r="M341" s="14">
        <f>[1]consoCURRENT!P9364</f>
        <v>0</v>
      </c>
      <c r="N341" s="14">
        <f>[1]consoCURRENT!Q9364</f>
        <v>0</v>
      </c>
      <c r="O341" s="14">
        <f>[1]consoCURRENT!R9364</f>
        <v>0</v>
      </c>
      <c r="P341" s="14">
        <f>[1]consoCURRENT!S9364</f>
        <v>0</v>
      </c>
      <c r="Q341" s="14">
        <f>[1]consoCURRENT!T9364</f>
        <v>0</v>
      </c>
      <c r="R341" s="14">
        <f>[1]consoCURRENT!U9364</f>
        <v>0</v>
      </c>
      <c r="S341" s="14">
        <f>[1]consoCURRENT!V9364</f>
        <v>0</v>
      </c>
      <c r="T341" s="14">
        <f>[1]consoCURRENT!W9364</f>
        <v>0</v>
      </c>
      <c r="U341" s="14">
        <f>[1]consoCURRENT!X9364</f>
        <v>0</v>
      </c>
      <c r="V341" s="14">
        <f>[1]consoCURRENT!Y9364</f>
        <v>0</v>
      </c>
      <c r="W341" s="14">
        <f>[1]consoCURRENT!Z9364</f>
        <v>0</v>
      </c>
      <c r="X341" s="14">
        <f>[1]consoCURRENT!AA9364</f>
        <v>0</v>
      </c>
      <c r="Y341" s="14">
        <f>[1]consoCURRENT!AB9364</f>
        <v>0</v>
      </c>
      <c r="Z341" s="14">
        <f t="shared" si="238"/>
        <v>0</v>
      </c>
      <c r="AA341" s="14">
        <f t="shared" si="239"/>
        <v>0</v>
      </c>
      <c r="AB341" s="19"/>
      <c r="AC341" s="15"/>
    </row>
    <row r="342" spans="1:29" s="16" customFormat="1" ht="18" customHeight="1">
      <c r="A342" s="20" t="s">
        <v>40</v>
      </c>
      <c r="B342" s="21">
        <f>SUM(B338:B341)</f>
        <v>106692000</v>
      </c>
      <c r="C342" s="21">
        <f t="shared" ref="C342:AA342" si="241">SUM(C338:C341)</f>
        <v>67305940</v>
      </c>
      <c r="D342" s="21">
        <f t="shared" si="241"/>
        <v>-39386060</v>
      </c>
      <c r="E342" s="21">
        <f t="shared" si="241"/>
        <v>1175666.9099999999</v>
      </c>
      <c r="F342" s="21">
        <f t="shared" si="241"/>
        <v>108295.67</v>
      </c>
      <c r="G342" s="21">
        <f t="shared" si="241"/>
        <v>0</v>
      </c>
      <c r="H342" s="21">
        <f t="shared" si="241"/>
        <v>0</v>
      </c>
      <c r="I342" s="21">
        <f t="shared" si="241"/>
        <v>0</v>
      </c>
      <c r="J342" s="21">
        <f t="shared" si="241"/>
        <v>0</v>
      </c>
      <c r="K342" s="21">
        <f t="shared" si="241"/>
        <v>0</v>
      </c>
      <c r="L342" s="21">
        <f t="shared" si="241"/>
        <v>0</v>
      </c>
      <c r="M342" s="21">
        <f t="shared" si="241"/>
        <v>1650741.4300000002</v>
      </c>
      <c r="N342" s="21">
        <f t="shared" si="241"/>
        <v>1154184</v>
      </c>
      <c r="O342" s="21">
        <f t="shared" si="241"/>
        <v>9461</v>
      </c>
      <c r="P342" s="21">
        <f t="shared" si="241"/>
        <v>12021.91</v>
      </c>
      <c r="Q342" s="21">
        <f t="shared" si="241"/>
        <v>3539</v>
      </c>
      <c r="R342" s="21">
        <f t="shared" si="241"/>
        <v>104756.67</v>
      </c>
      <c r="S342" s="21">
        <f t="shared" si="241"/>
        <v>0</v>
      </c>
      <c r="T342" s="21">
        <f t="shared" si="241"/>
        <v>0</v>
      </c>
      <c r="U342" s="21">
        <f t="shared" si="241"/>
        <v>0</v>
      </c>
      <c r="V342" s="21">
        <f t="shared" si="241"/>
        <v>0</v>
      </c>
      <c r="W342" s="21">
        <f t="shared" si="241"/>
        <v>0</v>
      </c>
      <c r="X342" s="21">
        <f t="shared" si="241"/>
        <v>0</v>
      </c>
      <c r="Y342" s="21">
        <f t="shared" si="241"/>
        <v>0</v>
      </c>
      <c r="Z342" s="21">
        <f t="shared" si="241"/>
        <v>2934704.0100000002</v>
      </c>
      <c r="AA342" s="21">
        <f t="shared" si="241"/>
        <v>103757295.98999999</v>
      </c>
      <c r="AB342" s="22">
        <f t="shared" si="240"/>
        <v>2.7506317343380951E-2</v>
      </c>
      <c r="AC342" s="15"/>
    </row>
    <row r="343" spans="1:29" s="16" customFormat="1" ht="18" customHeight="1">
      <c r="A343" s="23" t="s">
        <v>41</v>
      </c>
      <c r="B343" s="14">
        <f>[1]consoCURRENT!E9368</f>
        <v>0</v>
      </c>
      <c r="C343" s="14">
        <f>[1]consoCURRENT!F9368</f>
        <v>0</v>
      </c>
      <c r="D343" s="14">
        <f>[1]consoCURRENT!G9368</f>
        <v>0</v>
      </c>
      <c r="E343" s="14">
        <f>[1]consoCURRENT!H9368</f>
        <v>0</v>
      </c>
      <c r="F343" s="14">
        <f>[1]consoCURRENT!I9368</f>
        <v>0</v>
      </c>
      <c r="G343" s="14">
        <f>[1]consoCURRENT!J9368</f>
        <v>0</v>
      </c>
      <c r="H343" s="14">
        <f>[1]consoCURRENT!K9368</f>
        <v>0</v>
      </c>
      <c r="I343" s="14">
        <f>[1]consoCURRENT!L9368</f>
        <v>0</v>
      </c>
      <c r="J343" s="14">
        <f>[1]consoCURRENT!M9368</f>
        <v>0</v>
      </c>
      <c r="K343" s="14">
        <f>[1]consoCURRENT!N9368</f>
        <v>0</v>
      </c>
      <c r="L343" s="14">
        <f>[1]consoCURRENT!O9368</f>
        <v>0</v>
      </c>
      <c r="M343" s="14">
        <f>[1]consoCURRENT!P9368</f>
        <v>0</v>
      </c>
      <c r="N343" s="14">
        <f>[1]consoCURRENT!Q9368</f>
        <v>0</v>
      </c>
      <c r="O343" s="14">
        <f>[1]consoCURRENT!R9368</f>
        <v>0</v>
      </c>
      <c r="P343" s="14">
        <f>[1]consoCURRENT!S9368</f>
        <v>0</v>
      </c>
      <c r="Q343" s="14">
        <f>[1]consoCURRENT!T9368</f>
        <v>0</v>
      </c>
      <c r="R343" s="14">
        <f>[1]consoCURRENT!U9368</f>
        <v>0</v>
      </c>
      <c r="S343" s="14">
        <f>[1]consoCURRENT!V9368</f>
        <v>0</v>
      </c>
      <c r="T343" s="14">
        <f>[1]consoCURRENT!W9368</f>
        <v>0</v>
      </c>
      <c r="U343" s="14">
        <f>[1]consoCURRENT!X9368</f>
        <v>0</v>
      </c>
      <c r="V343" s="14">
        <f>[1]consoCURRENT!Y9368</f>
        <v>0</v>
      </c>
      <c r="W343" s="14">
        <f>[1]consoCURRENT!Z9368</f>
        <v>0</v>
      </c>
      <c r="X343" s="14">
        <f>[1]consoCURRENT!AA9368</f>
        <v>0</v>
      </c>
      <c r="Y343" s="14">
        <f>[1]consoCURRENT!AB9368</f>
        <v>0</v>
      </c>
      <c r="Z343" s="14">
        <f t="shared" ref="Z343" si="242">SUM(M343:Y343)</f>
        <v>0</v>
      </c>
      <c r="AA343" s="14">
        <f t="shared" ref="AA343" si="243">B343-Z343</f>
        <v>0</v>
      </c>
      <c r="AB343" s="19"/>
      <c r="AC343" s="15"/>
    </row>
    <row r="344" spans="1:29" s="16" customFormat="1" ht="18" customHeight="1">
      <c r="A344" s="20" t="s">
        <v>42</v>
      </c>
      <c r="B344" s="21">
        <f>B343+B342</f>
        <v>106692000</v>
      </c>
      <c r="C344" s="21">
        <f t="shared" ref="C344:AA344" si="244">C343+C342</f>
        <v>67305940</v>
      </c>
      <c r="D344" s="21">
        <f t="shared" si="244"/>
        <v>-39386060</v>
      </c>
      <c r="E344" s="21">
        <f t="shared" si="244"/>
        <v>1175666.9099999999</v>
      </c>
      <c r="F344" s="21">
        <f t="shared" si="244"/>
        <v>108295.67</v>
      </c>
      <c r="G344" s="21">
        <f t="shared" si="244"/>
        <v>0</v>
      </c>
      <c r="H344" s="21">
        <f t="shared" si="244"/>
        <v>0</v>
      </c>
      <c r="I344" s="21">
        <f t="shared" si="244"/>
        <v>0</v>
      </c>
      <c r="J344" s="21">
        <f t="shared" si="244"/>
        <v>0</v>
      </c>
      <c r="K344" s="21">
        <f t="shared" si="244"/>
        <v>0</v>
      </c>
      <c r="L344" s="21">
        <f t="shared" si="244"/>
        <v>0</v>
      </c>
      <c r="M344" s="21">
        <f t="shared" si="244"/>
        <v>1650741.4300000002</v>
      </c>
      <c r="N344" s="21">
        <f t="shared" si="244"/>
        <v>1154184</v>
      </c>
      <c r="O344" s="21">
        <f t="shared" si="244"/>
        <v>9461</v>
      </c>
      <c r="P344" s="21">
        <f t="shared" si="244"/>
        <v>12021.91</v>
      </c>
      <c r="Q344" s="21">
        <f t="shared" si="244"/>
        <v>3539</v>
      </c>
      <c r="R344" s="21">
        <f t="shared" si="244"/>
        <v>104756.67</v>
      </c>
      <c r="S344" s="21">
        <f t="shared" si="244"/>
        <v>0</v>
      </c>
      <c r="T344" s="21">
        <f t="shared" si="244"/>
        <v>0</v>
      </c>
      <c r="U344" s="21">
        <f t="shared" si="244"/>
        <v>0</v>
      </c>
      <c r="V344" s="21">
        <f t="shared" si="244"/>
        <v>0</v>
      </c>
      <c r="W344" s="21">
        <f t="shared" si="244"/>
        <v>0</v>
      </c>
      <c r="X344" s="21">
        <f t="shared" si="244"/>
        <v>0</v>
      </c>
      <c r="Y344" s="21">
        <f t="shared" si="244"/>
        <v>0</v>
      </c>
      <c r="Z344" s="21">
        <f t="shared" si="244"/>
        <v>2934704.0100000002</v>
      </c>
      <c r="AA344" s="21">
        <f t="shared" si="244"/>
        <v>103757295.98999999</v>
      </c>
      <c r="AB344" s="22">
        <f t="shared" si="240"/>
        <v>2.7506317343380951E-2</v>
      </c>
      <c r="AC344" s="24"/>
    </row>
    <row r="345" spans="1:29" s="16" customFormat="1" ht="15" customHeight="1">
      <c r="A345" s="13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5"/>
    </row>
    <row r="346" spans="1:29" s="16" customFormat="1" ht="15" customHeight="1">
      <c r="A346" s="13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5"/>
    </row>
    <row r="347" spans="1:29" s="16" customFormat="1" ht="15" customHeight="1">
      <c r="A347" s="17" t="s">
        <v>55</v>
      </c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5"/>
    </row>
    <row r="348" spans="1:29" s="16" customFormat="1" ht="18" customHeight="1">
      <c r="A348" s="18" t="s">
        <v>36</v>
      </c>
      <c r="B348" s="14">
        <f>[1]consoCURRENT!E9428</f>
        <v>0</v>
      </c>
      <c r="C348" s="14">
        <f>[1]consoCURRENT!F9428</f>
        <v>0</v>
      </c>
      <c r="D348" s="14">
        <f>[1]consoCURRENT!G9428</f>
        <v>0</v>
      </c>
      <c r="E348" s="14">
        <f>[1]consoCURRENT!H9428</f>
        <v>0</v>
      </c>
      <c r="F348" s="14">
        <f>[1]consoCURRENT!I9428</f>
        <v>0</v>
      </c>
      <c r="G348" s="14">
        <f>[1]consoCURRENT!J9428</f>
        <v>0</v>
      </c>
      <c r="H348" s="14">
        <f>[1]consoCURRENT!K9428</f>
        <v>0</v>
      </c>
      <c r="I348" s="14">
        <f>[1]consoCURRENT!L9428</f>
        <v>0</v>
      </c>
      <c r="J348" s="14">
        <f>[1]consoCURRENT!M9428</f>
        <v>0</v>
      </c>
      <c r="K348" s="14">
        <f>[1]consoCURRENT!N9428</f>
        <v>0</v>
      </c>
      <c r="L348" s="14">
        <f>[1]consoCURRENT!O9428</f>
        <v>0</v>
      </c>
      <c r="M348" s="14">
        <f>[1]consoCURRENT!P9428</f>
        <v>0</v>
      </c>
      <c r="N348" s="14">
        <f>[1]consoCURRENT!Q9428</f>
        <v>0</v>
      </c>
      <c r="O348" s="14">
        <f>[1]consoCURRENT!R9428</f>
        <v>0</v>
      </c>
      <c r="P348" s="14">
        <f>[1]consoCURRENT!S9428</f>
        <v>0</v>
      </c>
      <c r="Q348" s="14">
        <f>[1]consoCURRENT!T9428</f>
        <v>0</v>
      </c>
      <c r="R348" s="14">
        <f>[1]consoCURRENT!U9428</f>
        <v>0</v>
      </c>
      <c r="S348" s="14">
        <f>[1]consoCURRENT!V9428</f>
        <v>0</v>
      </c>
      <c r="T348" s="14">
        <f>[1]consoCURRENT!W9428</f>
        <v>0</v>
      </c>
      <c r="U348" s="14">
        <f>[1]consoCURRENT!X9428</f>
        <v>0</v>
      </c>
      <c r="V348" s="14">
        <f>[1]consoCURRENT!Y9428</f>
        <v>0</v>
      </c>
      <c r="W348" s="14">
        <f>[1]consoCURRENT!Z9428</f>
        <v>0</v>
      </c>
      <c r="X348" s="14">
        <f>[1]consoCURRENT!AA9428</f>
        <v>0</v>
      </c>
      <c r="Y348" s="14">
        <f>[1]consoCURRENT!AB9428</f>
        <v>0</v>
      </c>
      <c r="Z348" s="14">
        <f>SUM(M348:Y348)</f>
        <v>0</v>
      </c>
      <c r="AA348" s="14">
        <f>B348-Z348</f>
        <v>0</v>
      </c>
      <c r="AB348" s="19"/>
      <c r="AC348" s="15"/>
    </row>
    <row r="349" spans="1:29" s="16" customFormat="1" ht="18" customHeight="1">
      <c r="A349" s="18" t="s">
        <v>37</v>
      </c>
      <c r="B349" s="14">
        <f>[1]consoCURRENT!E9516</f>
        <v>253198000</v>
      </c>
      <c r="C349" s="14">
        <f>[1]consoCURRENT!F9516</f>
        <v>0</v>
      </c>
      <c r="D349" s="14">
        <f>[1]consoCURRENT!G9516</f>
        <v>0</v>
      </c>
      <c r="E349" s="14">
        <f>[1]consoCURRENT!H9516</f>
        <v>42651116.68</v>
      </c>
      <c r="F349" s="14">
        <f>[1]consoCURRENT!I9516</f>
        <v>14447176.18</v>
      </c>
      <c r="G349" s="14">
        <f>[1]consoCURRENT!J9516</f>
        <v>0</v>
      </c>
      <c r="H349" s="14">
        <f>[1]consoCURRENT!K9516</f>
        <v>0</v>
      </c>
      <c r="I349" s="14">
        <f>[1]consoCURRENT!L9516</f>
        <v>0</v>
      </c>
      <c r="J349" s="14">
        <f>[1]consoCURRENT!M9516</f>
        <v>0</v>
      </c>
      <c r="K349" s="14">
        <f>[1]consoCURRENT!N9516</f>
        <v>0</v>
      </c>
      <c r="L349" s="14">
        <f>[1]consoCURRENT!O9516</f>
        <v>0</v>
      </c>
      <c r="M349" s="14">
        <f>[1]consoCURRENT!P9516</f>
        <v>0</v>
      </c>
      <c r="N349" s="14">
        <f>[1]consoCURRENT!Q9516</f>
        <v>0</v>
      </c>
      <c r="O349" s="14">
        <f>[1]consoCURRENT!R9516</f>
        <v>23068358.73</v>
      </c>
      <c r="P349" s="14">
        <f>[1]consoCURRENT!S9516</f>
        <v>19582757.950000003</v>
      </c>
      <c r="Q349" s="14">
        <f>[1]consoCURRENT!T9516</f>
        <v>4819819.88</v>
      </c>
      <c r="R349" s="14">
        <f>[1]consoCURRENT!U9516</f>
        <v>9627356.3000000007</v>
      </c>
      <c r="S349" s="14">
        <f>[1]consoCURRENT!V9516</f>
        <v>0</v>
      </c>
      <c r="T349" s="14">
        <f>[1]consoCURRENT!W9516</f>
        <v>0</v>
      </c>
      <c r="U349" s="14">
        <f>[1]consoCURRENT!X9516</f>
        <v>0</v>
      </c>
      <c r="V349" s="14">
        <f>[1]consoCURRENT!Y9516</f>
        <v>0</v>
      </c>
      <c r="W349" s="14">
        <f>[1]consoCURRENT!Z9516</f>
        <v>0</v>
      </c>
      <c r="X349" s="14">
        <f>[1]consoCURRENT!AA9516</f>
        <v>0</v>
      </c>
      <c r="Y349" s="14">
        <f>[1]consoCURRENT!AB9516</f>
        <v>0</v>
      </c>
      <c r="Z349" s="14">
        <f t="shared" ref="Z349:Z351" si="245">SUM(M349:Y349)</f>
        <v>57098292.860000014</v>
      </c>
      <c r="AA349" s="14">
        <f t="shared" ref="AA349:AA351" si="246">B349-Z349</f>
        <v>196099707.13999999</v>
      </c>
      <c r="AB349" s="19">
        <f t="shared" ref="AB349:AB354" si="247">Z349/B349</f>
        <v>0.22550846712849237</v>
      </c>
      <c r="AC349" s="15"/>
    </row>
    <row r="350" spans="1:29" s="16" customFormat="1" ht="18" customHeight="1">
      <c r="A350" s="18" t="s">
        <v>38</v>
      </c>
      <c r="B350" s="14">
        <f>[1]consoCURRENT!E9522</f>
        <v>0</v>
      </c>
      <c r="C350" s="14">
        <f>[1]consoCURRENT!F9522</f>
        <v>0</v>
      </c>
      <c r="D350" s="14">
        <f>[1]consoCURRENT!G9522</f>
        <v>0</v>
      </c>
      <c r="E350" s="14">
        <f>[1]consoCURRENT!H9522</f>
        <v>0</v>
      </c>
      <c r="F350" s="14">
        <f>[1]consoCURRENT!I9522</f>
        <v>0</v>
      </c>
      <c r="G350" s="14">
        <f>[1]consoCURRENT!J9522</f>
        <v>0</v>
      </c>
      <c r="H350" s="14">
        <f>[1]consoCURRENT!K9522</f>
        <v>0</v>
      </c>
      <c r="I350" s="14">
        <f>[1]consoCURRENT!L9522</f>
        <v>0</v>
      </c>
      <c r="J350" s="14">
        <f>[1]consoCURRENT!M9522</f>
        <v>0</v>
      </c>
      <c r="K350" s="14">
        <f>[1]consoCURRENT!N9522</f>
        <v>0</v>
      </c>
      <c r="L350" s="14">
        <f>[1]consoCURRENT!O9522</f>
        <v>0</v>
      </c>
      <c r="M350" s="14">
        <f>[1]consoCURRENT!P9522</f>
        <v>0</v>
      </c>
      <c r="N350" s="14">
        <f>[1]consoCURRENT!Q9522</f>
        <v>0</v>
      </c>
      <c r="O350" s="14">
        <f>[1]consoCURRENT!R9522</f>
        <v>0</v>
      </c>
      <c r="P350" s="14">
        <f>[1]consoCURRENT!S9522</f>
        <v>0</v>
      </c>
      <c r="Q350" s="14">
        <f>[1]consoCURRENT!T9522</f>
        <v>0</v>
      </c>
      <c r="R350" s="14">
        <f>[1]consoCURRENT!U9522</f>
        <v>0</v>
      </c>
      <c r="S350" s="14">
        <f>[1]consoCURRENT!V9522</f>
        <v>0</v>
      </c>
      <c r="T350" s="14">
        <f>[1]consoCURRENT!W9522</f>
        <v>0</v>
      </c>
      <c r="U350" s="14">
        <f>[1]consoCURRENT!X9522</f>
        <v>0</v>
      </c>
      <c r="V350" s="14">
        <f>[1]consoCURRENT!Y9522</f>
        <v>0</v>
      </c>
      <c r="W350" s="14">
        <f>[1]consoCURRENT!Z9522</f>
        <v>0</v>
      </c>
      <c r="X350" s="14">
        <f>[1]consoCURRENT!AA9522</f>
        <v>0</v>
      </c>
      <c r="Y350" s="14">
        <f>[1]consoCURRENT!AB9522</f>
        <v>0</v>
      </c>
      <c r="Z350" s="14">
        <f t="shared" si="245"/>
        <v>0</v>
      </c>
      <c r="AA350" s="14">
        <f t="shared" si="246"/>
        <v>0</v>
      </c>
      <c r="AB350" s="19"/>
      <c r="AC350" s="15"/>
    </row>
    <row r="351" spans="1:29" s="16" customFormat="1" ht="18" customHeight="1">
      <c r="A351" s="18" t="s">
        <v>39</v>
      </c>
      <c r="B351" s="14">
        <f>[1]consoCURRENT!E9551</f>
        <v>0</v>
      </c>
      <c r="C351" s="14">
        <f>[1]consoCURRENT!F9551</f>
        <v>0</v>
      </c>
      <c r="D351" s="14">
        <f>[1]consoCURRENT!G9551</f>
        <v>0</v>
      </c>
      <c r="E351" s="14">
        <f>[1]consoCURRENT!H9551</f>
        <v>0</v>
      </c>
      <c r="F351" s="14">
        <f>[1]consoCURRENT!I9551</f>
        <v>0</v>
      </c>
      <c r="G351" s="14">
        <f>[1]consoCURRENT!J9551</f>
        <v>0</v>
      </c>
      <c r="H351" s="14">
        <f>[1]consoCURRENT!K9551</f>
        <v>0</v>
      </c>
      <c r="I351" s="14">
        <f>[1]consoCURRENT!L9551</f>
        <v>0</v>
      </c>
      <c r="J351" s="14">
        <f>[1]consoCURRENT!M9551</f>
        <v>0</v>
      </c>
      <c r="K351" s="14">
        <f>[1]consoCURRENT!N9551</f>
        <v>0</v>
      </c>
      <c r="L351" s="14">
        <f>[1]consoCURRENT!O9551</f>
        <v>0</v>
      </c>
      <c r="M351" s="14">
        <f>[1]consoCURRENT!P9551</f>
        <v>0</v>
      </c>
      <c r="N351" s="14">
        <f>[1]consoCURRENT!Q9551</f>
        <v>0</v>
      </c>
      <c r="O351" s="14">
        <f>[1]consoCURRENT!R9551</f>
        <v>0</v>
      </c>
      <c r="P351" s="14">
        <f>[1]consoCURRENT!S9551</f>
        <v>0</v>
      </c>
      <c r="Q351" s="14">
        <f>[1]consoCURRENT!T9551</f>
        <v>0</v>
      </c>
      <c r="R351" s="14">
        <f>[1]consoCURRENT!U9551</f>
        <v>0</v>
      </c>
      <c r="S351" s="14">
        <f>[1]consoCURRENT!V9551</f>
        <v>0</v>
      </c>
      <c r="T351" s="14">
        <f>[1]consoCURRENT!W9551</f>
        <v>0</v>
      </c>
      <c r="U351" s="14">
        <f>[1]consoCURRENT!X9551</f>
        <v>0</v>
      </c>
      <c r="V351" s="14">
        <f>[1]consoCURRENT!Y9551</f>
        <v>0</v>
      </c>
      <c r="W351" s="14">
        <f>[1]consoCURRENT!Z9551</f>
        <v>0</v>
      </c>
      <c r="X351" s="14">
        <f>[1]consoCURRENT!AA9551</f>
        <v>0</v>
      </c>
      <c r="Y351" s="14">
        <f>[1]consoCURRENT!AB9551</f>
        <v>0</v>
      </c>
      <c r="Z351" s="14">
        <f t="shared" si="245"/>
        <v>0</v>
      </c>
      <c r="AA351" s="14">
        <f t="shared" si="246"/>
        <v>0</v>
      </c>
      <c r="AB351" s="19"/>
      <c r="AC351" s="15"/>
    </row>
    <row r="352" spans="1:29" s="16" customFormat="1" ht="18" customHeight="1">
      <c r="A352" s="20" t="s">
        <v>40</v>
      </c>
      <c r="B352" s="21">
        <f>SUM(B348:B351)</f>
        <v>253198000</v>
      </c>
      <c r="C352" s="21">
        <f t="shared" ref="C352:AA352" si="248">SUM(C348:C351)</f>
        <v>0</v>
      </c>
      <c r="D352" s="21">
        <f t="shared" si="248"/>
        <v>0</v>
      </c>
      <c r="E352" s="21">
        <f t="shared" si="248"/>
        <v>42651116.68</v>
      </c>
      <c r="F352" s="21">
        <f t="shared" si="248"/>
        <v>14447176.18</v>
      </c>
      <c r="G352" s="21">
        <f t="shared" si="248"/>
        <v>0</v>
      </c>
      <c r="H352" s="21">
        <f t="shared" si="248"/>
        <v>0</v>
      </c>
      <c r="I352" s="21">
        <f t="shared" si="248"/>
        <v>0</v>
      </c>
      <c r="J352" s="21">
        <f t="shared" si="248"/>
        <v>0</v>
      </c>
      <c r="K352" s="21">
        <f t="shared" si="248"/>
        <v>0</v>
      </c>
      <c r="L352" s="21">
        <f t="shared" si="248"/>
        <v>0</v>
      </c>
      <c r="M352" s="21">
        <f t="shared" si="248"/>
        <v>0</v>
      </c>
      <c r="N352" s="21">
        <f t="shared" si="248"/>
        <v>0</v>
      </c>
      <c r="O352" s="21">
        <f t="shared" si="248"/>
        <v>23068358.73</v>
      </c>
      <c r="P352" s="21">
        <f t="shared" si="248"/>
        <v>19582757.950000003</v>
      </c>
      <c r="Q352" s="21">
        <f t="shared" si="248"/>
        <v>4819819.88</v>
      </c>
      <c r="R352" s="21">
        <f t="shared" si="248"/>
        <v>9627356.3000000007</v>
      </c>
      <c r="S352" s="21">
        <f t="shared" si="248"/>
        <v>0</v>
      </c>
      <c r="T352" s="21">
        <f t="shared" si="248"/>
        <v>0</v>
      </c>
      <c r="U352" s="21">
        <f t="shared" si="248"/>
        <v>0</v>
      </c>
      <c r="V352" s="21">
        <f t="shared" si="248"/>
        <v>0</v>
      </c>
      <c r="W352" s="21">
        <f t="shared" si="248"/>
        <v>0</v>
      </c>
      <c r="X352" s="21">
        <f t="shared" si="248"/>
        <v>0</v>
      </c>
      <c r="Y352" s="21">
        <f t="shared" si="248"/>
        <v>0</v>
      </c>
      <c r="Z352" s="21">
        <f t="shared" si="248"/>
        <v>57098292.860000014</v>
      </c>
      <c r="AA352" s="21">
        <f t="shared" si="248"/>
        <v>196099707.13999999</v>
      </c>
      <c r="AB352" s="22">
        <f t="shared" si="247"/>
        <v>0.22550846712849237</v>
      </c>
      <c r="AC352" s="15"/>
    </row>
    <row r="353" spans="1:29" s="16" customFormat="1" ht="18" customHeight="1">
      <c r="A353" s="23" t="s">
        <v>41</v>
      </c>
      <c r="B353" s="14">
        <f>[1]consoCURRENT!E9555</f>
        <v>0</v>
      </c>
      <c r="C353" s="14">
        <f>[1]consoCURRENT!F9555</f>
        <v>0</v>
      </c>
      <c r="D353" s="14">
        <f>[1]consoCURRENT!G9555</f>
        <v>0</v>
      </c>
      <c r="E353" s="14">
        <f>[1]consoCURRENT!H9555</f>
        <v>0</v>
      </c>
      <c r="F353" s="14">
        <f>[1]consoCURRENT!I9555</f>
        <v>0</v>
      </c>
      <c r="G353" s="14">
        <f>[1]consoCURRENT!J9555</f>
        <v>0</v>
      </c>
      <c r="H353" s="14">
        <f>[1]consoCURRENT!K9555</f>
        <v>0</v>
      </c>
      <c r="I353" s="14">
        <f>[1]consoCURRENT!L9555</f>
        <v>0</v>
      </c>
      <c r="J353" s="14">
        <f>[1]consoCURRENT!M9555</f>
        <v>0</v>
      </c>
      <c r="K353" s="14">
        <f>[1]consoCURRENT!N9555</f>
        <v>0</v>
      </c>
      <c r="L353" s="14">
        <f>[1]consoCURRENT!O9555</f>
        <v>0</v>
      </c>
      <c r="M353" s="14">
        <f>[1]consoCURRENT!P9555</f>
        <v>0</v>
      </c>
      <c r="N353" s="14">
        <f>[1]consoCURRENT!Q9555</f>
        <v>0</v>
      </c>
      <c r="O353" s="14">
        <f>[1]consoCURRENT!R9555</f>
        <v>0</v>
      </c>
      <c r="P353" s="14">
        <f>[1]consoCURRENT!S9555</f>
        <v>0</v>
      </c>
      <c r="Q353" s="14">
        <f>[1]consoCURRENT!T9555</f>
        <v>0</v>
      </c>
      <c r="R353" s="14">
        <f>[1]consoCURRENT!U9555</f>
        <v>0</v>
      </c>
      <c r="S353" s="14">
        <f>[1]consoCURRENT!V9555</f>
        <v>0</v>
      </c>
      <c r="T353" s="14">
        <f>[1]consoCURRENT!W9555</f>
        <v>0</v>
      </c>
      <c r="U353" s="14">
        <f>[1]consoCURRENT!X9555</f>
        <v>0</v>
      </c>
      <c r="V353" s="14">
        <f>[1]consoCURRENT!Y9555</f>
        <v>0</v>
      </c>
      <c r="W353" s="14">
        <f>[1]consoCURRENT!Z9555</f>
        <v>0</v>
      </c>
      <c r="X353" s="14">
        <f>[1]consoCURRENT!AA9555</f>
        <v>0</v>
      </c>
      <c r="Y353" s="14">
        <f>[1]consoCURRENT!AB9555</f>
        <v>0</v>
      </c>
      <c r="Z353" s="14">
        <f t="shared" ref="Z353" si="249">SUM(M353:Y353)</f>
        <v>0</v>
      </c>
      <c r="AA353" s="14">
        <f t="shared" ref="AA353" si="250">B353-Z353</f>
        <v>0</v>
      </c>
      <c r="AB353" s="19"/>
      <c r="AC353" s="15"/>
    </row>
    <row r="354" spans="1:29" s="16" customFormat="1" ht="18" customHeight="1">
      <c r="A354" s="20" t="s">
        <v>42</v>
      </c>
      <c r="B354" s="21">
        <f>B353+B352</f>
        <v>253198000</v>
      </c>
      <c r="C354" s="21">
        <f t="shared" ref="C354:AA354" si="251">C353+C352</f>
        <v>0</v>
      </c>
      <c r="D354" s="21">
        <f t="shared" si="251"/>
        <v>0</v>
      </c>
      <c r="E354" s="21">
        <f t="shared" si="251"/>
        <v>42651116.68</v>
      </c>
      <c r="F354" s="21">
        <f t="shared" si="251"/>
        <v>14447176.18</v>
      </c>
      <c r="G354" s="21">
        <f t="shared" si="251"/>
        <v>0</v>
      </c>
      <c r="H354" s="21">
        <f t="shared" si="251"/>
        <v>0</v>
      </c>
      <c r="I354" s="21">
        <f t="shared" si="251"/>
        <v>0</v>
      </c>
      <c r="J354" s="21">
        <f t="shared" si="251"/>
        <v>0</v>
      </c>
      <c r="K354" s="21">
        <f t="shared" si="251"/>
        <v>0</v>
      </c>
      <c r="L354" s="21">
        <f t="shared" si="251"/>
        <v>0</v>
      </c>
      <c r="M354" s="21">
        <f t="shared" si="251"/>
        <v>0</v>
      </c>
      <c r="N354" s="21">
        <f t="shared" si="251"/>
        <v>0</v>
      </c>
      <c r="O354" s="21">
        <f t="shared" si="251"/>
        <v>23068358.73</v>
      </c>
      <c r="P354" s="21">
        <f t="shared" si="251"/>
        <v>19582757.950000003</v>
      </c>
      <c r="Q354" s="21">
        <f t="shared" si="251"/>
        <v>4819819.88</v>
      </c>
      <c r="R354" s="21">
        <f t="shared" si="251"/>
        <v>9627356.3000000007</v>
      </c>
      <c r="S354" s="21">
        <f t="shared" si="251"/>
        <v>0</v>
      </c>
      <c r="T354" s="21">
        <f t="shared" si="251"/>
        <v>0</v>
      </c>
      <c r="U354" s="21">
        <f t="shared" si="251"/>
        <v>0</v>
      </c>
      <c r="V354" s="21">
        <f t="shared" si="251"/>
        <v>0</v>
      </c>
      <c r="W354" s="21">
        <f t="shared" si="251"/>
        <v>0</v>
      </c>
      <c r="X354" s="21">
        <f t="shared" si="251"/>
        <v>0</v>
      </c>
      <c r="Y354" s="21">
        <f t="shared" si="251"/>
        <v>0</v>
      </c>
      <c r="Z354" s="21">
        <f t="shared" si="251"/>
        <v>57098292.860000014</v>
      </c>
      <c r="AA354" s="21">
        <f t="shared" si="251"/>
        <v>196099707.13999999</v>
      </c>
      <c r="AB354" s="22">
        <f t="shared" si="247"/>
        <v>0.22550846712849237</v>
      </c>
      <c r="AC354" s="24"/>
    </row>
    <row r="355" spans="1:29" s="16" customFormat="1" ht="15" customHeight="1">
      <c r="A355" s="13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5"/>
    </row>
    <row r="356" spans="1:29" s="16" customFormat="1" ht="15" customHeight="1">
      <c r="A356" s="13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5"/>
    </row>
    <row r="357" spans="1:29" s="16" customFormat="1" ht="15" customHeight="1">
      <c r="A357" s="17" t="s">
        <v>56</v>
      </c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5"/>
    </row>
    <row r="358" spans="1:29" s="16" customFormat="1" ht="18" customHeight="1">
      <c r="A358" s="18" t="s">
        <v>36</v>
      </c>
      <c r="B358" s="14">
        <f>[1]consoCURRENT!E9615</f>
        <v>0</v>
      </c>
      <c r="C358" s="14">
        <f>[1]consoCURRENT!F9615</f>
        <v>0</v>
      </c>
      <c r="D358" s="14">
        <f>[1]consoCURRENT!G9615</f>
        <v>0</v>
      </c>
      <c r="E358" s="14">
        <f>[1]consoCURRENT!H9615</f>
        <v>0</v>
      </c>
      <c r="F358" s="14">
        <f>[1]consoCURRENT!I9615</f>
        <v>0</v>
      </c>
      <c r="G358" s="14">
        <f>[1]consoCURRENT!J9615</f>
        <v>0</v>
      </c>
      <c r="H358" s="14">
        <f>[1]consoCURRENT!K9615</f>
        <v>0</v>
      </c>
      <c r="I358" s="14">
        <f>[1]consoCURRENT!L9615</f>
        <v>0</v>
      </c>
      <c r="J358" s="14">
        <f>[1]consoCURRENT!M9615</f>
        <v>0</v>
      </c>
      <c r="K358" s="14">
        <f>[1]consoCURRENT!N9615</f>
        <v>0</v>
      </c>
      <c r="L358" s="14">
        <f>[1]consoCURRENT!O9615</f>
        <v>0</v>
      </c>
      <c r="M358" s="14">
        <f>[1]consoCURRENT!P9615</f>
        <v>0</v>
      </c>
      <c r="N358" s="14">
        <f>[1]consoCURRENT!Q9615</f>
        <v>0</v>
      </c>
      <c r="O358" s="14">
        <f>[1]consoCURRENT!R9615</f>
        <v>0</v>
      </c>
      <c r="P358" s="14">
        <f>[1]consoCURRENT!S9615</f>
        <v>0</v>
      </c>
      <c r="Q358" s="14">
        <f>[1]consoCURRENT!T9615</f>
        <v>0</v>
      </c>
      <c r="R358" s="14">
        <f>[1]consoCURRENT!U9615</f>
        <v>0</v>
      </c>
      <c r="S358" s="14">
        <f>[1]consoCURRENT!V9615</f>
        <v>0</v>
      </c>
      <c r="T358" s="14">
        <f>[1]consoCURRENT!W9615</f>
        <v>0</v>
      </c>
      <c r="U358" s="14">
        <f>[1]consoCURRENT!X9615</f>
        <v>0</v>
      </c>
      <c r="V358" s="14">
        <f>[1]consoCURRENT!Y9615</f>
        <v>0</v>
      </c>
      <c r="W358" s="14">
        <f>[1]consoCURRENT!Z9615</f>
        <v>0</v>
      </c>
      <c r="X358" s="14">
        <f>[1]consoCURRENT!AA9615</f>
        <v>0</v>
      </c>
      <c r="Y358" s="14">
        <f>[1]consoCURRENT!AB9615</f>
        <v>0</v>
      </c>
      <c r="Z358" s="14">
        <f>SUM(M358:Y358)</f>
        <v>0</v>
      </c>
      <c r="AA358" s="14">
        <f>B358-Z358</f>
        <v>0</v>
      </c>
      <c r="AB358" s="19"/>
      <c r="AC358" s="15"/>
    </row>
    <row r="359" spans="1:29" s="16" customFormat="1" ht="18" customHeight="1">
      <c r="A359" s="18" t="s">
        <v>37</v>
      </c>
      <c r="B359" s="14">
        <f>[1]consoCURRENT!E9703</f>
        <v>171737000</v>
      </c>
      <c r="C359" s="14">
        <f>[1]consoCURRENT!F9703</f>
        <v>0</v>
      </c>
      <c r="D359" s="14">
        <f>[1]consoCURRENT!G9703</f>
        <v>0</v>
      </c>
      <c r="E359" s="14">
        <f>[1]consoCURRENT!H9703</f>
        <v>7105690.8499999996</v>
      </c>
      <c r="F359" s="14">
        <f>[1]consoCURRENT!I9703</f>
        <v>66822774.219999999</v>
      </c>
      <c r="G359" s="14">
        <f>[1]consoCURRENT!J9703</f>
        <v>0</v>
      </c>
      <c r="H359" s="14">
        <f>[1]consoCURRENT!K9703</f>
        <v>0</v>
      </c>
      <c r="I359" s="14">
        <f>[1]consoCURRENT!L9703</f>
        <v>0</v>
      </c>
      <c r="J359" s="14">
        <f>[1]consoCURRENT!M9703</f>
        <v>0</v>
      </c>
      <c r="K359" s="14">
        <f>[1]consoCURRENT!N9703</f>
        <v>0</v>
      </c>
      <c r="L359" s="14">
        <f>[1]consoCURRENT!O9703</f>
        <v>0</v>
      </c>
      <c r="M359" s="14">
        <f>[1]consoCURRENT!P9703</f>
        <v>0</v>
      </c>
      <c r="N359" s="14">
        <f>[1]consoCURRENT!Q9703</f>
        <v>1019034.5</v>
      </c>
      <c r="O359" s="14">
        <f>[1]consoCURRENT!R9703</f>
        <v>33363</v>
      </c>
      <c r="P359" s="14">
        <f>[1]consoCURRENT!S9703</f>
        <v>6053293.3499999996</v>
      </c>
      <c r="Q359" s="14">
        <f>[1]consoCURRENT!T9703</f>
        <v>51098.59</v>
      </c>
      <c r="R359" s="14">
        <f>[1]consoCURRENT!U9703</f>
        <v>66771675.629999995</v>
      </c>
      <c r="S359" s="14">
        <f>[1]consoCURRENT!V9703</f>
        <v>0</v>
      </c>
      <c r="T359" s="14">
        <f>[1]consoCURRENT!W9703</f>
        <v>0</v>
      </c>
      <c r="U359" s="14">
        <f>[1]consoCURRENT!X9703</f>
        <v>0</v>
      </c>
      <c r="V359" s="14">
        <f>[1]consoCURRENT!Y9703</f>
        <v>0</v>
      </c>
      <c r="W359" s="14">
        <f>[1]consoCURRENT!Z9703</f>
        <v>0</v>
      </c>
      <c r="X359" s="14">
        <f>[1]consoCURRENT!AA9703</f>
        <v>0</v>
      </c>
      <c r="Y359" s="14">
        <f>[1]consoCURRENT!AB9703</f>
        <v>0</v>
      </c>
      <c r="Z359" s="14">
        <f t="shared" ref="Z359:Z361" si="252">SUM(M359:Y359)</f>
        <v>73928465.069999993</v>
      </c>
      <c r="AA359" s="14">
        <f t="shared" ref="AA359:AA361" si="253">B359-Z359</f>
        <v>97808534.930000007</v>
      </c>
      <c r="AB359" s="19">
        <f t="shared" ref="AB359:AB364" si="254">Z359/B359</f>
        <v>0.4304748835137448</v>
      </c>
      <c r="AC359" s="15"/>
    </row>
    <row r="360" spans="1:29" s="16" customFormat="1" ht="18" customHeight="1">
      <c r="A360" s="18" t="s">
        <v>38</v>
      </c>
      <c r="B360" s="14">
        <f>[1]consoCURRENT!E9709</f>
        <v>0</v>
      </c>
      <c r="C360" s="14">
        <f>[1]consoCURRENT!F9709</f>
        <v>0</v>
      </c>
      <c r="D360" s="14">
        <f>[1]consoCURRENT!G9709</f>
        <v>0</v>
      </c>
      <c r="E360" s="14">
        <f>[1]consoCURRENT!H9709</f>
        <v>0</v>
      </c>
      <c r="F360" s="14">
        <f>[1]consoCURRENT!I9709</f>
        <v>0</v>
      </c>
      <c r="G360" s="14">
        <f>[1]consoCURRENT!J9709</f>
        <v>0</v>
      </c>
      <c r="H360" s="14">
        <f>[1]consoCURRENT!K9709</f>
        <v>0</v>
      </c>
      <c r="I360" s="14">
        <f>[1]consoCURRENT!L9709</f>
        <v>0</v>
      </c>
      <c r="J360" s="14">
        <f>[1]consoCURRENT!M9709</f>
        <v>0</v>
      </c>
      <c r="K360" s="14">
        <f>[1]consoCURRENT!N9709</f>
        <v>0</v>
      </c>
      <c r="L360" s="14">
        <f>[1]consoCURRENT!O9709</f>
        <v>0</v>
      </c>
      <c r="M360" s="14">
        <f>[1]consoCURRENT!P9709</f>
        <v>0</v>
      </c>
      <c r="N360" s="14">
        <f>[1]consoCURRENT!Q9709</f>
        <v>0</v>
      </c>
      <c r="O360" s="14">
        <f>[1]consoCURRENT!R9709</f>
        <v>0</v>
      </c>
      <c r="P360" s="14">
        <f>[1]consoCURRENT!S9709</f>
        <v>0</v>
      </c>
      <c r="Q360" s="14">
        <f>[1]consoCURRENT!T9709</f>
        <v>0</v>
      </c>
      <c r="R360" s="14">
        <f>[1]consoCURRENT!U9709</f>
        <v>0</v>
      </c>
      <c r="S360" s="14">
        <f>[1]consoCURRENT!V9709</f>
        <v>0</v>
      </c>
      <c r="T360" s="14">
        <f>[1]consoCURRENT!W9709</f>
        <v>0</v>
      </c>
      <c r="U360" s="14">
        <f>[1]consoCURRENT!X9709</f>
        <v>0</v>
      </c>
      <c r="V360" s="14">
        <f>[1]consoCURRENT!Y9709</f>
        <v>0</v>
      </c>
      <c r="W360" s="14">
        <f>[1]consoCURRENT!Z9709</f>
        <v>0</v>
      </c>
      <c r="X360" s="14">
        <f>[1]consoCURRENT!AA9709</f>
        <v>0</v>
      </c>
      <c r="Y360" s="14">
        <f>[1]consoCURRENT!AB9709</f>
        <v>0</v>
      </c>
      <c r="Z360" s="14">
        <f t="shared" si="252"/>
        <v>0</v>
      </c>
      <c r="AA360" s="14">
        <f t="shared" si="253"/>
        <v>0</v>
      </c>
      <c r="AB360" s="19"/>
      <c r="AC360" s="15"/>
    </row>
    <row r="361" spans="1:29" s="16" customFormat="1" ht="18" customHeight="1">
      <c r="A361" s="18" t="s">
        <v>39</v>
      </c>
      <c r="B361" s="14">
        <f>[1]consoCURRENT!E9738</f>
        <v>0</v>
      </c>
      <c r="C361" s="14">
        <f>[1]consoCURRENT!F9738</f>
        <v>0</v>
      </c>
      <c r="D361" s="14">
        <f>[1]consoCURRENT!G9738</f>
        <v>0</v>
      </c>
      <c r="E361" s="14">
        <f>[1]consoCURRENT!H9738</f>
        <v>0</v>
      </c>
      <c r="F361" s="14">
        <f>[1]consoCURRENT!I9738</f>
        <v>0</v>
      </c>
      <c r="G361" s="14">
        <f>[1]consoCURRENT!J9738</f>
        <v>0</v>
      </c>
      <c r="H361" s="14">
        <f>[1]consoCURRENT!K9738</f>
        <v>0</v>
      </c>
      <c r="I361" s="14">
        <f>[1]consoCURRENT!L9738</f>
        <v>0</v>
      </c>
      <c r="J361" s="14">
        <f>[1]consoCURRENT!M9738</f>
        <v>0</v>
      </c>
      <c r="K361" s="14">
        <f>[1]consoCURRENT!N9738</f>
        <v>0</v>
      </c>
      <c r="L361" s="14">
        <f>[1]consoCURRENT!O9738</f>
        <v>0</v>
      </c>
      <c r="M361" s="14">
        <f>[1]consoCURRENT!P9738</f>
        <v>0</v>
      </c>
      <c r="N361" s="14">
        <f>[1]consoCURRENT!Q9738</f>
        <v>0</v>
      </c>
      <c r="O361" s="14">
        <f>[1]consoCURRENT!R9738</f>
        <v>0</v>
      </c>
      <c r="P361" s="14">
        <f>[1]consoCURRENT!S9738</f>
        <v>0</v>
      </c>
      <c r="Q361" s="14">
        <f>[1]consoCURRENT!T9738</f>
        <v>0</v>
      </c>
      <c r="R361" s="14">
        <f>[1]consoCURRENT!U9738</f>
        <v>0</v>
      </c>
      <c r="S361" s="14">
        <f>[1]consoCURRENT!V9738</f>
        <v>0</v>
      </c>
      <c r="T361" s="14">
        <f>[1]consoCURRENT!W9738</f>
        <v>0</v>
      </c>
      <c r="U361" s="14">
        <f>[1]consoCURRENT!X9738</f>
        <v>0</v>
      </c>
      <c r="V361" s="14">
        <f>[1]consoCURRENT!Y9738</f>
        <v>0</v>
      </c>
      <c r="W361" s="14">
        <f>[1]consoCURRENT!Z9738</f>
        <v>0</v>
      </c>
      <c r="X361" s="14">
        <f>[1]consoCURRENT!AA9738</f>
        <v>0</v>
      </c>
      <c r="Y361" s="14">
        <f>[1]consoCURRENT!AB9738</f>
        <v>0</v>
      </c>
      <c r="Z361" s="14">
        <f t="shared" si="252"/>
        <v>0</v>
      </c>
      <c r="AA361" s="14">
        <f t="shared" si="253"/>
        <v>0</v>
      </c>
      <c r="AB361" s="19"/>
      <c r="AC361" s="15"/>
    </row>
    <row r="362" spans="1:29" s="16" customFormat="1" ht="18" customHeight="1">
      <c r="A362" s="20" t="s">
        <v>40</v>
      </c>
      <c r="B362" s="21">
        <f>SUM(B358:B361)</f>
        <v>171737000</v>
      </c>
      <c r="C362" s="21">
        <f t="shared" ref="C362:AA362" si="255">SUM(C358:C361)</f>
        <v>0</v>
      </c>
      <c r="D362" s="21">
        <f t="shared" si="255"/>
        <v>0</v>
      </c>
      <c r="E362" s="21">
        <f t="shared" si="255"/>
        <v>7105690.8499999996</v>
      </c>
      <c r="F362" s="21">
        <f t="shared" si="255"/>
        <v>66822774.219999999</v>
      </c>
      <c r="G362" s="21">
        <f t="shared" si="255"/>
        <v>0</v>
      </c>
      <c r="H362" s="21">
        <f t="shared" si="255"/>
        <v>0</v>
      </c>
      <c r="I362" s="21">
        <f t="shared" si="255"/>
        <v>0</v>
      </c>
      <c r="J362" s="21">
        <f t="shared" si="255"/>
        <v>0</v>
      </c>
      <c r="K362" s="21">
        <f t="shared" si="255"/>
        <v>0</v>
      </c>
      <c r="L362" s="21">
        <f t="shared" si="255"/>
        <v>0</v>
      </c>
      <c r="M362" s="21">
        <f t="shared" si="255"/>
        <v>0</v>
      </c>
      <c r="N362" s="21">
        <f t="shared" si="255"/>
        <v>1019034.5</v>
      </c>
      <c r="O362" s="21">
        <f t="shared" si="255"/>
        <v>33363</v>
      </c>
      <c r="P362" s="21">
        <f t="shared" si="255"/>
        <v>6053293.3499999996</v>
      </c>
      <c r="Q362" s="21">
        <f t="shared" si="255"/>
        <v>51098.59</v>
      </c>
      <c r="R362" s="21">
        <f t="shared" si="255"/>
        <v>66771675.629999995</v>
      </c>
      <c r="S362" s="21">
        <f t="shared" si="255"/>
        <v>0</v>
      </c>
      <c r="T362" s="21">
        <f t="shared" si="255"/>
        <v>0</v>
      </c>
      <c r="U362" s="21">
        <f t="shared" si="255"/>
        <v>0</v>
      </c>
      <c r="V362" s="21">
        <f t="shared" si="255"/>
        <v>0</v>
      </c>
      <c r="W362" s="21">
        <f t="shared" si="255"/>
        <v>0</v>
      </c>
      <c r="X362" s="21">
        <f t="shared" si="255"/>
        <v>0</v>
      </c>
      <c r="Y362" s="21">
        <f t="shared" si="255"/>
        <v>0</v>
      </c>
      <c r="Z362" s="21">
        <f t="shared" si="255"/>
        <v>73928465.069999993</v>
      </c>
      <c r="AA362" s="21">
        <f t="shared" si="255"/>
        <v>97808534.930000007</v>
      </c>
      <c r="AB362" s="22">
        <f t="shared" si="254"/>
        <v>0.4304748835137448</v>
      </c>
      <c r="AC362" s="15"/>
    </row>
    <row r="363" spans="1:29" s="16" customFormat="1" ht="18" customHeight="1">
      <c r="A363" s="23" t="s">
        <v>41</v>
      </c>
      <c r="B363" s="14">
        <f>[1]consoCURRENT!E9742</f>
        <v>0</v>
      </c>
      <c r="C363" s="14">
        <f>[1]consoCURRENT!F9742</f>
        <v>0</v>
      </c>
      <c r="D363" s="14">
        <f>[1]consoCURRENT!G9742</f>
        <v>0</v>
      </c>
      <c r="E363" s="14">
        <f>[1]consoCURRENT!H9742</f>
        <v>0</v>
      </c>
      <c r="F363" s="14">
        <f>[1]consoCURRENT!I9742</f>
        <v>0</v>
      </c>
      <c r="G363" s="14">
        <f>[1]consoCURRENT!J9742</f>
        <v>0</v>
      </c>
      <c r="H363" s="14">
        <f>[1]consoCURRENT!K9742</f>
        <v>0</v>
      </c>
      <c r="I363" s="14">
        <f>[1]consoCURRENT!L9742</f>
        <v>0</v>
      </c>
      <c r="J363" s="14">
        <f>[1]consoCURRENT!M9742</f>
        <v>0</v>
      </c>
      <c r="K363" s="14">
        <f>[1]consoCURRENT!N9742</f>
        <v>0</v>
      </c>
      <c r="L363" s="14">
        <f>[1]consoCURRENT!O9742</f>
        <v>0</v>
      </c>
      <c r="M363" s="14">
        <f>[1]consoCURRENT!P9742</f>
        <v>0</v>
      </c>
      <c r="N363" s="14">
        <f>[1]consoCURRENT!Q9742</f>
        <v>0</v>
      </c>
      <c r="O363" s="14">
        <f>[1]consoCURRENT!R9742</f>
        <v>0</v>
      </c>
      <c r="P363" s="14">
        <f>[1]consoCURRENT!S9742</f>
        <v>0</v>
      </c>
      <c r="Q363" s="14">
        <f>[1]consoCURRENT!T9742</f>
        <v>0</v>
      </c>
      <c r="R363" s="14">
        <f>[1]consoCURRENT!U9742</f>
        <v>0</v>
      </c>
      <c r="S363" s="14">
        <f>[1]consoCURRENT!V9742</f>
        <v>0</v>
      </c>
      <c r="T363" s="14">
        <f>[1]consoCURRENT!W9742</f>
        <v>0</v>
      </c>
      <c r="U363" s="14">
        <f>[1]consoCURRENT!X9742</f>
        <v>0</v>
      </c>
      <c r="V363" s="14">
        <f>[1]consoCURRENT!Y9742</f>
        <v>0</v>
      </c>
      <c r="W363" s="14">
        <f>[1]consoCURRENT!Z9742</f>
        <v>0</v>
      </c>
      <c r="X363" s="14">
        <f>[1]consoCURRENT!AA9742</f>
        <v>0</v>
      </c>
      <c r="Y363" s="14">
        <f>[1]consoCURRENT!AB9742</f>
        <v>0</v>
      </c>
      <c r="Z363" s="14">
        <f t="shared" ref="Z363" si="256">SUM(M363:Y363)</f>
        <v>0</v>
      </c>
      <c r="AA363" s="14">
        <f t="shared" ref="AA363" si="257">B363-Z363</f>
        <v>0</v>
      </c>
      <c r="AB363" s="19"/>
      <c r="AC363" s="15"/>
    </row>
    <row r="364" spans="1:29" s="16" customFormat="1" ht="18" customHeight="1">
      <c r="A364" s="20" t="s">
        <v>42</v>
      </c>
      <c r="B364" s="21">
        <f>B363+B362</f>
        <v>171737000</v>
      </c>
      <c r="C364" s="21">
        <f t="shared" ref="C364:AA364" si="258">C363+C362</f>
        <v>0</v>
      </c>
      <c r="D364" s="21">
        <f t="shared" si="258"/>
        <v>0</v>
      </c>
      <c r="E364" s="21">
        <f t="shared" si="258"/>
        <v>7105690.8499999996</v>
      </c>
      <c r="F364" s="21">
        <f t="shared" si="258"/>
        <v>66822774.219999999</v>
      </c>
      <c r="G364" s="21">
        <f t="shared" si="258"/>
        <v>0</v>
      </c>
      <c r="H364" s="21">
        <f t="shared" si="258"/>
        <v>0</v>
      </c>
      <c r="I364" s="21">
        <f t="shared" si="258"/>
        <v>0</v>
      </c>
      <c r="J364" s="21">
        <f t="shared" si="258"/>
        <v>0</v>
      </c>
      <c r="K364" s="21">
        <f t="shared" si="258"/>
        <v>0</v>
      </c>
      <c r="L364" s="21">
        <f t="shared" si="258"/>
        <v>0</v>
      </c>
      <c r="M364" s="21">
        <f t="shared" si="258"/>
        <v>0</v>
      </c>
      <c r="N364" s="21">
        <f t="shared" si="258"/>
        <v>1019034.5</v>
      </c>
      <c r="O364" s="21">
        <f t="shared" si="258"/>
        <v>33363</v>
      </c>
      <c r="P364" s="21">
        <f t="shared" si="258"/>
        <v>6053293.3499999996</v>
      </c>
      <c r="Q364" s="21">
        <f t="shared" si="258"/>
        <v>51098.59</v>
      </c>
      <c r="R364" s="21">
        <f t="shared" si="258"/>
        <v>66771675.629999995</v>
      </c>
      <c r="S364" s="21">
        <f t="shared" si="258"/>
        <v>0</v>
      </c>
      <c r="T364" s="21">
        <f t="shared" si="258"/>
        <v>0</v>
      </c>
      <c r="U364" s="21">
        <f t="shared" si="258"/>
        <v>0</v>
      </c>
      <c r="V364" s="21">
        <f t="shared" si="258"/>
        <v>0</v>
      </c>
      <c r="W364" s="21">
        <f t="shared" si="258"/>
        <v>0</v>
      </c>
      <c r="X364" s="21">
        <f t="shared" si="258"/>
        <v>0</v>
      </c>
      <c r="Y364" s="21">
        <f t="shared" si="258"/>
        <v>0</v>
      </c>
      <c r="Z364" s="21">
        <f t="shared" si="258"/>
        <v>73928465.069999993</v>
      </c>
      <c r="AA364" s="21">
        <f t="shared" si="258"/>
        <v>97808534.930000007</v>
      </c>
      <c r="AB364" s="22">
        <f t="shared" si="254"/>
        <v>0.4304748835137448</v>
      </c>
      <c r="AC364" s="24"/>
    </row>
    <row r="365" spans="1:29" s="16" customFormat="1" ht="15" customHeight="1">
      <c r="A365" s="13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5"/>
    </row>
    <row r="366" spans="1:29" s="16" customFormat="1" ht="15" customHeight="1">
      <c r="A366" s="13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5"/>
    </row>
    <row r="367" spans="1:29" s="16" customFormat="1" ht="15" customHeight="1">
      <c r="A367" s="17" t="s">
        <v>57</v>
      </c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5"/>
    </row>
    <row r="368" spans="1:29" s="16" customFormat="1" ht="18" customHeight="1">
      <c r="A368" s="18" t="s">
        <v>36</v>
      </c>
      <c r="B368" s="14">
        <f>[1]consoCURRENT!E9802</f>
        <v>0</v>
      </c>
      <c r="C368" s="14">
        <f>[1]consoCURRENT!F9802</f>
        <v>0</v>
      </c>
      <c r="D368" s="14">
        <f>[1]consoCURRENT!G9802</f>
        <v>0</v>
      </c>
      <c r="E368" s="14">
        <f>[1]consoCURRENT!H9802</f>
        <v>0</v>
      </c>
      <c r="F368" s="14">
        <f>[1]consoCURRENT!I9802</f>
        <v>0</v>
      </c>
      <c r="G368" s="14">
        <f>[1]consoCURRENT!J9802</f>
        <v>0</v>
      </c>
      <c r="H368" s="14">
        <f>[1]consoCURRENT!K9802</f>
        <v>0</v>
      </c>
      <c r="I368" s="14">
        <f>[1]consoCURRENT!L9802</f>
        <v>0</v>
      </c>
      <c r="J368" s="14">
        <f>[1]consoCURRENT!M9802</f>
        <v>0</v>
      </c>
      <c r="K368" s="14">
        <f>[1]consoCURRENT!N9802</f>
        <v>0</v>
      </c>
      <c r="L368" s="14">
        <f>[1]consoCURRENT!O9802</f>
        <v>0</v>
      </c>
      <c r="M368" s="14">
        <f>[1]consoCURRENT!P9802</f>
        <v>0</v>
      </c>
      <c r="N368" s="14">
        <f>[1]consoCURRENT!Q9802</f>
        <v>0</v>
      </c>
      <c r="O368" s="14">
        <f>[1]consoCURRENT!R9802</f>
        <v>0</v>
      </c>
      <c r="P368" s="14">
        <f>[1]consoCURRENT!S9802</f>
        <v>0</v>
      </c>
      <c r="Q368" s="14">
        <f>[1]consoCURRENT!T9802</f>
        <v>0</v>
      </c>
      <c r="R368" s="14">
        <f>[1]consoCURRENT!U9802</f>
        <v>0</v>
      </c>
      <c r="S368" s="14">
        <f>[1]consoCURRENT!V9802</f>
        <v>0</v>
      </c>
      <c r="T368" s="14">
        <f>[1]consoCURRENT!W9802</f>
        <v>0</v>
      </c>
      <c r="U368" s="14">
        <f>[1]consoCURRENT!X9802</f>
        <v>0</v>
      </c>
      <c r="V368" s="14">
        <f>[1]consoCURRENT!Y9802</f>
        <v>0</v>
      </c>
      <c r="W368" s="14">
        <f>[1]consoCURRENT!Z9802</f>
        <v>0</v>
      </c>
      <c r="X368" s="14">
        <f>[1]consoCURRENT!AA9802</f>
        <v>0</v>
      </c>
      <c r="Y368" s="14">
        <f>[1]consoCURRENT!AB9802</f>
        <v>0</v>
      </c>
      <c r="Z368" s="14">
        <f>SUM(M368:Y368)</f>
        <v>0</v>
      </c>
      <c r="AA368" s="14">
        <f>B368-Z368</f>
        <v>0</v>
      </c>
      <c r="AB368" s="19"/>
      <c r="AC368" s="15"/>
    </row>
    <row r="369" spans="1:29" s="16" customFormat="1" ht="18" customHeight="1">
      <c r="A369" s="18" t="s">
        <v>37</v>
      </c>
      <c r="B369" s="14">
        <f>[1]consoCURRENT!E9890</f>
        <v>118915000</v>
      </c>
      <c r="C369" s="14">
        <f>[1]consoCURRENT!F9890</f>
        <v>0</v>
      </c>
      <c r="D369" s="14">
        <f>[1]consoCURRENT!G9890</f>
        <v>0</v>
      </c>
      <c r="E369" s="14">
        <f>[1]consoCURRENT!H9890</f>
        <v>26479754.789999999</v>
      </c>
      <c r="F369" s="14">
        <f>[1]consoCURRENT!I9890</f>
        <v>54596256.25</v>
      </c>
      <c r="G369" s="14">
        <f>[1]consoCURRENT!J9890</f>
        <v>0</v>
      </c>
      <c r="H369" s="14">
        <f>[1]consoCURRENT!K9890</f>
        <v>0</v>
      </c>
      <c r="I369" s="14">
        <f>[1]consoCURRENT!L9890</f>
        <v>0</v>
      </c>
      <c r="J369" s="14">
        <f>[1]consoCURRENT!M9890</f>
        <v>0</v>
      </c>
      <c r="K369" s="14">
        <f>[1]consoCURRENT!N9890</f>
        <v>0</v>
      </c>
      <c r="L369" s="14">
        <f>[1]consoCURRENT!O9890</f>
        <v>0</v>
      </c>
      <c r="M369" s="14">
        <f>[1]consoCURRENT!P9890</f>
        <v>0</v>
      </c>
      <c r="N369" s="14">
        <f>[1]consoCURRENT!Q9890</f>
        <v>29721.22</v>
      </c>
      <c r="O369" s="14">
        <f>[1]consoCURRENT!R9890</f>
        <v>58036.33</v>
      </c>
      <c r="P369" s="14">
        <f>[1]consoCURRENT!S9890</f>
        <v>26391997.239999998</v>
      </c>
      <c r="Q369" s="14">
        <f>[1]consoCURRENT!T9890</f>
        <v>17368359.670000002</v>
      </c>
      <c r="R369" s="14">
        <f>[1]consoCURRENT!U9890</f>
        <v>37227896.579999998</v>
      </c>
      <c r="S369" s="14">
        <f>[1]consoCURRENT!V9890</f>
        <v>0</v>
      </c>
      <c r="T369" s="14">
        <f>[1]consoCURRENT!W9890</f>
        <v>0</v>
      </c>
      <c r="U369" s="14">
        <f>[1]consoCURRENT!X9890</f>
        <v>0</v>
      </c>
      <c r="V369" s="14">
        <f>[1]consoCURRENT!Y9890</f>
        <v>0</v>
      </c>
      <c r="W369" s="14">
        <f>[1]consoCURRENT!Z9890</f>
        <v>0</v>
      </c>
      <c r="X369" s="14">
        <f>[1]consoCURRENT!AA9890</f>
        <v>0</v>
      </c>
      <c r="Y369" s="14">
        <f>[1]consoCURRENT!AB9890</f>
        <v>0</v>
      </c>
      <c r="Z369" s="14">
        <f t="shared" ref="Z369:Z371" si="259">SUM(M369:Y369)</f>
        <v>81076011.039999992</v>
      </c>
      <c r="AA369" s="14">
        <f t="shared" ref="AA369:AA371" si="260">B369-Z369</f>
        <v>37838988.960000008</v>
      </c>
      <c r="AB369" s="19">
        <f t="shared" ref="AB369:AB374" si="261">Z369/B369</f>
        <v>0.68179801572551813</v>
      </c>
      <c r="AC369" s="15"/>
    </row>
    <row r="370" spans="1:29" s="16" customFormat="1" ht="18" customHeight="1">
      <c r="A370" s="18" t="s">
        <v>38</v>
      </c>
      <c r="B370" s="14">
        <f>[1]consoCURRENT!E9896</f>
        <v>0</v>
      </c>
      <c r="C370" s="14">
        <f>[1]consoCURRENT!F9896</f>
        <v>0</v>
      </c>
      <c r="D370" s="14">
        <f>[1]consoCURRENT!G9896</f>
        <v>0</v>
      </c>
      <c r="E370" s="14">
        <f>[1]consoCURRENT!H9896</f>
        <v>0</v>
      </c>
      <c r="F370" s="14">
        <f>[1]consoCURRENT!I9896</f>
        <v>0</v>
      </c>
      <c r="G370" s="14">
        <f>[1]consoCURRENT!J9896</f>
        <v>0</v>
      </c>
      <c r="H370" s="14">
        <f>[1]consoCURRENT!K9896</f>
        <v>0</v>
      </c>
      <c r="I370" s="14">
        <f>[1]consoCURRENT!L9896</f>
        <v>0</v>
      </c>
      <c r="J370" s="14">
        <f>[1]consoCURRENT!M9896</f>
        <v>0</v>
      </c>
      <c r="K370" s="14">
        <f>[1]consoCURRENT!N9896</f>
        <v>0</v>
      </c>
      <c r="L370" s="14">
        <f>[1]consoCURRENT!O9896</f>
        <v>0</v>
      </c>
      <c r="M370" s="14">
        <f>[1]consoCURRENT!P9896</f>
        <v>0</v>
      </c>
      <c r="N370" s="14">
        <f>[1]consoCURRENT!Q9896</f>
        <v>0</v>
      </c>
      <c r="O370" s="14">
        <f>[1]consoCURRENT!R9896</f>
        <v>0</v>
      </c>
      <c r="P370" s="14">
        <f>[1]consoCURRENT!S9896</f>
        <v>0</v>
      </c>
      <c r="Q370" s="14">
        <f>[1]consoCURRENT!T9896</f>
        <v>0</v>
      </c>
      <c r="R370" s="14">
        <f>[1]consoCURRENT!U9896</f>
        <v>0</v>
      </c>
      <c r="S370" s="14">
        <f>[1]consoCURRENT!V9896</f>
        <v>0</v>
      </c>
      <c r="T370" s="14">
        <f>[1]consoCURRENT!W9896</f>
        <v>0</v>
      </c>
      <c r="U370" s="14">
        <f>[1]consoCURRENT!X9896</f>
        <v>0</v>
      </c>
      <c r="V370" s="14">
        <f>[1]consoCURRENT!Y9896</f>
        <v>0</v>
      </c>
      <c r="W370" s="14">
        <f>[1]consoCURRENT!Z9896</f>
        <v>0</v>
      </c>
      <c r="X370" s="14">
        <f>[1]consoCURRENT!AA9896</f>
        <v>0</v>
      </c>
      <c r="Y370" s="14">
        <f>[1]consoCURRENT!AB9896</f>
        <v>0</v>
      </c>
      <c r="Z370" s="14">
        <f t="shared" si="259"/>
        <v>0</v>
      </c>
      <c r="AA370" s="14">
        <f t="shared" si="260"/>
        <v>0</v>
      </c>
      <c r="AB370" s="19"/>
      <c r="AC370" s="15"/>
    </row>
    <row r="371" spans="1:29" s="16" customFormat="1" ht="18" customHeight="1">
      <c r="A371" s="18" t="s">
        <v>39</v>
      </c>
      <c r="B371" s="14">
        <f>[1]consoCURRENT!E9925</f>
        <v>0</v>
      </c>
      <c r="C371" s="14">
        <f>[1]consoCURRENT!F9925</f>
        <v>0</v>
      </c>
      <c r="D371" s="14">
        <f>[1]consoCURRENT!G9925</f>
        <v>0</v>
      </c>
      <c r="E371" s="14">
        <f>[1]consoCURRENT!H9925</f>
        <v>0</v>
      </c>
      <c r="F371" s="14">
        <f>[1]consoCURRENT!I9925</f>
        <v>0</v>
      </c>
      <c r="G371" s="14">
        <f>[1]consoCURRENT!J9925</f>
        <v>0</v>
      </c>
      <c r="H371" s="14">
        <f>[1]consoCURRENT!K9925</f>
        <v>0</v>
      </c>
      <c r="I371" s="14">
        <f>[1]consoCURRENT!L9925</f>
        <v>0</v>
      </c>
      <c r="J371" s="14">
        <f>[1]consoCURRENT!M9925</f>
        <v>0</v>
      </c>
      <c r="K371" s="14">
        <f>[1]consoCURRENT!N9925</f>
        <v>0</v>
      </c>
      <c r="L371" s="14">
        <f>[1]consoCURRENT!O9925</f>
        <v>0</v>
      </c>
      <c r="M371" s="14">
        <f>[1]consoCURRENT!P9925</f>
        <v>0</v>
      </c>
      <c r="N371" s="14">
        <f>[1]consoCURRENT!Q9925</f>
        <v>0</v>
      </c>
      <c r="O371" s="14">
        <f>[1]consoCURRENT!R9925</f>
        <v>0</v>
      </c>
      <c r="P371" s="14">
        <f>[1]consoCURRENT!S9925</f>
        <v>0</v>
      </c>
      <c r="Q371" s="14">
        <f>[1]consoCURRENT!T9925</f>
        <v>0</v>
      </c>
      <c r="R371" s="14">
        <f>[1]consoCURRENT!U9925</f>
        <v>0</v>
      </c>
      <c r="S371" s="14">
        <f>[1]consoCURRENT!V9925</f>
        <v>0</v>
      </c>
      <c r="T371" s="14">
        <f>[1]consoCURRENT!W9925</f>
        <v>0</v>
      </c>
      <c r="U371" s="14">
        <f>[1]consoCURRENT!X9925</f>
        <v>0</v>
      </c>
      <c r="V371" s="14">
        <f>[1]consoCURRENT!Y9925</f>
        <v>0</v>
      </c>
      <c r="W371" s="14">
        <f>[1]consoCURRENT!Z9925</f>
        <v>0</v>
      </c>
      <c r="X371" s="14">
        <f>[1]consoCURRENT!AA9925</f>
        <v>0</v>
      </c>
      <c r="Y371" s="14">
        <f>[1]consoCURRENT!AB9925</f>
        <v>0</v>
      </c>
      <c r="Z371" s="14">
        <f t="shared" si="259"/>
        <v>0</v>
      </c>
      <c r="AA371" s="14">
        <f t="shared" si="260"/>
        <v>0</v>
      </c>
      <c r="AB371" s="19"/>
      <c r="AC371" s="15"/>
    </row>
    <row r="372" spans="1:29" s="16" customFormat="1" ht="18" customHeight="1">
      <c r="A372" s="20" t="s">
        <v>40</v>
      </c>
      <c r="B372" s="21">
        <f>SUM(B368:B371)</f>
        <v>118915000</v>
      </c>
      <c r="C372" s="21">
        <f t="shared" ref="C372:AA372" si="262">SUM(C368:C371)</f>
        <v>0</v>
      </c>
      <c r="D372" s="21">
        <f t="shared" si="262"/>
        <v>0</v>
      </c>
      <c r="E372" s="21">
        <f t="shared" si="262"/>
        <v>26479754.789999999</v>
      </c>
      <c r="F372" s="21">
        <f t="shared" si="262"/>
        <v>54596256.25</v>
      </c>
      <c r="G372" s="21">
        <f t="shared" si="262"/>
        <v>0</v>
      </c>
      <c r="H372" s="21">
        <f t="shared" si="262"/>
        <v>0</v>
      </c>
      <c r="I372" s="21">
        <f t="shared" si="262"/>
        <v>0</v>
      </c>
      <c r="J372" s="21">
        <f t="shared" si="262"/>
        <v>0</v>
      </c>
      <c r="K372" s="21">
        <f t="shared" si="262"/>
        <v>0</v>
      </c>
      <c r="L372" s="21">
        <f t="shared" si="262"/>
        <v>0</v>
      </c>
      <c r="M372" s="21">
        <f t="shared" si="262"/>
        <v>0</v>
      </c>
      <c r="N372" s="21">
        <f t="shared" si="262"/>
        <v>29721.22</v>
      </c>
      <c r="O372" s="21">
        <f t="shared" si="262"/>
        <v>58036.33</v>
      </c>
      <c r="P372" s="21">
        <f t="shared" si="262"/>
        <v>26391997.239999998</v>
      </c>
      <c r="Q372" s="21">
        <f t="shared" si="262"/>
        <v>17368359.670000002</v>
      </c>
      <c r="R372" s="21">
        <f t="shared" si="262"/>
        <v>37227896.579999998</v>
      </c>
      <c r="S372" s="21">
        <f t="shared" si="262"/>
        <v>0</v>
      </c>
      <c r="T372" s="21">
        <f t="shared" si="262"/>
        <v>0</v>
      </c>
      <c r="U372" s="21">
        <f t="shared" si="262"/>
        <v>0</v>
      </c>
      <c r="V372" s="21">
        <f t="shared" si="262"/>
        <v>0</v>
      </c>
      <c r="W372" s="21">
        <f t="shared" si="262"/>
        <v>0</v>
      </c>
      <c r="X372" s="21">
        <f t="shared" si="262"/>
        <v>0</v>
      </c>
      <c r="Y372" s="21">
        <f t="shared" si="262"/>
        <v>0</v>
      </c>
      <c r="Z372" s="21">
        <f t="shared" si="262"/>
        <v>81076011.039999992</v>
      </c>
      <c r="AA372" s="21">
        <f t="shared" si="262"/>
        <v>37838988.960000008</v>
      </c>
      <c r="AB372" s="22">
        <f t="shared" si="261"/>
        <v>0.68179801572551813</v>
      </c>
      <c r="AC372" s="15"/>
    </row>
    <row r="373" spans="1:29" s="16" customFormat="1" ht="18" customHeight="1">
      <c r="A373" s="23" t="s">
        <v>41</v>
      </c>
      <c r="B373" s="14">
        <f>[1]consoCURRENT!E9929</f>
        <v>0</v>
      </c>
      <c r="C373" s="14">
        <f>[1]consoCURRENT!F9929</f>
        <v>0</v>
      </c>
      <c r="D373" s="14">
        <f>[1]consoCURRENT!G9929</f>
        <v>0</v>
      </c>
      <c r="E373" s="14">
        <f>[1]consoCURRENT!H9929</f>
        <v>0</v>
      </c>
      <c r="F373" s="14">
        <f>[1]consoCURRENT!I9929</f>
        <v>0</v>
      </c>
      <c r="G373" s="14">
        <f>[1]consoCURRENT!J9929</f>
        <v>0</v>
      </c>
      <c r="H373" s="14">
        <f>[1]consoCURRENT!K9929</f>
        <v>0</v>
      </c>
      <c r="I373" s="14">
        <f>[1]consoCURRENT!L9929</f>
        <v>0</v>
      </c>
      <c r="J373" s="14">
        <f>[1]consoCURRENT!M9929</f>
        <v>0</v>
      </c>
      <c r="K373" s="14">
        <f>[1]consoCURRENT!N9929</f>
        <v>0</v>
      </c>
      <c r="L373" s="14">
        <f>[1]consoCURRENT!O9929</f>
        <v>0</v>
      </c>
      <c r="M373" s="14">
        <f>[1]consoCURRENT!P9929</f>
        <v>0</v>
      </c>
      <c r="N373" s="14">
        <f>[1]consoCURRENT!Q9929</f>
        <v>0</v>
      </c>
      <c r="O373" s="14">
        <f>[1]consoCURRENT!R9929</f>
        <v>0</v>
      </c>
      <c r="P373" s="14">
        <f>[1]consoCURRENT!S9929</f>
        <v>0</v>
      </c>
      <c r="Q373" s="14">
        <f>[1]consoCURRENT!T9929</f>
        <v>0</v>
      </c>
      <c r="R373" s="14">
        <f>[1]consoCURRENT!U9929</f>
        <v>0</v>
      </c>
      <c r="S373" s="14">
        <f>[1]consoCURRENT!V9929</f>
        <v>0</v>
      </c>
      <c r="T373" s="14">
        <f>[1]consoCURRENT!W9929</f>
        <v>0</v>
      </c>
      <c r="U373" s="14">
        <f>[1]consoCURRENT!X9929</f>
        <v>0</v>
      </c>
      <c r="V373" s="14">
        <f>[1]consoCURRENT!Y9929</f>
        <v>0</v>
      </c>
      <c r="W373" s="14">
        <f>[1]consoCURRENT!Z9929</f>
        <v>0</v>
      </c>
      <c r="X373" s="14">
        <f>[1]consoCURRENT!AA9929</f>
        <v>0</v>
      </c>
      <c r="Y373" s="14">
        <f>[1]consoCURRENT!AB9929</f>
        <v>0</v>
      </c>
      <c r="Z373" s="14">
        <f t="shared" ref="Z373" si="263">SUM(M373:Y373)</f>
        <v>0</v>
      </c>
      <c r="AA373" s="14">
        <f t="shared" ref="AA373" si="264">B373-Z373</f>
        <v>0</v>
      </c>
      <c r="AB373" s="19"/>
      <c r="AC373" s="15"/>
    </row>
    <row r="374" spans="1:29" s="16" customFormat="1" ht="18" customHeight="1">
      <c r="A374" s="20" t="s">
        <v>42</v>
      </c>
      <c r="B374" s="21">
        <f>B373+B372</f>
        <v>118915000</v>
      </c>
      <c r="C374" s="21">
        <f t="shared" ref="C374:AA374" si="265">C373+C372</f>
        <v>0</v>
      </c>
      <c r="D374" s="21">
        <f t="shared" si="265"/>
        <v>0</v>
      </c>
      <c r="E374" s="21">
        <f t="shared" si="265"/>
        <v>26479754.789999999</v>
      </c>
      <c r="F374" s="21">
        <f t="shared" si="265"/>
        <v>54596256.25</v>
      </c>
      <c r="G374" s="21">
        <f t="shared" si="265"/>
        <v>0</v>
      </c>
      <c r="H374" s="21">
        <f t="shared" si="265"/>
        <v>0</v>
      </c>
      <c r="I374" s="21">
        <f t="shared" si="265"/>
        <v>0</v>
      </c>
      <c r="J374" s="21">
        <f t="shared" si="265"/>
        <v>0</v>
      </c>
      <c r="K374" s="21">
        <f t="shared" si="265"/>
        <v>0</v>
      </c>
      <c r="L374" s="21">
        <f t="shared" si="265"/>
        <v>0</v>
      </c>
      <c r="M374" s="21">
        <f t="shared" si="265"/>
        <v>0</v>
      </c>
      <c r="N374" s="21">
        <f t="shared" si="265"/>
        <v>29721.22</v>
      </c>
      <c r="O374" s="21">
        <f t="shared" si="265"/>
        <v>58036.33</v>
      </c>
      <c r="P374" s="21">
        <f t="shared" si="265"/>
        <v>26391997.239999998</v>
      </c>
      <c r="Q374" s="21">
        <f t="shared" si="265"/>
        <v>17368359.670000002</v>
      </c>
      <c r="R374" s="21">
        <f t="shared" si="265"/>
        <v>37227896.579999998</v>
      </c>
      <c r="S374" s="21">
        <f t="shared" si="265"/>
        <v>0</v>
      </c>
      <c r="T374" s="21">
        <f t="shared" si="265"/>
        <v>0</v>
      </c>
      <c r="U374" s="21">
        <f t="shared" si="265"/>
        <v>0</v>
      </c>
      <c r="V374" s="21">
        <f t="shared" si="265"/>
        <v>0</v>
      </c>
      <c r="W374" s="21">
        <f t="shared" si="265"/>
        <v>0</v>
      </c>
      <c r="X374" s="21">
        <f t="shared" si="265"/>
        <v>0</v>
      </c>
      <c r="Y374" s="21">
        <f t="shared" si="265"/>
        <v>0</v>
      </c>
      <c r="Z374" s="21">
        <f t="shared" si="265"/>
        <v>81076011.039999992</v>
      </c>
      <c r="AA374" s="21">
        <f t="shared" si="265"/>
        <v>37838988.960000008</v>
      </c>
      <c r="AB374" s="22">
        <f t="shared" si="261"/>
        <v>0.68179801572551813</v>
      </c>
      <c r="AC374" s="24"/>
    </row>
    <row r="375" spans="1:29" s="16" customFormat="1" ht="15" customHeight="1">
      <c r="A375" s="13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5"/>
    </row>
    <row r="376" spans="1:29" s="16" customFormat="1" ht="15" customHeight="1">
      <c r="A376" s="13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5"/>
    </row>
    <row r="377" spans="1:29" s="16" customFormat="1" ht="15" customHeight="1">
      <c r="A377" s="17" t="s">
        <v>58</v>
      </c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5"/>
    </row>
    <row r="378" spans="1:29" s="16" customFormat="1" ht="18" customHeight="1">
      <c r="A378" s="18" t="s">
        <v>36</v>
      </c>
      <c r="B378" s="14">
        <f>[1]consoCURRENT!E9989</f>
        <v>0</v>
      </c>
      <c r="C378" s="14">
        <f>[1]consoCURRENT!F9989</f>
        <v>0</v>
      </c>
      <c r="D378" s="14">
        <f>[1]consoCURRENT!G9989</f>
        <v>0</v>
      </c>
      <c r="E378" s="14">
        <f>[1]consoCURRENT!H9989</f>
        <v>0</v>
      </c>
      <c r="F378" s="14">
        <f>[1]consoCURRENT!I9989</f>
        <v>0</v>
      </c>
      <c r="G378" s="14">
        <f>[1]consoCURRENT!J9989</f>
        <v>0</v>
      </c>
      <c r="H378" s="14">
        <f>[1]consoCURRENT!K9989</f>
        <v>0</v>
      </c>
      <c r="I378" s="14">
        <f>[1]consoCURRENT!L9989</f>
        <v>0</v>
      </c>
      <c r="J378" s="14">
        <f>[1]consoCURRENT!M9989</f>
        <v>0</v>
      </c>
      <c r="K378" s="14">
        <f>[1]consoCURRENT!N9989</f>
        <v>0</v>
      </c>
      <c r="L378" s="14">
        <f>[1]consoCURRENT!O9989</f>
        <v>0</v>
      </c>
      <c r="M378" s="14">
        <f>[1]consoCURRENT!P9989</f>
        <v>0</v>
      </c>
      <c r="N378" s="14">
        <f>[1]consoCURRENT!Q9989</f>
        <v>0</v>
      </c>
      <c r="O378" s="14">
        <f>[1]consoCURRENT!R9989</f>
        <v>0</v>
      </c>
      <c r="P378" s="14">
        <f>[1]consoCURRENT!S9989</f>
        <v>0</v>
      </c>
      <c r="Q378" s="14">
        <f>[1]consoCURRENT!T9989</f>
        <v>0</v>
      </c>
      <c r="R378" s="14">
        <f>[1]consoCURRENT!U9989</f>
        <v>0</v>
      </c>
      <c r="S378" s="14">
        <f>[1]consoCURRENT!V9989</f>
        <v>0</v>
      </c>
      <c r="T378" s="14">
        <f>[1]consoCURRENT!W9989</f>
        <v>0</v>
      </c>
      <c r="U378" s="14">
        <f>[1]consoCURRENT!X9989</f>
        <v>0</v>
      </c>
      <c r="V378" s="14">
        <f>[1]consoCURRENT!Y9989</f>
        <v>0</v>
      </c>
      <c r="W378" s="14">
        <f>[1]consoCURRENT!Z9989</f>
        <v>0</v>
      </c>
      <c r="X378" s="14">
        <f>[1]consoCURRENT!AA9989</f>
        <v>0</v>
      </c>
      <c r="Y378" s="14">
        <f>[1]consoCURRENT!AB9989</f>
        <v>0</v>
      </c>
      <c r="Z378" s="14">
        <f>SUM(M378:Y378)</f>
        <v>0</v>
      </c>
      <c r="AA378" s="14">
        <f>B378-Z378</f>
        <v>0</v>
      </c>
      <c r="AB378" s="19"/>
      <c r="AC378" s="15"/>
    </row>
    <row r="379" spans="1:29" s="16" customFormat="1" ht="18" customHeight="1">
      <c r="A379" s="18" t="s">
        <v>37</v>
      </c>
      <c r="B379" s="14">
        <f>[1]consoCURRENT!E10077</f>
        <v>75439000</v>
      </c>
      <c r="C379" s="14">
        <f>[1]consoCURRENT!F10077</f>
        <v>0</v>
      </c>
      <c r="D379" s="14">
        <f>[1]consoCURRENT!G10077</f>
        <v>0</v>
      </c>
      <c r="E379" s="14">
        <f>[1]consoCURRENT!H10077</f>
        <v>57602.31</v>
      </c>
      <c r="F379" s="14">
        <f>[1]consoCURRENT!I10077</f>
        <v>408892.92000000004</v>
      </c>
      <c r="G379" s="14">
        <f>[1]consoCURRENT!J10077</f>
        <v>0</v>
      </c>
      <c r="H379" s="14">
        <f>[1]consoCURRENT!K10077</f>
        <v>0</v>
      </c>
      <c r="I379" s="14">
        <f>[1]consoCURRENT!L10077</f>
        <v>0</v>
      </c>
      <c r="J379" s="14">
        <f>[1]consoCURRENT!M10077</f>
        <v>0</v>
      </c>
      <c r="K379" s="14">
        <f>[1]consoCURRENT!N10077</f>
        <v>0</v>
      </c>
      <c r="L379" s="14">
        <f>[1]consoCURRENT!O10077</f>
        <v>0</v>
      </c>
      <c r="M379" s="14">
        <f>[1]consoCURRENT!P10077</f>
        <v>0</v>
      </c>
      <c r="N379" s="14">
        <f>[1]consoCURRENT!Q10077</f>
        <v>9724.5</v>
      </c>
      <c r="O379" s="14">
        <f>[1]consoCURRENT!R10077</f>
        <v>31614.54</v>
      </c>
      <c r="P379" s="14">
        <f>[1]consoCURRENT!S10077</f>
        <v>16263.27</v>
      </c>
      <c r="Q379" s="14">
        <f>[1]consoCURRENT!T10077</f>
        <v>14814.06</v>
      </c>
      <c r="R379" s="14">
        <f>[1]consoCURRENT!U10077</f>
        <v>394078.86000000004</v>
      </c>
      <c r="S379" s="14">
        <f>[1]consoCURRENT!V10077</f>
        <v>0</v>
      </c>
      <c r="T379" s="14">
        <f>[1]consoCURRENT!W10077</f>
        <v>0</v>
      </c>
      <c r="U379" s="14">
        <f>[1]consoCURRENT!X10077</f>
        <v>0</v>
      </c>
      <c r="V379" s="14">
        <f>[1]consoCURRENT!Y10077</f>
        <v>0</v>
      </c>
      <c r="W379" s="14">
        <f>[1]consoCURRENT!Z10077</f>
        <v>0</v>
      </c>
      <c r="X379" s="14">
        <f>[1]consoCURRENT!AA10077</f>
        <v>0</v>
      </c>
      <c r="Y379" s="14">
        <f>[1]consoCURRENT!AB10077</f>
        <v>0</v>
      </c>
      <c r="Z379" s="14">
        <f t="shared" ref="Z379:Z381" si="266">SUM(M379:Y379)</f>
        <v>466495.23000000004</v>
      </c>
      <c r="AA379" s="14">
        <f t="shared" ref="AA379:AA381" si="267">B379-Z379</f>
        <v>74972504.769999996</v>
      </c>
      <c r="AB379" s="19">
        <f t="shared" ref="AB379:AB384" si="268">Z379/B379</f>
        <v>6.183740903246332E-3</v>
      </c>
      <c r="AC379" s="15"/>
    </row>
    <row r="380" spans="1:29" s="16" customFormat="1" ht="18" customHeight="1">
      <c r="A380" s="18" t="s">
        <v>38</v>
      </c>
      <c r="B380" s="14">
        <f>[1]consoCURRENT!E10083</f>
        <v>0</v>
      </c>
      <c r="C380" s="14">
        <f>[1]consoCURRENT!F10083</f>
        <v>0</v>
      </c>
      <c r="D380" s="14">
        <f>[1]consoCURRENT!G10083</f>
        <v>0</v>
      </c>
      <c r="E380" s="14">
        <f>[1]consoCURRENT!H10083</f>
        <v>0</v>
      </c>
      <c r="F380" s="14">
        <f>[1]consoCURRENT!I10083</f>
        <v>0</v>
      </c>
      <c r="G380" s="14">
        <f>[1]consoCURRENT!J10083</f>
        <v>0</v>
      </c>
      <c r="H380" s="14">
        <f>[1]consoCURRENT!K10083</f>
        <v>0</v>
      </c>
      <c r="I380" s="14">
        <f>[1]consoCURRENT!L10083</f>
        <v>0</v>
      </c>
      <c r="J380" s="14">
        <f>[1]consoCURRENT!M10083</f>
        <v>0</v>
      </c>
      <c r="K380" s="14">
        <f>[1]consoCURRENT!N10083</f>
        <v>0</v>
      </c>
      <c r="L380" s="14">
        <f>[1]consoCURRENT!O10083</f>
        <v>0</v>
      </c>
      <c r="M380" s="14">
        <f>[1]consoCURRENT!P10083</f>
        <v>0</v>
      </c>
      <c r="N380" s="14">
        <f>[1]consoCURRENT!Q10083</f>
        <v>0</v>
      </c>
      <c r="O380" s="14">
        <f>[1]consoCURRENT!R10083</f>
        <v>0</v>
      </c>
      <c r="P380" s="14">
        <f>[1]consoCURRENT!S10083</f>
        <v>0</v>
      </c>
      <c r="Q380" s="14">
        <f>[1]consoCURRENT!T10083</f>
        <v>0</v>
      </c>
      <c r="R380" s="14">
        <f>[1]consoCURRENT!U10083</f>
        <v>0</v>
      </c>
      <c r="S380" s="14">
        <f>[1]consoCURRENT!V10083</f>
        <v>0</v>
      </c>
      <c r="T380" s="14">
        <f>[1]consoCURRENT!W10083</f>
        <v>0</v>
      </c>
      <c r="U380" s="14">
        <f>[1]consoCURRENT!X10083</f>
        <v>0</v>
      </c>
      <c r="V380" s="14">
        <f>[1]consoCURRENT!Y10083</f>
        <v>0</v>
      </c>
      <c r="W380" s="14">
        <f>[1]consoCURRENT!Z10083</f>
        <v>0</v>
      </c>
      <c r="X380" s="14">
        <f>[1]consoCURRENT!AA10083</f>
        <v>0</v>
      </c>
      <c r="Y380" s="14">
        <f>[1]consoCURRENT!AB10083</f>
        <v>0</v>
      </c>
      <c r="Z380" s="14">
        <f t="shared" si="266"/>
        <v>0</v>
      </c>
      <c r="AA380" s="14">
        <f t="shared" si="267"/>
        <v>0</v>
      </c>
      <c r="AB380" s="19"/>
      <c r="AC380" s="15"/>
    </row>
    <row r="381" spans="1:29" s="16" customFormat="1" ht="18" customHeight="1">
      <c r="A381" s="18" t="s">
        <v>39</v>
      </c>
      <c r="B381" s="14">
        <f>[1]consoCURRENT!E10112</f>
        <v>0</v>
      </c>
      <c r="C381" s="14">
        <f>[1]consoCURRENT!F10112</f>
        <v>0</v>
      </c>
      <c r="D381" s="14">
        <f>[1]consoCURRENT!G10112</f>
        <v>0</v>
      </c>
      <c r="E381" s="14">
        <f>[1]consoCURRENT!H10112</f>
        <v>0</v>
      </c>
      <c r="F381" s="14">
        <f>[1]consoCURRENT!I10112</f>
        <v>0</v>
      </c>
      <c r="G381" s="14">
        <f>[1]consoCURRENT!J10112</f>
        <v>0</v>
      </c>
      <c r="H381" s="14">
        <f>[1]consoCURRENT!K10112</f>
        <v>0</v>
      </c>
      <c r="I381" s="14">
        <f>[1]consoCURRENT!L10112</f>
        <v>0</v>
      </c>
      <c r="J381" s="14">
        <f>[1]consoCURRENT!M10112</f>
        <v>0</v>
      </c>
      <c r="K381" s="14">
        <f>[1]consoCURRENT!N10112</f>
        <v>0</v>
      </c>
      <c r="L381" s="14">
        <f>[1]consoCURRENT!O10112</f>
        <v>0</v>
      </c>
      <c r="M381" s="14">
        <f>[1]consoCURRENT!P10112</f>
        <v>0</v>
      </c>
      <c r="N381" s="14">
        <f>[1]consoCURRENT!Q10112</f>
        <v>0</v>
      </c>
      <c r="O381" s="14">
        <f>[1]consoCURRENT!R10112</f>
        <v>0</v>
      </c>
      <c r="P381" s="14">
        <f>[1]consoCURRENT!S10112</f>
        <v>0</v>
      </c>
      <c r="Q381" s="14">
        <f>[1]consoCURRENT!T10112</f>
        <v>0</v>
      </c>
      <c r="R381" s="14">
        <f>[1]consoCURRENT!U10112</f>
        <v>0</v>
      </c>
      <c r="S381" s="14">
        <f>[1]consoCURRENT!V10112</f>
        <v>0</v>
      </c>
      <c r="T381" s="14">
        <f>[1]consoCURRENT!W10112</f>
        <v>0</v>
      </c>
      <c r="U381" s="14">
        <f>[1]consoCURRENT!X10112</f>
        <v>0</v>
      </c>
      <c r="V381" s="14">
        <f>[1]consoCURRENT!Y10112</f>
        <v>0</v>
      </c>
      <c r="W381" s="14">
        <f>[1]consoCURRENT!Z10112</f>
        <v>0</v>
      </c>
      <c r="X381" s="14">
        <f>[1]consoCURRENT!AA10112</f>
        <v>0</v>
      </c>
      <c r="Y381" s="14">
        <f>[1]consoCURRENT!AB10112</f>
        <v>0</v>
      </c>
      <c r="Z381" s="14">
        <f t="shared" si="266"/>
        <v>0</v>
      </c>
      <c r="AA381" s="14">
        <f t="shared" si="267"/>
        <v>0</v>
      </c>
      <c r="AB381" s="19"/>
      <c r="AC381" s="15"/>
    </row>
    <row r="382" spans="1:29" s="16" customFormat="1" ht="18" customHeight="1">
      <c r="A382" s="20" t="s">
        <v>40</v>
      </c>
      <c r="B382" s="21">
        <f>SUM(B378:B381)</f>
        <v>75439000</v>
      </c>
      <c r="C382" s="21">
        <f t="shared" ref="C382:AA382" si="269">SUM(C378:C381)</f>
        <v>0</v>
      </c>
      <c r="D382" s="21">
        <f t="shared" si="269"/>
        <v>0</v>
      </c>
      <c r="E382" s="21">
        <f t="shared" si="269"/>
        <v>57602.31</v>
      </c>
      <c r="F382" s="21">
        <f t="shared" si="269"/>
        <v>408892.92000000004</v>
      </c>
      <c r="G382" s="21">
        <f t="shared" si="269"/>
        <v>0</v>
      </c>
      <c r="H382" s="21">
        <f t="shared" si="269"/>
        <v>0</v>
      </c>
      <c r="I382" s="21">
        <f t="shared" si="269"/>
        <v>0</v>
      </c>
      <c r="J382" s="21">
        <f t="shared" si="269"/>
        <v>0</v>
      </c>
      <c r="K382" s="21">
        <f t="shared" si="269"/>
        <v>0</v>
      </c>
      <c r="L382" s="21">
        <f t="shared" si="269"/>
        <v>0</v>
      </c>
      <c r="M382" s="21">
        <f t="shared" si="269"/>
        <v>0</v>
      </c>
      <c r="N382" s="21">
        <f t="shared" si="269"/>
        <v>9724.5</v>
      </c>
      <c r="O382" s="21">
        <f t="shared" si="269"/>
        <v>31614.54</v>
      </c>
      <c r="P382" s="21">
        <f t="shared" si="269"/>
        <v>16263.27</v>
      </c>
      <c r="Q382" s="21">
        <f t="shared" si="269"/>
        <v>14814.06</v>
      </c>
      <c r="R382" s="21">
        <f t="shared" si="269"/>
        <v>394078.86000000004</v>
      </c>
      <c r="S382" s="21">
        <f t="shared" si="269"/>
        <v>0</v>
      </c>
      <c r="T382" s="21">
        <f t="shared" si="269"/>
        <v>0</v>
      </c>
      <c r="U382" s="21">
        <f t="shared" si="269"/>
        <v>0</v>
      </c>
      <c r="V382" s="21">
        <f t="shared" si="269"/>
        <v>0</v>
      </c>
      <c r="W382" s="21">
        <f t="shared" si="269"/>
        <v>0</v>
      </c>
      <c r="X382" s="21">
        <f t="shared" si="269"/>
        <v>0</v>
      </c>
      <c r="Y382" s="21">
        <f t="shared" si="269"/>
        <v>0</v>
      </c>
      <c r="Z382" s="21">
        <f t="shared" si="269"/>
        <v>466495.23000000004</v>
      </c>
      <c r="AA382" s="21">
        <f t="shared" si="269"/>
        <v>74972504.769999996</v>
      </c>
      <c r="AB382" s="22">
        <f t="shared" si="268"/>
        <v>6.183740903246332E-3</v>
      </c>
      <c r="AC382" s="15"/>
    </row>
    <row r="383" spans="1:29" s="16" customFormat="1" ht="18" customHeight="1">
      <c r="A383" s="23" t="s">
        <v>41</v>
      </c>
      <c r="B383" s="14">
        <f>[1]consoCURRENT!E10116</f>
        <v>0</v>
      </c>
      <c r="C383" s="14">
        <f>[1]consoCURRENT!F10116</f>
        <v>0</v>
      </c>
      <c r="D383" s="14">
        <f>[1]consoCURRENT!G10116</f>
        <v>0</v>
      </c>
      <c r="E383" s="14">
        <f>[1]consoCURRENT!H10116</f>
        <v>0</v>
      </c>
      <c r="F383" s="14">
        <f>[1]consoCURRENT!I10116</f>
        <v>0</v>
      </c>
      <c r="G383" s="14">
        <f>[1]consoCURRENT!J10116</f>
        <v>0</v>
      </c>
      <c r="H383" s="14">
        <f>[1]consoCURRENT!K10116</f>
        <v>0</v>
      </c>
      <c r="I383" s="14">
        <f>[1]consoCURRENT!L10116</f>
        <v>0</v>
      </c>
      <c r="J383" s="14">
        <f>[1]consoCURRENT!M10116</f>
        <v>0</v>
      </c>
      <c r="K383" s="14">
        <f>[1]consoCURRENT!N10116</f>
        <v>0</v>
      </c>
      <c r="L383" s="14">
        <f>[1]consoCURRENT!O10116</f>
        <v>0</v>
      </c>
      <c r="M383" s="14">
        <f>[1]consoCURRENT!P10116</f>
        <v>0</v>
      </c>
      <c r="N383" s="14">
        <f>[1]consoCURRENT!Q10116</f>
        <v>0</v>
      </c>
      <c r="O383" s="14">
        <f>[1]consoCURRENT!R10116</f>
        <v>0</v>
      </c>
      <c r="P383" s="14">
        <f>[1]consoCURRENT!S10116</f>
        <v>0</v>
      </c>
      <c r="Q383" s="14">
        <f>[1]consoCURRENT!T10116</f>
        <v>0</v>
      </c>
      <c r="R383" s="14">
        <f>[1]consoCURRENT!U10116</f>
        <v>0</v>
      </c>
      <c r="S383" s="14">
        <f>[1]consoCURRENT!V10116</f>
        <v>0</v>
      </c>
      <c r="T383" s="14">
        <f>[1]consoCURRENT!W10116</f>
        <v>0</v>
      </c>
      <c r="U383" s="14">
        <f>[1]consoCURRENT!X10116</f>
        <v>0</v>
      </c>
      <c r="V383" s="14">
        <f>[1]consoCURRENT!Y10116</f>
        <v>0</v>
      </c>
      <c r="W383" s="14">
        <f>[1]consoCURRENT!Z10116</f>
        <v>0</v>
      </c>
      <c r="X383" s="14">
        <f>[1]consoCURRENT!AA10116</f>
        <v>0</v>
      </c>
      <c r="Y383" s="14">
        <f>[1]consoCURRENT!AB10116</f>
        <v>0</v>
      </c>
      <c r="Z383" s="14">
        <f t="shared" ref="Z383" si="270">SUM(M383:Y383)</f>
        <v>0</v>
      </c>
      <c r="AA383" s="14">
        <f t="shared" ref="AA383" si="271">B383-Z383</f>
        <v>0</v>
      </c>
      <c r="AB383" s="19"/>
      <c r="AC383" s="15"/>
    </row>
    <row r="384" spans="1:29" s="16" customFormat="1" ht="18" customHeight="1">
      <c r="A384" s="20" t="s">
        <v>42</v>
      </c>
      <c r="B384" s="21">
        <f>B383+B382</f>
        <v>75439000</v>
      </c>
      <c r="C384" s="21">
        <f t="shared" ref="C384:AA384" si="272">C383+C382</f>
        <v>0</v>
      </c>
      <c r="D384" s="21">
        <f t="shared" si="272"/>
        <v>0</v>
      </c>
      <c r="E384" s="21">
        <f t="shared" si="272"/>
        <v>57602.31</v>
      </c>
      <c r="F384" s="21">
        <f t="shared" si="272"/>
        <v>408892.92000000004</v>
      </c>
      <c r="G384" s="21">
        <f t="shared" si="272"/>
        <v>0</v>
      </c>
      <c r="H384" s="21">
        <f t="shared" si="272"/>
        <v>0</v>
      </c>
      <c r="I384" s="21">
        <f t="shared" si="272"/>
        <v>0</v>
      </c>
      <c r="J384" s="21">
        <f t="shared" si="272"/>
        <v>0</v>
      </c>
      <c r="K384" s="21">
        <f t="shared" si="272"/>
        <v>0</v>
      </c>
      <c r="L384" s="21">
        <f t="shared" si="272"/>
        <v>0</v>
      </c>
      <c r="M384" s="21">
        <f t="shared" si="272"/>
        <v>0</v>
      </c>
      <c r="N384" s="21">
        <f t="shared" si="272"/>
        <v>9724.5</v>
      </c>
      <c r="O384" s="21">
        <f t="shared" si="272"/>
        <v>31614.54</v>
      </c>
      <c r="P384" s="21">
        <f t="shared" si="272"/>
        <v>16263.27</v>
      </c>
      <c r="Q384" s="21">
        <f t="shared" si="272"/>
        <v>14814.06</v>
      </c>
      <c r="R384" s="21">
        <f t="shared" si="272"/>
        <v>394078.86000000004</v>
      </c>
      <c r="S384" s="21">
        <f t="shared" si="272"/>
        <v>0</v>
      </c>
      <c r="T384" s="21">
        <f t="shared" si="272"/>
        <v>0</v>
      </c>
      <c r="U384" s="21">
        <f t="shared" si="272"/>
        <v>0</v>
      </c>
      <c r="V384" s="21">
        <f t="shared" si="272"/>
        <v>0</v>
      </c>
      <c r="W384" s="21">
        <f t="shared" si="272"/>
        <v>0</v>
      </c>
      <c r="X384" s="21">
        <f t="shared" si="272"/>
        <v>0</v>
      </c>
      <c r="Y384" s="21">
        <f t="shared" si="272"/>
        <v>0</v>
      </c>
      <c r="Z384" s="21">
        <f t="shared" si="272"/>
        <v>466495.23000000004</v>
      </c>
      <c r="AA384" s="21">
        <f t="shared" si="272"/>
        <v>74972504.769999996</v>
      </c>
      <c r="AB384" s="22">
        <f t="shared" si="268"/>
        <v>6.183740903246332E-3</v>
      </c>
      <c r="AC384" s="24"/>
    </row>
    <row r="385" spans="1:29" s="16" customFormat="1" ht="15" customHeight="1">
      <c r="A385" s="13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5"/>
    </row>
    <row r="386" spans="1:29" s="16" customFormat="1" ht="15" customHeight="1">
      <c r="A386" s="13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5"/>
    </row>
    <row r="387" spans="1:29" s="16" customFormat="1" ht="15" customHeight="1">
      <c r="A387" s="17" t="s">
        <v>59</v>
      </c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5"/>
    </row>
    <row r="388" spans="1:29" s="16" customFormat="1" ht="18" customHeight="1">
      <c r="A388" s="18" t="s">
        <v>36</v>
      </c>
      <c r="B388" s="14">
        <f>[1]consoCURRENT!E10176</f>
        <v>0</v>
      </c>
      <c r="C388" s="14">
        <f>[1]consoCURRENT!F10176</f>
        <v>0</v>
      </c>
      <c r="D388" s="14">
        <f>[1]consoCURRENT!G10176</f>
        <v>0</v>
      </c>
      <c r="E388" s="14">
        <f>[1]consoCURRENT!H10176</f>
        <v>0</v>
      </c>
      <c r="F388" s="14">
        <f>[1]consoCURRENT!I10176</f>
        <v>0</v>
      </c>
      <c r="G388" s="14">
        <f>[1]consoCURRENT!J10176</f>
        <v>0</v>
      </c>
      <c r="H388" s="14">
        <f>[1]consoCURRENT!K10176</f>
        <v>0</v>
      </c>
      <c r="I388" s="14">
        <f>[1]consoCURRENT!L10176</f>
        <v>0</v>
      </c>
      <c r="J388" s="14">
        <f>[1]consoCURRENT!M10176</f>
        <v>0</v>
      </c>
      <c r="K388" s="14">
        <f>[1]consoCURRENT!N10176</f>
        <v>0</v>
      </c>
      <c r="L388" s="14">
        <f>[1]consoCURRENT!O10176</f>
        <v>0</v>
      </c>
      <c r="M388" s="14">
        <f>[1]consoCURRENT!P10176</f>
        <v>0</v>
      </c>
      <c r="N388" s="14">
        <f>[1]consoCURRENT!Q10176</f>
        <v>0</v>
      </c>
      <c r="O388" s="14">
        <f>[1]consoCURRENT!R10176</f>
        <v>0</v>
      </c>
      <c r="P388" s="14">
        <f>[1]consoCURRENT!S10176</f>
        <v>0</v>
      </c>
      <c r="Q388" s="14">
        <f>[1]consoCURRENT!T10176</f>
        <v>0</v>
      </c>
      <c r="R388" s="14">
        <f>[1]consoCURRENT!U10176</f>
        <v>0</v>
      </c>
      <c r="S388" s="14">
        <f>[1]consoCURRENT!V10176</f>
        <v>0</v>
      </c>
      <c r="T388" s="14">
        <f>[1]consoCURRENT!W10176</f>
        <v>0</v>
      </c>
      <c r="U388" s="14">
        <f>[1]consoCURRENT!X10176</f>
        <v>0</v>
      </c>
      <c r="V388" s="14">
        <f>[1]consoCURRENT!Y10176</f>
        <v>0</v>
      </c>
      <c r="W388" s="14">
        <f>[1]consoCURRENT!Z10176</f>
        <v>0</v>
      </c>
      <c r="X388" s="14">
        <f>[1]consoCURRENT!AA10176</f>
        <v>0</v>
      </c>
      <c r="Y388" s="14">
        <f>[1]consoCURRENT!AB10176</f>
        <v>0</v>
      </c>
      <c r="Z388" s="14">
        <f>SUM(M388:Y388)</f>
        <v>0</v>
      </c>
      <c r="AA388" s="14">
        <f>B388-Z388</f>
        <v>0</v>
      </c>
      <c r="AB388" s="19"/>
      <c r="AC388" s="15"/>
    </row>
    <row r="389" spans="1:29" s="16" customFormat="1" ht="18" customHeight="1">
      <c r="A389" s="18" t="s">
        <v>37</v>
      </c>
      <c r="B389" s="14">
        <f>[1]consoCURRENT!E10264</f>
        <v>256514000</v>
      </c>
      <c r="C389" s="14">
        <f>[1]consoCURRENT!F10264</f>
        <v>0</v>
      </c>
      <c r="D389" s="14">
        <f>[1]consoCURRENT!G10264</f>
        <v>0</v>
      </c>
      <c r="E389" s="14">
        <f>[1]consoCURRENT!H10264</f>
        <v>10636294.91</v>
      </c>
      <c r="F389" s="14">
        <f>[1]consoCURRENT!I10264</f>
        <v>26919108.710000001</v>
      </c>
      <c r="G389" s="14">
        <f>[1]consoCURRENT!J10264</f>
        <v>0</v>
      </c>
      <c r="H389" s="14">
        <f>[1]consoCURRENT!K10264</f>
        <v>0</v>
      </c>
      <c r="I389" s="14">
        <f>[1]consoCURRENT!L10264</f>
        <v>0</v>
      </c>
      <c r="J389" s="14">
        <f>[1]consoCURRENT!M10264</f>
        <v>0</v>
      </c>
      <c r="K389" s="14">
        <f>[1]consoCURRENT!N10264</f>
        <v>0</v>
      </c>
      <c r="L389" s="14">
        <f>[1]consoCURRENT!O10264</f>
        <v>0</v>
      </c>
      <c r="M389" s="14">
        <f>[1]consoCURRENT!P10264</f>
        <v>0</v>
      </c>
      <c r="N389" s="14">
        <f>[1]consoCURRENT!Q10264</f>
        <v>25821.16</v>
      </c>
      <c r="O389" s="14">
        <f>[1]consoCURRENT!R10264</f>
        <v>66427.89</v>
      </c>
      <c r="P389" s="14">
        <f>[1]consoCURRENT!S10264</f>
        <v>10544045.860000001</v>
      </c>
      <c r="Q389" s="14">
        <f>[1]consoCURRENT!T10264</f>
        <v>3258917.95</v>
      </c>
      <c r="R389" s="14">
        <f>[1]consoCURRENT!U10264</f>
        <v>23660190.759999998</v>
      </c>
      <c r="S389" s="14">
        <f>[1]consoCURRENT!V10264</f>
        <v>0</v>
      </c>
      <c r="T389" s="14">
        <f>[1]consoCURRENT!W10264</f>
        <v>0</v>
      </c>
      <c r="U389" s="14">
        <f>[1]consoCURRENT!X10264</f>
        <v>0</v>
      </c>
      <c r="V389" s="14">
        <f>[1]consoCURRENT!Y10264</f>
        <v>0</v>
      </c>
      <c r="W389" s="14">
        <f>[1]consoCURRENT!Z10264</f>
        <v>0</v>
      </c>
      <c r="X389" s="14">
        <f>[1]consoCURRENT!AA10264</f>
        <v>0</v>
      </c>
      <c r="Y389" s="14">
        <f>[1]consoCURRENT!AB10264</f>
        <v>0</v>
      </c>
      <c r="Z389" s="14">
        <f t="shared" ref="Z389:Z391" si="273">SUM(M389:Y389)</f>
        <v>37555403.620000005</v>
      </c>
      <c r="AA389" s="14">
        <f t="shared" ref="AA389:AA391" si="274">B389-Z389</f>
        <v>218958596.38</v>
      </c>
      <c r="AB389" s="19">
        <f t="shared" ref="AB389:AB394" si="275">Z389/B389</f>
        <v>0.14640683791138107</v>
      </c>
      <c r="AC389" s="15"/>
    </row>
    <row r="390" spans="1:29" s="16" customFormat="1" ht="18" customHeight="1">
      <c r="A390" s="18" t="s">
        <v>38</v>
      </c>
      <c r="B390" s="14">
        <f>[1]consoCURRENT!E10270</f>
        <v>0</v>
      </c>
      <c r="C390" s="14">
        <f>[1]consoCURRENT!F10270</f>
        <v>0</v>
      </c>
      <c r="D390" s="14">
        <f>[1]consoCURRENT!G10270</f>
        <v>0</v>
      </c>
      <c r="E390" s="14">
        <f>[1]consoCURRENT!H10270</f>
        <v>0</v>
      </c>
      <c r="F390" s="14">
        <f>[1]consoCURRENT!I10270</f>
        <v>0</v>
      </c>
      <c r="G390" s="14">
        <f>[1]consoCURRENT!J10270</f>
        <v>0</v>
      </c>
      <c r="H390" s="14">
        <f>[1]consoCURRENT!K10270</f>
        <v>0</v>
      </c>
      <c r="I390" s="14">
        <f>[1]consoCURRENT!L10270</f>
        <v>0</v>
      </c>
      <c r="J390" s="14">
        <f>[1]consoCURRENT!M10270</f>
        <v>0</v>
      </c>
      <c r="K390" s="14">
        <f>[1]consoCURRENT!N10270</f>
        <v>0</v>
      </c>
      <c r="L390" s="14">
        <f>[1]consoCURRENT!O10270</f>
        <v>0</v>
      </c>
      <c r="M390" s="14">
        <f>[1]consoCURRENT!P10270</f>
        <v>0</v>
      </c>
      <c r="N390" s="14">
        <f>[1]consoCURRENT!Q10270</f>
        <v>0</v>
      </c>
      <c r="O390" s="14">
        <f>[1]consoCURRENT!R10270</f>
        <v>0</v>
      </c>
      <c r="P390" s="14">
        <f>[1]consoCURRENT!S10270</f>
        <v>0</v>
      </c>
      <c r="Q390" s="14">
        <f>[1]consoCURRENT!T10270</f>
        <v>0</v>
      </c>
      <c r="R390" s="14">
        <f>[1]consoCURRENT!U10270</f>
        <v>0</v>
      </c>
      <c r="S390" s="14">
        <f>[1]consoCURRENT!V10270</f>
        <v>0</v>
      </c>
      <c r="T390" s="14">
        <f>[1]consoCURRENT!W10270</f>
        <v>0</v>
      </c>
      <c r="U390" s="14">
        <f>[1]consoCURRENT!X10270</f>
        <v>0</v>
      </c>
      <c r="V390" s="14">
        <f>[1]consoCURRENT!Y10270</f>
        <v>0</v>
      </c>
      <c r="W390" s="14">
        <f>[1]consoCURRENT!Z10270</f>
        <v>0</v>
      </c>
      <c r="X390" s="14">
        <f>[1]consoCURRENT!AA10270</f>
        <v>0</v>
      </c>
      <c r="Y390" s="14">
        <f>[1]consoCURRENT!AB10270</f>
        <v>0</v>
      </c>
      <c r="Z390" s="14">
        <f t="shared" si="273"/>
        <v>0</v>
      </c>
      <c r="AA390" s="14">
        <f t="shared" si="274"/>
        <v>0</v>
      </c>
      <c r="AB390" s="19"/>
      <c r="AC390" s="15"/>
    </row>
    <row r="391" spans="1:29" s="16" customFormat="1" ht="18" customHeight="1">
      <c r="A391" s="18" t="s">
        <v>39</v>
      </c>
      <c r="B391" s="14">
        <f>[1]consoCURRENT!E10299</f>
        <v>0</v>
      </c>
      <c r="C391" s="14">
        <f>[1]consoCURRENT!F10299</f>
        <v>0</v>
      </c>
      <c r="D391" s="14">
        <f>[1]consoCURRENT!G10299</f>
        <v>0</v>
      </c>
      <c r="E391" s="14">
        <f>[1]consoCURRENT!H10299</f>
        <v>0</v>
      </c>
      <c r="F391" s="14">
        <f>[1]consoCURRENT!I10299</f>
        <v>0</v>
      </c>
      <c r="G391" s="14">
        <f>[1]consoCURRENT!J10299</f>
        <v>0</v>
      </c>
      <c r="H391" s="14">
        <f>[1]consoCURRENT!K10299</f>
        <v>0</v>
      </c>
      <c r="I391" s="14">
        <f>[1]consoCURRENT!L10299</f>
        <v>0</v>
      </c>
      <c r="J391" s="14">
        <f>[1]consoCURRENT!M10299</f>
        <v>0</v>
      </c>
      <c r="K391" s="14">
        <f>[1]consoCURRENT!N10299</f>
        <v>0</v>
      </c>
      <c r="L391" s="14">
        <f>[1]consoCURRENT!O10299</f>
        <v>0</v>
      </c>
      <c r="M391" s="14">
        <f>[1]consoCURRENT!P10299</f>
        <v>0</v>
      </c>
      <c r="N391" s="14">
        <f>[1]consoCURRENT!Q10299</f>
        <v>0</v>
      </c>
      <c r="O391" s="14">
        <f>[1]consoCURRENT!R10299</f>
        <v>0</v>
      </c>
      <c r="P391" s="14">
        <f>[1]consoCURRENT!S10299</f>
        <v>0</v>
      </c>
      <c r="Q391" s="14">
        <f>[1]consoCURRENT!T10299</f>
        <v>0</v>
      </c>
      <c r="R391" s="14">
        <f>[1]consoCURRENT!U10299</f>
        <v>0</v>
      </c>
      <c r="S391" s="14">
        <f>[1]consoCURRENT!V10299</f>
        <v>0</v>
      </c>
      <c r="T391" s="14">
        <f>[1]consoCURRENT!W10299</f>
        <v>0</v>
      </c>
      <c r="U391" s="14">
        <f>[1]consoCURRENT!X10299</f>
        <v>0</v>
      </c>
      <c r="V391" s="14">
        <f>[1]consoCURRENT!Y10299</f>
        <v>0</v>
      </c>
      <c r="W391" s="14">
        <f>[1]consoCURRENT!Z10299</f>
        <v>0</v>
      </c>
      <c r="X391" s="14">
        <f>[1]consoCURRENT!AA10299</f>
        <v>0</v>
      </c>
      <c r="Y391" s="14">
        <f>[1]consoCURRENT!AB10299</f>
        <v>0</v>
      </c>
      <c r="Z391" s="14">
        <f t="shared" si="273"/>
        <v>0</v>
      </c>
      <c r="AA391" s="14">
        <f t="shared" si="274"/>
        <v>0</v>
      </c>
      <c r="AB391" s="19"/>
      <c r="AC391" s="15"/>
    </row>
    <row r="392" spans="1:29" s="16" customFormat="1" ht="18" customHeight="1">
      <c r="A392" s="20" t="s">
        <v>40</v>
      </c>
      <c r="B392" s="21">
        <f>SUM(B388:B391)</f>
        <v>256514000</v>
      </c>
      <c r="C392" s="21">
        <f t="shared" ref="C392:AA392" si="276">SUM(C388:C391)</f>
        <v>0</v>
      </c>
      <c r="D392" s="21">
        <f t="shared" si="276"/>
        <v>0</v>
      </c>
      <c r="E392" s="21">
        <f t="shared" si="276"/>
        <v>10636294.91</v>
      </c>
      <c r="F392" s="21">
        <f t="shared" si="276"/>
        <v>26919108.710000001</v>
      </c>
      <c r="G392" s="21">
        <f t="shared" si="276"/>
        <v>0</v>
      </c>
      <c r="H392" s="21">
        <f t="shared" si="276"/>
        <v>0</v>
      </c>
      <c r="I392" s="21">
        <f t="shared" si="276"/>
        <v>0</v>
      </c>
      <c r="J392" s="21">
        <f t="shared" si="276"/>
        <v>0</v>
      </c>
      <c r="K392" s="21">
        <f t="shared" si="276"/>
        <v>0</v>
      </c>
      <c r="L392" s="21">
        <f t="shared" si="276"/>
        <v>0</v>
      </c>
      <c r="M392" s="21">
        <f t="shared" si="276"/>
        <v>0</v>
      </c>
      <c r="N392" s="21">
        <f t="shared" si="276"/>
        <v>25821.16</v>
      </c>
      <c r="O392" s="21">
        <f t="shared" si="276"/>
        <v>66427.89</v>
      </c>
      <c r="P392" s="21">
        <f t="shared" si="276"/>
        <v>10544045.860000001</v>
      </c>
      <c r="Q392" s="21">
        <f t="shared" si="276"/>
        <v>3258917.95</v>
      </c>
      <c r="R392" s="21">
        <f t="shared" si="276"/>
        <v>23660190.759999998</v>
      </c>
      <c r="S392" s="21">
        <f t="shared" si="276"/>
        <v>0</v>
      </c>
      <c r="T392" s="21">
        <f t="shared" si="276"/>
        <v>0</v>
      </c>
      <c r="U392" s="21">
        <f t="shared" si="276"/>
        <v>0</v>
      </c>
      <c r="V392" s="21">
        <f t="shared" si="276"/>
        <v>0</v>
      </c>
      <c r="W392" s="21">
        <f t="shared" si="276"/>
        <v>0</v>
      </c>
      <c r="X392" s="21">
        <f t="shared" si="276"/>
        <v>0</v>
      </c>
      <c r="Y392" s="21">
        <f t="shared" si="276"/>
        <v>0</v>
      </c>
      <c r="Z392" s="21">
        <f t="shared" si="276"/>
        <v>37555403.620000005</v>
      </c>
      <c r="AA392" s="21">
        <f t="shared" si="276"/>
        <v>218958596.38</v>
      </c>
      <c r="AB392" s="22">
        <f t="shared" si="275"/>
        <v>0.14640683791138107</v>
      </c>
      <c r="AC392" s="15"/>
    </row>
    <row r="393" spans="1:29" s="16" customFormat="1" ht="18" customHeight="1">
      <c r="A393" s="23" t="s">
        <v>41</v>
      </c>
      <c r="B393" s="14">
        <f>[1]consoCURRENT!E10303</f>
        <v>0</v>
      </c>
      <c r="C393" s="14">
        <f>[1]consoCURRENT!F10303</f>
        <v>0</v>
      </c>
      <c r="D393" s="14">
        <f>[1]consoCURRENT!G10303</f>
        <v>0</v>
      </c>
      <c r="E393" s="14">
        <f>[1]consoCURRENT!H10303</f>
        <v>0</v>
      </c>
      <c r="F393" s="14">
        <f>[1]consoCURRENT!I10303</f>
        <v>0</v>
      </c>
      <c r="G393" s="14">
        <f>[1]consoCURRENT!J10303</f>
        <v>0</v>
      </c>
      <c r="H393" s="14">
        <f>[1]consoCURRENT!K10303</f>
        <v>0</v>
      </c>
      <c r="I393" s="14">
        <f>[1]consoCURRENT!L10303</f>
        <v>0</v>
      </c>
      <c r="J393" s="14">
        <f>[1]consoCURRENT!M10303</f>
        <v>0</v>
      </c>
      <c r="K393" s="14">
        <f>[1]consoCURRENT!N10303</f>
        <v>0</v>
      </c>
      <c r="L393" s="14">
        <f>[1]consoCURRENT!O10303</f>
        <v>0</v>
      </c>
      <c r="M393" s="14">
        <f>[1]consoCURRENT!P10303</f>
        <v>0</v>
      </c>
      <c r="N393" s="14">
        <f>[1]consoCURRENT!Q10303</f>
        <v>0</v>
      </c>
      <c r="O393" s="14">
        <f>[1]consoCURRENT!R10303</f>
        <v>0</v>
      </c>
      <c r="P393" s="14">
        <f>[1]consoCURRENT!S10303</f>
        <v>0</v>
      </c>
      <c r="Q393" s="14">
        <f>[1]consoCURRENT!T10303</f>
        <v>0</v>
      </c>
      <c r="R393" s="14">
        <f>[1]consoCURRENT!U10303</f>
        <v>0</v>
      </c>
      <c r="S393" s="14">
        <f>[1]consoCURRENT!V10303</f>
        <v>0</v>
      </c>
      <c r="T393" s="14">
        <f>[1]consoCURRENT!W10303</f>
        <v>0</v>
      </c>
      <c r="U393" s="14">
        <f>[1]consoCURRENT!X10303</f>
        <v>0</v>
      </c>
      <c r="V393" s="14">
        <f>[1]consoCURRENT!Y10303</f>
        <v>0</v>
      </c>
      <c r="W393" s="14">
        <f>[1]consoCURRENT!Z10303</f>
        <v>0</v>
      </c>
      <c r="X393" s="14">
        <f>[1]consoCURRENT!AA10303</f>
        <v>0</v>
      </c>
      <c r="Y393" s="14">
        <f>[1]consoCURRENT!AB10303</f>
        <v>0</v>
      </c>
      <c r="Z393" s="14">
        <f t="shared" ref="Z393" si="277">SUM(M393:Y393)</f>
        <v>0</v>
      </c>
      <c r="AA393" s="14">
        <f t="shared" ref="AA393" si="278">B393-Z393</f>
        <v>0</v>
      </c>
      <c r="AB393" s="19"/>
      <c r="AC393" s="15"/>
    </row>
    <row r="394" spans="1:29" s="16" customFormat="1" ht="18" customHeight="1">
      <c r="A394" s="20" t="s">
        <v>42</v>
      </c>
      <c r="B394" s="21">
        <f>B393+B392</f>
        <v>256514000</v>
      </c>
      <c r="C394" s="21">
        <f t="shared" ref="C394:AA394" si="279">C393+C392</f>
        <v>0</v>
      </c>
      <c r="D394" s="21">
        <f t="shared" si="279"/>
        <v>0</v>
      </c>
      <c r="E394" s="21">
        <f t="shared" si="279"/>
        <v>10636294.91</v>
      </c>
      <c r="F394" s="21">
        <f t="shared" si="279"/>
        <v>26919108.710000001</v>
      </c>
      <c r="G394" s="21">
        <f t="shared" si="279"/>
        <v>0</v>
      </c>
      <c r="H394" s="21">
        <f t="shared" si="279"/>
        <v>0</v>
      </c>
      <c r="I394" s="21">
        <f t="shared" si="279"/>
        <v>0</v>
      </c>
      <c r="J394" s="21">
        <f t="shared" si="279"/>
        <v>0</v>
      </c>
      <c r="K394" s="21">
        <f t="shared" si="279"/>
        <v>0</v>
      </c>
      <c r="L394" s="21">
        <f t="shared" si="279"/>
        <v>0</v>
      </c>
      <c r="M394" s="21">
        <f t="shared" si="279"/>
        <v>0</v>
      </c>
      <c r="N394" s="21">
        <f t="shared" si="279"/>
        <v>25821.16</v>
      </c>
      <c r="O394" s="21">
        <f t="shared" si="279"/>
        <v>66427.89</v>
      </c>
      <c r="P394" s="21">
        <f t="shared" si="279"/>
        <v>10544045.860000001</v>
      </c>
      <c r="Q394" s="21">
        <f t="shared" si="279"/>
        <v>3258917.95</v>
      </c>
      <c r="R394" s="21">
        <f t="shared" si="279"/>
        <v>23660190.759999998</v>
      </c>
      <c r="S394" s="21">
        <f t="shared" si="279"/>
        <v>0</v>
      </c>
      <c r="T394" s="21">
        <f t="shared" si="279"/>
        <v>0</v>
      </c>
      <c r="U394" s="21">
        <f t="shared" si="279"/>
        <v>0</v>
      </c>
      <c r="V394" s="21">
        <f t="shared" si="279"/>
        <v>0</v>
      </c>
      <c r="W394" s="21">
        <f t="shared" si="279"/>
        <v>0</v>
      </c>
      <c r="X394" s="21">
        <f t="shared" si="279"/>
        <v>0</v>
      </c>
      <c r="Y394" s="21">
        <f t="shared" si="279"/>
        <v>0</v>
      </c>
      <c r="Z394" s="21">
        <f t="shared" si="279"/>
        <v>37555403.620000005</v>
      </c>
      <c r="AA394" s="21">
        <f t="shared" si="279"/>
        <v>218958596.38</v>
      </c>
      <c r="AB394" s="22">
        <f t="shared" si="275"/>
        <v>0.14640683791138107</v>
      </c>
      <c r="AC394" s="24"/>
    </row>
    <row r="395" spans="1:29" s="16" customFormat="1" ht="15" customHeight="1">
      <c r="A395" s="13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5"/>
    </row>
    <row r="396" spans="1:29" s="16" customFormat="1" ht="15" customHeight="1">
      <c r="A396" s="13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5"/>
    </row>
    <row r="397" spans="1:29" s="16" customFormat="1" ht="15" customHeight="1">
      <c r="A397" s="17" t="s">
        <v>60</v>
      </c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5"/>
    </row>
    <row r="398" spans="1:29" s="16" customFormat="1" ht="18" customHeight="1">
      <c r="A398" s="18" t="s">
        <v>36</v>
      </c>
      <c r="B398" s="14">
        <f>[1]consoCURRENT!E10363</f>
        <v>0</v>
      </c>
      <c r="C398" s="14">
        <f>[1]consoCURRENT!F10363</f>
        <v>0</v>
      </c>
      <c r="D398" s="14">
        <f>[1]consoCURRENT!G10363</f>
        <v>0</v>
      </c>
      <c r="E398" s="14">
        <f>[1]consoCURRENT!H10363</f>
        <v>0</v>
      </c>
      <c r="F398" s="14">
        <f>[1]consoCURRENT!I10363</f>
        <v>0</v>
      </c>
      <c r="G398" s="14">
        <f>[1]consoCURRENT!J10363</f>
        <v>0</v>
      </c>
      <c r="H398" s="14">
        <f>[1]consoCURRENT!K10363</f>
        <v>0</v>
      </c>
      <c r="I398" s="14">
        <f>[1]consoCURRENT!L10363</f>
        <v>0</v>
      </c>
      <c r="J398" s="14">
        <f>[1]consoCURRENT!M10363</f>
        <v>0</v>
      </c>
      <c r="K398" s="14">
        <f>[1]consoCURRENT!N10363</f>
        <v>0</v>
      </c>
      <c r="L398" s="14">
        <f>[1]consoCURRENT!O10363</f>
        <v>0</v>
      </c>
      <c r="M398" s="14">
        <f>[1]consoCURRENT!P10363</f>
        <v>0</v>
      </c>
      <c r="N398" s="14">
        <f>[1]consoCURRENT!Q10363</f>
        <v>0</v>
      </c>
      <c r="O398" s="14">
        <f>[1]consoCURRENT!R10363</f>
        <v>0</v>
      </c>
      <c r="P398" s="14">
        <f>[1]consoCURRENT!S10363</f>
        <v>0</v>
      </c>
      <c r="Q398" s="14">
        <f>[1]consoCURRENT!T10363</f>
        <v>0</v>
      </c>
      <c r="R398" s="14">
        <f>[1]consoCURRENT!U10363</f>
        <v>0</v>
      </c>
      <c r="S398" s="14">
        <f>[1]consoCURRENT!V10363</f>
        <v>0</v>
      </c>
      <c r="T398" s="14">
        <f>[1]consoCURRENT!W10363</f>
        <v>0</v>
      </c>
      <c r="U398" s="14">
        <f>[1]consoCURRENT!X10363</f>
        <v>0</v>
      </c>
      <c r="V398" s="14">
        <f>[1]consoCURRENT!Y10363</f>
        <v>0</v>
      </c>
      <c r="W398" s="14">
        <f>[1]consoCURRENT!Z10363</f>
        <v>0</v>
      </c>
      <c r="X398" s="14">
        <f>[1]consoCURRENT!AA10363</f>
        <v>0</v>
      </c>
      <c r="Y398" s="14">
        <f>[1]consoCURRENT!AB10363</f>
        <v>0</v>
      </c>
      <c r="Z398" s="14">
        <f>SUM(M398:Y398)</f>
        <v>0</v>
      </c>
      <c r="AA398" s="14">
        <f>B398-Z398</f>
        <v>0</v>
      </c>
      <c r="AB398" s="19"/>
      <c r="AC398" s="15"/>
    </row>
    <row r="399" spans="1:29" s="16" customFormat="1" ht="18" customHeight="1">
      <c r="A399" s="18" t="s">
        <v>37</v>
      </c>
      <c r="B399" s="14">
        <f>[1]consoCURRENT!E10451</f>
        <v>296630000</v>
      </c>
      <c r="C399" s="14">
        <f>[1]consoCURRENT!F10451</f>
        <v>0</v>
      </c>
      <c r="D399" s="14">
        <f>[1]consoCURRENT!G10451</f>
        <v>0</v>
      </c>
      <c r="E399" s="14">
        <f>[1]consoCURRENT!H10451</f>
        <v>66386.259999999995</v>
      </c>
      <c r="F399" s="14">
        <f>[1]consoCURRENT!I10451</f>
        <v>127135714.93000001</v>
      </c>
      <c r="G399" s="14">
        <f>[1]consoCURRENT!J10451</f>
        <v>0</v>
      </c>
      <c r="H399" s="14">
        <f>[1]consoCURRENT!K10451</f>
        <v>0</v>
      </c>
      <c r="I399" s="14">
        <f>[1]consoCURRENT!L10451</f>
        <v>0</v>
      </c>
      <c r="J399" s="14">
        <f>[1]consoCURRENT!M10451</f>
        <v>0</v>
      </c>
      <c r="K399" s="14">
        <f>[1]consoCURRENT!N10451</f>
        <v>0</v>
      </c>
      <c r="L399" s="14">
        <f>[1]consoCURRENT!O10451</f>
        <v>0</v>
      </c>
      <c r="M399" s="14">
        <f>[1]consoCURRENT!P10451</f>
        <v>0</v>
      </c>
      <c r="N399" s="14">
        <f>[1]consoCURRENT!Q10451</f>
        <v>10025.84</v>
      </c>
      <c r="O399" s="14">
        <f>[1]consoCURRENT!R10451</f>
        <v>0</v>
      </c>
      <c r="P399" s="14">
        <f>[1]consoCURRENT!S10451</f>
        <v>56360.42</v>
      </c>
      <c r="Q399" s="14">
        <f>[1]consoCURRENT!T10451</f>
        <v>32882904.789999999</v>
      </c>
      <c r="R399" s="14">
        <f>[1]consoCURRENT!U10451</f>
        <v>94252810.140000001</v>
      </c>
      <c r="S399" s="14">
        <f>[1]consoCURRENT!V10451</f>
        <v>0</v>
      </c>
      <c r="T399" s="14">
        <f>[1]consoCURRENT!W10451</f>
        <v>0</v>
      </c>
      <c r="U399" s="14">
        <f>[1]consoCURRENT!X10451</f>
        <v>0</v>
      </c>
      <c r="V399" s="14">
        <f>[1]consoCURRENT!Y10451</f>
        <v>0</v>
      </c>
      <c r="W399" s="14">
        <f>[1]consoCURRENT!Z10451</f>
        <v>0</v>
      </c>
      <c r="X399" s="14">
        <f>[1]consoCURRENT!AA10451</f>
        <v>0</v>
      </c>
      <c r="Y399" s="14">
        <f>[1]consoCURRENT!AB10451</f>
        <v>0</v>
      </c>
      <c r="Z399" s="14">
        <f t="shared" ref="Z399:Z401" si="280">SUM(M399:Y399)</f>
        <v>127202101.19</v>
      </c>
      <c r="AA399" s="14">
        <f t="shared" ref="AA399:AA401" si="281">B399-Z399</f>
        <v>169427898.81</v>
      </c>
      <c r="AB399" s="19">
        <f t="shared" ref="AB399:AB404" si="282">Z399/B399</f>
        <v>0.42882412834170514</v>
      </c>
      <c r="AC399" s="15"/>
    </row>
    <row r="400" spans="1:29" s="16" customFormat="1" ht="18" customHeight="1">
      <c r="A400" s="18" t="s">
        <v>38</v>
      </c>
      <c r="B400" s="14">
        <f>[1]consoCURRENT!E10457</f>
        <v>0</v>
      </c>
      <c r="C400" s="14">
        <f>[1]consoCURRENT!F10457</f>
        <v>0</v>
      </c>
      <c r="D400" s="14">
        <f>[1]consoCURRENT!G10457</f>
        <v>0</v>
      </c>
      <c r="E400" s="14">
        <f>[1]consoCURRENT!H10457</f>
        <v>0</v>
      </c>
      <c r="F400" s="14">
        <f>[1]consoCURRENT!I10457</f>
        <v>0</v>
      </c>
      <c r="G400" s="14">
        <f>[1]consoCURRENT!J10457</f>
        <v>0</v>
      </c>
      <c r="H400" s="14">
        <f>[1]consoCURRENT!K10457</f>
        <v>0</v>
      </c>
      <c r="I400" s="14">
        <f>[1]consoCURRENT!L10457</f>
        <v>0</v>
      </c>
      <c r="J400" s="14">
        <f>[1]consoCURRENT!M10457</f>
        <v>0</v>
      </c>
      <c r="K400" s="14">
        <f>[1]consoCURRENT!N10457</f>
        <v>0</v>
      </c>
      <c r="L400" s="14">
        <f>[1]consoCURRENT!O10457</f>
        <v>0</v>
      </c>
      <c r="M400" s="14">
        <f>[1]consoCURRENT!P10457</f>
        <v>0</v>
      </c>
      <c r="N400" s="14">
        <f>[1]consoCURRENT!Q10457</f>
        <v>0</v>
      </c>
      <c r="O400" s="14">
        <f>[1]consoCURRENT!R10457</f>
        <v>0</v>
      </c>
      <c r="P400" s="14">
        <f>[1]consoCURRENT!S10457</f>
        <v>0</v>
      </c>
      <c r="Q400" s="14">
        <f>[1]consoCURRENT!T10457</f>
        <v>0</v>
      </c>
      <c r="R400" s="14">
        <f>[1]consoCURRENT!U10457</f>
        <v>0</v>
      </c>
      <c r="S400" s="14">
        <f>[1]consoCURRENT!V10457</f>
        <v>0</v>
      </c>
      <c r="T400" s="14">
        <f>[1]consoCURRENT!W10457</f>
        <v>0</v>
      </c>
      <c r="U400" s="14">
        <f>[1]consoCURRENT!X10457</f>
        <v>0</v>
      </c>
      <c r="V400" s="14">
        <f>[1]consoCURRENT!Y10457</f>
        <v>0</v>
      </c>
      <c r="W400" s="14">
        <f>[1]consoCURRENT!Z10457</f>
        <v>0</v>
      </c>
      <c r="X400" s="14">
        <f>[1]consoCURRENT!AA10457</f>
        <v>0</v>
      </c>
      <c r="Y400" s="14">
        <f>[1]consoCURRENT!AB10457</f>
        <v>0</v>
      </c>
      <c r="Z400" s="14">
        <f t="shared" si="280"/>
        <v>0</v>
      </c>
      <c r="AA400" s="14">
        <f t="shared" si="281"/>
        <v>0</v>
      </c>
      <c r="AB400" s="19"/>
      <c r="AC400" s="15"/>
    </row>
    <row r="401" spans="1:29" s="16" customFormat="1" ht="18" customHeight="1">
      <c r="A401" s="18" t="s">
        <v>39</v>
      </c>
      <c r="B401" s="14">
        <f>[1]consoCURRENT!E10486</f>
        <v>0</v>
      </c>
      <c r="C401" s="14">
        <f>[1]consoCURRENT!F10486</f>
        <v>0</v>
      </c>
      <c r="D401" s="14">
        <f>[1]consoCURRENT!G10486</f>
        <v>0</v>
      </c>
      <c r="E401" s="14">
        <f>[1]consoCURRENT!H10486</f>
        <v>0</v>
      </c>
      <c r="F401" s="14">
        <f>[1]consoCURRENT!I10486</f>
        <v>0</v>
      </c>
      <c r="G401" s="14">
        <f>[1]consoCURRENT!J10486</f>
        <v>0</v>
      </c>
      <c r="H401" s="14">
        <f>[1]consoCURRENT!K10486</f>
        <v>0</v>
      </c>
      <c r="I401" s="14">
        <f>[1]consoCURRENT!L10486</f>
        <v>0</v>
      </c>
      <c r="J401" s="14">
        <f>[1]consoCURRENT!M10486</f>
        <v>0</v>
      </c>
      <c r="K401" s="14">
        <f>[1]consoCURRENT!N10486</f>
        <v>0</v>
      </c>
      <c r="L401" s="14">
        <f>[1]consoCURRENT!O10486</f>
        <v>0</v>
      </c>
      <c r="M401" s="14">
        <f>[1]consoCURRENT!P10486</f>
        <v>0</v>
      </c>
      <c r="N401" s="14">
        <f>[1]consoCURRENT!Q10486</f>
        <v>0</v>
      </c>
      <c r="O401" s="14">
        <f>[1]consoCURRENT!R10486</f>
        <v>0</v>
      </c>
      <c r="P401" s="14">
        <f>[1]consoCURRENT!S10486</f>
        <v>0</v>
      </c>
      <c r="Q401" s="14">
        <f>[1]consoCURRENT!T10486</f>
        <v>0</v>
      </c>
      <c r="R401" s="14">
        <f>[1]consoCURRENT!U10486</f>
        <v>0</v>
      </c>
      <c r="S401" s="14">
        <f>[1]consoCURRENT!V10486</f>
        <v>0</v>
      </c>
      <c r="T401" s="14">
        <f>[1]consoCURRENT!W10486</f>
        <v>0</v>
      </c>
      <c r="U401" s="14">
        <f>[1]consoCURRENT!X10486</f>
        <v>0</v>
      </c>
      <c r="V401" s="14">
        <f>[1]consoCURRENT!Y10486</f>
        <v>0</v>
      </c>
      <c r="W401" s="14">
        <f>[1]consoCURRENT!Z10486</f>
        <v>0</v>
      </c>
      <c r="X401" s="14">
        <f>[1]consoCURRENT!AA10486</f>
        <v>0</v>
      </c>
      <c r="Y401" s="14">
        <f>[1]consoCURRENT!AB10486</f>
        <v>0</v>
      </c>
      <c r="Z401" s="14">
        <f t="shared" si="280"/>
        <v>0</v>
      </c>
      <c r="AA401" s="14">
        <f t="shared" si="281"/>
        <v>0</v>
      </c>
      <c r="AB401" s="19"/>
      <c r="AC401" s="15"/>
    </row>
    <row r="402" spans="1:29" s="16" customFormat="1" ht="18" customHeight="1">
      <c r="A402" s="20" t="s">
        <v>40</v>
      </c>
      <c r="B402" s="21">
        <f>SUM(B398:B401)</f>
        <v>296630000</v>
      </c>
      <c r="C402" s="21">
        <f t="shared" ref="C402:AA402" si="283">SUM(C398:C401)</f>
        <v>0</v>
      </c>
      <c r="D402" s="21">
        <f t="shared" si="283"/>
        <v>0</v>
      </c>
      <c r="E402" s="21">
        <f t="shared" si="283"/>
        <v>66386.259999999995</v>
      </c>
      <c r="F402" s="21">
        <f t="shared" si="283"/>
        <v>127135714.93000001</v>
      </c>
      <c r="G402" s="21">
        <f t="shared" si="283"/>
        <v>0</v>
      </c>
      <c r="H402" s="21">
        <f t="shared" si="283"/>
        <v>0</v>
      </c>
      <c r="I402" s="21">
        <f t="shared" si="283"/>
        <v>0</v>
      </c>
      <c r="J402" s="21">
        <f t="shared" si="283"/>
        <v>0</v>
      </c>
      <c r="K402" s="21">
        <f t="shared" si="283"/>
        <v>0</v>
      </c>
      <c r="L402" s="21">
        <f t="shared" si="283"/>
        <v>0</v>
      </c>
      <c r="M402" s="21">
        <f t="shared" si="283"/>
        <v>0</v>
      </c>
      <c r="N402" s="21">
        <f t="shared" si="283"/>
        <v>10025.84</v>
      </c>
      <c r="O402" s="21">
        <f t="shared" si="283"/>
        <v>0</v>
      </c>
      <c r="P402" s="21">
        <f t="shared" si="283"/>
        <v>56360.42</v>
      </c>
      <c r="Q402" s="21">
        <f t="shared" si="283"/>
        <v>32882904.789999999</v>
      </c>
      <c r="R402" s="21">
        <f t="shared" si="283"/>
        <v>94252810.140000001</v>
      </c>
      <c r="S402" s="21">
        <f t="shared" si="283"/>
        <v>0</v>
      </c>
      <c r="T402" s="21">
        <f t="shared" si="283"/>
        <v>0</v>
      </c>
      <c r="U402" s="21">
        <f t="shared" si="283"/>
        <v>0</v>
      </c>
      <c r="V402" s="21">
        <f t="shared" si="283"/>
        <v>0</v>
      </c>
      <c r="W402" s="21">
        <f t="shared" si="283"/>
        <v>0</v>
      </c>
      <c r="X402" s="21">
        <f t="shared" si="283"/>
        <v>0</v>
      </c>
      <c r="Y402" s="21">
        <f t="shared" si="283"/>
        <v>0</v>
      </c>
      <c r="Z402" s="21">
        <f t="shared" si="283"/>
        <v>127202101.19</v>
      </c>
      <c r="AA402" s="21">
        <f t="shared" si="283"/>
        <v>169427898.81</v>
      </c>
      <c r="AB402" s="22">
        <f t="shared" si="282"/>
        <v>0.42882412834170514</v>
      </c>
      <c r="AC402" s="15"/>
    </row>
    <row r="403" spans="1:29" s="16" customFormat="1" ht="18" customHeight="1">
      <c r="A403" s="23" t="s">
        <v>41</v>
      </c>
      <c r="B403" s="14">
        <f>[1]consoCURRENT!E10490</f>
        <v>0</v>
      </c>
      <c r="C403" s="14">
        <f>[1]consoCURRENT!F10490</f>
        <v>0</v>
      </c>
      <c r="D403" s="14">
        <f>[1]consoCURRENT!G10490</f>
        <v>0</v>
      </c>
      <c r="E403" s="14">
        <f>[1]consoCURRENT!H10490</f>
        <v>0</v>
      </c>
      <c r="F403" s="14">
        <f>[1]consoCURRENT!I10490</f>
        <v>0</v>
      </c>
      <c r="G403" s="14">
        <f>[1]consoCURRENT!J10490</f>
        <v>0</v>
      </c>
      <c r="H403" s="14">
        <f>[1]consoCURRENT!K10490</f>
        <v>0</v>
      </c>
      <c r="I403" s="14">
        <f>[1]consoCURRENT!L10490</f>
        <v>0</v>
      </c>
      <c r="J403" s="14">
        <f>[1]consoCURRENT!M10490</f>
        <v>0</v>
      </c>
      <c r="K403" s="14">
        <f>[1]consoCURRENT!N10490</f>
        <v>0</v>
      </c>
      <c r="L403" s="14">
        <f>[1]consoCURRENT!O10490</f>
        <v>0</v>
      </c>
      <c r="M403" s="14">
        <f>[1]consoCURRENT!P10490</f>
        <v>0</v>
      </c>
      <c r="N403" s="14">
        <f>[1]consoCURRENT!Q10490</f>
        <v>0</v>
      </c>
      <c r="O403" s="14">
        <f>[1]consoCURRENT!R10490</f>
        <v>0</v>
      </c>
      <c r="P403" s="14">
        <f>[1]consoCURRENT!S10490</f>
        <v>0</v>
      </c>
      <c r="Q403" s="14">
        <f>[1]consoCURRENT!T10490</f>
        <v>0</v>
      </c>
      <c r="R403" s="14">
        <f>[1]consoCURRENT!U10490</f>
        <v>0</v>
      </c>
      <c r="S403" s="14">
        <f>[1]consoCURRENT!V10490</f>
        <v>0</v>
      </c>
      <c r="T403" s="14">
        <f>[1]consoCURRENT!W10490</f>
        <v>0</v>
      </c>
      <c r="U403" s="14">
        <f>[1]consoCURRENT!X10490</f>
        <v>0</v>
      </c>
      <c r="V403" s="14">
        <f>[1]consoCURRENT!Y10490</f>
        <v>0</v>
      </c>
      <c r="W403" s="14">
        <f>[1]consoCURRENT!Z10490</f>
        <v>0</v>
      </c>
      <c r="X403" s="14">
        <f>[1]consoCURRENT!AA10490</f>
        <v>0</v>
      </c>
      <c r="Y403" s="14">
        <f>[1]consoCURRENT!AB10490</f>
        <v>0</v>
      </c>
      <c r="Z403" s="14">
        <f t="shared" ref="Z403" si="284">SUM(M403:Y403)</f>
        <v>0</v>
      </c>
      <c r="AA403" s="14">
        <f t="shared" ref="AA403" si="285">B403-Z403</f>
        <v>0</v>
      </c>
      <c r="AB403" s="19"/>
      <c r="AC403" s="15"/>
    </row>
    <row r="404" spans="1:29" s="16" customFormat="1" ht="18" customHeight="1">
      <c r="A404" s="20" t="s">
        <v>42</v>
      </c>
      <c r="B404" s="21">
        <f>B403+B402</f>
        <v>296630000</v>
      </c>
      <c r="C404" s="21">
        <f t="shared" ref="C404:AA404" si="286">C403+C402</f>
        <v>0</v>
      </c>
      <c r="D404" s="21">
        <f t="shared" si="286"/>
        <v>0</v>
      </c>
      <c r="E404" s="21">
        <f t="shared" si="286"/>
        <v>66386.259999999995</v>
      </c>
      <c r="F404" s="21">
        <f t="shared" si="286"/>
        <v>127135714.93000001</v>
      </c>
      <c r="G404" s="21">
        <f t="shared" si="286"/>
        <v>0</v>
      </c>
      <c r="H404" s="21">
        <f t="shared" si="286"/>
        <v>0</v>
      </c>
      <c r="I404" s="21">
        <f t="shared" si="286"/>
        <v>0</v>
      </c>
      <c r="J404" s="21">
        <f t="shared" si="286"/>
        <v>0</v>
      </c>
      <c r="K404" s="21">
        <f t="shared" si="286"/>
        <v>0</v>
      </c>
      <c r="L404" s="21">
        <f t="shared" si="286"/>
        <v>0</v>
      </c>
      <c r="M404" s="21">
        <f t="shared" si="286"/>
        <v>0</v>
      </c>
      <c r="N404" s="21">
        <f t="shared" si="286"/>
        <v>10025.84</v>
      </c>
      <c r="O404" s="21">
        <f t="shared" si="286"/>
        <v>0</v>
      </c>
      <c r="P404" s="21">
        <f t="shared" si="286"/>
        <v>56360.42</v>
      </c>
      <c r="Q404" s="21">
        <f t="shared" si="286"/>
        <v>32882904.789999999</v>
      </c>
      <c r="R404" s="21">
        <f t="shared" si="286"/>
        <v>94252810.140000001</v>
      </c>
      <c r="S404" s="21">
        <f t="shared" si="286"/>
        <v>0</v>
      </c>
      <c r="T404" s="21">
        <f t="shared" si="286"/>
        <v>0</v>
      </c>
      <c r="U404" s="21">
        <f t="shared" si="286"/>
        <v>0</v>
      </c>
      <c r="V404" s="21">
        <f t="shared" si="286"/>
        <v>0</v>
      </c>
      <c r="W404" s="21">
        <f t="shared" si="286"/>
        <v>0</v>
      </c>
      <c r="X404" s="21">
        <f t="shared" si="286"/>
        <v>0</v>
      </c>
      <c r="Y404" s="21">
        <f t="shared" si="286"/>
        <v>0</v>
      </c>
      <c r="Z404" s="21">
        <f t="shared" si="286"/>
        <v>127202101.19</v>
      </c>
      <c r="AA404" s="21">
        <f t="shared" si="286"/>
        <v>169427898.81</v>
      </c>
      <c r="AB404" s="22">
        <f t="shared" si="282"/>
        <v>0.42882412834170514</v>
      </c>
      <c r="AC404" s="24"/>
    </row>
    <row r="405" spans="1:29" s="16" customFormat="1" ht="15" customHeight="1">
      <c r="A405" s="13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5"/>
    </row>
    <row r="406" spans="1:29" s="16" customFormat="1" ht="15" customHeight="1">
      <c r="A406" s="13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5"/>
    </row>
    <row r="407" spans="1:29" s="16" customFormat="1" ht="15" customHeight="1">
      <c r="A407" s="17" t="s">
        <v>61</v>
      </c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5"/>
    </row>
    <row r="408" spans="1:29" s="16" customFormat="1" ht="18" customHeight="1">
      <c r="A408" s="18" t="s">
        <v>36</v>
      </c>
      <c r="B408" s="14">
        <f>[1]consoCURRENT!E10550</f>
        <v>0</v>
      </c>
      <c r="C408" s="14">
        <f>[1]consoCURRENT!F10550</f>
        <v>0</v>
      </c>
      <c r="D408" s="14">
        <f>[1]consoCURRENT!G10550</f>
        <v>0</v>
      </c>
      <c r="E408" s="14">
        <f>[1]consoCURRENT!H10550</f>
        <v>0</v>
      </c>
      <c r="F408" s="14">
        <f>[1]consoCURRENT!I10550</f>
        <v>0</v>
      </c>
      <c r="G408" s="14">
        <f>[1]consoCURRENT!J10550</f>
        <v>0</v>
      </c>
      <c r="H408" s="14">
        <f>[1]consoCURRENT!K10550</f>
        <v>0</v>
      </c>
      <c r="I408" s="14">
        <f>[1]consoCURRENT!L10550</f>
        <v>0</v>
      </c>
      <c r="J408" s="14">
        <f>[1]consoCURRENT!M10550</f>
        <v>0</v>
      </c>
      <c r="K408" s="14">
        <f>[1]consoCURRENT!N10550</f>
        <v>0</v>
      </c>
      <c r="L408" s="14">
        <f>[1]consoCURRENT!O10550</f>
        <v>0</v>
      </c>
      <c r="M408" s="14">
        <f>[1]consoCURRENT!P10550</f>
        <v>0</v>
      </c>
      <c r="N408" s="14">
        <f>[1]consoCURRENT!Q10550</f>
        <v>0</v>
      </c>
      <c r="O408" s="14">
        <f>[1]consoCURRENT!R10550</f>
        <v>0</v>
      </c>
      <c r="P408" s="14">
        <f>[1]consoCURRENT!S10550</f>
        <v>0</v>
      </c>
      <c r="Q408" s="14">
        <f>[1]consoCURRENT!T10550</f>
        <v>0</v>
      </c>
      <c r="R408" s="14">
        <f>[1]consoCURRENT!U10550</f>
        <v>0</v>
      </c>
      <c r="S408" s="14">
        <f>[1]consoCURRENT!V10550</f>
        <v>0</v>
      </c>
      <c r="T408" s="14">
        <f>[1]consoCURRENT!W10550</f>
        <v>0</v>
      </c>
      <c r="U408" s="14">
        <f>[1]consoCURRENT!X10550</f>
        <v>0</v>
      </c>
      <c r="V408" s="14">
        <f>[1]consoCURRENT!Y10550</f>
        <v>0</v>
      </c>
      <c r="W408" s="14">
        <f>[1]consoCURRENT!Z10550</f>
        <v>0</v>
      </c>
      <c r="X408" s="14">
        <f>[1]consoCURRENT!AA10550</f>
        <v>0</v>
      </c>
      <c r="Y408" s="14">
        <f>[1]consoCURRENT!AB10550</f>
        <v>0</v>
      </c>
      <c r="Z408" s="14">
        <f>SUM(M408:Y408)</f>
        <v>0</v>
      </c>
      <c r="AA408" s="14">
        <f>B408-Z408</f>
        <v>0</v>
      </c>
      <c r="AB408" s="19"/>
      <c r="AC408" s="15"/>
    </row>
    <row r="409" spans="1:29" s="16" customFormat="1" ht="18" customHeight="1">
      <c r="A409" s="18" t="s">
        <v>37</v>
      </c>
      <c r="B409" s="14">
        <f>[1]consoCURRENT!E10638</f>
        <v>178601000</v>
      </c>
      <c r="C409" s="14">
        <f>[1]consoCURRENT!F10638</f>
        <v>0</v>
      </c>
      <c r="D409" s="14">
        <f>[1]consoCURRENT!G10638</f>
        <v>0</v>
      </c>
      <c r="E409" s="14">
        <f>[1]consoCURRENT!H10638</f>
        <v>534703.66999999993</v>
      </c>
      <c r="F409" s="14">
        <f>[1]consoCURRENT!I10638</f>
        <v>8168200.79</v>
      </c>
      <c r="G409" s="14">
        <f>[1]consoCURRENT!J10638</f>
        <v>0</v>
      </c>
      <c r="H409" s="14">
        <f>[1]consoCURRENT!K10638</f>
        <v>0</v>
      </c>
      <c r="I409" s="14">
        <f>[1]consoCURRENT!L10638</f>
        <v>0</v>
      </c>
      <c r="J409" s="14">
        <f>[1]consoCURRENT!M10638</f>
        <v>0</v>
      </c>
      <c r="K409" s="14">
        <f>[1]consoCURRENT!N10638</f>
        <v>0</v>
      </c>
      <c r="L409" s="14">
        <f>[1]consoCURRENT!O10638</f>
        <v>0</v>
      </c>
      <c r="M409" s="14">
        <f>[1]consoCURRENT!P10638</f>
        <v>0</v>
      </c>
      <c r="N409" s="14">
        <f>[1]consoCURRENT!Q10638</f>
        <v>401610</v>
      </c>
      <c r="O409" s="14">
        <f>[1]consoCURRENT!R10638</f>
        <v>22108.720000000001</v>
      </c>
      <c r="P409" s="14">
        <f>[1]consoCURRENT!S10638</f>
        <v>110984.95</v>
      </c>
      <c r="Q409" s="14">
        <f>[1]consoCURRENT!T10638</f>
        <v>8113727.29</v>
      </c>
      <c r="R409" s="14">
        <f>[1]consoCURRENT!U10638</f>
        <v>54473.5</v>
      </c>
      <c r="S409" s="14">
        <f>[1]consoCURRENT!V10638</f>
        <v>0</v>
      </c>
      <c r="T409" s="14">
        <f>[1]consoCURRENT!W10638</f>
        <v>0</v>
      </c>
      <c r="U409" s="14">
        <f>[1]consoCURRENT!X10638</f>
        <v>0</v>
      </c>
      <c r="V409" s="14">
        <f>[1]consoCURRENT!Y10638</f>
        <v>0</v>
      </c>
      <c r="W409" s="14">
        <f>[1]consoCURRENT!Z10638</f>
        <v>0</v>
      </c>
      <c r="X409" s="14">
        <f>[1]consoCURRENT!AA10638</f>
        <v>0</v>
      </c>
      <c r="Y409" s="14">
        <f>[1]consoCURRENT!AB10638</f>
        <v>0</v>
      </c>
      <c r="Z409" s="14">
        <f t="shared" ref="Z409:Z411" si="287">SUM(M409:Y409)</f>
        <v>8702904.4600000009</v>
      </c>
      <c r="AA409" s="14">
        <f t="shared" ref="AA409:AA411" si="288">B409-Z409</f>
        <v>169898095.53999999</v>
      </c>
      <c r="AB409" s="19">
        <f t="shared" ref="AB409:AB414" si="289">Z409/B409</f>
        <v>4.8728195586810831E-2</v>
      </c>
      <c r="AC409" s="15"/>
    </row>
    <row r="410" spans="1:29" s="16" customFormat="1" ht="18" customHeight="1">
      <c r="A410" s="18" t="s">
        <v>38</v>
      </c>
      <c r="B410" s="14">
        <f>[1]consoCURRENT!E10644</f>
        <v>0</v>
      </c>
      <c r="C410" s="14">
        <f>[1]consoCURRENT!F10644</f>
        <v>0</v>
      </c>
      <c r="D410" s="14">
        <f>[1]consoCURRENT!G10644</f>
        <v>0</v>
      </c>
      <c r="E410" s="14">
        <f>[1]consoCURRENT!H10644</f>
        <v>0</v>
      </c>
      <c r="F410" s="14">
        <f>[1]consoCURRENT!I10644</f>
        <v>0</v>
      </c>
      <c r="G410" s="14">
        <f>[1]consoCURRENT!J10644</f>
        <v>0</v>
      </c>
      <c r="H410" s="14">
        <f>[1]consoCURRENT!K10644</f>
        <v>0</v>
      </c>
      <c r="I410" s="14">
        <f>[1]consoCURRENT!L10644</f>
        <v>0</v>
      </c>
      <c r="J410" s="14">
        <f>[1]consoCURRENT!M10644</f>
        <v>0</v>
      </c>
      <c r="K410" s="14">
        <f>[1]consoCURRENT!N10644</f>
        <v>0</v>
      </c>
      <c r="L410" s="14">
        <f>[1]consoCURRENT!O10644</f>
        <v>0</v>
      </c>
      <c r="M410" s="14">
        <f>[1]consoCURRENT!P10644</f>
        <v>0</v>
      </c>
      <c r="N410" s="14">
        <f>[1]consoCURRENT!Q10644</f>
        <v>0</v>
      </c>
      <c r="O410" s="14">
        <f>[1]consoCURRENT!R10644</f>
        <v>0</v>
      </c>
      <c r="P410" s="14">
        <f>[1]consoCURRENT!S10644</f>
        <v>0</v>
      </c>
      <c r="Q410" s="14">
        <f>[1]consoCURRENT!T10644</f>
        <v>0</v>
      </c>
      <c r="R410" s="14">
        <f>[1]consoCURRENT!U10644</f>
        <v>0</v>
      </c>
      <c r="S410" s="14">
        <f>[1]consoCURRENT!V10644</f>
        <v>0</v>
      </c>
      <c r="T410" s="14">
        <f>[1]consoCURRENT!W10644</f>
        <v>0</v>
      </c>
      <c r="U410" s="14">
        <f>[1]consoCURRENT!X10644</f>
        <v>0</v>
      </c>
      <c r="V410" s="14">
        <f>[1]consoCURRENT!Y10644</f>
        <v>0</v>
      </c>
      <c r="W410" s="14">
        <f>[1]consoCURRENT!Z10644</f>
        <v>0</v>
      </c>
      <c r="X410" s="14">
        <f>[1]consoCURRENT!AA10644</f>
        <v>0</v>
      </c>
      <c r="Y410" s="14">
        <f>[1]consoCURRENT!AB10644</f>
        <v>0</v>
      </c>
      <c r="Z410" s="14">
        <f t="shared" si="287"/>
        <v>0</v>
      </c>
      <c r="AA410" s="14">
        <f t="shared" si="288"/>
        <v>0</v>
      </c>
      <c r="AB410" s="19"/>
      <c r="AC410" s="15"/>
    </row>
    <row r="411" spans="1:29" s="16" customFormat="1" ht="18" customHeight="1">
      <c r="A411" s="18" t="s">
        <v>39</v>
      </c>
      <c r="B411" s="14">
        <f>[1]consoCURRENT!E10673</f>
        <v>0</v>
      </c>
      <c r="C411" s="14">
        <f>[1]consoCURRENT!F10673</f>
        <v>0</v>
      </c>
      <c r="D411" s="14">
        <f>[1]consoCURRENT!G10673</f>
        <v>0</v>
      </c>
      <c r="E411" s="14">
        <f>[1]consoCURRENT!H10673</f>
        <v>0</v>
      </c>
      <c r="F411" s="14">
        <f>[1]consoCURRENT!I10673</f>
        <v>0</v>
      </c>
      <c r="G411" s="14">
        <f>[1]consoCURRENT!J10673</f>
        <v>0</v>
      </c>
      <c r="H411" s="14">
        <f>[1]consoCURRENT!K10673</f>
        <v>0</v>
      </c>
      <c r="I411" s="14">
        <f>[1]consoCURRENT!L10673</f>
        <v>0</v>
      </c>
      <c r="J411" s="14">
        <f>[1]consoCURRENT!M10673</f>
        <v>0</v>
      </c>
      <c r="K411" s="14">
        <f>[1]consoCURRENT!N10673</f>
        <v>0</v>
      </c>
      <c r="L411" s="14">
        <f>[1]consoCURRENT!O10673</f>
        <v>0</v>
      </c>
      <c r="M411" s="14">
        <f>[1]consoCURRENT!P10673</f>
        <v>0</v>
      </c>
      <c r="N411" s="14">
        <f>[1]consoCURRENT!Q10673</f>
        <v>0</v>
      </c>
      <c r="O411" s="14">
        <f>[1]consoCURRENT!R10673</f>
        <v>0</v>
      </c>
      <c r="P411" s="14">
        <f>[1]consoCURRENT!S10673</f>
        <v>0</v>
      </c>
      <c r="Q411" s="14">
        <f>[1]consoCURRENT!T10673</f>
        <v>0</v>
      </c>
      <c r="R411" s="14">
        <f>[1]consoCURRENT!U10673</f>
        <v>0</v>
      </c>
      <c r="S411" s="14">
        <f>[1]consoCURRENT!V10673</f>
        <v>0</v>
      </c>
      <c r="T411" s="14">
        <f>[1]consoCURRENT!W10673</f>
        <v>0</v>
      </c>
      <c r="U411" s="14">
        <f>[1]consoCURRENT!X10673</f>
        <v>0</v>
      </c>
      <c r="V411" s="14">
        <f>[1]consoCURRENT!Y10673</f>
        <v>0</v>
      </c>
      <c r="W411" s="14">
        <f>[1]consoCURRENT!Z10673</f>
        <v>0</v>
      </c>
      <c r="X411" s="14">
        <f>[1]consoCURRENT!AA10673</f>
        <v>0</v>
      </c>
      <c r="Y411" s="14">
        <f>[1]consoCURRENT!AB10673</f>
        <v>0</v>
      </c>
      <c r="Z411" s="14">
        <f t="shared" si="287"/>
        <v>0</v>
      </c>
      <c r="AA411" s="14">
        <f t="shared" si="288"/>
        <v>0</v>
      </c>
      <c r="AB411" s="19"/>
      <c r="AC411" s="15"/>
    </row>
    <row r="412" spans="1:29" s="16" customFormat="1" ht="18" customHeight="1">
      <c r="A412" s="20" t="s">
        <v>40</v>
      </c>
      <c r="B412" s="21">
        <f>SUM(B408:B411)</f>
        <v>178601000</v>
      </c>
      <c r="C412" s="21">
        <f t="shared" ref="C412:AA412" si="290">SUM(C408:C411)</f>
        <v>0</v>
      </c>
      <c r="D412" s="21">
        <f t="shared" si="290"/>
        <v>0</v>
      </c>
      <c r="E412" s="21">
        <f t="shared" si="290"/>
        <v>534703.66999999993</v>
      </c>
      <c r="F412" s="21">
        <f t="shared" si="290"/>
        <v>8168200.79</v>
      </c>
      <c r="G412" s="21">
        <f t="shared" si="290"/>
        <v>0</v>
      </c>
      <c r="H412" s="21">
        <f t="shared" si="290"/>
        <v>0</v>
      </c>
      <c r="I412" s="21">
        <f t="shared" si="290"/>
        <v>0</v>
      </c>
      <c r="J412" s="21">
        <f t="shared" si="290"/>
        <v>0</v>
      </c>
      <c r="K412" s="21">
        <f t="shared" si="290"/>
        <v>0</v>
      </c>
      <c r="L412" s="21">
        <f t="shared" si="290"/>
        <v>0</v>
      </c>
      <c r="M412" s="21">
        <f t="shared" si="290"/>
        <v>0</v>
      </c>
      <c r="N412" s="21">
        <f t="shared" si="290"/>
        <v>401610</v>
      </c>
      <c r="O412" s="21">
        <f t="shared" si="290"/>
        <v>22108.720000000001</v>
      </c>
      <c r="P412" s="21">
        <f t="shared" si="290"/>
        <v>110984.95</v>
      </c>
      <c r="Q412" s="21">
        <f t="shared" si="290"/>
        <v>8113727.29</v>
      </c>
      <c r="R412" s="21">
        <f t="shared" si="290"/>
        <v>54473.5</v>
      </c>
      <c r="S412" s="21">
        <f t="shared" si="290"/>
        <v>0</v>
      </c>
      <c r="T412" s="21">
        <f t="shared" si="290"/>
        <v>0</v>
      </c>
      <c r="U412" s="21">
        <f t="shared" si="290"/>
        <v>0</v>
      </c>
      <c r="V412" s="21">
        <f t="shared" si="290"/>
        <v>0</v>
      </c>
      <c r="W412" s="21">
        <f t="shared" si="290"/>
        <v>0</v>
      </c>
      <c r="X412" s="21">
        <f t="shared" si="290"/>
        <v>0</v>
      </c>
      <c r="Y412" s="21">
        <f t="shared" si="290"/>
        <v>0</v>
      </c>
      <c r="Z412" s="21">
        <f t="shared" si="290"/>
        <v>8702904.4600000009</v>
      </c>
      <c r="AA412" s="21">
        <f t="shared" si="290"/>
        <v>169898095.53999999</v>
      </c>
      <c r="AB412" s="22">
        <f t="shared" si="289"/>
        <v>4.8728195586810831E-2</v>
      </c>
      <c r="AC412" s="15"/>
    </row>
    <row r="413" spans="1:29" s="16" customFormat="1" ht="18" customHeight="1">
      <c r="A413" s="23" t="s">
        <v>41</v>
      </c>
      <c r="B413" s="14">
        <f>[1]consoCURRENT!E10677</f>
        <v>0</v>
      </c>
      <c r="C413" s="14">
        <f>[1]consoCURRENT!F10677</f>
        <v>0</v>
      </c>
      <c r="D413" s="14">
        <f>[1]consoCURRENT!G10677</f>
        <v>0</v>
      </c>
      <c r="E413" s="14">
        <f>[1]consoCURRENT!H10677</f>
        <v>0</v>
      </c>
      <c r="F413" s="14">
        <f>[1]consoCURRENT!I10677</f>
        <v>0</v>
      </c>
      <c r="G413" s="14">
        <f>[1]consoCURRENT!J10677</f>
        <v>0</v>
      </c>
      <c r="H413" s="14">
        <f>[1]consoCURRENT!K10677</f>
        <v>0</v>
      </c>
      <c r="I413" s="14">
        <f>[1]consoCURRENT!L10677</f>
        <v>0</v>
      </c>
      <c r="J413" s="14">
        <f>[1]consoCURRENT!M10677</f>
        <v>0</v>
      </c>
      <c r="K413" s="14">
        <f>[1]consoCURRENT!N10677</f>
        <v>0</v>
      </c>
      <c r="L413" s="14">
        <f>[1]consoCURRENT!O10677</f>
        <v>0</v>
      </c>
      <c r="M413" s="14">
        <f>[1]consoCURRENT!P10677</f>
        <v>0</v>
      </c>
      <c r="N413" s="14">
        <f>[1]consoCURRENT!Q10677</f>
        <v>0</v>
      </c>
      <c r="O413" s="14">
        <f>[1]consoCURRENT!R10677</f>
        <v>0</v>
      </c>
      <c r="P413" s="14">
        <f>[1]consoCURRENT!S10677</f>
        <v>0</v>
      </c>
      <c r="Q413" s="14">
        <f>[1]consoCURRENT!T10677</f>
        <v>0</v>
      </c>
      <c r="R413" s="14">
        <f>[1]consoCURRENT!U10677</f>
        <v>0</v>
      </c>
      <c r="S413" s="14">
        <f>[1]consoCURRENT!V10677</f>
        <v>0</v>
      </c>
      <c r="T413" s="14">
        <f>[1]consoCURRENT!W10677</f>
        <v>0</v>
      </c>
      <c r="U413" s="14">
        <f>[1]consoCURRENT!X10677</f>
        <v>0</v>
      </c>
      <c r="V413" s="14">
        <f>[1]consoCURRENT!Y10677</f>
        <v>0</v>
      </c>
      <c r="W413" s="14">
        <f>[1]consoCURRENT!Z10677</f>
        <v>0</v>
      </c>
      <c r="X413" s="14">
        <f>[1]consoCURRENT!AA10677</f>
        <v>0</v>
      </c>
      <c r="Y413" s="14">
        <f>[1]consoCURRENT!AB10677</f>
        <v>0</v>
      </c>
      <c r="Z413" s="14">
        <f t="shared" ref="Z413" si="291">SUM(M413:Y413)</f>
        <v>0</v>
      </c>
      <c r="AA413" s="14">
        <f t="shared" ref="AA413" si="292">B413-Z413</f>
        <v>0</v>
      </c>
      <c r="AB413" s="19"/>
      <c r="AC413" s="15"/>
    </row>
    <row r="414" spans="1:29" s="16" customFormat="1" ht="18" customHeight="1">
      <c r="A414" s="20" t="s">
        <v>42</v>
      </c>
      <c r="B414" s="21">
        <f>B413+B412</f>
        <v>178601000</v>
      </c>
      <c r="C414" s="21">
        <f t="shared" ref="C414:AA414" si="293">C413+C412</f>
        <v>0</v>
      </c>
      <c r="D414" s="21">
        <f t="shared" si="293"/>
        <v>0</v>
      </c>
      <c r="E414" s="21">
        <f t="shared" si="293"/>
        <v>534703.66999999993</v>
      </c>
      <c r="F414" s="21">
        <f t="shared" si="293"/>
        <v>8168200.79</v>
      </c>
      <c r="G414" s="21">
        <f t="shared" si="293"/>
        <v>0</v>
      </c>
      <c r="H414" s="21">
        <f t="shared" si="293"/>
        <v>0</v>
      </c>
      <c r="I414" s="21">
        <f t="shared" si="293"/>
        <v>0</v>
      </c>
      <c r="J414" s="21">
        <f t="shared" si="293"/>
        <v>0</v>
      </c>
      <c r="K414" s="21">
        <f t="shared" si="293"/>
        <v>0</v>
      </c>
      <c r="L414" s="21">
        <f t="shared" si="293"/>
        <v>0</v>
      </c>
      <c r="M414" s="21">
        <f t="shared" si="293"/>
        <v>0</v>
      </c>
      <c r="N414" s="21">
        <f t="shared" si="293"/>
        <v>401610</v>
      </c>
      <c r="O414" s="21">
        <f t="shared" si="293"/>
        <v>22108.720000000001</v>
      </c>
      <c r="P414" s="21">
        <f t="shared" si="293"/>
        <v>110984.95</v>
      </c>
      <c r="Q414" s="21">
        <f t="shared" si="293"/>
        <v>8113727.29</v>
      </c>
      <c r="R414" s="21">
        <f t="shared" si="293"/>
        <v>54473.5</v>
      </c>
      <c r="S414" s="21">
        <f t="shared" si="293"/>
        <v>0</v>
      </c>
      <c r="T414" s="21">
        <f t="shared" si="293"/>
        <v>0</v>
      </c>
      <c r="U414" s="21">
        <f t="shared" si="293"/>
        <v>0</v>
      </c>
      <c r="V414" s="21">
        <f t="shared" si="293"/>
        <v>0</v>
      </c>
      <c r="W414" s="21">
        <f t="shared" si="293"/>
        <v>0</v>
      </c>
      <c r="X414" s="21">
        <f t="shared" si="293"/>
        <v>0</v>
      </c>
      <c r="Y414" s="21">
        <f t="shared" si="293"/>
        <v>0</v>
      </c>
      <c r="Z414" s="21">
        <f t="shared" si="293"/>
        <v>8702904.4600000009</v>
      </c>
      <c r="AA414" s="21">
        <f t="shared" si="293"/>
        <v>169898095.53999999</v>
      </c>
      <c r="AB414" s="22">
        <f t="shared" si="289"/>
        <v>4.8728195586810831E-2</v>
      </c>
      <c r="AC414" s="24"/>
    </row>
    <row r="415" spans="1:29" s="16" customFormat="1" ht="15" customHeight="1">
      <c r="A415" s="13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5"/>
    </row>
    <row r="416" spans="1:29" s="16" customFormat="1" ht="15" customHeight="1">
      <c r="A416" s="13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5"/>
    </row>
    <row r="417" spans="1:29" s="16" customFormat="1" ht="15" customHeight="1">
      <c r="A417" s="17" t="s">
        <v>62</v>
      </c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5"/>
    </row>
    <row r="418" spans="1:29" s="16" customFormat="1" ht="18" customHeight="1">
      <c r="A418" s="18" t="s">
        <v>36</v>
      </c>
      <c r="B418" s="14">
        <f>[1]consoCURRENT!E10737</f>
        <v>0</v>
      </c>
      <c r="C418" s="14">
        <f>[1]consoCURRENT!F10737</f>
        <v>0</v>
      </c>
      <c r="D418" s="14">
        <f>[1]consoCURRENT!G10737</f>
        <v>0</v>
      </c>
      <c r="E418" s="14">
        <f>[1]consoCURRENT!H10737</f>
        <v>0</v>
      </c>
      <c r="F418" s="14">
        <f>[1]consoCURRENT!I10737</f>
        <v>0</v>
      </c>
      <c r="G418" s="14">
        <f>[1]consoCURRENT!J10737</f>
        <v>0</v>
      </c>
      <c r="H418" s="14">
        <f>[1]consoCURRENT!K10737</f>
        <v>0</v>
      </c>
      <c r="I418" s="14">
        <f>[1]consoCURRENT!L10737</f>
        <v>0</v>
      </c>
      <c r="J418" s="14">
        <f>[1]consoCURRENT!M10737</f>
        <v>0</v>
      </c>
      <c r="K418" s="14">
        <f>[1]consoCURRENT!N10737</f>
        <v>0</v>
      </c>
      <c r="L418" s="14">
        <f>[1]consoCURRENT!O10737</f>
        <v>0</v>
      </c>
      <c r="M418" s="14">
        <f>[1]consoCURRENT!P10737</f>
        <v>0</v>
      </c>
      <c r="N418" s="14">
        <f>[1]consoCURRENT!Q10737</f>
        <v>0</v>
      </c>
      <c r="O418" s="14">
        <f>[1]consoCURRENT!R10737</f>
        <v>0</v>
      </c>
      <c r="P418" s="14">
        <f>[1]consoCURRENT!S10737</f>
        <v>0</v>
      </c>
      <c r="Q418" s="14">
        <f>[1]consoCURRENT!T10737</f>
        <v>0</v>
      </c>
      <c r="R418" s="14">
        <f>[1]consoCURRENT!U10737</f>
        <v>0</v>
      </c>
      <c r="S418" s="14">
        <f>[1]consoCURRENT!V10737</f>
        <v>0</v>
      </c>
      <c r="T418" s="14">
        <f>[1]consoCURRENT!W10737</f>
        <v>0</v>
      </c>
      <c r="U418" s="14">
        <f>[1]consoCURRENT!X10737</f>
        <v>0</v>
      </c>
      <c r="V418" s="14">
        <f>[1]consoCURRENT!Y10737</f>
        <v>0</v>
      </c>
      <c r="W418" s="14">
        <f>[1]consoCURRENT!Z10737</f>
        <v>0</v>
      </c>
      <c r="X418" s="14">
        <f>[1]consoCURRENT!AA10737</f>
        <v>0</v>
      </c>
      <c r="Y418" s="14">
        <f>[1]consoCURRENT!AB10737</f>
        <v>0</v>
      </c>
      <c r="Z418" s="14">
        <f>SUM(M418:Y418)</f>
        <v>0</v>
      </c>
      <c r="AA418" s="14">
        <f>B418-Z418</f>
        <v>0</v>
      </c>
      <c r="AB418" s="19"/>
      <c r="AC418" s="15"/>
    </row>
    <row r="419" spans="1:29" s="16" customFormat="1" ht="18" customHeight="1">
      <c r="A419" s="18" t="s">
        <v>37</v>
      </c>
      <c r="B419" s="14">
        <f>[1]consoCURRENT!E10825</f>
        <v>224688000</v>
      </c>
      <c r="C419" s="14">
        <f>[1]consoCURRENT!F10825</f>
        <v>0</v>
      </c>
      <c r="D419" s="14">
        <f>[1]consoCURRENT!G10825</f>
        <v>0</v>
      </c>
      <c r="E419" s="14">
        <f>[1]consoCURRENT!H10825</f>
        <v>197682.31</v>
      </c>
      <c r="F419" s="14">
        <f>[1]consoCURRENT!I10825</f>
        <v>146372.89000000001</v>
      </c>
      <c r="G419" s="14">
        <f>[1]consoCURRENT!J10825</f>
        <v>0</v>
      </c>
      <c r="H419" s="14">
        <f>[1]consoCURRENT!K10825</f>
        <v>0</v>
      </c>
      <c r="I419" s="14">
        <f>[1]consoCURRENT!L10825</f>
        <v>0</v>
      </c>
      <c r="J419" s="14">
        <f>[1]consoCURRENT!M10825</f>
        <v>0</v>
      </c>
      <c r="K419" s="14">
        <f>[1]consoCURRENT!N10825</f>
        <v>0</v>
      </c>
      <c r="L419" s="14">
        <f>[1]consoCURRENT!O10825</f>
        <v>0</v>
      </c>
      <c r="M419" s="14">
        <f>[1]consoCURRENT!P10825</f>
        <v>0</v>
      </c>
      <c r="N419" s="14">
        <f>[1]consoCURRENT!Q10825</f>
        <v>15937.82</v>
      </c>
      <c r="O419" s="14">
        <f>[1]consoCURRENT!R10825</f>
        <v>64435.47</v>
      </c>
      <c r="P419" s="14">
        <f>[1]consoCURRENT!S10825</f>
        <v>117309.01999999999</v>
      </c>
      <c r="Q419" s="14">
        <f>[1]consoCURRENT!T10825</f>
        <v>93899.199999999997</v>
      </c>
      <c r="R419" s="14">
        <f>[1]consoCURRENT!U10825</f>
        <v>52473.69</v>
      </c>
      <c r="S419" s="14">
        <f>[1]consoCURRENT!V10825</f>
        <v>0</v>
      </c>
      <c r="T419" s="14">
        <f>[1]consoCURRENT!W10825</f>
        <v>0</v>
      </c>
      <c r="U419" s="14">
        <f>[1]consoCURRENT!X10825</f>
        <v>0</v>
      </c>
      <c r="V419" s="14">
        <f>[1]consoCURRENT!Y10825</f>
        <v>0</v>
      </c>
      <c r="W419" s="14">
        <f>[1]consoCURRENT!Z10825</f>
        <v>0</v>
      </c>
      <c r="X419" s="14">
        <f>[1]consoCURRENT!AA10825</f>
        <v>0</v>
      </c>
      <c r="Y419" s="14">
        <f>[1]consoCURRENT!AB10825</f>
        <v>0</v>
      </c>
      <c r="Z419" s="14">
        <f t="shared" ref="Z419:Z421" si="294">SUM(M419:Y419)</f>
        <v>344055.2</v>
      </c>
      <c r="AA419" s="14">
        <f t="shared" ref="AA419:AA421" si="295">B419-Z419</f>
        <v>224343944.80000001</v>
      </c>
      <c r="AB419" s="19">
        <f t="shared" ref="AB419:AB424" si="296">Z419/B419</f>
        <v>1.5312575660471411E-3</v>
      </c>
      <c r="AC419" s="15"/>
    </row>
    <row r="420" spans="1:29" s="16" customFormat="1" ht="18" customHeight="1">
      <c r="A420" s="18" t="s">
        <v>38</v>
      </c>
      <c r="B420" s="14">
        <f>[1]consoCURRENT!E10831</f>
        <v>0</v>
      </c>
      <c r="C420" s="14">
        <f>[1]consoCURRENT!F10831</f>
        <v>0</v>
      </c>
      <c r="D420" s="14">
        <f>[1]consoCURRENT!G10831</f>
        <v>0</v>
      </c>
      <c r="E420" s="14">
        <f>[1]consoCURRENT!H10831</f>
        <v>0</v>
      </c>
      <c r="F420" s="14">
        <f>[1]consoCURRENT!I10831</f>
        <v>0</v>
      </c>
      <c r="G420" s="14">
        <f>[1]consoCURRENT!J10831</f>
        <v>0</v>
      </c>
      <c r="H420" s="14">
        <f>[1]consoCURRENT!K10831</f>
        <v>0</v>
      </c>
      <c r="I420" s="14">
        <f>[1]consoCURRENT!L10831</f>
        <v>0</v>
      </c>
      <c r="J420" s="14">
        <f>[1]consoCURRENT!M10831</f>
        <v>0</v>
      </c>
      <c r="K420" s="14">
        <f>[1]consoCURRENT!N10831</f>
        <v>0</v>
      </c>
      <c r="L420" s="14">
        <f>[1]consoCURRENT!O10831</f>
        <v>0</v>
      </c>
      <c r="M420" s="14">
        <f>[1]consoCURRENT!P10831</f>
        <v>0</v>
      </c>
      <c r="N420" s="14">
        <f>[1]consoCURRENT!Q10831</f>
        <v>0</v>
      </c>
      <c r="O420" s="14">
        <f>[1]consoCURRENT!R10831</f>
        <v>0</v>
      </c>
      <c r="P420" s="14">
        <f>[1]consoCURRENT!S10831</f>
        <v>0</v>
      </c>
      <c r="Q420" s="14">
        <f>[1]consoCURRENT!T10831</f>
        <v>0</v>
      </c>
      <c r="R420" s="14">
        <f>[1]consoCURRENT!U10831</f>
        <v>0</v>
      </c>
      <c r="S420" s="14">
        <f>[1]consoCURRENT!V10831</f>
        <v>0</v>
      </c>
      <c r="T420" s="14">
        <f>[1]consoCURRENT!W10831</f>
        <v>0</v>
      </c>
      <c r="U420" s="14">
        <f>[1]consoCURRENT!X10831</f>
        <v>0</v>
      </c>
      <c r="V420" s="14">
        <f>[1]consoCURRENT!Y10831</f>
        <v>0</v>
      </c>
      <c r="W420" s="14">
        <f>[1]consoCURRENT!Z10831</f>
        <v>0</v>
      </c>
      <c r="X420" s="14">
        <f>[1]consoCURRENT!AA10831</f>
        <v>0</v>
      </c>
      <c r="Y420" s="14">
        <f>[1]consoCURRENT!AB10831</f>
        <v>0</v>
      </c>
      <c r="Z420" s="14">
        <f t="shared" si="294"/>
        <v>0</v>
      </c>
      <c r="AA420" s="14">
        <f t="shared" si="295"/>
        <v>0</v>
      </c>
      <c r="AB420" s="19"/>
      <c r="AC420" s="15"/>
    </row>
    <row r="421" spans="1:29" s="16" customFormat="1" ht="18" customHeight="1">
      <c r="A421" s="18" t="s">
        <v>39</v>
      </c>
      <c r="B421" s="14">
        <f>[1]consoCURRENT!E10860</f>
        <v>0</v>
      </c>
      <c r="C421" s="14">
        <f>[1]consoCURRENT!F10860</f>
        <v>0</v>
      </c>
      <c r="D421" s="14">
        <f>[1]consoCURRENT!G10860</f>
        <v>0</v>
      </c>
      <c r="E421" s="14">
        <f>[1]consoCURRENT!H10860</f>
        <v>0</v>
      </c>
      <c r="F421" s="14">
        <f>[1]consoCURRENT!I10860</f>
        <v>0</v>
      </c>
      <c r="G421" s="14">
        <f>[1]consoCURRENT!J10860</f>
        <v>0</v>
      </c>
      <c r="H421" s="14">
        <f>[1]consoCURRENT!K10860</f>
        <v>0</v>
      </c>
      <c r="I421" s="14">
        <f>[1]consoCURRENT!L10860</f>
        <v>0</v>
      </c>
      <c r="J421" s="14">
        <f>[1]consoCURRENT!M10860</f>
        <v>0</v>
      </c>
      <c r="K421" s="14">
        <f>[1]consoCURRENT!N10860</f>
        <v>0</v>
      </c>
      <c r="L421" s="14">
        <f>[1]consoCURRENT!O10860</f>
        <v>0</v>
      </c>
      <c r="M421" s="14">
        <f>[1]consoCURRENT!P10860</f>
        <v>0</v>
      </c>
      <c r="N421" s="14">
        <f>[1]consoCURRENT!Q10860</f>
        <v>0</v>
      </c>
      <c r="O421" s="14">
        <f>[1]consoCURRENT!R10860</f>
        <v>0</v>
      </c>
      <c r="P421" s="14">
        <f>[1]consoCURRENT!S10860</f>
        <v>0</v>
      </c>
      <c r="Q421" s="14">
        <f>[1]consoCURRENT!T10860</f>
        <v>0</v>
      </c>
      <c r="R421" s="14">
        <f>[1]consoCURRENT!U10860</f>
        <v>0</v>
      </c>
      <c r="S421" s="14">
        <f>[1]consoCURRENT!V10860</f>
        <v>0</v>
      </c>
      <c r="T421" s="14">
        <f>[1]consoCURRENT!W10860</f>
        <v>0</v>
      </c>
      <c r="U421" s="14">
        <f>[1]consoCURRENT!X10860</f>
        <v>0</v>
      </c>
      <c r="V421" s="14">
        <f>[1]consoCURRENT!Y10860</f>
        <v>0</v>
      </c>
      <c r="W421" s="14">
        <f>[1]consoCURRENT!Z10860</f>
        <v>0</v>
      </c>
      <c r="X421" s="14">
        <f>[1]consoCURRENT!AA10860</f>
        <v>0</v>
      </c>
      <c r="Y421" s="14">
        <f>[1]consoCURRENT!AB10860</f>
        <v>0</v>
      </c>
      <c r="Z421" s="14">
        <f t="shared" si="294"/>
        <v>0</v>
      </c>
      <c r="AA421" s="14">
        <f t="shared" si="295"/>
        <v>0</v>
      </c>
      <c r="AB421" s="19"/>
      <c r="AC421" s="15"/>
    </row>
    <row r="422" spans="1:29" s="16" customFormat="1" ht="18" customHeight="1">
      <c r="A422" s="20" t="s">
        <v>40</v>
      </c>
      <c r="B422" s="21">
        <f>SUM(B418:B421)</f>
        <v>224688000</v>
      </c>
      <c r="C422" s="21">
        <f t="shared" ref="C422:AA422" si="297">SUM(C418:C421)</f>
        <v>0</v>
      </c>
      <c r="D422" s="21">
        <f t="shared" si="297"/>
        <v>0</v>
      </c>
      <c r="E422" s="21">
        <f t="shared" si="297"/>
        <v>197682.31</v>
      </c>
      <c r="F422" s="21">
        <f t="shared" si="297"/>
        <v>146372.89000000001</v>
      </c>
      <c r="G422" s="21">
        <f t="shared" si="297"/>
        <v>0</v>
      </c>
      <c r="H422" s="21">
        <f t="shared" si="297"/>
        <v>0</v>
      </c>
      <c r="I422" s="21">
        <f t="shared" si="297"/>
        <v>0</v>
      </c>
      <c r="J422" s="21">
        <f t="shared" si="297"/>
        <v>0</v>
      </c>
      <c r="K422" s="21">
        <f t="shared" si="297"/>
        <v>0</v>
      </c>
      <c r="L422" s="21">
        <f t="shared" si="297"/>
        <v>0</v>
      </c>
      <c r="M422" s="21">
        <f t="shared" si="297"/>
        <v>0</v>
      </c>
      <c r="N422" s="21">
        <f t="shared" si="297"/>
        <v>15937.82</v>
      </c>
      <c r="O422" s="21">
        <f t="shared" si="297"/>
        <v>64435.47</v>
      </c>
      <c r="P422" s="21">
        <f t="shared" si="297"/>
        <v>117309.01999999999</v>
      </c>
      <c r="Q422" s="21">
        <f t="shared" si="297"/>
        <v>93899.199999999997</v>
      </c>
      <c r="R422" s="21">
        <f t="shared" si="297"/>
        <v>52473.69</v>
      </c>
      <c r="S422" s="21">
        <f t="shared" si="297"/>
        <v>0</v>
      </c>
      <c r="T422" s="21">
        <f t="shared" si="297"/>
        <v>0</v>
      </c>
      <c r="U422" s="21">
        <f t="shared" si="297"/>
        <v>0</v>
      </c>
      <c r="V422" s="21">
        <f t="shared" si="297"/>
        <v>0</v>
      </c>
      <c r="W422" s="21">
        <f t="shared" si="297"/>
        <v>0</v>
      </c>
      <c r="X422" s="21">
        <f t="shared" si="297"/>
        <v>0</v>
      </c>
      <c r="Y422" s="21">
        <f t="shared" si="297"/>
        <v>0</v>
      </c>
      <c r="Z422" s="21">
        <f t="shared" si="297"/>
        <v>344055.2</v>
      </c>
      <c r="AA422" s="21">
        <f t="shared" si="297"/>
        <v>224343944.80000001</v>
      </c>
      <c r="AB422" s="22">
        <f t="shared" si="296"/>
        <v>1.5312575660471411E-3</v>
      </c>
      <c r="AC422" s="15"/>
    </row>
    <row r="423" spans="1:29" s="16" customFormat="1" ht="18" customHeight="1">
      <c r="A423" s="23" t="s">
        <v>41</v>
      </c>
      <c r="B423" s="14">
        <f>[1]consoCURRENT!E10864</f>
        <v>0</v>
      </c>
      <c r="C423" s="14">
        <f>[1]consoCURRENT!F10864</f>
        <v>0</v>
      </c>
      <c r="D423" s="14">
        <f>[1]consoCURRENT!G10864</f>
        <v>0</v>
      </c>
      <c r="E423" s="14">
        <f>[1]consoCURRENT!H10864</f>
        <v>0</v>
      </c>
      <c r="F423" s="14">
        <f>[1]consoCURRENT!I10864</f>
        <v>0</v>
      </c>
      <c r="G423" s="14">
        <f>[1]consoCURRENT!J10864</f>
        <v>0</v>
      </c>
      <c r="H423" s="14">
        <f>[1]consoCURRENT!K10864</f>
        <v>0</v>
      </c>
      <c r="I423" s="14">
        <f>[1]consoCURRENT!L10864</f>
        <v>0</v>
      </c>
      <c r="J423" s="14">
        <f>[1]consoCURRENT!M10864</f>
        <v>0</v>
      </c>
      <c r="K423" s="14">
        <f>[1]consoCURRENT!N10864</f>
        <v>0</v>
      </c>
      <c r="L423" s="14">
        <f>[1]consoCURRENT!O10864</f>
        <v>0</v>
      </c>
      <c r="M423" s="14">
        <f>[1]consoCURRENT!P10864</f>
        <v>0</v>
      </c>
      <c r="N423" s="14">
        <f>[1]consoCURRENT!Q10864</f>
        <v>0</v>
      </c>
      <c r="O423" s="14">
        <f>[1]consoCURRENT!R10864</f>
        <v>0</v>
      </c>
      <c r="P423" s="14">
        <f>[1]consoCURRENT!S10864</f>
        <v>0</v>
      </c>
      <c r="Q423" s="14">
        <f>[1]consoCURRENT!T10864</f>
        <v>0</v>
      </c>
      <c r="R423" s="14">
        <f>[1]consoCURRENT!U10864</f>
        <v>0</v>
      </c>
      <c r="S423" s="14">
        <f>[1]consoCURRENT!V10864</f>
        <v>0</v>
      </c>
      <c r="T423" s="14">
        <f>[1]consoCURRENT!W10864</f>
        <v>0</v>
      </c>
      <c r="U423" s="14">
        <f>[1]consoCURRENT!X10864</f>
        <v>0</v>
      </c>
      <c r="V423" s="14">
        <f>[1]consoCURRENT!Y10864</f>
        <v>0</v>
      </c>
      <c r="W423" s="14">
        <f>[1]consoCURRENT!Z10864</f>
        <v>0</v>
      </c>
      <c r="X423" s="14">
        <f>[1]consoCURRENT!AA10864</f>
        <v>0</v>
      </c>
      <c r="Y423" s="14">
        <f>[1]consoCURRENT!AB10864</f>
        <v>0</v>
      </c>
      <c r="Z423" s="14">
        <f t="shared" ref="Z423" si="298">SUM(M423:Y423)</f>
        <v>0</v>
      </c>
      <c r="AA423" s="14">
        <f t="shared" ref="AA423" si="299">B423-Z423</f>
        <v>0</v>
      </c>
      <c r="AB423" s="19"/>
      <c r="AC423" s="15"/>
    </row>
    <row r="424" spans="1:29" s="16" customFormat="1" ht="18" customHeight="1">
      <c r="A424" s="20" t="s">
        <v>42</v>
      </c>
      <c r="B424" s="21">
        <f>B423+B422</f>
        <v>224688000</v>
      </c>
      <c r="C424" s="21">
        <f t="shared" ref="C424:AA424" si="300">C423+C422</f>
        <v>0</v>
      </c>
      <c r="D424" s="21">
        <f t="shared" si="300"/>
        <v>0</v>
      </c>
      <c r="E424" s="21">
        <f t="shared" si="300"/>
        <v>197682.31</v>
      </c>
      <c r="F424" s="21">
        <f t="shared" si="300"/>
        <v>146372.89000000001</v>
      </c>
      <c r="G424" s="21">
        <f t="shared" si="300"/>
        <v>0</v>
      </c>
      <c r="H424" s="21">
        <f t="shared" si="300"/>
        <v>0</v>
      </c>
      <c r="I424" s="21">
        <f t="shared" si="300"/>
        <v>0</v>
      </c>
      <c r="J424" s="21">
        <f t="shared" si="300"/>
        <v>0</v>
      </c>
      <c r="K424" s="21">
        <f t="shared" si="300"/>
        <v>0</v>
      </c>
      <c r="L424" s="21">
        <f t="shared" si="300"/>
        <v>0</v>
      </c>
      <c r="M424" s="21">
        <f t="shared" si="300"/>
        <v>0</v>
      </c>
      <c r="N424" s="21">
        <f t="shared" si="300"/>
        <v>15937.82</v>
      </c>
      <c r="O424" s="21">
        <f t="shared" si="300"/>
        <v>64435.47</v>
      </c>
      <c r="P424" s="21">
        <f t="shared" si="300"/>
        <v>117309.01999999999</v>
      </c>
      <c r="Q424" s="21">
        <f t="shared" si="300"/>
        <v>93899.199999999997</v>
      </c>
      <c r="R424" s="21">
        <f t="shared" si="300"/>
        <v>52473.69</v>
      </c>
      <c r="S424" s="21">
        <f t="shared" si="300"/>
        <v>0</v>
      </c>
      <c r="T424" s="21">
        <f t="shared" si="300"/>
        <v>0</v>
      </c>
      <c r="U424" s="21">
        <f t="shared" si="300"/>
        <v>0</v>
      </c>
      <c r="V424" s="21">
        <f t="shared" si="300"/>
        <v>0</v>
      </c>
      <c r="W424" s="21">
        <f t="shared" si="300"/>
        <v>0</v>
      </c>
      <c r="X424" s="21">
        <f t="shared" si="300"/>
        <v>0</v>
      </c>
      <c r="Y424" s="21">
        <f t="shared" si="300"/>
        <v>0</v>
      </c>
      <c r="Z424" s="21">
        <f t="shared" si="300"/>
        <v>344055.2</v>
      </c>
      <c r="AA424" s="21">
        <f t="shared" si="300"/>
        <v>224343944.80000001</v>
      </c>
      <c r="AB424" s="22">
        <f t="shared" si="296"/>
        <v>1.5312575660471411E-3</v>
      </c>
      <c r="AC424" s="24"/>
    </row>
    <row r="425" spans="1:29" s="16" customFormat="1" ht="15" customHeight="1">
      <c r="A425" s="13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5"/>
    </row>
    <row r="426" spans="1:29" s="16" customFormat="1" ht="15" customHeight="1">
      <c r="A426" s="13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5"/>
    </row>
    <row r="427" spans="1:29" s="16" customFormat="1" ht="15" customHeight="1">
      <c r="A427" s="17" t="s">
        <v>63</v>
      </c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5"/>
    </row>
    <row r="428" spans="1:29" s="16" customFormat="1" ht="18" customHeight="1">
      <c r="A428" s="18" t="s">
        <v>36</v>
      </c>
      <c r="B428" s="14">
        <f>[1]consoCURRENT!E10924</f>
        <v>0</v>
      </c>
      <c r="C428" s="14">
        <f>[1]consoCURRENT!F10924</f>
        <v>0</v>
      </c>
      <c r="D428" s="14">
        <f>[1]consoCURRENT!G10924</f>
        <v>0</v>
      </c>
      <c r="E428" s="14">
        <f>[1]consoCURRENT!H10924</f>
        <v>0</v>
      </c>
      <c r="F428" s="14">
        <f>[1]consoCURRENT!I10924</f>
        <v>0</v>
      </c>
      <c r="G428" s="14">
        <f>[1]consoCURRENT!J10924</f>
        <v>0</v>
      </c>
      <c r="H428" s="14">
        <f>[1]consoCURRENT!K10924</f>
        <v>0</v>
      </c>
      <c r="I428" s="14">
        <f>[1]consoCURRENT!L10924</f>
        <v>0</v>
      </c>
      <c r="J428" s="14">
        <f>[1]consoCURRENT!M10924</f>
        <v>0</v>
      </c>
      <c r="K428" s="14">
        <f>[1]consoCURRENT!N10924</f>
        <v>0</v>
      </c>
      <c r="L428" s="14">
        <f>[1]consoCURRENT!O10924</f>
        <v>0</v>
      </c>
      <c r="M428" s="14">
        <f>[1]consoCURRENT!P10924</f>
        <v>0</v>
      </c>
      <c r="N428" s="14">
        <f>[1]consoCURRENT!Q10924</f>
        <v>0</v>
      </c>
      <c r="O428" s="14">
        <f>[1]consoCURRENT!R10924</f>
        <v>0</v>
      </c>
      <c r="P428" s="14">
        <f>[1]consoCURRENT!S10924</f>
        <v>0</v>
      </c>
      <c r="Q428" s="14">
        <f>[1]consoCURRENT!T10924</f>
        <v>0</v>
      </c>
      <c r="R428" s="14">
        <f>[1]consoCURRENT!U10924</f>
        <v>0</v>
      </c>
      <c r="S428" s="14">
        <f>[1]consoCURRENT!V10924</f>
        <v>0</v>
      </c>
      <c r="T428" s="14">
        <f>[1]consoCURRENT!W10924</f>
        <v>0</v>
      </c>
      <c r="U428" s="14">
        <f>[1]consoCURRENT!X10924</f>
        <v>0</v>
      </c>
      <c r="V428" s="14">
        <f>[1]consoCURRENT!Y10924</f>
        <v>0</v>
      </c>
      <c r="W428" s="14">
        <f>[1]consoCURRENT!Z10924</f>
        <v>0</v>
      </c>
      <c r="X428" s="14">
        <f>[1]consoCURRENT!AA10924</f>
        <v>0</v>
      </c>
      <c r="Y428" s="14">
        <f>[1]consoCURRENT!AB10924</f>
        <v>0</v>
      </c>
      <c r="Z428" s="14">
        <f>SUM(M428:Y428)</f>
        <v>0</v>
      </c>
      <c r="AA428" s="14">
        <f>B428-Z428</f>
        <v>0</v>
      </c>
      <c r="AB428" s="19"/>
      <c r="AC428" s="15"/>
    </row>
    <row r="429" spans="1:29" s="16" customFormat="1" ht="18" customHeight="1">
      <c r="A429" s="18" t="s">
        <v>37</v>
      </c>
      <c r="B429" s="14">
        <f>[1]consoCURRENT!E11012</f>
        <v>311491000</v>
      </c>
      <c r="C429" s="14">
        <f>[1]consoCURRENT!F11012</f>
        <v>0</v>
      </c>
      <c r="D429" s="14">
        <f>[1]consoCURRENT!G11012</f>
        <v>0</v>
      </c>
      <c r="E429" s="14">
        <f>[1]consoCURRENT!H11012</f>
        <v>72779.12</v>
      </c>
      <c r="F429" s="14">
        <f>[1]consoCURRENT!I11012</f>
        <v>309520833.93000001</v>
      </c>
      <c r="G429" s="14">
        <f>[1]consoCURRENT!J11012</f>
        <v>0</v>
      </c>
      <c r="H429" s="14">
        <f>[1]consoCURRENT!K11012</f>
        <v>0</v>
      </c>
      <c r="I429" s="14">
        <f>[1]consoCURRENT!L11012</f>
        <v>0</v>
      </c>
      <c r="J429" s="14">
        <f>[1]consoCURRENT!M11012</f>
        <v>0</v>
      </c>
      <c r="K429" s="14">
        <f>[1]consoCURRENT!N11012</f>
        <v>0</v>
      </c>
      <c r="L429" s="14">
        <f>[1]consoCURRENT!O11012</f>
        <v>0</v>
      </c>
      <c r="M429" s="14">
        <f>[1]consoCURRENT!P11012</f>
        <v>0</v>
      </c>
      <c r="N429" s="14">
        <f>[1]consoCURRENT!Q11012</f>
        <v>0</v>
      </c>
      <c r="O429" s="14">
        <f>[1]consoCURRENT!R11012</f>
        <v>0</v>
      </c>
      <c r="P429" s="14">
        <f>[1]consoCURRENT!S11012</f>
        <v>72779.12</v>
      </c>
      <c r="Q429" s="14">
        <f>[1]consoCURRENT!T11012</f>
        <v>309488761.44999999</v>
      </c>
      <c r="R429" s="14">
        <f>[1]consoCURRENT!U11012</f>
        <v>32072.48</v>
      </c>
      <c r="S429" s="14">
        <f>[1]consoCURRENT!V11012</f>
        <v>0</v>
      </c>
      <c r="T429" s="14">
        <f>[1]consoCURRENT!W11012</f>
        <v>0</v>
      </c>
      <c r="U429" s="14">
        <f>[1]consoCURRENT!X11012</f>
        <v>0</v>
      </c>
      <c r="V429" s="14">
        <f>[1]consoCURRENT!Y11012</f>
        <v>0</v>
      </c>
      <c r="W429" s="14">
        <f>[1]consoCURRENT!Z11012</f>
        <v>0</v>
      </c>
      <c r="X429" s="14">
        <f>[1]consoCURRENT!AA11012</f>
        <v>0</v>
      </c>
      <c r="Y429" s="14">
        <f>[1]consoCURRENT!AB11012</f>
        <v>0</v>
      </c>
      <c r="Z429" s="14">
        <f t="shared" ref="Z429:Z431" si="301">SUM(M429:Y429)</f>
        <v>309593613.05000001</v>
      </c>
      <c r="AA429" s="14">
        <f t="shared" ref="AA429:AA431" si="302">B429-Z429</f>
        <v>1897386.9499999881</v>
      </c>
      <c r="AB429" s="19">
        <f t="shared" ref="AB429:AB434" si="303">Z429/B429</f>
        <v>0.99390869415167693</v>
      </c>
      <c r="AC429" s="15"/>
    </row>
    <row r="430" spans="1:29" s="16" customFormat="1" ht="18" customHeight="1">
      <c r="A430" s="18" t="s">
        <v>38</v>
      </c>
      <c r="B430" s="14">
        <f>[1]consoCURRENT!E11018</f>
        <v>0</v>
      </c>
      <c r="C430" s="14">
        <f>[1]consoCURRENT!F11018</f>
        <v>0</v>
      </c>
      <c r="D430" s="14">
        <f>[1]consoCURRENT!G11018</f>
        <v>0</v>
      </c>
      <c r="E430" s="14">
        <f>[1]consoCURRENT!H11018</f>
        <v>0</v>
      </c>
      <c r="F430" s="14">
        <f>[1]consoCURRENT!I11018</f>
        <v>0</v>
      </c>
      <c r="G430" s="14">
        <f>[1]consoCURRENT!J11018</f>
        <v>0</v>
      </c>
      <c r="H430" s="14">
        <f>[1]consoCURRENT!K11018</f>
        <v>0</v>
      </c>
      <c r="I430" s="14">
        <f>[1]consoCURRENT!L11018</f>
        <v>0</v>
      </c>
      <c r="J430" s="14">
        <f>[1]consoCURRENT!M11018</f>
        <v>0</v>
      </c>
      <c r="K430" s="14">
        <f>[1]consoCURRENT!N11018</f>
        <v>0</v>
      </c>
      <c r="L430" s="14">
        <f>[1]consoCURRENT!O11018</f>
        <v>0</v>
      </c>
      <c r="M430" s="14">
        <f>[1]consoCURRENT!P11018</f>
        <v>0</v>
      </c>
      <c r="N430" s="14">
        <f>[1]consoCURRENT!Q11018</f>
        <v>0</v>
      </c>
      <c r="O430" s="14">
        <f>[1]consoCURRENT!R11018</f>
        <v>0</v>
      </c>
      <c r="P430" s="14">
        <f>[1]consoCURRENT!S11018</f>
        <v>0</v>
      </c>
      <c r="Q430" s="14">
        <f>[1]consoCURRENT!T11018</f>
        <v>0</v>
      </c>
      <c r="R430" s="14">
        <f>[1]consoCURRENT!U11018</f>
        <v>0</v>
      </c>
      <c r="S430" s="14">
        <f>[1]consoCURRENT!V11018</f>
        <v>0</v>
      </c>
      <c r="T430" s="14">
        <f>[1]consoCURRENT!W11018</f>
        <v>0</v>
      </c>
      <c r="U430" s="14">
        <f>[1]consoCURRENT!X11018</f>
        <v>0</v>
      </c>
      <c r="V430" s="14">
        <f>[1]consoCURRENT!Y11018</f>
        <v>0</v>
      </c>
      <c r="W430" s="14">
        <f>[1]consoCURRENT!Z11018</f>
        <v>0</v>
      </c>
      <c r="X430" s="14">
        <f>[1]consoCURRENT!AA11018</f>
        <v>0</v>
      </c>
      <c r="Y430" s="14">
        <f>[1]consoCURRENT!AB11018</f>
        <v>0</v>
      </c>
      <c r="Z430" s="14">
        <f t="shared" si="301"/>
        <v>0</v>
      </c>
      <c r="AA430" s="14">
        <f t="shared" si="302"/>
        <v>0</v>
      </c>
      <c r="AB430" s="19"/>
      <c r="AC430" s="15"/>
    </row>
    <row r="431" spans="1:29" s="16" customFormat="1" ht="18" customHeight="1">
      <c r="A431" s="18" t="s">
        <v>39</v>
      </c>
      <c r="B431" s="14">
        <f>[1]consoCURRENT!E11047</f>
        <v>0</v>
      </c>
      <c r="C431" s="14">
        <f>[1]consoCURRENT!F11047</f>
        <v>0</v>
      </c>
      <c r="D431" s="14">
        <f>[1]consoCURRENT!G11047</f>
        <v>0</v>
      </c>
      <c r="E431" s="14">
        <f>[1]consoCURRENT!H11047</f>
        <v>0</v>
      </c>
      <c r="F431" s="14">
        <f>[1]consoCURRENT!I11047</f>
        <v>0</v>
      </c>
      <c r="G431" s="14">
        <f>[1]consoCURRENT!J11047</f>
        <v>0</v>
      </c>
      <c r="H431" s="14">
        <f>[1]consoCURRENT!K11047</f>
        <v>0</v>
      </c>
      <c r="I431" s="14">
        <f>[1]consoCURRENT!L11047</f>
        <v>0</v>
      </c>
      <c r="J431" s="14">
        <f>[1]consoCURRENT!M11047</f>
        <v>0</v>
      </c>
      <c r="K431" s="14">
        <f>[1]consoCURRENT!N11047</f>
        <v>0</v>
      </c>
      <c r="L431" s="14">
        <f>[1]consoCURRENT!O11047</f>
        <v>0</v>
      </c>
      <c r="M431" s="14">
        <f>[1]consoCURRENT!P11047</f>
        <v>0</v>
      </c>
      <c r="N431" s="14">
        <f>[1]consoCURRENT!Q11047</f>
        <v>0</v>
      </c>
      <c r="O431" s="14">
        <f>[1]consoCURRENT!R11047</f>
        <v>0</v>
      </c>
      <c r="P431" s="14">
        <f>[1]consoCURRENT!S11047</f>
        <v>0</v>
      </c>
      <c r="Q431" s="14">
        <f>[1]consoCURRENT!T11047</f>
        <v>0</v>
      </c>
      <c r="R431" s="14">
        <f>[1]consoCURRENT!U11047</f>
        <v>0</v>
      </c>
      <c r="S431" s="14">
        <f>[1]consoCURRENT!V11047</f>
        <v>0</v>
      </c>
      <c r="T431" s="14">
        <f>[1]consoCURRENT!W11047</f>
        <v>0</v>
      </c>
      <c r="U431" s="14">
        <f>[1]consoCURRENT!X11047</f>
        <v>0</v>
      </c>
      <c r="V431" s="14">
        <f>[1]consoCURRENT!Y11047</f>
        <v>0</v>
      </c>
      <c r="W431" s="14">
        <f>[1]consoCURRENT!Z11047</f>
        <v>0</v>
      </c>
      <c r="X431" s="14">
        <f>[1]consoCURRENT!AA11047</f>
        <v>0</v>
      </c>
      <c r="Y431" s="14">
        <f>[1]consoCURRENT!AB11047</f>
        <v>0</v>
      </c>
      <c r="Z431" s="14">
        <f t="shared" si="301"/>
        <v>0</v>
      </c>
      <c r="AA431" s="14">
        <f t="shared" si="302"/>
        <v>0</v>
      </c>
      <c r="AB431" s="19"/>
      <c r="AC431" s="15"/>
    </row>
    <row r="432" spans="1:29" s="16" customFormat="1" ht="18" customHeight="1">
      <c r="A432" s="20" t="s">
        <v>40</v>
      </c>
      <c r="B432" s="21">
        <f>SUM(B428:B431)</f>
        <v>311491000</v>
      </c>
      <c r="C432" s="21">
        <f t="shared" ref="C432:AA432" si="304">SUM(C428:C431)</f>
        <v>0</v>
      </c>
      <c r="D432" s="21">
        <f t="shared" si="304"/>
        <v>0</v>
      </c>
      <c r="E432" s="21">
        <f t="shared" si="304"/>
        <v>72779.12</v>
      </c>
      <c r="F432" s="21">
        <f t="shared" si="304"/>
        <v>309520833.93000001</v>
      </c>
      <c r="G432" s="21">
        <f t="shared" si="304"/>
        <v>0</v>
      </c>
      <c r="H432" s="21">
        <f t="shared" si="304"/>
        <v>0</v>
      </c>
      <c r="I432" s="21">
        <f t="shared" si="304"/>
        <v>0</v>
      </c>
      <c r="J432" s="21">
        <f t="shared" si="304"/>
        <v>0</v>
      </c>
      <c r="K432" s="21">
        <f t="shared" si="304"/>
        <v>0</v>
      </c>
      <c r="L432" s="21">
        <f t="shared" si="304"/>
        <v>0</v>
      </c>
      <c r="M432" s="21">
        <f t="shared" si="304"/>
        <v>0</v>
      </c>
      <c r="N432" s="21">
        <f t="shared" si="304"/>
        <v>0</v>
      </c>
      <c r="O432" s="21">
        <f t="shared" si="304"/>
        <v>0</v>
      </c>
      <c r="P432" s="21">
        <f t="shared" si="304"/>
        <v>72779.12</v>
      </c>
      <c r="Q432" s="21">
        <f t="shared" si="304"/>
        <v>309488761.44999999</v>
      </c>
      <c r="R432" s="21">
        <f t="shared" si="304"/>
        <v>32072.48</v>
      </c>
      <c r="S432" s="21">
        <f t="shared" si="304"/>
        <v>0</v>
      </c>
      <c r="T432" s="21">
        <f t="shared" si="304"/>
        <v>0</v>
      </c>
      <c r="U432" s="21">
        <f t="shared" si="304"/>
        <v>0</v>
      </c>
      <c r="V432" s="21">
        <f t="shared" si="304"/>
        <v>0</v>
      </c>
      <c r="W432" s="21">
        <f t="shared" si="304"/>
        <v>0</v>
      </c>
      <c r="X432" s="21">
        <f t="shared" si="304"/>
        <v>0</v>
      </c>
      <c r="Y432" s="21">
        <f t="shared" si="304"/>
        <v>0</v>
      </c>
      <c r="Z432" s="21">
        <f t="shared" si="304"/>
        <v>309593613.05000001</v>
      </c>
      <c r="AA432" s="21">
        <f t="shared" si="304"/>
        <v>1897386.9499999881</v>
      </c>
      <c r="AB432" s="22">
        <f t="shared" si="303"/>
        <v>0.99390869415167693</v>
      </c>
      <c r="AC432" s="15"/>
    </row>
    <row r="433" spans="1:29" s="16" customFormat="1" ht="18" customHeight="1">
      <c r="A433" s="23" t="s">
        <v>41</v>
      </c>
      <c r="B433" s="14">
        <f>[1]consoCURRENT!E11051</f>
        <v>0</v>
      </c>
      <c r="C433" s="14">
        <f>[1]consoCURRENT!F11051</f>
        <v>0</v>
      </c>
      <c r="D433" s="14">
        <f>[1]consoCURRENT!G11051</f>
        <v>0</v>
      </c>
      <c r="E433" s="14">
        <f>[1]consoCURRENT!H11051</f>
        <v>0</v>
      </c>
      <c r="F433" s="14">
        <f>[1]consoCURRENT!I11051</f>
        <v>0</v>
      </c>
      <c r="G433" s="14">
        <f>[1]consoCURRENT!J11051</f>
        <v>0</v>
      </c>
      <c r="H433" s="14">
        <f>[1]consoCURRENT!K11051</f>
        <v>0</v>
      </c>
      <c r="I433" s="14">
        <f>[1]consoCURRENT!L11051</f>
        <v>0</v>
      </c>
      <c r="J433" s="14">
        <f>[1]consoCURRENT!M11051</f>
        <v>0</v>
      </c>
      <c r="K433" s="14">
        <f>[1]consoCURRENT!N11051</f>
        <v>0</v>
      </c>
      <c r="L433" s="14">
        <f>[1]consoCURRENT!O11051</f>
        <v>0</v>
      </c>
      <c r="M433" s="14">
        <f>[1]consoCURRENT!P11051</f>
        <v>0</v>
      </c>
      <c r="N433" s="14">
        <f>[1]consoCURRENT!Q11051</f>
        <v>0</v>
      </c>
      <c r="O433" s="14">
        <f>[1]consoCURRENT!R11051</f>
        <v>0</v>
      </c>
      <c r="P433" s="14">
        <f>[1]consoCURRENT!S11051</f>
        <v>0</v>
      </c>
      <c r="Q433" s="14">
        <f>[1]consoCURRENT!T11051</f>
        <v>0</v>
      </c>
      <c r="R433" s="14">
        <f>[1]consoCURRENT!U11051</f>
        <v>0</v>
      </c>
      <c r="S433" s="14">
        <f>[1]consoCURRENT!V11051</f>
        <v>0</v>
      </c>
      <c r="T433" s="14">
        <f>[1]consoCURRENT!W11051</f>
        <v>0</v>
      </c>
      <c r="U433" s="14">
        <f>[1]consoCURRENT!X11051</f>
        <v>0</v>
      </c>
      <c r="V433" s="14">
        <f>[1]consoCURRENT!Y11051</f>
        <v>0</v>
      </c>
      <c r="W433" s="14">
        <f>[1]consoCURRENT!Z11051</f>
        <v>0</v>
      </c>
      <c r="X433" s="14">
        <f>[1]consoCURRENT!AA11051</f>
        <v>0</v>
      </c>
      <c r="Y433" s="14">
        <f>[1]consoCURRENT!AB11051</f>
        <v>0</v>
      </c>
      <c r="Z433" s="14">
        <f t="shared" ref="Z433" si="305">SUM(M433:Y433)</f>
        <v>0</v>
      </c>
      <c r="AA433" s="14">
        <f t="shared" ref="AA433" si="306">B433-Z433</f>
        <v>0</v>
      </c>
      <c r="AB433" s="19"/>
      <c r="AC433" s="15"/>
    </row>
    <row r="434" spans="1:29" s="16" customFormat="1" ht="18" customHeight="1">
      <c r="A434" s="20" t="s">
        <v>42</v>
      </c>
      <c r="B434" s="21">
        <f>B433+B432</f>
        <v>311491000</v>
      </c>
      <c r="C434" s="21">
        <f t="shared" ref="C434:AA434" si="307">C433+C432</f>
        <v>0</v>
      </c>
      <c r="D434" s="21">
        <f t="shared" si="307"/>
        <v>0</v>
      </c>
      <c r="E434" s="21">
        <f t="shared" si="307"/>
        <v>72779.12</v>
      </c>
      <c r="F434" s="21">
        <f t="shared" si="307"/>
        <v>309520833.93000001</v>
      </c>
      <c r="G434" s="21">
        <f t="shared" si="307"/>
        <v>0</v>
      </c>
      <c r="H434" s="21">
        <f t="shared" si="307"/>
        <v>0</v>
      </c>
      <c r="I434" s="21">
        <f t="shared" si="307"/>
        <v>0</v>
      </c>
      <c r="J434" s="21">
        <f t="shared" si="307"/>
        <v>0</v>
      </c>
      <c r="K434" s="21">
        <f t="shared" si="307"/>
        <v>0</v>
      </c>
      <c r="L434" s="21">
        <f t="shared" si="307"/>
        <v>0</v>
      </c>
      <c r="M434" s="21">
        <f t="shared" si="307"/>
        <v>0</v>
      </c>
      <c r="N434" s="21">
        <f t="shared" si="307"/>
        <v>0</v>
      </c>
      <c r="O434" s="21">
        <f t="shared" si="307"/>
        <v>0</v>
      </c>
      <c r="P434" s="21">
        <f t="shared" si="307"/>
        <v>72779.12</v>
      </c>
      <c r="Q434" s="21">
        <f t="shared" si="307"/>
        <v>309488761.44999999</v>
      </c>
      <c r="R434" s="21">
        <f t="shared" si="307"/>
        <v>32072.48</v>
      </c>
      <c r="S434" s="21">
        <f t="shared" si="307"/>
        <v>0</v>
      </c>
      <c r="T434" s="21">
        <f t="shared" si="307"/>
        <v>0</v>
      </c>
      <c r="U434" s="21">
        <f t="shared" si="307"/>
        <v>0</v>
      </c>
      <c r="V434" s="21">
        <f t="shared" si="307"/>
        <v>0</v>
      </c>
      <c r="W434" s="21">
        <f t="shared" si="307"/>
        <v>0</v>
      </c>
      <c r="X434" s="21">
        <f t="shared" si="307"/>
        <v>0</v>
      </c>
      <c r="Y434" s="21">
        <f t="shared" si="307"/>
        <v>0</v>
      </c>
      <c r="Z434" s="21">
        <f t="shared" si="307"/>
        <v>309593613.05000001</v>
      </c>
      <c r="AA434" s="21">
        <f t="shared" si="307"/>
        <v>1897386.9499999881</v>
      </c>
      <c r="AB434" s="22">
        <f t="shared" si="303"/>
        <v>0.99390869415167693</v>
      </c>
      <c r="AC434" s="24"/>
    </row>
    <row r="435" spans="1:29" s="16" customFormat="1" ht="15" customHeight="1">
      <c r="A435" s="13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5"/>
    </row>
    <row r="436" spans="1:29" s="16" customFormat="1" ht="15" customHeight="1">
      <c r="A436" s="13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5"/>
    </row>
    <row r="437" spans="1:29" s="16" customFormat="1" ht="15" customHeight="1">
      <c r="A437" s="17" t="s">
        <v>64</v>
      </c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5"/>
    </row>
    <row r="438" spans="1:29" s="16" customFormat="1" ht="18" customHeight="1">
      <c r="A438" s="18" t="s">
        <v>36</v>
      </c>
      <c r="B438" s="14">
        <f>[1]consoCURRENT!E11111</f>
        <v>0</v>
      </c>
      <c r="C438" s="14">
        <f>[1]consoCURRENT!F11111</f>
        <v>0</v>
      </c>
      <c r="D438" s="14">
        <f>[1]consoCURRENT!G11111</f>
        <v>0</v>
      </c>
      <c r="E438" s="14">
        <f>[1]consoCURRENT!H11111</f>
        <v>0</v>
      </c>
      <c r="F438" s="14">
        <f>[1]consoCURRENT!I11111</f>
        <v>0</v>
      </c>
      <c r="G438" s="14">
        <f>[1]consoCURRENT!J11111</f>
        <v>0</v>
      </c>
      <c r="H438" s="14">
        <f>[1]consoCURRENT!K11111</f>
        <v>0</v>
      </c>
      <c r="I438" s="14">
        <f>[1]consoCURRENT!L11111</f>
        <v>0</v>
      </c>
      <c r="J438" s="14">
        <f>[1]consoCURRENT!M11111</f>
        <v>0</v>
      </c>
      <c r="K438" s="14">
        <f>[1]consoCURRENT!N11111</f>
        <v>0</v>
      </c>
      <c r="L438" s="14">
        <f>[1]consoCURRENT!O11111</f>
        <v>0</v>
      </c>
      <c r="M438" s="14">
        <f>[1]consoCURRENT!P11111</f>
        <v>0</v>
      </c>
      <c r="N438" s="14">
        <f>[1]consoCURRENT!Q11111</f>
        <v>0</v>
      </c>
      <c r="O438" s="14">
        <f>[1]consoCURRENT!R11111</f>
        <v>0</v>
      </c>
      <c r="P438" s="14">
        <f>[1]consoCURRENT!S11111</f>
        <v>0</v>
      </c>
      <c r="Q438" s="14">
        <f>[1]consoCURRENT!T11111</f>
        <v>0</v>
      </c>
      <c r="R438" s="14">
        <f>[1]consoCURRENT!U11111</f>
        <v>0</v>
      </c>
      <c r="S438" s="14">
        <f>[1]consoCURRENT!V11111</f>
        <v>0</v>
      </c>
      <c r="T438" s="14">
        <f>[1]consoCURRENT!W11111</f>
        <v>0</v>
      </c>
      <c r="U438" s="14">
        <f>[1]consoCURRENT!X11111</f>
        <v>0</v>
      </c>
      <c r="V438" s="14">
        <f>[1]consoCURRENT!Y11111</f>
        <v>0</v>
      </c>
      <c r="W438" s="14">
        <f>[1]consoCURRENT!Z11111</f>
        <v>0</v>
      </c>
      <c r="X438" s="14">
        <f>[1]consoCURRENT!AA11111</f>
        <v>0</v>
      </c>
      <c r="Y438" s="14">
        <f>[1]consoCURRENT!AB11111</f>
        <v>0</v>
      </c>
      <c r="Z438" s="14">
        <f>SUM(M438:Y438)</f>
        <v>0</v>
      </c>
      <c r="AA438" s="14">
        <f>B438-Z438</f>
        <v>0</v>
      </c>
      <c r="AB438" s="19"/>
      <c r="AC438" s="15"/>
    </row>
    <row r="439" spans="1:29" s="16" customFormat="1" ht="18" customHeight="1">
      <c r="A439" s="18" t="s">
        <v>37</v>
      </c>
      <c r="B439" s="14">
        <f>[1]consoCURRENT!E11199</f>
        <v>238778000</v>
      </c>
      <c r="C439" s="14">
        <f>[1]consoCURRENT!F11199</f>
        <v>0</v>
      </c>
      <c r="D439" s="14">
        <f>[1]consoCURRENT!G11199</f>
        <v>0</v>
      </c>
      <c r="E439" s="14">
        <f>[1]consoCURRENT!H11199</f>
        <v>109772.04000000001</v>
      </c>
      <c r="F439" s="14">
        <f>[1]consoCURRENT!I11199</f>
        <v>45392668.710000001</v>
      </c>
      <c r="G439" s="14">
        <f>[1]consoCURRENT!J11199</f>
        <v>0</v>
      </c>
      <c r="H439" s="14">
        <f>[1]consoCURRENT!K11199</f>
        <v>0</v>
      </c>
      <c r="I439" s="14">
        <f>[1]consoCURRENT!L11199</f>
        <v>0</v>
      </c>
      <c r="J439" s="14">
        <f>[1]consoCURRENT!M11199</f>
        <v>0</v>
      </c>
      <c r="K439" s="14">
        <f>[1]consoCURRENT!N11199</f>
        <v>0</v>
      </c>
      <c r="L439" s="14">
        <f>[1]consoCURRENT!O11199</f>
        <v>0</v>
      </c>
      <c r="M439" s="14">
        <f>[1]consoCURRENT!P11199</f>
        <v>0</v>
      </c>
      <c r="N439" s="14">
        <f>[1]consoCURRENT!Q11199</f>
        <v>30323.23</v>
      </c>
      <c r="O439" s="14">
        <f>[1]consoCURRENT!R11199</f>
        <v>37424.04</v>
      </c>
      <c r="P439" s="14">
        <f>[1]consoCURRENT!S11199</f>
        <v>42024.770000000004</v>
      </c>
      <c r="Q439" s="14">
        <f>[1]consoCURRENT!T11199</f>
        <v>30877.439999999999</v>
      </c>
      <c r="R439" s="14">
        <f>[1]consoCURRENT!U11199</f>
        <v>45361791.270000003</v>
      </c>
      <c r="S439" s="14">
        <f>[1]consoCURRENT!V11199</f>
        <v>0</v>
      </c>
      <c r="T439" s="14">
        <f>[1]consoCURRENT!W11199</f>
        <v>0</v>
      </c>
      <c r="U439" s="14">
        <f>[1]consoCURRENT!X11199</f>
        <v>0</v>
      </c>
      <c r="V439" s="14">
        <f>[1]consoCURRENT!Y11199</f>
        <v>0</v>
      </c>
      <c r="W439" s="14">
        <f>[1]consoCURRENT!Z11199</f>
        <v>0</v>
      </c>
      <c r="X439" s="14">
        <f>[1]consoCURRENT!AA11199</f>
        <v>0</v>
      </c>
      <c r="Y439" s="14">
        <f>[1]consoCURRENT!AB11199</f>
        <v>0</v>
      </c>
      <c r="Z439" s="14">
        <f t="shared" ref="Z439:Z441" si="308">SUM(M439:Y439)</f>
        <v>45502440.75</v>
      </c>
      <c r="AA439" s="14">
        <f t="shared" ref="AA439:AA441" si="309">B439-Z439</f>
        <v>193275559.25</v>
      </c>
      <c r="AB439" s="19">
        <f t="shared" ref="AB439:AB444" si="310">Z439/B439</f>
        <v>0.19056379042457847</v>
      </c>
      <c r="AC439" s="15"/>
    </row>
    <row r="440" spans="1:29" s="16" customFormat="1" ht="18" customHeight="1">
      <c r="A440" s="18" t="s">
        <v>38</v>
      </c>
      <c r="B440" s="14">
        <f>[1]consoCURRENT!E11205</f>
        <v>0</v>
      </c>
      <c r="C440" s="14">
        <f>[1]consoCURRENT!F11205</f>
        <v>0</v>
      </c>
      <c r="D440" s="14">
        <f>[1]consoCURRENT!G11205</f>
        <v>0</v>
      </c>
      <c r="E440" s="14">
        <f>[1]consoCURRENT!H11205</f>
        <v>0</v>
      </c>
      <c r="F440" s="14">
        <f>[1]consoCURRENT!I11205</f>
        <v>0</v>
      </c>
      <c r="G440" s="14">
        <f>[1]consoCURRENT!J11205</f>
        <v>0</v>
      </c>
      <c r="H440" s="14">
        <f>[1]consoCURRENT!K11205</f>
        <v>0</v>
      </c>
      <c r="I440" s="14">
        <f>[1]consoCURRENT!L11205</f>
        <v>0</v>
      </c>
      <c r="J440" s="14">
        <f>[1]consoCURRENT!M11205</f>
        <v>0</v>
      </c>
      <c r="K440" s="14">
        <f>[1]consoCURRENT!N11205</f>
        <v>0</v>
      </c>
      <c r="L440" s="14">
        <f>[1]consoCURRENT!O11205</f>
        <v>0</v>
      </c>
      <c r="M440" s="14">
        <f>[1]consoCURRENT!P11205</f>
        <v>0</v>
      </c>
      <c r="N440" s="14">
        <f>[1]consoCURRENT!Q11205</f>
        <v>0</v>
      </c>
      <c r="O440" s="14">
        <f>[1]consoCURRENT!R11205</f>
        <v>0</v>
      </c>
      <c r="P440" s="14">
        <f>[1]consoCURRENT!S11205</f>
        <v>0</v>
      </c>
      <c r="Q440" s="14">
        <f>[1]consoCURRENT!T11205</f>
        <v>0</v>
      </c>
      <c r="R440" s="14">
        <f>[1]consoCURRENT!U11205</f>
        <v>0</v>
      </c>
      <c r="S440" s="14">
        <f>[1]consoCURRENT!V11205</f>
        <v>0</v>
      </c>
      <c r="T440" s="14">
        <f>[1]consoCURRENT!W11205</f>
        <v>0</v>
      </c>
      <c r="U440" s="14">
        <f>[1]consoCURRENT!X11205</f>
        <v>0</v>
      </c>
      <c r="V440" s="14">
        <f>[1]consoCURRENT!Y11205</f>
        <v>0</v>
      </c>
      <c r="W440" s="14">
        <f>[1]consoCURRENT!Z11205</f>
        <v>0</v>
      </c>
      <c r="X440" s="14">
        <f>[1]consoCURRENT!AA11205</f>
        <v>0</v>
      </c>
      <c r="Y440" s="14">
        <f>[1]consoCURRENT!AB11205</f>
        <v>0</v>
      </c>
      <c r="Z440" s="14">
        <f t="shared" si="308"/>
        <v>0</v>
      </c>
      <c r="AA440" s="14">
        <f t="shared" si="309"/>
        <v>0</v>
      </c>
      <c r="AB440" s="19"/>
      <c r="AC440" s="15"/>
    </row>
    <row r="441" spans="1:29" s="16" customFormat="1" ht="18" customHeight="1">
      <c r="A441" s="18" t="s">
        <v>39</v>
      </c>
      <c r="B441" s="14">
        <f>[1]consoCURRENT!E11234</f>
        <v>0</v>
      </c>
      <c r="C441" s="14">
        <f>[1]consoCURRENT!F11234</f>
        <v>0</v>
      </c>
      <c r="D441" s="14">
        <f>[1]consoCURRENT!G11234</f>
        <v>0</v>
      </c>
      <c r="E441" s="14">
        <f>[1]consoCURRENT!H11234</f>
        <v>0</v>
      </c>
      <c r="F441" s="14">
        <f>[1]consoCURRENT!I11234</f>
        <v>0</v>
      </c>
      <c r="G441" s="14">
        <f>[1]consoCURRENT!J11234</f>
        <v>0</v>
      </c>
      <c r="H441" s="14">
        <f>[1]consoCURRENT!K11234</f>
        <v>0</v>
      </c>
      <c r="I441" s="14">
        <f>[1]consoCURRENT!L11234</f>
        <v>0</v>
      </c>
      <c r="J441" s="14">
        <f>[1]consoCURRENT!M11234</f>
        <v>0</v>
      </c>
      <c r="K441" s="14">
        <f>[1]consoCURRENT!N11234</f>
        <v>0</v>
      </c>
      <c r="L441" s="14">
        <f>[1]consoCURRENT!O11234</f>
        <v>0</v>
      </c>
      <c r="M441" s="14">
        <f>[1]consoCURRENT!P11234</f>
        <v>0</v>
      </c>
      <c r="N441" s="14">
        <f>[1]consoCURRENT!Q11234</f>
        <v>0</v>
      </c>
      <c r="O441" s="14">
        <f>[1]consoCURRENT!R11234</f>
        <v>0</v>
      </c>
      <c r="P441" s="14">
        <f>[1]consoCURRENT!S11234</f>
        <v>0</v>
      </c>
      <c r="Q441" s="14">
        <f>[1]consoCURRENT!T11234</f>
        <v>0</v>
      </c>
      <c r="R441" s="14">
        <f>[1]consoCURRENT!U11234</f>
        <v>0</v>
      </c>
      <c r="S441" s="14">
        <f>[1]consoCURRENT!V11234</f>
        <v>0</v>
      </c>
      <c r="T441" s="14">
        <f>[1]consoCURRENT!W11234</f>
        <v>0</v>
      </c>
      <c r="U441" s="14">
        <f>[1]consoCURRENT!X11234</f>
        <v>0</v>
      </c>
      <c r="V441" s="14">
        <f>[1]consoCURRENT!Y11234</f>
        <v>0</v>
      </c>
      <c r="W441" s="14">
        <f>[1]consoCURRENT!Z11234</f>
        <v>0</v>
      </c>
      <c r="X441" s="14">
        <f>[1]consoCURRENT!AA11234</f>
        <v>0</v>
      </c>
      <c r="Y441" s="14">
        <f>[1]consoCURRENT!AB11234</f>
        <v>0</v>
      </c>
      <c r="Z441" s="14">
        <f t="shared" si="308"/>
        <v>0</v>
      </c>
      <c r="AA441" s="14">
        <f t="shared" si="309"/>
        <v>0</v>
      </c>
      <c r="AB441" s="19"/>
      <c r="AC441" s="15"/>
    </row>
    <row r="442" spans="1:29" s="16" customFormat="1" ht="18" customHeight="1">
      <c r="A442" s="20" t="s">
        <v>40</v>
      </c>
      <c r="B442" s="21">
        <f>SUM(B438:B441)</f>
        <v>238778000</v>
      </c>
      <c r="C442" s="21">
        <f t="shared" ref="C442:AA442" si="311">SUM(C438:C441)</f>
        <v>0</v>
      </c>
      <c r="D442" s="21">
        <f t="shared" si="311"/>
        <v>0</v>
      </c>
      <c r="E442" s="21">
        <f t="shared" si="311"/>
        <v>109772.04000000001</v>
      </c>
      <c r="F442" s="21">
        <f t="shared" si="311"/>
        <v>45392668.710000001</v>
      </c>
      <c r="G442" s="21">
        <f t="shared" si="311"/>
        <v>0</v>
      </c>
      <c r="H442" s="21">
        <f t="shared" si="311"/>
        <v>0</v>
      </c>
      <c r="I442" s="21">
        <f t="shared" si="311"/>
        <v>0</v>
      </c>
      <c r="J442" s="21">
        <f t="shared" si="311"/>
        <v>0</v>
      </c>
      <c r="K442" s="21">
        <f t="shared" si="311"/>
        <v>0</v>
      </c>
      <c r="L442" s="21">
        <f t="shared" si="311"/>
        <v>0</v>
      </c>
      <c r="M442" s="21">
        <f t="shared" si="311"/>
        <v>0</v>
      </c>
      <c r="N442" s="21">
        <f t="shared" si="311"/>
        <v>30323.23</v>
      </c>
      <c r="O442" s="21">
        <f t="shared" si="311"/>
        <v>37424.04</v>
      </c>
      <c r="P442" s="21">
        <f t="shared" si="311"/>
        <v>42024.770000000004</v>
      </c>
      <c r="Q442" s="21">
        <f t="shared" si="311"/>
        <v>30877.439999999999</v>
      </c>
      <c r="R442" s="21">
        <f t="shared" si="311"/>
        <v>45361791.270000003</v>
      </c>
      <c r="S442" s="21">
        <f t="shared" si="311"/>
        <v>0</v>
      </c>
      <c r="T442" s="21">
        <f t="shared" si="311"/>
        <v>0</v>
      </c>
      <c r="U442" s="21">
        <f t="shared" si="311"/>
        <v>0</v>
      </c>
      <c r="V442" s="21">
        <f t="shared" si="311"/>
        <v>0</v>
      </c>
      <c r="W442" s="21">
        <f t="shared" si="311"/>
        <v>0</v>
      </c>
      <c r="X442" s="21">
        <f t="shared" si="311"/>
        <v>0</v>
      </c>
      <c r="Y442" s="21">
        <f t="shared" si="311"/>
        <v>0</v>
      </c>
      <c r="Z442" s="21">
        <f t="shared" si="311"/>
        <v>45502440.75</v>
      </c>
      <c r="AA442" s="21">
        <f t="shared" si="311"/>
        <v>193275559.25</v>
      </c>
      <c r="AB442" s="22">
        <f t="shared" si="310"/>
        <v>0.19056379042457847</v>
      </c>
      <c r="AC442" s="15"/>
    </row>
    <row r="443" spans="1:29" s="16" customFormat="1" ht="18" customHeight="1">
      <c r="A443" s="23" t="s">
        <v>41</v>
      </c>
      <c r="B443" s="14">
        <f>[1]consoCURRENT!E11238</f>
        <v>0</v>
      </c>
      <c r="C443" s="14">
        <f>[1]consoCURRENT!F11238</f>
        <v>0</v>
      </c>
      <c r="D443" s="14">
        <f>[1]consoCURRENT!G11238</f>
        <v>0</v>
      </c>
      <c r="E443" s="14">
        <f>[1]consoCURRENT!H11238</f>
        <v>0</v>
      </c>
      <c r="F443" s="14">
        <f>[1]consoCURRENT!I11238</f>
        <v>0</v>
      </c>
      <c r="G443" s="14">
        <f>[1]consoCURRENT!J11238</f>
        <v>0</v>
      </c>
      <c r="H443" s="14">
        <f>[1]consoCURRENT!K11238</f>
        <v>0</v>
      </c>
      <c r="I443" s="14">
        <f>[1]consoCURRENT!L11238</f>
        <v>0</v>
      </c>
      <c r="J443" s="14">
        <f>[1]consoCURRENT!M11238</f>
        <v>0</v>
      </c>
      <c r="K443" s="14">
        <f>[1]consoCURRENT!N11238</f>
        <v>0</v>
      </c>
      <c r="L443" s="14">
        <f>[1]consoCURRENT!O11238</f>
        <v>0</v>
      </c>
      <c r="M443" s="14">
        <f>[1]consoCURRENT!P11238</f>
        <v>0</v>
      </c>
      <c r="N443" s="14">
        <f>[1]consoCURRENT!Q11238</f>
        <v>0</v>
      </c>
      <c r="O443" s="14">
        <f>[1]consoCURRENT!R11238</f>
        <v>0</v>
      </c>
      <c r="P443" s="14">
        <f>[1]consoCURRENT!S11238</f>
        <v>0</v>
      </c>
      <c r="Q443" s="14">
        <f>[1]consoCURRENT!T11238</f>
        <v>0</v>
      </c>
      <c r="R443" s="14">
        <f>[1]consoCURRENT!U11238</f>
        <v>0</v>
      </c>
      <c r="S443" s="14">
        <f>[1]consoCURRENT!V11238</f>
        <v>0</v>
      </c>
      <c r="T443" s="14">
        <f>[1]consoCURRENT!W11238</f>
        <v>0</v>
      </c>
      <c r="U443" s="14">
        <f>[1]consoCURRENT!X11238</f>
        <v>0</v>
      </c>
      <c r="V443" s="14">
        <f>[1]consoCURRENT!Y11238</f>
        <v>0</v>
      </c>
      <c r="W443" s="14">
        <f>[1]consoCURRENT!Z11238</f>
        <v>0</v>
      </c>
      <c r="X443" s="14">
        <f>[1]consoCURRENT!AA11238</f>
        <v>0</v>
      </c>
      <c r="Y443" s="14">
        <f>[1]consoCURRENT!AB11238</f>
        <v>0</v>
      </c>
      <c r="Z443" s="14">
        <f t="shared" ref="Z443" si="312">SUM(M443:Y443)</f>
        <v>0</v>
      </c>
      <c r="AA443" s="14">
        <f t="shared" ref="AA443" si="313">B443-Z443</f>
        <v>0</v>
      </c>
      <c r="AB443" s="19"/>
      <c r="AC443" s="15"/>
    </row>
    <row r="444" spans="1:29" s="16" customFormat="1" ht="18" customHeight="1">
      <c r="A444" s="20" t="s">
        <v>42</v>
      </c>
      <c r="B444" s="21">
        <f>B443+B442</f>
        <v>238778000</v>
      </c>
      <c r="C444" s="21">
        <f t="shared" ref="C444:AA444" si="314">C443+C442</f>
        <v>0</v>
      </c>
      <c r="D444" s="21">
        <f t="shared" si="314"/>
        <v>0</v>
      </c>
      <c r="E444" s="21">
        <f t="shared" si="314"/>
        <v>109772.04000000001</v>
      </c>
      <c r="F444" s="21">
        <f t="shared" si="314"/>
        <v>45392668.710000001</v>
      </c>
      <c r="G444" s="21">
        <f t="shared" si="314"/>
        <v>0</v>
      </c>
      <c r="H444" s="21">
        <f t="shared" si="314"/>
        <v>0</v>
      </c>
      <c r="I444" s="21">
        <f t="shared" si="314"/>
        <v>0</v>
      </c>
      <c r="J444" s="21">
        <f t="shared" si="314"/>
        <v>0</v>
      </c>
      <c r="K444" s="21">
        <f t="shared" si="314"/>
        <v>0</v>
      </c>
      <c r="L444" s="21">
        <f t="shared" si="314"/>
        <v>0</v>
      </c>
      <c r="M444" s="21">
        <f t="shared" si="314"/>
        <v>0</v>
      </c>
      <c r="N444" s="21">
        <f t="shared" si="314"/>
        <v>30323.23</v>
      </c>
      <c r="O444" s="21">
        <f t="shared" si="314"/>
        <v>37424.04</v>
      </c>
      <c r="P444" s="21">
        <f t="shared" si="314"/>
        <v>42024.770000000004</v>
      </c>
      <c r="Q444" s="21">
        <f t="shared" si="314"/>
        <v>30877.439999999999</v>
      </c>
      <c r="R444" s="21">
        <f t="shared" si="314"/>
        <v>45361791.270000003</v>
      </c>
      <c r="S444" s="21">
        <f t="shared" si="314"/>
        <v>0</v>
      </c>
      <c r="T444" s="21">
        <f t="shared" si="314"/>
        <v>0</v>
      </c>
      <c r="U444" s="21">
        <f t="shared" si="314"/>
        <v>0</v>
      </c>
      <c r="V444" s="21">
        <f t="shared" si="314"/>
        <v>0</v>
      </c>
      <c r="W444" s="21">
        <f t="shared" si="314"/>
        <v>0</v>
      </c>
      <c r="X444" s="21">
        <f t="shared" si="314"/>
        <v>0</v>
      </c>
      <c r="Y444" s="21">
        <f t="shared" si="314"/>
        <v>0</v>
      </c>
      <c r="Z444" s="21">
        <f t="shared" si="314"/>
        <v>45502440.75</v>
      </c>
      <c r="AA444" s="21">
        <f t="shared" si="314"/>
        <v>193275559.25</v>
      </c>
      <c r="AB444" s="22">
        <f t="shared" si="310"/>
        <v>0.19056379042457847</v>
      </c>
      <c r="AC444" s="24"/>
    </row>
    <row r="445" spans="1:29" s="16" customFormat="1" ht="15" customHeight="1">
      <c r="A445" s="13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5"/>
    </row>
    <row r="446" spans="1:29" s="16" customFormat="1" ht="15" customHeight="1">
      <c r="A446" s="13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5"/>
    </row>
    <row r="447" spans="1:29" s="16" customFormat="1" ht="15" customHeight="1">
      <c r="A447" s="17" t="s">
        <v>65</v>
      </c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5"/>
    </row>
    <row r="448" spans="1:29" s="16" customFormat="1" ht="18" customHeight="1">
      <c r="A448" s="18" t="s">
        <v>36</v>
      </c>
      <c r="B448" s="14">
        <f>[1]consoCURRENT!E11298</f>
        <v>0</v>
      </c>
      <c r="C448" s="14">
        <f>[1]consoCURRENT!F11298</f>
        <v>0</v>
      </c>
      <c r="D448" s="14">
        <f>[1]consoCURRENT!G11298</f>
        <v>0</v>
      </c>
      <c r="E448" s="14">
        <f>[1]consoCURRENT!H11298</f>
        <v>0</v>
      </c>
      <c r="F448" s="14">
        <f>[1]consoCURRENT!I11298</f>
        <v>0</v>
      </c>
      <c r="G448" s="14">
        <f>[1]consoCURRENT!J11298</f>
        <v>0</v>
      </c>
      <c r="H448" s="14">
        <f>[1]consoCURRENT!K11298</f>
        <v>0</v>
      </c>
      <c r="I448" s="14">
        <f>[1]consoCURRENT!L11298</f>
        <v>0</v>
      </c>
      <c r="J448" s="14">
        <f>[1]consoCURRENT!M11298</f>
        <v>0</v>
      </c>
      <c r="K448" s="14">
        <f>[1]consoCURRENT!N11298</f>
        <v>0</v>
      </c>
      <c r="L448" s="14">
        <f>[1]consoCURRENT!O11298</f>
        <v>0</v>
      </c>
      <c r="M448" s="14">
        <f>[1]consoCURRENT!P11298</f>
        <v>0</v>
      </c>
      <c r="N448" s="14">
        <f>[1]consoCURRENT!Q11298</f>
        <v>0</v>
      </c>
      <c r="O448" s="14">
        <f>[1]consoCURRENT!R11298</f>
        <v>0</v>
      </c>
      <c r="P448" s="14">
        <f>[1]consoCURRENT!S11298</f>
        <v>0</v>
      </c>
      <c r="Q448" s="14">
        <f>[1]consoCURRENT!T11298</f>
        <v>0</v>
      </c>
      <c r="R448" s="14">
        <f>[1]consoCURRENT!U11298</f>
        <v>0</v>
      </c>
      <c r="S448" s="14">
        <f>[1]consoCURRENT!V11298</f>
        <v>0</v>
      </c>
      <c r="T448" s="14">
        <f>[1]consoCURRENT!W11298</f>
        <v>0</v>
      </c>
      <c r="U448" s="14">
        <f>[1]consoCURRENT!X11298</f>
        <v>0</v>
      </c>
      <c r="V448" s="14">
        <f>[1]consoCURRENT!Y11298</f>
        <v>0</v>
      </c>
      <c r="W448" s="14">
        <f>[1]consoCURRENT!Z11298</f>
        <v>0</v>
      </c>
      <c r="X448" s="14">
        <f>[1]consoCURRENT!AA11298</f>
        <v>0</v>
      </c>
      <c r="Y448" s="14">
        <f>[1]consoCURRENT!AB11298</f>
        <v>0</v>
      </c>
      <c r="Z448" s="14">
        <f>SUM(M448:Y448)</f>
        <v>0</v>
      </c>
      <c r="AA448" s="14">
        <f>B448-Z448</f>
        <v>0</v>
      </c>
      <c r="AB448" s="19"/>
      <c r="AC448" s="15"/>
    </row>
    <row r="449" spans="1:29" s="16" customFormat="1" ht="18" customHeight="1">
      <c r="A449" s="18" t="s">
        <v>37</v>
      </c>
      <c r="B449" s="14">
        <f>[1]consoCURRENT!E11386</f>
        <v>180118000</v>
      </c>
      <c r="C449" s="14">
        <f>[1]consoCURRENT!F11386</f>
        <v>0</v>
      </c>
      <c r="D449" s="14">
        <f>[1]consoCURRENT!G11386</f>
        <v>0</v>
      </c>
      <c r="E449" s="14">
        <f>[1]consoCURRENT!H11386</f>
        <v>86340321.810000002</v>
      </c>
      <c r="F449" s="14">
        <f>[1]consoCURRENT!I11386</f>
        <v>41691613.229999997</v>
      </c>
      <c r="G449" s="14">
        <f>[1]consoCURRENT!J11386</f>
        <v>0</v>
      </c>
      <c r="H449" s="14">
        <f>[1]consoCURRENT!K11386</f>
        <v>0</v>
      </c>
      <c r="I449" s="14">
        <f>[1]consoCURRENT!L11386</f>
        <v>0</v>
      </c>
      <c r="J449" s="14">
        <f>[1]consoCURRENT!M11386</f>
        <v>0</v>
      </c>
      <c r="K449" s="14">
        <f>[1]consoCURRENT!N11386</f>
        <v>0</v>
      </c>
      <c r="L449" s="14">
        <f>[1]consoCURRENT!O11386</f>
        <v>0</v>
      </c>
      <c r="M449" s="14">
        <f>[1]consoCURRENT!P11386</f>
        <v>0</v>
      </c>
      <c r="N449" s="14">
        <f>[1]consoCURRENT!Q11386</f>
        <v>0</v>
      </c>
      <c r="O449" s="14">
        <f>[1]consoCURRENT!R11386</f>
        <v>0</v>
      </c>
      <c r="P449" s="14">
        <f>[1]consoCURRENT!S11386</f>
        <v>86340321.810000002</v>
      </c>
      <c r="Q449" s="14">
        <f>[1]consoCURRENT!T11386</f>
        <v>36037500</v>
      </c>
      <c r="R449" s="14">
        <f>[1]consoCURRENT!U11386</f>
        <v>5654113.2300000004</v>
      </c>
      <c r="S449" s="14">
        <f>[1]consoCURRENT!V11386</f>
        <v>0</v>
      </c>
      <c r="T449" s="14">
        <f>[1]consoCURRENT!W11386</f>
        <v>0</v>
      </c>
      <c r="U449" s="14">
        <f>[1]consoCURRENT!X11386</f>
        <v>0</v>
      </c>
      <c r="V449" s="14">
        <f>[1]consoCURRENT!Y11386</f>
        <v>0</v>
      </c>
      <c r="W449" s="14">
        <f>[1]consoCURRENT!Z11386</f>
        <v>0</v>
      </c>
      <c r="X449" s="14">
        <f>[1]consoCURRENT!AA11386</f>
        <v>0</v>
      </c>
      <c r="Y449" s="14">
        <f>[1]consoCURRENT!AB11386</f>
        <v>0</v>
      </c>
      <c r="Z449" s="14">
        <f t="shared" ref="Z449:Z451" si="315">SUM(M449:Y449)</f>
        <v>128031935.04000001</v>
      </c>
      <c r="AA449" s="14">
        <f t="shared" ref="AA449:AA451" si="316">B449-Z449</f>
        <v>52086064.959999993</v>
      </c>
      <c r="AB449" s="19">
        <f t="shared" ref="AB449:AB454" si="317">Z449/B449</f>
        <v>0.71082254433204906</v>
      </c>
      <c r="AC449" s="15"/>
    </row>
    <row r="450" spans="1:29" s="16" customFormat="1" ht="18" customHeight="1">
      <c r="A450" s="18" t="s">
        <v>38</v>
      </c>
      <c r="B450" s="14">
        <f>[1]consoCURRENT!E11392</f>
        <v>0</v>
      </c>
      <c r="C450" s="14">
        <f>[1]consoCURRENT!F11392</f>
        <v>0</v>
      </c>
      <c r="D450" s="14">
        <f>[1]consoCURRENT!G11392</f>
        <v>0</v>
      </c>
      <c r="E450" s="14">
        <f>[1]consoCURRENT!H11392</f>
        <v>0</v>
      </c>
      <c r="F450" s="14">
        <f>[1]consoCURRENT!I11392</f>
        <v>0</v>
      </c>
      <c r="G450" s="14">
        <f>[1]consoCURRENT!J11392</f>
        <v>0</v>
      </c>
      <c r="H450" s="14">
        <f>[1]consoCURRENT!K11392</f>
        <v>0</v>
      </c>
      <c r="I450" s="14">
        <f>[1]consoCURRENT!L11392</f>
        <v>0</v>
      </c>
      <c r="J450" s="14">
        <f>[1]consoCURRENT!M11392</f>
        <v>0</v>
      </c>
      <c r="K450" s="14">
        <f>[1]consoCURRENT!N11392</f>
        <v>0</v>
      </c>
      <c r="L450" s="14">
        <f>[1]consoCURRENT!O11392</f>
        <v>0</v>
      </c>
      <c r="M450" s="14">
        <f>[1]consoCURRENT!P11392</f>
        <v>0</v>
      </c>
      <c r="N450" s="14">
        <f>[1]consoCURRENT!Q11392</f>
        <v>0</v>
      </c>
      <c r="O450" s="14">
        <f>[1]consoCURRENT!R11392</f>
        <v>0</v>
      </c>
      <c r="P450" s="14">
        <f>[1]consoCURRENT!S11392</f>
        <v>0</v>
      </c>
      <c r="Q450" s="14">
        <f>[1]consoCURRENT!T11392</f>
        <v>0</v>
      </c>
      <c r="R450" s="14">
        <f>[1]consoCURRENT!U11392</f>
        <v>0</v>
      </c>
      <c r="S450" s="14">
        <f>[1]consoCURRENT!V11392</f>
        <v>0</v>
      </c>
      <c r="T450" s="14">
        <f>[1]consoCURRENT!W11392</f>
        <v>0</v>
      </c>
      <c r="U450" s="14">
        <f>[1]consoCURRENT!X11392</f>
        <v>0</v>
      </c>
      <c r="V450" s="14">
        <f>[1]consoCURRENT!Y11392</f>
        <v>0</v>
      </c>
      <c r="W450" s="14">
        <f>[1]consoCURRENT!Z11392</f>
        <v>0</v>
      </c>
      <c r="X450" s="14">
        <f>[1]consoCURRENT!AA11392</f>
        <v>0</v>
      </c>
      <c r="Y450" s="14">
        <f>[1]consoCURRENT!AB11392</f>
        <v>0</v>
      </c>
      <c r="Z450" s="14">
        <f t="shared" si="315"/>
        <v>0</v>
      </c>
      <c r="AA450" s="14">
        <f t="shared" si="316"/>
        <v>0</v>
      </c>
      <c r="AB450" s="19"/>
      <c r="AC450" s="15"/>
    </row>
    <row r="451" spans="1:29" s="16" customFormat="1" ht="18" customHeight="1">
      <c r="A451" s="18" t="s">
        <v>39</v>
      </c>
      <c r="B451" s="14">
        <f>[1]consoCURRENT!E11421</f>
        <v>0</v>
      </c>
      <c r="C451" s="14">
        <f>[1]consoCURRENT!F11421</f>
        <v>0</v>
      </c>
      <c r="D451" s="14">
        <f>[1]consoCURRENT!G11421</f>
        <v>0</v>
      </c>
      <c r="E451" s="14">
        <f>[1]consoCURRENT!H11421</f>
        <v>0</v>
      </c>
      <c r="F451" s="14">
        <f>[1]consoCURRENT!I11421</f>
        <v>0</v>
      </c>
      <c r="G451" s="14">
        <f>[1]consoCURRENT!J11421</f>
        <v>0</v>
      </c>
      <c r="H451" s="14">
        <f>[1]consoCURRENT!K11421</f>
        <v>0</v>
      </c>
      <c r="I451" s="14">
        <f>[1]consoCURRENT!L11421</f>
        <v>0</v>
      </c>
      <c r="J451" s="14">
        <f>[1]consoCURRENT!M11421</f>
        <v>0</v>
      </c>
      <c r="K451" s="14">
        <f>[1]consoCURRENT!N11421</f>
        <v>0</v>
      </c>
      <c r="L451" s="14">
        <f>[1]consoCURRENT!O11421</f>
        <v>0</v>
      </c>
      <c r="M451" s="14">
        <f>[1]consoCURRENT!P11421</f>
        <v>0</v>
      </c>
      <c r="N451" s="14">
        <f>[1]consoCURRENT!Q11421</f>
        <v>0</v>
      </c>
      <c r="O451" s="14">
        <f>[1]consoCURRENT!R11421</f>
        <v>0</v>
      </c>
      <c r="P451" s="14">
        <f>[1]consoCURRENT!S11421</f>
        <v>0</v>
      </c>
      <c r="Q451" s="14">
        <f>[1]consoCURRENT!T11421</f>
        <v>0</v>
      </c>
      <c r="R451" s="14">
        <f>[1]consoCURRENT!U11421</f>
        <v>0</v>
      </c>
      <c r="S451" s="14">
        <f>[1]consoCURRENT!V11421</f>
        <v>0</v>
      </c>
      <c r="T451" s="14">
        <f>[1]consoCURRENT!W11421</f>
        <v>0</v>
      </c>
      <c r="U451" s="14">
        <f>[1]consoCURRENT!X11421</f>
        <v>0</v>
      </c>
      <c r="V451" s="14">
        <f>[1]consoCURRENT!Y11421</f>
        <v>0</v>
      </c>
      <c r="W451" s="14">
        <f>[1]consoCURRENT!Z11421</f>
        <v>0</v>
      </c>
      <c r="X451" s="14">
        <f>[1]consoCURRENT!AA11421</f>
        <v>0</v>
      </c>
      <c r="Y451" s="14">
        <f>[1]consoCURRENT!AB11421</f>
        <v>0</v>
      </c>
      <c r="Z451" s="14">
        <f t="shared" si="315"/>
        <v>0</v>
      </c>
      <c r="AA451" s="14">
        <f t="shared" si="316"/>
        <v>0</v>
      </c>
      <c r="AB451" s="19"/>
      <c r="AC451" s="15"/>
    </row>
    <row r="452" spans="1:29" s="16" customFormat="1" ht="18" customHeight="1">
      <c r="A452" s="20" t="s">
        <v>40</v>
      </c>
      <c r="B452" s="21">
        <f>SUM(B448:B451)</f>
        <v>180118000</v>
      </c>
      <c r="C452" s="21">
        <f t="shared" ref="C452:AA452" si="318">SUM(C448:C451)</f>
        <v>0</v>
      </c>
      <c r="D452" s="21">
        <f t="shared" si="318"/>
        <v>0</v>
      </c>
      <c r="E452" s="21">
        <f t="shared" si="318"/>
        <v>86340321.810000002</v>
      </c>
      <c r="F452" s="21">
        <f t="shared" si="318"/>
        <v>41691613.229999997</v>
      </c>
      <c r="G452" s="21">
        <f t="shared" si="318"/>
        <v>0</v>
      </c>
      <c r="H452" s="21">
        <f t="shared" si="318"/>
        <v>0</v>
      </c>
      <c r="I452" s="21">
        <f t="shared" si="318"/>
        <v>0</v>
      </c>
      <c r="J452" s="21">
        <f t="shared" si="318"/>
        <v>0</v>
      </c>
      <c r="K452" s="21">
        <f t="shared" si="318"/>
        <v>0</v>
      </c>
      <c r="L452" s="21">
        <f t="shared" si="318"/>
        <v>0</v>
      </c>
      <c r="M452" s="21">
        <f t="shared" si="318"/>
        <v>0</v>
      </c>
      <c r="N452" s="21">
        <f t="shared" si="318"/>
        <v>0</v>
      </c>
      <c r="O452" s="21">
        <f t="shared" si="318"/>
        <v>0</v>
      </c>
      <c r="P452" s="21">
        <f t="shared" si="318"/>
        <v>86340321.810000002</v>
      </c>
      <c r="Q452" s="21">
        <f t="shared" si="318"/>
        <v>36037500</v>
      </c>
      <c r="R452" s="21">
        <f t="shared" si="318"/>
        <v>5654113.2300000004</v>
      </c>
      <c r="S452" s="21">
        <f t="shared" si="318"/>
        <v>0</v>
      </c>
      <c r="T452" s="21">
        <f t="shared" si="318"/>
        <v>0</v>
      </c>
      <c r="U452" s="21">
        <f t="shared" si="318"/>
        <v>0</v>
      </c>
      <c r="V452" s="21">
        <f t="shared" si="318"/>
        <v>0</v>
      </c>
      <c r="W452" s="21">
        <f t="shared" si="318"/>
        <v>0</v>
      </c>
      <c r="X452" s="21">
        <f t="shared" si="318"/>
        <v>0</v>
      </c>
      <c r="Y452" s="21">
        <f t="shared" si="318"/>
        <v>0</v>
      </c>
      <c r="Z452" s="21">
        <f t="shared" si="318"/>
        <v>128031935.04000001</v>
      </c>
      <c r="AA452" s="21">
        <f t="shared" si="318"/>
        <v>52086064.959999993</v>
      </c>
      <c r="AB452" s="22">
        <f t="shared" si="317"/>
        <v>0.71082254433204906</v>
      </c>
      <c r="AC452" s="15"/>
    </row>
    <row r="453" spans="1:29" s="16" customFormat="1" ht="18" customHeight="1">
      <c r="A453" s="23" t="s">
        <v>41</v>
      </c>
      <c r="B453" s="14">
        <f>[1]consoCURRENT!E11425</f>
        <v>0</v>
      </c>
      <c r="C453" s="14">
        <f>[1]consoCURRENT!F11425</f>
        <v>0</v>
      </c>
      <c r="D453" s="14">
        <f>[1]consoCURRENT!G11425</f>
        <v>0</v>
      </c>
      <c r="E453" s="14">
        <f>[1]consoCURRENT!H11425</f>
        <v>0</v>
      </c>
      <c r="F453" s="14">
        <f>[1]consoCURRENT!I11425</f>
        <v>0</v>
      </c>
      <c r="G453" s="14">
        <f>[1]consoCURRENT!J11425</f>
        <v>0</v>
      </c>
      <c r="H453" s="14">
        <f>[1]consoCURRENT!K11425</f>
        <v>0</v>
      </c>
      <c r="I453" s="14">
        <f>[1]consoCURRENT!L11425</f>
        <v>0</v>
      </c>
      <c r="J453" s="14">
        <f>[1]consoCURRENT!M11425</f>
        <v>0</v>
      </c>
      <c r="K453" s="14">
        <f>[1]consoCURRENT!N11425</f>
        <v>0</v>
      </c>
      <c r="L453" s="14">
        <f>[1]consoCURRENT!O11425</f>
        <v>0</v>
      </c>
      <c r="M453" s="14">
        <f>[1]consoCURRENT!P11425</f>
        <v>0</v>
      </c>
      <c r="N453" s="14">
        <f>[1]consoCURRENT!Q11425</f>
        <v>0</v>
      </c>
      <c r="O453" s="14">
        <f>[1]consoCURRENT!R11425</f>
        <v>0</v>
      </c>
      <c r="P453" s="14">
        <f>[1]consoCURRENT!S11425</f>
        <v>0</v>
      </c>
      <c r="Q453" s="14">
        <f>[1]consoCURRENT!T11425</f>
        <v>0</v>
      </c>
      <c r="R453" s="14">
        <f>[1]consoCURRENT!U11425</f>
        <v>0</v>
      </c>
      <c r="S453" s="14">
        <f>[1]consoCURRENT!V11425</f>
        <v>0</v>
      </c>
      <c r="T453" s="14">
        <f>[1]consoCURRENT!W11425</f>
        <v>0</v>
      </c>
      <c r="U453" s="14">
        <f>[1]consoCURRENT!X11425</f>
        <v>0</v>
      </c>
      <c r="V453" s="14">
        <f>[1]consoCURRENT!Y11425</f>
        <v>0</v>
      </c>
      <c r="W453" s="14">
        <f>[1]consoCURRENT!Z11425</f>
        <v>0</v>
      </c>
      <c r="X453" s="14">
        <f>[1]consoCURRENT!AA11425</f>
        <v>0</v>
      </c>
      <c r="Y453" s="14">
        <f>[1]consoCURRENT!AB11425</f>
        <v>0</v>
      </c>
      <c r="Z453" s="14">
        <f t="shared" ref="Z453" si="319">SUM(M453:Y453)</f>
        <v>0</v>
      </c>
      <c r="AA453" s="14">
        <f t="shared" ref="AA453" si="320">B453-Z453</f>
        <v>0</v>
      </c>
      <c r="AB453" s="19"/>
      <c r="AC453" s="15"/>
    </row>
    <row r="454" spans="1:29" s="16" customFormat="1" ht="18" customHeight="1">
      <c r="A454" s="20" t="s">
        <v>42</v>
      </c>
      <c r="B454" s="21">
        <f>B453+B452</f>
        <v>180118000</v>
      </c>
      <c r="C454" s="21">
        <f t="shared" ref="C454:AA454" si="321">C453+C452</f>
        <v>0</v>
      </c>
      <c r="D454" s="21">
        <f t="shared" si="321"/>
        <v>0</v>
      </c>
      <c r="E454" s="21">
        <f t="shared" si="321"/>
        <v>86340321.810000002</v>
      </c>
      <c r="F454" s="21">
        <f t="shared" si="321"/>
        <v>41691613.229999997</v>
      </c>
      <c r="G454" s="21">
        <f t="shared" si="321"/>
        <v>0</v>
      </c>
      <c r="H454" s="21">
        <f t="shared" si="321"/>
        <v>0</v>
      </c>
      <c r="I454" s="21">
        <f t="shared" si="321"/>
        <v>0</v>
      </c>
      <c r="J454" s="21">
        <f t="shared" si="321"/>
        <v>0</v>
      </c>
      <c r="K454" s="21">
        <f t="shared" si="321"/>
        <v>0</v>
      </c>
      <c r="L454" s="21">
        <f t="shared" si="321"/>
        <v>0</v>
      </c>
      <c r="M454" s="21">
        <f t="shared" si="321"/>
        <v>0</v>
      </c>
      <c r="N454" s="21">
        <f t="shared" si="321"/>
        <v>0</v>
      </c>
      <c r="O454" s="21">
        <f t="shared" si="321"/>
        <v>0</v>
      </c>
      <c r="P454" s="21">
        <f t="shared" si="321"/>
        <v>86340321.810000002</v>
      </c>
      <c r="Q454" s="21">
        <f t="shared" si="321"/>
        <v>36037500</v>
      </c>
      <c r="R454" s="21">
        <f t="shared" si="321"/>
        <v>5654113.2300000004</v>
      </c>
      <c r="S454" s="21">
        <f t="shared" si="321"/>
        <v>0</v>
      </c>
      <c r="T454" s="21">
        <f t="shared" si="321"/>
        <v>0</v>
      </c>
      <c r="U454" s="21">
        <f t="shared" si="321"/>
        <v>0</v>
      </c>
      <c r="V454" s="21">
        <f t="shared" si="321"/>
        <v>0</v>
      </c>
      <c r="W454" s="21">
        <f t="shared" si="321"/>
        <v>0</v>
      </c>
      <c r="X454" s="21">
        <f t="shared" si="321"/>
        <v>0</v>
      </c>
      <c r="Y454" s="21">
        <f t="shared" si="321"/>
        <v>0</v>
      </c>
      <c r="Z454" s="21">
        <f t="shared" si="321"/>
        <v>128031935.04000001</v>
      </c>
      <c r="AA454" s="21">
        <f t="shared" si="321"/>
        <v>52086064.959999993</v>
      </c>
      <c r="AB454" s="22">
        <f t="shared" si="317"/>
        <v>0.71082254433204906</v>
      </c>
      <c r="AC454" s="24"/>
    </row>
    <row r="455" spans="1:29" s="16" customFormat="1" ht="15" customHeight="1">
      <c r="A455" s="13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5"/>
    </row>
    <row r="456" spans="1:29" s="16" customFormat="1" ht="15" customHeight="1">
      <c r="A456" s="13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5"/>
    </row>
    <row r="457" spans="1:29" s="16" customFormat="1" ht="15" customHeight="1">
      <c r="A457" s="17" t="s">
        <v>66</v>
      </c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5"/>
    </row>
    <row r="458" spans="1:29" s="16" customFormat="1" ht="18" customHeight="1">
      <c r="A458" s="18" t="s">
        <v>36</v>
      </c>
      <c r="B458" s="14">
        <f>[1]consoCURRENT!E11485</f>
        <v>0</v>
      </c>
      <c r="C458" s="14">
        <f>[1]consoCURRENT!F11485</f>
        <v>0</v>
      </c>
      <c r="D458" s="14">
        <f>[1]consoCURRENT!G11485</f>
        <v>0</v>
      </c>
      <c r="E458" s="14">
        <f>[1]consoCURRENT!H11485</f>
        <v>0</v>
      </c>
      <c r="F458" s="14">
        <f>[1]consoCURRENT!I11485</f>
        <v>0</v>
      </c>
      <c r="G458" s="14">
        <f>[1]consoCURRENT!J11485</f>
        <v>0</v>
      </c>
      <c r="H458" s="14">
        <f>[1]consoCURRENT!K11485</f>
        <v>0</v>
      </c>
      <c r="I458" s="14">
        <f>[1]consoCURRENT!L11485</f>
        <v>0</v>
      </c>
      <c r="J458" s="14">
        <f>[1]consoCURRENT!M11485</f>
        <v>0</v>
      </c>
      <c r="K458" s="14">
        <f>[1]consoCURRENT!N11485</f>
        <v>0</v>
      </c>
      <c r="L458" s="14">
        <f>[1]consoCURRENT!O11485</f>
        <v>0</v>
      </c>
      <c r="M458" s="14">
        <f>[1]consoCURRENT!P11485</f>
        <v>0</v>
      </c>
      <c r="N458" s="14">
        <f>[1]consoCURRENT!Q11485</f>
        <v>0</v>
      </c>
      <c r="O458" s="14">
        <f>[1]consoCURRENT!R11485</f>
        <v>0</v>
      </c>
      <c r="P458" s="14">
        <f>[1]consoCURRENT!S11485</f>
        <v>0</v>
      </c>
      <c r="Q458" s="14">
        <f>[1]consoCURRENT!T11485</f>
        <v>0</v>
      </c>
      <c r="R458" s="14">
        <f>[1]consoCURRENT!U11485</f>
        <v>0</v>
      </c>
      <c r="S458" s="14">
        <f>[1]consoCURRENT!V11485</f>
        <v>0</v>
      </c>
      <c r="T458" s="14">
        <f>[1]consoCURRENT!W11485</f>
        <v>0</v>
      </c>
      <c r="U458" s="14">
        <f>[1]consoCURRENT!X11485</f>
        <v>0</v>
      </c>
      <c r="V458" s="14">
        <f>[1]consoCURRENT!Y11485</f>
        <v>0</v>
      </c>
      <c r="W458" s="14">
        <f>[1]consoCURRENT!Z11485</f>
        <v>0</v>
      </c>
      <c r="X458" s="14">
        <f>[1]consoCURRENT!AA11485</f>
        <v>0</v>
      </c>
      <c r="Y458" s="14">
        <f>[1]consoCURRENT!AB11485</f>
        <v>0</v>
      </c>
      <c r="Z458" s="14">
        <f>SUM(M458:Y458)</f>
        <v>0</v>
      </c>
      <c r="AA458" s="14">
        <f>B458-Z458</f>
        <v>0</v>
      </c>
      <c r="AB458" s="19"/>
      <c r="AC458" s="15"/>
    </row>
    <row r="459" spans="1:29" s="16" customFormat="1" ht="18" customHeight="1">
      <c r="A459" s="18" t="s">
        <v>37</v>
      </c>
      <c r="B459" s="14">
        <f>[1]consoCURRENT!E11573</f>
        <v>202319000</v>
      </c>
      <c r="C459" s="14">
        <f>[1]consoCURRENT!F11573</f>
        <v>0</v>
      </c>
      <c r="D459" s="14">
        <f>[1]consoCURRENT!G11573</f>
        <v>0</v>
      </c>
      <c r="E459" s="14">
        <f>[1]consoCURRENT!H11573</f>
        <v>257170.47999999998</v>
      </c>
      <c r="F459" s="14">
        <f>[1]consoCURRENT!I11573</f>
        <v>121782.88</v>
      </c>
      <c r="G459" s="14">
        <f>[1]consoCURRENT!J11573</f>
        <v>0</v>
      </c>
      <c r="H459" s="14">
        <f>[1]consoCURRENT!K11573</f>
        <v>0</v>
      </c>
      <c r="I459" s="14">
        <f>[1]consoCURRENT!L11573</f>
        <v>0</v>
      </c>
      <c r="J459" s="14">
        <f>[1]consoCURRENT!M11573</f>
        <v>0</v>
      </c>
      <c r="K459" s="14">
        <f>[1]consoCURRENT!N11573</f>
        <v>0</v>
      </c>
      <c r="L459" s="14">
        <f>[1]consoCURRENT!O11573</f>
        <v>0</v>
      </c>
      <c r="M459" s="14">
        <f>[1]consoCURRENT!P11573</f>
        <v>0</v>
      </c>
      <c r="N459" s="14">
        <f>[1]consoCURRENT!Q11573</f>
        <v>29730</v>
      </c>
      <c r="O459" s="14">
        <f>[1]consoCURRENT!R11573</f>
        <v>101002.61</v>
      </c>
      <c r="P459" s="14">
        <f>[1]consoCURRENT!S11573</f>
        <v>126437.87</v>
      </c>
      <c r="Q459" s="14">
        <f>[1]consoCURRENT!T11573</f>
        <v>69269.61</v>
      </c>
      <c r="R459" s="14">
        <f>[1]consoCURRENT!U11573</f>
        <v>52513.27</v>
      </c>
      <c r="S459" s="14">
        <f>[1]consoCURRENT!V11573</f>
        <v>0</v>
      </c>
      <c r="T459" s="14">
        <f>[1]consoCURRENT!W11573</f>
        <v>0</v>
      </c>
      <c r="U459" s="14">
        <f>[1]consoCURRENT!X11573</f>
        <v>0</v>
      </c>
      <c r="V459" s="14">
        <f>[1]consoCURRENT!Y11573</f>
        <v>0</v>
      </c>
      <c r="W459" s="14">
        <f>[1]consoCURRENT!Z11573</f>
        <v>0</v>
      </c>
      <c r="X459" s="14">
        <f>[1]consoCURRENT!AA11573</f>
        <v>0</v>
      </c>
      <c r="Y459" s="14">
        <f>[1]consoCURRENT!AB11573</f>
        <v>0</v>
      </c>
      <c r="Z459" s="14">
        <f t="shared" ref="Z459:Z461" si="322">SUM(M459:Y459)</f>
        <v>378953.36</v>
      </c>
      <c r="AA459" s="14">
        <f t="shared" ref="AA459:AA461" si="323">B459-Z459</f>
        <v>201940046.63999999</v>
      </c>
      <c r="AB459" s="19">
        <f t="shared" ref="AB459:AB464" si="324">Z459/B459</f>
        <v>1.8730487991735823E-3</v>
      </c>
      <c r="AC459" s="15"/>
    </row>
    <row r="460" spans="1:29" s="16" customFormat="1" ht="18" customHeight="1">
      <c r="A460" s="18" t="s">
        <v>38</v>
      </c>
      <c r="B460" s="14">
        <f>[1]consoCURRENT!E11579</f>
        <v>0</v>
      </c>
      <c r="C460" s="14">
        <f>[1]consoCURRENT!F11579</f>
        <v>0</v>
      </c>
      <c r="D460" s="14">
        <f>[1]consoCURRENT!G11579</f>
        <v>0</v>
      </c>
      <c r="E460" s="14">
        <f>[1]consoCURRENT!H11579</f>
        <v>0</v>
      </c>
      <c r="F460" s="14">
        <f>[1]consoCURRENT!I11579</f>
        <v>0</v>
      </c>
      <c r="G460" s="14">
        <f>[1]consoCURRENT!J11579</f>
        <v>0</v>
      </c>
      <c r="H460" s="14">
        <f>[1]consoCURRENT!K11579</f>
        <v>0</v>
      </c>
      <c r="I460" s="14">
        <f>[1]consoCURRENT!L11579</f>
        <v>0</v>
      </c>
      <c r="J460" s="14">
        <f>[1]consoCURRENT!M11579</f>
        <v>0</v>
      </c>
      <c r="K460" s="14">
        <f>[1]consoCURRENT!N11579</f>
        <v>0</v>
      </c>
      <c r="L460" s="14">
        <f>[1]consoCURRENT!O11579</f>
        <v>0</v>
      </c>
      <c r="M460" s="14">
        <f>[1]consoCURRENT!P11579</f>
        <v>0</v>
      </c>
      <c r="N460" s="14">
        <f>[1]consoCURRENT!Q11579</f>
        <v>0</v>
      </c>
      <c r="O460" s="14">
        <f>[1]consoCURRENT!R11579</f>
        <v>0</v>
      </c>
      <c r="P460" s="14">
        <f>[1]consoCURRENT!S11579</f>
        <v>0</v>
      </c>
      <c r="Q460" s="14">
        <f>[1]consoCURRENT!T11579</f>
        <v>0</v>
      </c>
      <c r="R460" s="14">
        <f>[1]consoCURRENT!U11579</f>
        <v>0</v>
      </c>
      <c r="S460" s="14">
        <f>[1]consoCURRENT!V11579</f>
        <v>0</v>
      </c>
      <c r="T460" s="14">
        <f>[1]consoCURRENT!W11579</f>
        <v>0</v>
      </c>
      <c r="U460" s="14">
        <f>[1]consoCURRENT!X11579</f>
        <v>0</v>
      </c>
      <c r="V460" s="14">
        <f>[1]consoCURRENT!Y11579</f>
        <v>0</v>
      </c>
      <c r="W460" s="14">
        <f>[1]consoCURRENT!Z11579</f>
        <v>0</v>
      </c>
      <c r="X460" s="14">
        <f>[1]consoCURRENT!AA11579</f>
        <v>0</v>
      </c>
      <c r="Y460" s="14">
        <f>[1]consoCURRENT!AB11579</f>
        <v>0</v>
      </c>
      <c r="Z460" s="14">
        <f t="shared" si="322"/>
        <v>0</v>
      </c>
      <c r="AA460" s="14">
        <f t="shared" si="323"/>
        <v>0</v>
      </c>
      <c r="AB460" s="19"/>
      <c r="AC460" s="15"/>
    </row>
    <row r="461" spans="1:29" s="16" customFormat="1" ht="18" customHeight="1">
      <c r="A461" s="18" t="s">
        <v>39</v>
      </c>
      <c r="B461" s="14">
        <f>[1]consoCURRENT!E11608</f>
        <v>0</v>
      </c>
      <c r="C461" s="14">
        <f>[1]consoCURRENT!F11608</f>
        <v>0</v>
      </c>
      <c r="D461" s="14">
        <f>[1]consoCURRENT!G11608</f>
        <v>0</v>
      </c>
      <c r="E461" s="14">
        <f>[1]consoCURRENT!H11608</f>
        <v>0</v>
      </c>
      <c r="F461" s="14">
        <f>[1]consoCURRENT!I11608</f>
        <v>0</v>
      </c>
      <c r="G461" s="14">
        <f>[1]consoCURRENT!J11608</f>
        <v>0</v>
      </c>
      <c r="H461" s="14">
        <f>[1]consoCURRENT!K11608</f>
        <v>0</v>
      </c>
      <c r="I461" s="14">
        <f>[1]consoCURRENT!L11608</f>
        <v>0</v>
      </c>
      <c r="J461" s="14">
        <f>[1]consoCURRENT!M11608</f>
        <v>0</v>
      </c>
      <c r="K461" s="14">
        <f>[1]consoCURRENT!N11608</f>
        <v>0</v>
      </c>
      <c r="L461" s="14">
        <f>[1]consoCURRENT!O11608</f>
        <v>0</v>
      </c>
      <c r="M461" s="14">
        <f>[1]consoCURRENT!P11608</f>
        <v>0</v>
      </c>
      <c r="N461" s="14">
        <f>[1]consoCURRENT!Q11608</f>
        <v>0</v>
      </c>
      <c r="O461" s="14">
        <f>[1]consoCURRENT!R11608</f>
        <v>0</v>
      </c>
      <c r="P461" s="14">
        <f>[1]consoCURRENT!S11608</f>
        <v>0</v>
      </c>
      <c r="Q461" s="14">
        <f>[1]consoCURRENT!T11608</f>
        <v>0</v>
      </c>
      <c r="R461" s="14">
        <f>[1]consoCURRENT!U11608</f>
        <v>0</v>
      </c>
      <c r="S461" s="14">
        <f>[1]consoCURRENT!V11608</f>
        <v>0</v>
      </c>
      <c r="T461" s="14">
        <f>[1]consoCURRENT!W11608</f>
        <v>0</v>
      </c>
      <c r="U461" s="14">
        <f>[1]consoCURRENT!X11608</f>
        <v>0</v>
      </c>
      <c r="V461" s="14">
        <f>[1]consoCURRENT!Y11608</f>
        <v>0</v>
      </c>
      <c r="W461" s="14">
        <f>[1]consoCURRENT!Z11608</f>
        <v>0</v>
      </c>
      <c r="X461" s="14">
        <f>[1]consoCURRENT!AA11608</f>
        <v>0</v>
      </c>
      <c r="Y461" s="14">
        <f>[1]consoCURRENT!AB11608</f>
        <v>0</v>
      </c>
      <c r="Z461" s="14">
        <f t="shared" si="322"/>
        <v>0</v>
      </c>
      <c r="AA461" s="14">
        <f t="shared" si="323"/>
        <v>0</v>
      </c>
      <c r="AB461" s="19"/>
      <c r="AC461" s="15"/>
    </row>
    <row r="462" spans="1:29" s="16" customFormat="1" ht="18" customHeight="1">
      <c r="A462" s="20" t="s">
        <v>40</v>
      </c>
      <c r="B462" s="21">
        <f>SUM(B458:B461)</f>
        <v>202319000</v>
      </c>
      <c r="C462" s="21">
        <f t="shared" ref="C462:AA462" si="325">SUM(C458:C461)</f>
        <v>0</v>
      </c>
      <c r="D462" s="21">
        <f t="shared" si="325"/>
        <v>0</v>
      </c>
      <c r="E462" s="21">
        <f t="shared" si="325"/>
        <v>257170.47999999998</v>
      </c>
      <c r="F462" s="21">
        <f t="shared" si="325"/>
        <v>121782.88</v>
      </c>
      <c r="G462" s="21">
        <f t="shared" si="325"/>
        <v>0</v>
      </c>
      <c r="H462" s="21">
        <f t="shared" si="325"/>
        <v>0</v>
      </c>
      <c r="I462" s="21">
        <f t="shared" si="325"/>
        <v>0</v>
      </c>
      <c r="J462" s="21">
        <f t="shared" si="325"/>
        <v>0</v>
      </c>
      <c r="K462" s="21">
        <f t="shared" si="325"/>
        <v>0</v>
      </c>
      <c r="L462" s="21">
        <f t="shared" si="325"/>
        <v>0</v>
      </c>
      <c r="M462" s="21">
        <f t="shared" si="325"/>
        <v>0</v>
      </c>
      <c r="N462" s="21">
        <f t="shared" si="325"/>
        <v>29730</v>
      </c>
      <c r="O462" s="21">
        <f t="shared" si="325"/>
        <v>101002.61</v>
      </c>
      <c r="P462" s="21">
        <f t="shared" si="325"/>
        <v>126437.87</v>
      </c>
      <c r="Q462" s="21">
        <f t="shared" si="325"/>
        <v>69269.61</v>
      </c>
      <c r="R462" s="21">
        <f t="shared" si="325"/>
        <v>52513.27</v>
      </c>
      <c r="S462" s="21">
        <f t="shared" si="325"/>
        <v>0</v>
      </c>
      <c r="T462" s="21">
        <f t="shared" si="325"/>
        <v>0</v>
      </c>
      <c r="U462" s="21">
        <f t="shared" si="325"/>
        <v>0</v>
      </c>
      <c r="V462" s="21">
        <f t="shared" si="325"/>
        <v>0</v>
      </c>
      <c r="W462" s="21">
        <f t="shared" si="325"/>
        <v>0</v>
      </c>
      <c r="X462" s="21">
        <f t="shared" si="325"/>
        <v>0</v>
      </c>
      <c r="Y462" s="21">
        <f t="shared" si="325"/>
        <v>0</v>
      </c>
      <c r="Z462" s="21">
        <f t="shared" si="325"/>
        <v>378953.36</v>
      </c>
      <c r="AA462" s="21">
        <f t="shared" si="325"/>
        <v>201940046.63999999</v>
      </c>
      <c r="AB462" s="22">
        <f t="shared" si="324"/>
        <v>1.8730487991735823E-3</v>
      </c>
      <c r="AC462" s="15"/>
    </row>
    <row r="463" spans="1:29" s="16" customFormat="1" ht="18" customHeight="1">
      <c r="A463" s="23" t="s">
        <v>41</v>
      </c>
      <c r="B463" s="14">
        <f>[1]consoCURRENT!E11612</f>
        <v>0</v>
      </c>
      <c r="C463" s="14">
        <f>[1]consoCURRENT!F11612</f>
        <v>0</v>
      </c>
      <c r="D463" s="14">
        <f>[1]consoCURRENT!G11612</f>
        <v>0</v>
      </c>
      <c r="E463" s="14">
        <f>[1]consoCURRENT!H11612</f>
        <v>0</v>
      </c>
      <c r="F463" s="14">
        <f>[1]consoCURRENT!I11612</f>
        <v>0</v>
      </c>
      <c r="G463" s="14">
        <f>[1]consoCURRENT!J11612</f>
        <v>0</v>
      </c>
      <c r="H463" s="14">
        <f>[1]consoCURRENT!K11612</f>
        <v>0</v>
      </c>
      <c r="I463" s="14">
        <f>[1]consoCURRENT!L11612</f>
        <v>0</v>
      </c>
      <c r="J463" s="14">
        <f>[1]consoCURRENT!M11612</f>
        <v>0</v>
      </c>
      <c r="K463" s="14">
        <f>[1]consoCURRENT!N11612</f>
        <v>0</v>
      </c>
      <c r="L463" s="14">
        <f>[1]consoCURRENT!O11612</f>
        <v>0</v>
      </c>
      <c r="M463" s="14">
        <f>[1]consoCURRENT!P11612</f>
        <v>0</v>
      </c>
      <c r="N463" s="14">
        <f>[1]consoCURRENT!Q11612</f>
        <v>0</v>
      </c>
      <c r="O463" s="14">
        <f>[1]consoCURRENT!R11612</f>
        <v>0</v>
      </c>
      <c r="P463" s="14">
        <f>[1]consoCURRENT!S11612</f>
        <v>0</v>
      </c>
      <c r="Q463" s="14">
        <f>[1]consoCURRENT!T11612</f>
        <v>0</v>
      </c>
      <c r="R463" s="14">
        <f>[1]consoCURRENT!U11612</f>
        <v>0</v>
      </c>
      <c r="S463" s="14">
        <f>[1]consoCURRENT!V11612</f>
        <v>0</v>
      </c>
      <c r="T463" s="14">
        <f>[1]consoCURRENT!W11612</f>
        <v>0</v>
      </c>
      <c r="U463" s="14">
        <f>[1]consoCURRENT!X11612</f>
        <v>0</v>
      </c>
      <c r="V463" s="14">
        <f>[1]consoCURRENT!Y11612</f>
        <v>0</v>
      </c>
      <c r="W463" s="14">
        <f>[1]consoCURRENT!Z11612</f>
        <v>0</v>
      </c>
      <c r="X463" s="14">
        <f>[1]consoCURRENT!AA11612</f>
        <v>0</v>
      </c>
      <c r="Y463" s="14">
        <f>[1]consoCURRENT!AB11612</f>
        <v>0</v>
      </c>
      <c r="Z463" s="14">
        <f t="shared" ref="Z463" si="326">SUM(M463:Y463)</f>
        <v>0</v>
      </c>
      <c r="AA463" s="14">
        <f t="shared" ref="AA463" si="327">B463-Z463</f>
        <v>0</v>
      </c>
      <c r="AB463" s="19"/>
      <c r="AC463" s="15"/>
    </row>
    <row r="464" spans="1:29" s="16" customFormat="1" ht="18" customHeight="1">
      <c r="A464" s="20" t="s">
        <v>42</v>
      </c>
      <c r="B464" s="21">
        <f>B463+B462</f>
        <v>202319000</v>
      </c>
      <c r="C464" s="21">
        <f t="shared" ref="C464:AA464" si="328">C463+C462</f>
        <v>0</v>
      </c>
      <c r="D464" s="21">
        <f t="shared" si="328"/>
        <v>0</v>
      </c>
      <c r="E464" s="21">
        <f t="shared" si="328"/>
        <v>257170.47999999998</v>
      </c>
      <c r="F464" s="21">
        <f t="shared" si="328"/>
        <v>121782.88</v>
      </c>
      <c r="G464" s="21">
        <f t="shared" si="328"/>
        <v>0</v>
      </c>
      <c r="H464" s="21">
        <f t="shared" si="328"/>
        <v>0</v>
      </c>
      <c r="I464" s="21">
        <f t="shared" si="328"/>
        <v>0</v>
      </c>
      <c r="J464" s="21">
        <f t="shared" si="328"/>
        <v>0</v>
      </c>
      <c r="K464" s="21">
        <f t="shared" si="328"/>
        <v>0</v>
      </c>
      <c r="L464" s="21">
        <f t="shared" si="328"/>
        <v>0</v>
      </c>
      <c r="M464" s="21">
        <f t="shared" si="328"/>
        <v>0</v>
      </c>
      <c r="N464" s="21">
        <f t="shared" si="328"/>
        <v>29730</v>
      </c>
      <c r="O464" s="21">
        <f t="shared" si="328"/>
        <v>101002.61</v>
      </c>
      <c r="P464" s="21">
        <f t="shared" si="328"/>
        <v>126437.87</v>
      </c>
      <c r="Q464" s="21">
        <f t="shared" si="328"/>
        <v>69269.61</v>
      </c>
      <c r="R464" s="21">
        <f t="shared" si="328"/>
        <v>52513.27</v>
      </c>
      <c r="S464" s="21">
        <f t="shared" si="328"/>
        <v>0</v>
      </c>
      <c r="T464" s="21">
        <f t="shared" si="328"/>
        <v>0</v>
      </c>
      <c r="U464" s="21">
        <f t="shared" si="328"/>
        <v>0</v>
      </c>
      <c r="V464" s="21">
        <f t="shared" si="328"/>
        <v>0</v>
      </c>
      <c r="W464" s="21">
        <f t="shared" si="328"/>
        <v>0</v>
      </c>
      <c r="X464" s="21">
        <f t="shared" si="328"/>
        <v>0</v>
      </c>
      <c r="Y464" s="21">
        <f t="shared" si="328"/>
        <v>0</v>
      </c>
      <c r="Z464" s="21">
        <f t="shared" si="328"/>
        <v>378953.36</v>
      </c>
      <c r="AA464" s="21">
        <f t="shared" si="328"/>
        <v>201940046.63999999</v>
      </c>
      <c r="AB464" s="22">
        <f t="shared" si="324"/>
        <v>1.8730487991735823E-3</v>
      </c>
      <c r="AC464" s="24"/>
    </row>
    <row r="465" spans="1:29" s="16" customFormat="1" ht="15" customHeight="1">
      <c r="A465" s="13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5"/>
    </row>
    <row r="466" spans="1:29" s="16" customFormat="1" ht="15" customHeight="1">
      <c r="A466" s="13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5"/>
    </row>
    <row r="467" spans="1:29" s="16" customFormat="1" ht="15" customHeight="1">
      <c r="A467" s="17" t="s">
        <v>67</v>
      </c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5"/>
    </row>
    <row r="468" spans="1:29" s="16" customFormat="1" ht="18" customHeight="1">
      <c r="A468" s="18" t="s">
        <v>36</v>
      </c>
      <c r="B468" s="14">
        <f>[1]consoCURRENT!E11672</f>
        <v>0</v>
      </c>
      <c r="C468" s="14">
        <f>[1]consoCURRENT!F11672</f>
        <v>0</v>
      </c>
      <c r="D468" s="14">
        <f>[1]consoCURRENT!G11672</f>
        <v>0</v>
      </c>
      <c r="E468" s="14">
        <f>[1]consoCURRENT!H11672</f>
        <v>0</v>
      </c>
      <c r="F468" s="14">
        <f>[1]consoCURRENT!I11672</f>
        <v>0</v>
      </c>
      <c r="G468" s="14">
        <f>[1]consoCURRENT!J11672</f>
        <v>0</v>
      </c>
      <c r="H468" s="14">
        <f>[1]consoCURRENT!K11672</f>
        <v>0</v>
      </c>
      <c r="I468" s="14">
        <f>[1]consoCURRENT!L11672</f>
        <v>0</v>
      </c>
      <c r="J468" s="14">
        <f>[1]consoCURRENT!M11672</f>
        <v>0</v>
      </c>
      <c r="K468" s="14">
        <f>[1]consoCURRENT!N11672</f>
        <v>0</v>
      </c>
      <c r="L468" s="14">
        <f>[1]consoCURRENT!O11672</f>
        <v>0</v>
      </c>
      <c r="M468" s="14">
        <f>[1]consoCURRENT!P11672</f>
        <v>0</v>
      </c>
      <c r="N468" s="14">
        <f>[1]consoCURRENT!Q11672</f>
        <v>0</v>
      </c>
      <c r="O468" s="14">
        <f>[1]consoCURRENT!R11672</f>
        <v>0</v>
      </c>
      <c r="P468" s="14">
        <f>[1]consoCURRENT!S11672</f>
        <v>0</v>
      </c>
      <c r="Q468" s="14">
        <f>[1]consoCURRENT!T11672</f>
        <v>0</v>
      </c>
      <c r="R468" s="14">
        <f>[1]consoCURRENT!U11672</f>
        <v>0</v>
      </c>
      <c r="S468" s="14">
        <f>[1]consoCURRENT!V11672</f>
        <v>0</v>
      </c>
      <c r="T468" s="14">
        <f>[1]consoCURRENT!W11672</f>
        <v>0</v>
      </c>
      <c r="U468" s="14">
        <f>[1]consoCURRENT!X11672</f>
        <v>0</v>
      </c>
      <c r="V468" s="14">
        <f>[1]consoCURRENT!Y11672</f>
        <v>0</v>
      </c>
      <c r="W468" s="14">
        <f>[1]consoCURRENT!Z11672</f>
        <v>0</v>
      </c>
      <c r="X468" s="14">
        <f>[1]consoCURRENT!AA11672</f>
        <v>0</v>
      </c>
      <c r="Y468" s="14">
        <f>[1]consoCURRENT!AB11672</f>
        <v>0</v>
      </c>
      <c r="Z468" s="14">
        <f>SUM(M468:Y468)</f>
        <v>0</v>
      </c>
      <c r="AA468" s="14">
        <f>B468-Z468</f>
        <v>0</v>
      </c>
      <c r="AB468" s="19"/>
      <c r="AC468" s="15"/>
    </row>
    <row r="469" spans="1:29" s="16" customFormat="1" ht="18" customHeight="1">
      <c r="A469" s="18" t="s">
        <v>37</v>
      </c>
      <c r="B469" s="14">
        <f>[1]consoCURRENT!E11760</f>
        <v>204673000</v>
      </c>
      <c r="C469" s="14">
        <f>[1]consoCURRENT!F11760</f>
        <v>0</v>
      </c>
      <c r="D469" s="14">
        <f>[1]consoCURRENT!G11760</f>
        <v>0</v>
      </c>
      <c r="E469" s="14">
        <f>[1]consoCURRENT!H11760</f>
        <v>125643.76000000001</v>
      </c>
      <c r="F469" s="14">
        <f>[1]consoCURRENT!I11760</f>
        <v>104253081.66000001</v>
      </c>
      <c r="G469" s="14">
        <f>[1]consoCURRENT!J11760</f>
        <v>0</v>
      </c>
      <c r="H469" s="14">
        <f>[1]consoCURRENT!K11760</f>
        <v>0</v>
      </c>
      <c r="I469" s="14">
        <f>[1]consoCURRENT!L11760</f>
        <v>0</v>
      </c>
      <c r="J469" s="14">
        <f>[1]consoCURRENT!M11760</f>
        <v>0</v>
      </c>
      <c r="K469" s="14">
        <f>[1]consoCURRENT!N11760</f>
        <v>0</v>
      </c>
      <c r="L469" s="14">
        <f>[1]consoCURRENT!O11760</f>
        <v>0</v>
      </c>
      <c r="M469" s="14">
        <f>[1]consoCURRENT!P11760</f>
        <v>0</v>
      </c>
      <c r="N469" s="14">
        <f>[1]consoCURRENT!Q11760</f>
        <v>28116.75</v>
      </c>
      <c r="O469" s="14">
        <f>[1]consoCURRENT!R11760</f>
        <v>31487.360000000001</v>
      </c>
      <c r="P469" s="14">
        <f>[1]consoCURRENT!S11760</f>
        <v>66039.649999999994</v>
      </c>
      <c r="Q469" s="14">
        <f>[1]consoCURRENT!T11760</f>
        <v>50933.69</v>
      </c>
      <c r="R469" s="14">
        <f>[1]consoCURRENT!U11760</f>
        <v>104202147.97000001</v>
      </c>
      <c r="S469" s="14">
        <f>[1]consoCURRENT!V11760</f>
        <v>0</v>
      </c>
      <c r="T469" s="14">
        <f>[1]consoCURRENT!W11760</f>
        <v>0</v>
      </c>
      <c r="U469" s="14">
        <f>[1]consoCURRENT!X11760</f>
        <v>0</v>
      </c>
      <c r="V469" s="14">
        <f>[1]consoCURRENT!Y11760</f>
        <v>0</v>
      </c>
      <c r="W469" s="14">
        <f>[1]consoCURRENT!Z11760</f>
        <v>0</v>
      </c>
      <c r="X469" s="14">
        <f>[1]consoCURRENT!AA11760</f>
        <v>0</v>
      </c>
      <c r="Y469" s="14">
        <f>[1]consoCURRENT!AB11760</f>
        <v>0</v>
      </c>
      <c r="Z469" s="14">
        <f t="shared" ref="Z469:Z471" si="329">SUM(M469:Y469)</f>
        <v>104378725.42000002</v>
      </c>
      <c r="AA469" s="14">
        <f t="shared" ref="AA469:AA471" si="330">B469-Z469</f>
        <v>100294274.57999998</v>
      </c>
      <c r="AB469" s="19">
        <f t="shared" ref="AB469:AB474" si="331">Z469/B469</f>
        <v>0.50997799133251587</v>
      </c>
      <c r="AC469" s="15"/>
    </row>
    <row r="470" spans="1:29" s="16" customFormat="1" ht="18" customHeight="1">
      <c r="A470" s="18" t="s">
        <v>38</v>
      </c>
      <c r="B470" s="14">
        <f>[1]consoCURRENT!E11766</f>
        <v>0</v>
      </c>
      <c r="C470" s="14">
        <f>[1]consoCURRENT!F11766</f>
        <v>0</v>
      </c>
      <c r="D470" s="14">
        <f>[1]consoCURRENT!G11766</f>
        <v>0</v>
      </c>
      <c r="E470" s="14">
        <f>[1]consoCURRENT!H11766</f>
        <v>0</v>
      </c>
      <c r="F470" s="14">
        <f>[1]consoCURRENT!I11766</f>
        <v>0</v>
      </c>
      <c r="G470" s="14">
        <f>[1]consoCURRENT!J11766</f>
        <v>0</v>
      </c>
      <c r="H470" s="14">
        <f>[1]consoCURRENT!K11766</f>
        <v>0</v>
      </c>
      <c r="I470" s="14">
        <f>[1]consoCURRENT!L11766</f>
        <v>0</v>
      </c>
      <c r="J470" s="14">
        <f>[1]consoCURRENT!M11766</f>
        <v>0</v>
      </c>
      <c r="K470" s="14">
        <f>[1]consoCURRENT!N11766</f>
        <v>0</v>
      </c>
      <c r="L470" s="14">
        <f>[1]consoCURRENT!O11766</f>
        <v>0</v>
      </c>
      <c r="M470" s="14">
        <f>[1]consoCURRENT!P11766</f>
        <v>0</v>
      </c>
      <c r="N470" s="14">
        <f>[1]consoCURRENT!Q11766</f>
        <v>0</v>
      </c>
      <c r="O470" s="14">
        <f>[1]consoCURRENT!R11766</f>
        <v>0</v>
      </c>
      <c r="P470" s="14">
        <f>[1]consoCURRENT!S11766</f>
        <v>0</v>
      </c>
      <c r="Q470" s="14">
        <f>[1]consoCURRENT!T11766</f>
        <v>0</v>
      </c>
      <c r="R470" s="14">
        <f>[1]consoCURRENT!U11766</f>
        <v>0</v>
      </c>
      <c r="S470" s="14">
        <f>[1]consoCURRENT!V11766</f>
        <v>0</v>
      </c>
      <c r="T470" s="14">
        <f>[1]consoCURRENT!W11766</f>
        <v>0</v>
      </c>
      <c r="U470" s="14">
        <f>[1]consoCURRENT!X11766</f>
        <v>0</v>
      </c>
      <c r="V470" s="14">
        <f>[1]consoCURRENT!Y11766</f>
        <v>0</v>
      </c>
      <c r="W470" s="14">
        <f>[1]consoCURRENT!Z11766</f>
        <v>0</v>
      </c>
      <c r="X470" s="14">
        <f>[1]consoCURRENT!AA11766</f>
        <v>0</v>
      </c>
      <c r="Y470" s="14">
        <f>[1]consoCURRENT!AB11766</f>
        <v>0</v>
      </c>
      <c r="Z470" s="14">
        <f t="shared" si="329"/>
        <v>0</v>
      </c>
      <c r="AA470" s="14">
        <f t="shared" si="330"/>
        <v>0</v>
      </c>
      <c r="AB470" s="19"/>
      <c r="AC470" s="15"/>
    </row>
    <row r="471" spans="1:29" s="16" customFormat="1" ht="18" customHeight="1">
      <c r="A471" s="18" t="s">
        <v>39</v>
      </c>
      <c r="B471" s="14">
        <f>[1]consoCURRENT!E11795</f>
        <v>0</v>
      </c>
      <c r="C471" s="14">
        <f>[1]consoCURRENT!F11795</f>
        <v>0</v>
      </c>
      <c r="D471" s="14">
        <f>[1]consoCURRENT!G11795</f>
        <v>0</v>
      </c>
      <c r="E471" s="14">
        <f>[1]consoCURRENT!H11795</f>
        <v>0</v>
      </c>
      <c r="F471" s="14">
        <f>[1]consoCURRENT!I11795</f>
        <v>0</v>
      </c>
      <c r="G471" s="14">
        <f>[1]consoCURRENT!J11795</f>
        <v>0</v>
      </c>
      <c r="H471" s="14">
        <f>[1]consoCURRENT!K11795</f>
        <v>0</v>
      </c>
      <c r="I471" s="14">
        <f>[1]consoCURRENT!L11795</f>
        <v>0</v>
      </c>
      <c r="J471" s="14">
        <f>[1]consoCURRENT!M11795</f>
        <v>0</v>
      </c>
      <c r="K471" s="14">
        <f>[1]consoCURRENT!N11795</f>
        <v>0</v>
      </c>
      <c r="L471" s="14">
        <f>[1]consoCURRENT!O11795</f>
        <v>0</v>
      </c>
      <c r="M471" s="14">
        <f>[1]consoCURRENT!P11795</f>
        <v>0</v>
      </c>
      <c r="N471" s="14">
        <f>[1]consoCURRENT!Q11795</f>
        <v>0</v>
      </c>
      <c r="O471" s="14">
        <f>[1]consoCURRENT!R11795</f>
        <v>0</v>
      </c>
      <c r="P471" s="14">
        <f>[1]consoCURRENT!S11795</f>
        <v>0</v>
      </c>
      <c r="Q471" s="14">
        <f>[1]consoCURRENT!T11795</f>
        <v>0</v>
      </c>
      <c r="R471" s="14">
        <f>[1]consoCURRENT!U11795</f>
        <v>0</v>
      </c>
      <c r="S471" s="14">
        <f>[1]consoCURRENT!V11795</f>
        <v>0</v>
      </c>
      <c r="T471" s="14">
        <f>[1]consoCURRENT!W11795</f>
        <v>0</v>
      </c>
      <c r="U471" s="14">
        <f>[1]consoCURRENT!X11795</f>
        <v>0</v>
      </c>
      <c r="V471" s="14">
        <f>[1]consoCURRENT!Y11795</f>
        <v>0</v>
      </c>
      <c r="W471" s="14">
        <f>[1]consoCURRENT!Z11795</f>
        <v>0</v>
      </c>
      <c r="X471" s="14">
        <f>[1]consoCURRENT!AA11795</f>
        <v>0</v>
      </c>
      <c r="Y471" s="14">
        <f>[1]consoCURRENT!AB11795</f>
        <v>0</v>
      </c>
      <c r="Z471" s="14">
        <f t="shared" si="329"/>
        <v>0</v>
      </c>
      <c r="AA471" s="14">
        <f t="shared" si="330"/>
        <v>0</v>
      </c>
      <c r="AB471" s="19"/>
      <c r="AC471" s="15"/>
    </row>
    <row r="472" spans="1:29" s="16" customFormat="1" ht="18" customHeight="1">
      <c r="A472" s="20" t="s">
        <v>40</v>
      </c>
      <c r="B472" s="21">
        <f>SUM(B468:B471)</f>
        <v>204673000</v>
      </c>
      <c r="C472" s="21">
        <f t="shared" ref="C472:AA472" si="332">SUM(C468:C471)</f>
        <v>0</v>
      </c>
      <c r="D472" s="21">
        <f t="shared" si="332"/>
        <v>0</v>
      </c>
      <c r="E472" s="21">
        <f t="shared" si="332"/>
        <v>125643.76000000001</v>
      </c>
      <c r="F472" s="21">
        <f t="shared" si="332"/>
        <v>104253081.66000001</v>
      </c>
      <c r="G472" s="21">
        <f t="shared" si="332"/>
        <v>0</v>
      </c>
      <c r="H472" s="21">
        <f t="shared" si="332"/>
        <v>0</v>
      </c>
      <c r="I472" s="21">
        <f t="shared" si="332"/>
        <v>0</v>
      </c>
      <c r="J472" s="21">
        <f t="shared" si="332"/>
        <v>0</v>
      </c>
      <c r="K472" s="21">
        <f t="shared" si="332"/>
        <v>0</v>
      </c>
      <c r="L472" s="21">
        <f t="shared" si="332"/>
        <v>0</v>
      </c>
      <c r="M472" s="21">
        <f t="shared" si="332"/>
        <v>0</v>
      </c>
      <c r="N472" s="21">
        <f t="shared" si="332"/>
        <v>28116.75</v>
      </c>
      <c r="O472" s="21">
        <f t="shared" si="332"/>
        <v>31487.360000000001</v>
      </c>
      <c r="P472" s="21">
        <f t="shared" si="332"/>
        <v>66039.649999999994</v>
      </c>
      <c r="Q472" s="21">
        <f t="shared" si="332"/>
        <v>50933.69</v>
      </c>
      <c r="R472" s="21">
        <f t="shared" si="332"/>
        <v>104202147.97000001</v>
      </c>
      <c r="S472" s="21">
        <f t="shared" si="332"/>
        <v>0</v>
      </c>
      <c r="T472" s="21">
        <f t="shared" si="332"/>
        <v>0</v>
      </c>
      <c r="U472" s="21">
        <f t="shared" si="332"/>
        <v>0</v>
      </c>
      <c r="V472" s="21">
        <f t="shared" si="332"/>
        <v>0</v>
      </c>
      <c r="W472" s="21">
        <f t="shared" si="332"/>
        <v>0</v>
      </c>
      <c r="X472" s="21">
        <f t="shared" si="332"/>
        <v>0</v>
      </c>
      <c r="Y472" s="21">
        <f t="shared" si="332"/>
        <v>0</v>
      </c>
      <c r="Z472" s="21">
        <f t="shared" si="332"/>
        <v>104378725.42000002</v>
      </c>
      <c r="AA472" s="21">
        <f t="shared" si="332"/>
        <v>100294274.57999998</v>
      </c>
      <c r="AB472" s="22">
        <f t="shared" si="331"/>
        <v>0.50997799133251587</v>
      </c>
      <c r="AC472" s="15"/>
    </row>
    <row r="473" spans="1:29" s="16" customFormat="1" ht="18" customHeight="1">
      <c r="A473" s="23" t="s">
        <v>41</v>
      </c>
      <c r="B473" s="14">
        <f>[1]consoCURRENT!E11799</f>
        <v>0</v>
      </c>
      <c r="C473" s="14">
        <f>[1]consoCURRENT!F11799</f>
        <v>0</v>
      </c>
      <c r="D473" s="14">
        <f>[1]consoCURRENT!G11799</f>
        <v>0</v>
      </c>
      <c r="E473" s="14">
        <f>[1]consoCURRENT!H11799</f>
        <v>0</v>
      </c>
      <c r="F473" s="14">
        <f>[1]consoCURRENT!I11799</f>
        <v>0</v>
      </c>
      <c r="G473" s="14">
        <f>[1]consoCURRENT!J11799</f>
        <v>0</v>
      </c>
      <c r="H473" s="14">
        <f>[1]consoCURRENT!K11799</f>
        <v>0</v>
      </c>
      <c r="I473" s="14">
        <f>[1]consoCURRENT!L11799</f>
        <v>0</v>
      </c>
      <c r="J473" s="14">
        <f>[1]consoCURRENT!M11799</f>
        <v>0</v>
      </c>
      <c r="K473" s="14">
        <f>[1]consoCURRENT!N11799</f>
        <v>0</v>
      </c>
      <c r="L473" s="14">
        <f>[1]consoCURRENT!O11799</f>
        <v>0</v>
      </c>
      <c r="M473" s="14">
        <f>[1]consoCURRENT!P11799</f>
        <v>0</v>
      </c>
      <c r="N473" s="14">
        <f>[1]consoCURRENT!Q11799</f>
        <v>0</v>
      </c>
      <c r="O473" s="14">
        <f>[1]consoCURRENT!R11799</f>
        <v>0</v>
      </c>
      <c r="P473" s="14">
        <f>[1]consoCURRENT!S11799</f>
        <v>0</v>
      </c>
      <c r="Q473" s="14">
        <f>[1]consoCURRENT!T11799</f>
        <v>0</v>
      </c>
      <c r="R473" s="14">
        <f>[1]consoCURRENT!U11799</f>
        <v>0</v>
      </c>
      <c r="S473" s="14">
        <f>[1]consoCURRENT!V11799</f>
        <v>0</v>
      </c>
      <c r="T473" s="14">
        <f>[1]consoCURRENT!W11799</f>
        <v>0</v>
      </c>
      <c r="U473" s="14">
        <f>[1]consoCURRENT!X11799</f>
        <v>0</v>
      </c>
      <c r="V473" s="14">
        <f>[1]consoCURRENT!Y11799</f>
        <v>0</v>
      </c>
      <c r="W473" s="14">
        <f>[1]consoCURRENT!Z11799</f>
        <v>0</v>
      </c>
      <c r="X473" s="14">
        <f>[1]consoCURRENT!AA11799</f>
        <v>0</v>
      </c>
      <c r="Y473" s="14">
        <f>[1]consoCURRENT!AB11799</f>
        <v>0</v>
      </c>
      <c r="Z473" s="14">
        <f t="shared" ref="Z473" si="333">SUM(M473:Y473)</f>
        <v>0</v>
      </c>
      <c r="AA473" s="14">
        <f t="shared" ref="AA473" si="334">B473-Z473</f>
        <v>0</v>
      </c>
      <c r="AB473" s="19"/>
      <c r="AC473" s="15"/>
    </row>
    <row r="474" spans="1:29" s="16" customFormat="1" ht="18" customHeight="1">
      <c r="A474" s="20" t="s">
        <v>42</v>
      </c>
      <c r="B474" s="21">
        <f>B473+B472</f>
        <v>204673000</v>
      </c>
      <c r="C474" s="21">
        <f t="shared" ref="C474:AA474" si="335">C473+C472</f>
        <v>0</v>
      </c>
      <c r="D474" s="21">
        <f t="shared" si="335"/>
        <v>0</v>
      </c>
      <c r="E474" s="21">
        <f t="shared" si="335"/>
        <v>125643.76000000001</v>
      </c>
      <c r="F474" s="21">
        <f t="shared" si="335"/>
        <v>104253081.66000001</v>
      </c>
      <c r="G474" s="21">
        <f t="shared" si="335"/>
        <v>0</v>
      </c>
      <c r="H474" s="21">
        <f t="shared" si="335"/>
        <v>0</v>
      </c>
      <c r="I474" s="21">
        <f t="shared" si="335"/>
        <v>0</v>
      </c>
      <c r="J474" s="21">
        <f t="shared" si="335"/>
        <v>0</v>
      </c>
      <c r="K474" s="21">
        <f t="shared" si="335"/>
        <v>0</v>
      </c>
      <c r="L474" s="21">
        <f t="shared" si="335"/>
        <v>0</v>
      </c>
      <c r="M474" s="21">
        <f t="shared" si="335"/>
        <v>0</v>
      </c>
      <c r="N474" s="21">
        <f t="shared" si="335"/>
        <v>28116.75</v>
      </c>
      <c r="O474" s="21">
        <f t="shared" si="335"/>
        <v>31487.360000000001</v>
      </c>
      <c r="P474" s="21">
        <f t="shared" si="335"/>
        <v>66039.649999999994</v>
      </c>
      <c r="Q474" s="21">
        <f t="shared" si="335"/>
        <v>50933.69</v>
      </c>
      <c r="R474" s="21">
        <f t="shared" si="335"/>
        <v>104202147.97000001</v>
      </c>
      <c r="S474" s="21">
        <f t="shared" si="335"/>
        <v>0</v>
      </c>
      <c r="T474" s="21">
        <f t="shared" si="335"/>
        <v>0</v>
      </c>
      <c r="U474" s="21">
        <f t="shared" si="335"/>
        <v>0</v>
      </c>
      <c r="V474" s="21">
        <f t="shared" si="335"/>
        <v>0</v>
      </c>
      <c r="W474" s="21">
        <f t="shared" si="335"/>
        <v>0</v>
      </c>
      <c r="X474" s="21">
        <f t="shared" si="335"/>
        <v>0</v>
      </c>
      <c r="Y474" s="21">
        <f t="shared" si="335"/>
        <v>0</v>
      </c>
      <c r="Z474" s="21">
        <f t="shared" si="335"/>
        <v>104378725.42000002</v>
      </c>
      <c r="AA474" s="21">
        <f t="shared" si="335"/>
        <v>100294274.57999998</v>
      </c>
      <c r="AB474" s="22">
        <f t="shared" si="331"/>
        <v>0.50997799133251587</v>
      </c>
      <c r="AC474" s="24"/>
    </row>
    <row r="475" spans="1:29" s="16" customFormat="1" ht="15" customHeight="1">
      <c r="A475" s="13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5"/>
    </row>
    <row r="476" spans="1:29" s="16" customFormat="1" ht="15" customHeight="1">
      <c r="A476" s="13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5"/>
    </row>
    <row r="477" spans="1:29" s="16" customFormat="1" ht="15" customHeight="1">
      <c r="A477" s="17" t="s">
        <v>68</v>
      </c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5"/>
    </row>
    <row r="478" spans="1:29" s="16" customFormat="1" ht="18" customHeight="1">
      <c r="A478" s="18" t="s">
        <v>36</v>
      </c>
      <c r="B478" s="14">
        <f>[1]consoCURRENT!E11859</f>
        <v>0</v>
      </c>
      <c r="C478" s="14">
        <f>[1]consoCURRENT!F11859</f>
        <v>0</v>
      </c>
      <c r="D478" s="14">
        <f>[1]consoCURRENT!G11859</f>
        <v>0</v>
      </c>
      <c r="E478" s="14">
        <f>[1]consoCURRENT!H11859</f>
        <v>0</v>
      </c>
      <c r="F478" s="14">
        <f>[1]consoCURRENT!I11859</f>
        <v>0</v>
      </c>
      <c r="G478" s="14">
        <f>[1]consoCURRENT!J11859</f>
        <v>0</v>
      </c>
      <c r="H478" s="14">
        <f>[1]consoCURRENT!K11859</f>
        <v>0</v>
      </c>
      <c r="I478" s="14">
        <f>[1]consoCURRENT!L11859</f>
        <v>0</v>
      </c>
      <c r="J478" s="14">
        <f>[1]consoCURRENT!M11859</f>
        <v>0</v>
      </c>
      <c r="K478" s="14">
        <f>[1]consoCURRENT!N11859</f>
        <v>0</v>
      </c>
      <c r="L478" s="14">
        <f>[1]consoCURRENT!O11859</f>
        <v>0</v>
      </c>
      <c r="M478" s="14">
        <f>[1]consoCURRENT!P11859</f>
        <v>0</v>
      </c>
      <c r="N478" s="14">
        <f>[1]consoCURRENT!Q11859</f>
        <v>0</v>
      </c>
      <c r="O478" s="14">
        <f>[1]consoCURRENT!R11859</f>
        <v>0</v>
      </c>
      <c r="P478" s="14">
        <f>[1]consoCURRENT!S11859</f>
        <v>0</v>
      </c>
      <c r="Q478" s="14">
        <f>[1]consoCURRENT!T11859</f>
        <v>0</v>
      </c>
      <c r="R478" s="14">
        <f>[1]consoCURRENT!U11859</f>
        <v>0</v>
      </c>
      <c r="S478" s="14">
        <f>[1]consoCURRENT!V11859</f>
        <v>0</v>
      </c>
      <c r="T478" s="14">
        <f>[1]consoCURRENT!W11859</f>
        <v>0</v>
      </c>
      <c r="U478" s="14">
        <f>[1]consoCURRENT!X11859</f>
        <v>0</v>
      </c>
      <c r="V478" s="14">
        <f>[1]consoCURRENT!Y11859</f>
        <v>0</v>
      </c>
      <c r="W478" s="14">
        <f>[1]consoCURRENT!Z11859</f>
        <v>0</v>
      </c>
      <c r="X478" s="14">
        <f>[1]consoCURRENT!AA11859</f>
        <v>0</v>
      </c>
      <c r="Y478" s="14">
        <f>[1]consoCURRENT!AB11859</f>
        <v>0</v>
      </c>
      <c r="Z478" s="14">
        <f>SUM(M478:Y478)</f>
        <v>0</v>
      </c>
      <c r="AA478" s="14">
        <f>B478-Z478</f>
        <v>0</v>
      </c>
      <c r="AB478" s="19"/>
      <c r="AC478" s="15"/>
    </row>
    <row r="479" spans="1:29" s="16" customFormat="1" ht="18" customHeight="1">
      <c r="A479" s="18" t="s">
        <v>37</v>
      </c>
      <c r="B479" s="14">
        <f>[1]consoCURRENT!E11947</f>
        <v>156706000</v>
      </c>
      <c r="C479" s="14">
        <f>[1]consoCURRENT!F11947</f>
        <v>0</v>
      </c>
      <c r="D479" s="14">
        <f>[1]consoCURRENT!G11947</f>
        <v>0</v>
      </c>
      <c r="E479" s="14">
        <f>[1]consoCURRENT!H11947</f>
        <v>819958</v>
      </c>
      <c r="F479" s="14">
        <f>[1]consoCURRENT!I11947</f>
        <v>16371491.199999999</v>
      </c>
      <c r="G479" s="14">
        <f>[1]consoCURRENT!J11947</f>
        <v>0</v>
      </c>
      <c r="H479" s="14">
        <f>[1]consoCURRENT!K11947</f>
        <v>0</v>
      </c>
      <c r="I479" s="14">
        <f>[1]consoCURRENT!L11947</f>
        <v>0</v>
      </c>
      <c r="J479" s="14">
        <f>[1]consoCURRENT!M11947</f>
        <v>0</v>
      </c>
      <c r="K479" s="14">
        <f>[1]consoCURRENT!N11947</f>
        <v>0</v>
      </c>
      <c r="L479" s="14">
        <f>[1]consoCURRENT!O11947</f>
        <v>0</v>
      </c>
      <c r="M479" s="14">
        <f>[1]consoCURRENT!P11947</f>
        <v>0</v>
      </c>
      <c r="N479" s="14">
        <f>[1]consoCURRENT!Q11947</f>
        <v>0</v>
      </c>
      <c r="O479" s="14">
        <f>[1]consoCURRENT!R11947</f>
        <v>271838</v>
      </c>
      <c r="P479" s="14">
        <f>[1]consoCURRENT!S11947</f>
        <v>548120</v>
      </c>
      <c r="Q479" s="14">
        <f>[1]consoCURRENT!T11947</f>
        <v>16216269.6</v>
      </c>
      <c r="R479" s="14">
        <f>[1]consoCURRENT!U11947</f>
        <v>155221.6</v>
      </c>
      <c r="S479" s="14">
        <f>[1]consoCURRENT!V11947</f>
        <v>0</v>
      </c>
      <c r="T479" s="14">
        <f>[1]consoCURRENT!W11947</f>
        <v>0</v>
      </c>
      <c r="U479" s="14">
        <f>[1]consoCURRENT!X11947</f>
        <v>0</v>
      </c>
      <c r="V479" s="14">
        <f>[1]consoCURRENT!Y11947</f>
        <v>0</v>
      </c>
      <c r="W479" s="14">
        <f>[1]consoCURRENT!Z11947</f>
        <v>0</v>
      </c>
      <c r="X479" s="14">
        <f>[1]consoCURRENT!AA11947</f>
        <v>0</v>
      </c>
      <c r="Y479" s="14">
        <f>[1]consoCURRENT!AB11947</f>
        <v>0</v>
      </c>
      <c r="Z479" s="14">
        <f t="shared" ref="Z479:Z481" si="336">SUM(M479:Y479)</f>
        <v>17191449.200000003</v>
      </c>
      <c r="AA479" s="14">
        <f t="shared" ref="AA479:AA481" si="337">B479-Z479</f>
        <v>139514550.80000001</v>
      </c>
      <c r="AB479" s="19">
        <f t="shared" ref="AB479:AB484" si="338">Z479/B479</f>
        <v>0.10970511148264905</v>
      </c>
      <c r="AC479" s="15"/>
    </row>
    <row r="480" spans="1:29" s="16" customFormat="1" ht="18" customHeight="1">
      <c r="A480" s="18" t="s">
        <v>38</v>
      </c>
      <c r="B480" s="14">
        <f>[1]consoCURRENT!E11953</f>
        <v>0</v>
      </c>
      <c r="C480" s="14">
        <f>[1]consoCURRENT!F11953</f>
        <v>0</v>
      </c>
      <c r="D480" s="14">
        <f>[1]consoCURRENT!G11953</f>
        <v>0</v>
      </c>
      <c r="E480" s="14">
        <f>[1]consoCURRENT!H11953</f>
        <v>0</v>
      </c>
      <c r="F480" s="14">
        <f>[1]consoCURRENT!I11953</f>
        <v>0</v>
      </c>
      <c r="G480" s="14">
        <f>[1]consoCURRENT!J11953</f>
        <v>0</v>
      </c>
      <c r="H480" s="14">
        <f>[1]consoCURRENT!K11953</f>
        <v>0</v>
      </c>
      <c r="I480" s="14">
        <f>[1]consoCURRENT!L11953</f>
        <v>0</v>
      </c>
      <c r="J480" s="14">
        <f>[1]consoCURRENT!M11953</f>
        <v>0</v>
      </c>
      <c r="K480" s="14">
        <f>[1]consoCURRENT!N11953</f>
        <v>0</v>
      </c>
      <c r="L480" s="14">
        <f>[1]consoCURRENT!O11953</f>
        <v>0</v>
      </c>
      <c r="M480" s="14">
        <f>[1]consoCURRENT!P11953</f>
        <v>0</v>
      </c>
      <c r="N480" s="14">
        <f>[1]consoCURRENT!Q11953</f>
        <v>0</v>
      </c>
      <c r="O480" s="14">
        <f>[1]consoCURRENT!R11953</f>
        <v>0</v>
      </c>
      <c r="P480" s="14">
        <f>[1]consoCURRENT!S11953</f>
        <v>0</v>
      </c>
      <c r="Q480" s="14">
        <f>[1]consoCURRENT!T11953</f>
        <v>0</v>
      </c>
      <c r="R480" s="14">
        <f>[1]consoCURRENT!U11953</f>
        <v>0</v>
      </c>
      <c r="S480" s="14">
        <f>[1]consoCURRENT!V11953</f>
        <v>0</v>
      </c>
      <c r="T480" s="14">
        <f>[1]consoCURRENT!W11953</f>
        <v>0</v>
      </c>
      <c r="U480" s="14">
        <f>[1]consoCURRENT!X11953</f>
        <v>0</v>
      </c>
      <c r="V480" s="14">
        <f>[1]consoCURRENT!Y11953</f>
        <v>0</v>
      </c>
      <c r="W480" s="14">
        <f>[1]consoCURRENT!Z11953</f>
        <v>0</v>
      </c>
      <c r="X480" s="14">
        <f>[1]consoCURRENT!AA11953</f>
        <v>0</v>
      </c>
      <c r="Y480" s="14">
        <f>[1]consoCURRENT!AB11953</f>
        <v>0</v>
      </c>
      <c r="Z480" s="14">
        <f t="shared" si="336"/>
        <v>0</v>
      </c>
      <c r="AA480" s="14">
        <f t="shared" si="337"/>
        <v>0</v>
      </c>
      <c r="AB480" s="19"/>
      <c r="AC480" s="15"/>
    </row>
    <row r="481" spans="1:29" s="16" customFormat="1" ht="18" customHeight="1">
      <c r="A481" s="18" t="s">
        <v>39</v>
      </c>
      <c r="B481" s="14">
        <f>[1]consoCURRENT!E11982</f>
        <v>0</v>
      </c>
      <c r="C481" s="14">
        <f>[1]consoCURRENT!F11982</f>
        <v>0</v>
      </c>
      <c r="D481" s="14">
        <f>[1]consoCURRENT!G11982</f>
        <v>0</v>
      </c>
      <c r="E481" s="14">
        <f>[1]consoCURRENT!H11982</f>
        <v>0</v>
      </c>
      <c r="F481" s="14">
        <f>[1]consoCURRENT!I11982</f>
        <v>0</v>
      </c>
      <c r="G481" s="14">
        <f>[1]consoCURRENT!J11982</f>
        <v>0</v>
      </c>
      <c r="H481" s="14">
        <f>[1]consoCURRENT!K11982</f>
        <v>0</v>
      </c>
      <c r="I481" s="14">
        <f>[1]consoCURRENT!L11982</f>
        <v>0</v>
      </c>
      <c r="J481" s="14">
        <f>[1]consoCURRENT!M11982</f>
        <v>0</v>
      </c>
      <c r="K481" s="14">
        <f>[1]consoCURRENT!N11982</f>
        <v>0</v>
      </c>
      <c r="L481" s="14">
        <f>[1]consoCURRENT!O11982</f>
        <v>0</v>
      </c>
      <c r="M481" s="14">
        <f>[1]consoCURRENT!P11982</f>
        <v>0</v>
      </c>
      <c r="N481" s="14">
        <f>[1]consoCURRENT!Q11982</f>
        <v>0</v>
      </c>
      <c r="O481" s="14">
        <f>[1]consoCURRENT!R11982</f>
        <v>0</v>
      </c>
      <c r="P481" s="14">
        <f>[1]consoCURRENT!S11982</f>
        <v>0</v>
      </c>
      <c r="Q481" s="14">
        <f>[1]consoCURRENT!T11982</f>
        <v>0</v>
      </c>
      <c r="R481" s="14">
        <f>[1]consoCURRENT!U11982</f>
        <v>0</v>
      </c>
      <c r="S481" s="14">
        <f>[1]consoCURRENT!V11982</f>
        <v>0</v>
      </c>
      <c r="T481" s="14">
        <f>[1]consoCURRENT!W11982</f>
        <v>0</v>
      </c>
      <c r="U481" s="14">
        <f>[1]consoCURRENT!X11982</f>
        <v>0</v>
      </c>
      <c r="V481" s="14">
        <f>[1]consoCURRENT!Y11982</f>
        <v>0</v>
      </c>
      <c r="W481" s="14">
        <f>[1]consoCURRENT!Z11982</f>
        <v>0</v>
      </c>
      <c r="X481" s="14">
        <f>[1]consoCURRENT!AA11982</f>
        <v>0</v>
      </c>
      <c r="Y481" s="14">
        <f>[1]consoCURRENT!AB11982</f>
        <v>0</v>
      </c>
      <c r="Z481" s="14">
        <f t="shared" si="336"/>
        <v>0</v>
      </c>
      <c r="AA481" s="14">
        <f t="shared" si="337"/>
        <v>0</v>
      </c>
      <c r="AB481" s="19"/>
      <c r="AC481" s="15"/>
    </row>
    <row r="482" spans="1:29" s="16" customFormat="1" ht="18" customHeight="1">
      <c r="A482" s="20" t="s">
        <v>40</v>
      </c>
      <c r="B482" s="21">
        <f>SUM(B478:B481)</f>
        <v>156706000</v>
      </c>
      <c r="C482" s="21">
        <f t="shared" ref="C482:AA482" si="339">SUM(C478:C481)</f>
        <v>0</v>
      </c>
      <c r="D482" s="21">
        <f t="shared" si="339"/>
        <v>0</v>
      </c>
      <c r="E482" s="21">
        <f t="shared" si="339"/>
        <v>819958</v>
      </c>
      <c r="F482" s="21">
        <f t="shared" si="339"/>
        <v>16371491.199999999</v>
      </c>
      <c r="G482" s="21">
        <f t="shared" si="339"/>
        <v>0</v>
      </c>
      <c r="H482" s="21">
        <f t="shared" si="339"/>
        <v>0</v>
      </c>
      <c r="I482" s="21">
        <f t="shared" si="339"/>
        <v>0</v>
      </c>
      <c r="J482" s="21">
        <f t="shared" si="339"/>
        <v>0</v>
      </c>
      <c r="K482" s="21">
        <f t="shared" si="339"/>
        <v>0</v>
      </c>
      <c r="L482" s="21">
        <f t="shared" si="339"/>
        <v>0</v>
      </c>
      <c r="M482" s="21">
        <f t="shared" si="339"/>
        <v>0</v>
      </c>
      <c r="N482" s="21">
        <f t="shared" si="339"/>
        <v>0</v>
      </c>
      <c r="O482" s="21">
        <f t="shared" si="339"/>
        <v>271838</v>
      </c>
      <c r="P482" s="21">
        <f t="shared" si="339"/>
        <v>548120</v>
      </c>
      <c r="Q482" s="21">
        <f t="shared" si="339"/>
        <v>16216269.6</v>
      </c>
      <c r="R482" s="21">
        <f t="shared" si="339"/>
        <v>155221.6</v>
      </c>
      <c r="S482" s="21">
        <f t="shared" si="339"/>
        <v>0</v>
      </c>
      <c r="T482" s="21">
        <f t="shared" si="339"/>
        <v>0</v>
      </c>
      <c r="U482" s="21">
        <f t="shared" si="339"/>
        <v>0</v>
      </c>
      <c r="V482" s="21">
        <f t="shared" si="339"/>
        <v>0</v>
      </c>
      <c r="W482" s="21">
        <f t="shared" si="339"/>
        <v>0</v>
      </c>
      <c r="X482" s="21">
        <f t="shared" si="339"/>
        <v>0</v>
      </c>
      <c r="Y482" s="21">
        <f t="shared" si="339"/>
        <v>0</v>
      </c>
      <c r="Z482" s="21">
        <f t="shared" si="339"/>
        <v>17191449.200000003</v>
      </c>
      <c r="AA482" s="21">
        <f t="shared" si="339"/>
        <v>139514550.80000001</v>
      </c>
      <c r="AB482" s="22">
        <f t="shared" si="338"/>
        <v>0.10970511148264905</v>
      </c>
      <c r="AC482" s="15"/>
    </row>
    <row r="483" spans="1:29" s="16" customFormat="1" ht="18" customHeight="1">
      <c r="A483" s="23" t="s">
        <v>41</v>
      </c>
      <c r="B483" s="14">
        <f>[1]consoCURRENT!E11986</f>
        <v>0</v>
      </c>
      <c r="C483" s="14">
        <f>[1]consoCURRENT!F11986</f>
        <v>0</v>
      </c>
      <c r="D483" s="14">
        <f>[1]consoCURRENT!G11986</f>
        <v>0</v>
      </c>
      <c r="E483" s="14">
        <f>[1]consoCURRENT!H11986</f>
        <v>0</v>
      </c>
      <c r="F483" s="14">
        <f>[1]consoCURRENT!I11986</f>
        <v>0</v>
      </c>
      <c r="G483" s="14">
        <f>[1]consoCURRENT!J11986</f>
        <v>0</v>
      </c>
      <c r="H483" s="14">
        <f>[1]consoCURRENT!K11986</f>
        <v>0</v>
      </c>
      <c r="I483" s="14">
        <f>[1]consoCURRENT!L11986</f>
        <v>0</v>
      </c>
      <c r="J483" s="14">
        <f>[1]consoCURRENT!M11986</f>
        <v>0</v>
      </c>
      <c r="K483" s="14">
        <f>[1]consoCURRENT!N11986</f>
        <v>0</v>
      </c>
      <c r="L483" s="14">
        <f>[1]consoCURRENT!O11986</f>
        <v>0</v>
      </c>
      <c r="M483" s="14">
        <f>[1]consoCURRENT!P11986</f>
        <v>0</v>
      </c>
      <c r="N483" s="14">
        <f>[1]consoCURRENT!Q11986</f>
        <v>0</v>
      </c>
      <c r="O483" s="14">
        <f>[1]consoCURRENT!R11986</f>
        <v>0</v>
      </c>
      <c r="P483" s="14">
        <f>[1]consoCURRENT!S11986</f>
        <v>0</v>
      </c>
      <c r="Q483" s="14">
        <f>[1]consoCURRENT!T11986</f>
        <v>0</v>
      </c>
      <c r="R483" s="14">
        <f>[1]consoCURRENT!U11986</f>
        <v>0</v>
      </c>
      <c r="S483" s="14">
        <f>[1]consoCURRENT!V11986</f>
        <v>0</v>
      </c>
      <c r="T483" s="14">
        <f>[1]consoCURRENT!W11986</f>
        <v>0</v>
      </c>
      <c r="U483" s="14">
        <f>[1]consoCURRENT!X11986</f>
        <v>0</v>
      </c>
      <c r="V483" s="14">
        <f>[1]consoCURRENT!Y11986</f>
        <v>0</v>
      </c>
      <c r="W483" s="14">
        <f>[1]consoCURRENT!Z11986</f>
        <v>0</v>
      </c>
      <c r="X483" s="14">
        <f>[1]consoCURRENT!AA11986</f>
        <v>0</v>
      </c>
      <c r="Y483" s="14">
        <f>[1]consoCURRENT!AB11986</f>
        <v>0</v>
      </c>
      <c r="Z483" s="14">
        <f t="shared" ref="Z483" si="340">SUM(M483:Y483)</f>
        <v>0</v>
      </c>
      <c r="AA483" s="14">
        <f t="shared" ref="AA483" si="341">B483-Z483</f>
        <v>0</v>
      </c>
      <c r="AB483" s="19"/>
      <c r="AC483" s="15"/>
    </row>
    <row r="484" spans="1:29" s="16" customFormat="1" ht="18" customHeight="1">
      <c r="A484" s="20" t="s">
        <v>42</v>
      </c>
      <c r="B484" s="21">
        <f>B483+B482</f>
        <v>156706000</v>
      </c>
      <c r="C484" s="21">
        <f t="shared" ref="C484:AA484" si="342">C483+C482</f>
        <v>0</v>
      </c>
      <c r="D484" s="21">
        <f t="shared" si="342"/>
        <v>0</v>
      </c>
      <c r="E484" s="21">
        <f t="shared" si="342"/>
        <v>819958</v>
      </c>
      <c r="F484" s="21">
        <f t="shared" si="342"/>
        <v>16371491.199999999</v>
      </c>
      <c r="G484" s="21">
        <f t="shared" si="342"/>
        <v>0</v>
      </c>
      <c r="H484" s="21">
        <f t="shared" si="342"/>
        <v>0</v>
      </c>
      <c r="I484" s="21">
        <f t="shared" si="342"/>
        <v>0</v>
      </c>
      <c r="J484" s="21">
        <f t="shared" si="342"/>
        <v>0</v>
      </c>
      <c r="K484" s="21">
        <f t="shared" si="342"/>
        <v>0</v>
      </c>
      <c r="L484" s="21">
        <f t="shared" si="342"/>
        <v>0</v>
      </c>
      <c r="M484" s="21">
        <f t="shared" si="342"/>
        <v>0</v>
      </c>
      <c r="N484" s="21">
        <f t="shared" si="342"/>
        <v>0</v>
      </c>
      <c r="O484" s="21">
        <f t="shared" si="342"/>
        <v>271838</v>
      </c>
      <c r="P484" s="21">
        <f t="shared" si="342"/>
        <v>548120</v>
      </c>
      <c r="Q484" s="21">
        <f t="shared" si="342"/>
        <v>16216269.6</v>
      </c>
      <c r="R484" s="21">
        <f t="shared" si="342"/>
        <v>155221.6</v>
      </c>
      <c r="S484" s="21">
        <f t="shared" si="342"/>
        <v>0</v>
      </c>
      <c r="T484" s="21">
        <f t="shared" si="342"/>
        <v>0</v>
      </c>
      <c r="U484" s="21">
        <f t="shared" si="342"/>
        <v>0</v>
      </c>
      <c r="V484" s="21">
        <f t="shared" si="342"/>
        <v>0</v>
      </c>
      <c r="W484" s="21">
        <f t="shared" si="342"/>
        <v>0</v>
      </c>
      <c r="X484" s="21">
        <f t="shared" si="342"/>
        <v>0</v>
      </c>
      <c r="Y484" s="21">
        <f t="shared" si="342"/>
        <v>0</v>
      </c>
      <c r="Z484" s="21">
        <f t="shared" si="342"/>
        <v>17191449.200000003</v>
      </c>
      <c r="AA484" s="21">
        <f t="shared" si="342"/>
        <v>139514550.80000001</v>
      </c>
      <c r="AB484" s="22">
        <f t="shared" si="338"/>
        <v>0.10970511148264905</v>
      </c>
      <c r="AC484" s="24"/>
    </row>
    <row r="485" spans="1:29" s="16" customFormat="1" ht="15" customHeight="1">
      <c r="A485" s="13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5"/>
    </row>
    <row r="486" spans="1:29" s="16" customFormat="1" ht="15" customHeight="1">
      <c r="A486" s="13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5"/>
    </row>
    <row r="487" spans="1:29" s="16" customFormat="1" ht="15" customHeight="1">
      <c r="A487" s="17" t="s">
        <v>69</v>
      </c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5"/>
    </row>
    <row r="488" spans="1:29" s="16" customFormat="1" ht="18" customHeight="1">
      <c r="A488" s="18" t="s">
        <v>36</v>
      </c>
      <c r="B488" s="14">
        <f>[1]consoCURRENT!E12046</f>
        <v>0</v>
      </c>
      <c r="C488" s="14">
        <f>[1]consoCURRENT!F12046</f>
        <v>0</v>
      </c>
      <c r="D488" s="14">
        <f>[1]consoCURRENT!G12046</f>
        <v>0</v>
      </c>
      <c r="E488" s="14">
        <f>[1]consoCURRENT!H12046</f>
        <v>0</v>
      </c>
      <c r="F488" s="14">
        <f>[1]consoCURRENT!I12046</f>
        <v>0</v>
      </c>
      <c r="G488" s="14">
        <f>[1]consoCURRENT!J12046</f>
        <v>0</v>
      </c>
      <c r="H488" s="14">
        <f>[1]consoCURRENT!K12046</f>
        <v>0</v>
      </c>
      <c r="I488" s="14">
        <f>[1]consoCURRENT!L12046</f>
        <v>0</v>
      </c>
      <c r="J488" s="14">
        <f>[1]consoCURRENT!M12046</f>
        <v>0</v>
      </c>
      <c r="K488" s="14">
        <f>[1]consoCURRENT!N12046</f>
        <v>0</v>
      </c>
      <c r="L488" s="14">
        <f>[1]consoCURRENT!O12046</f>
        <v>0</v>
      </c>
      <c r="M488" s="14">
        <f>[1]consoCURRENT!P12046</f>
        <v>0</v>
      </c>
      <c r="N488" s="14">
        <f>[1]consoCURRENT!Q12046</f>
        <v>0</v>
      </c>
      <c r="O488" s="14">
        <f>[1]consoCURRENT!R12046</f>
        <v>0</v>
      </c>
      <c r="P488" s="14">
        <f>[1]consoCURRENT!S12046</f>
        <v>0</v>
      </c>
      <c r="Q488" s="14">
        <f>[1]consoCURRENT!T12046</f>
        <v>0</v>
      </c>
      <c r="R488" s="14">
        <f>[1]consoCURRENT!U12046</f>
        <v>0</v>
      </c>
      <c r="S488" s="14">
        <f>[1]consoCURRENT!V12046</f>
        <v>0</v>
      </c>
      <c r="T488" s="14">
        <f>[1]consoCURRENT!W12046</f>
        <v>0</v>
      </c>
      <c r="U488" s="14">
        <f>[1]consoCURRENT!X12046</f>
        <v>0</v>
      </c>
      <c r="V488" s="14">
        <f>[1]consoCURRENT!Y12046</f>
        <v>0</v>
      </c>
      <c r="W488" s="14">
        <f>[1]consoCURRENT!Z12046</f>
        <v>0</v>
      </c>
      <c r="X488" s="14">
        <f>[1]consoCURRENT!AA12046</f>
        <v>0</v>
      </c>
      <c r="Y488" s="14">
        <f>[1]consoCURRENT!AB12046</f>
        <v>0</v>
      </c>
      <c r="Z488" s="14">
        <f>SUM(M488:Y488)</f>
        <v>0</v>
      </c>
      <c r="AA488" s="14">
        <f>B488-Z488</f>
        <v>0</v>
      </c>
      <c r="AB488" s="19"/>
      <c r="AC488" s="15"/>
    </row>
    <row r="489" spans="1:29" s="16" customFormat="1" ht="18" customHeight="1">
      <c r="A489" s="18" t="s">
        <v>37</v>
      </c>
      <c r="B489" s="14">
        <f>[1]consoCURRENT!E12134</f>
        <v>148718000</v>
      </c>
      <c r="C489" s="14">
        <f>[1]consoCURRENT!F12134</f>
        <v>0</v>
      </c>
      <c r="D489" s="14">
        <f>[1]consoCURRENT!G12134</f>
        <v>0</v>
      </c>
      <c r="E489" s="14">
        <f>[1]consoCURRENT!H12134</f>
        <v>169339.72</v>
      </c>
      <c r="F489" s="14">
        <f>[1]consoCURRENT!I12134</f>
        <v>129353517.75</v>
      </c>
      <c r="G489" s="14">
        <f>[1]consoCURRENT!J12134</f>
        <v>0</v>
      </c>
      <c r="H489" s="14">
        <f>[1]consoCURRENT!K12134</f>
        <v>0</v>
      </c>
      <c r="I489" s="14">
        <f>[1]consoCURRENT!L12134</f>
        <v>0</v>
      </c>
      <c r="J489" s="14">
        <f>[1]consoCURRENT!M12134</f>
        <v>0</v>
      </c>
      <c r="K489" s="14">
        <f>[1]consoCURRENT!N12134</f>
        <v>0</v>
      </c>
      <c r="L489" s="14">
        <f>[1]consoCURRENT!O12134</f>
        <v>0</v>
      </c>
      <c r="M489" s="14">
        <f>[1]consoCURRENT!P12134</f>
        <v>0</v>
      </c>
      <c r="N489" s="14">
        <f>[1]consoCURRENT!Q12134</f>
        <v>29730</v>
      </c>
      <c r="O489" s="14">
        <f>[1]consoCURRENT!R12134</f>
        <v>85027.5</v>
      </c>
      <c r="P489" s="14">
        <f>[1]consoCURRENT!S12134</f>
        <v>54582.22</v>
      </c>
      <c r="Q489" s="14">
        <f>[1]consoCURRENT!T12134</f>
        <v>14814009.75</v>
      </c>
      <c r="R489" s="14">
        <f>[1]consoCURRENT!U12134</f>
        <v>114539508</v>
      </c>
      <c r="S489" s="14">
        <f>[1]consoCURRENT!V12134</f>
        <v>0</v>
      </c>
      <c r="T489" s="14">
        <f>[1]consoCURRENT!W12134</f>
        <v>0</v>
      </c>
      <c r="U489" s="14">
        <f>[1]consoCURRENT!X12134</f>
        <v>0</v>
      </c>
      <c r="V489" s="14">
        <f>[1]consoCURRENT!Y12134</f>
        <v>0</v>
      </c>
      <c r="W489" s="14">
        <f>[1]consoCURRENT!Z12134</f>
        <v>0</v>
      </c>
      <c r="X489" s="14">
        <f>[1]consoCURRENT!AA12134</f>
        <v>0</v>
      </c>
      <c r="Y489" s="14">
        <f>[1]consoCURRENT!AB12134</f>
        <v>0</v>
      </c>
      <c r="Z489" s="14">
        <f t="shared" ref="Z489:Z491" si="343">SUM(M489:Y489)</f>
        <v>129522857.47</v>
      </c>
      <c r="AA489" s="14">
        <f t="shared" ref="AA489:AA491" si="344">B489-Z489</f>
        <v>19195142.530000001</v>
      </c>
      <c r="AB489" s="19">
        <f t="shared" ref="AB489:AB494" si="345">Z489/B489</f>
        <v>0.87092925852956604</v>
      </c>
      <c r="AC489" s="15"/>
    </row>
    <row r="490" spans="1:29" s="16" customFormat="1" ht="18" customHeight="1">
      <c r="A490" s="18" t="s">
        <v>38</v>
      </c>
      <c r="B490" s="14">
        <f>[1]consoCURRENT!E12140</f>
        <v>0</v>
      </c>
      <c r="C490" s="14">
        <f>[1]consoCURRENT!F12140</f>
        <v>0</v>
      </c>
      <c r="D490" s="14">
        <f>[1]consoCURRENT!G12140</f>
        <v>0</v>
      </c>
      <c r="E490" s="14">
        <f>[1]consoCURRENT!H12140</f>
        <v>0</v>
      </c>
      <c r="F490" s="14">
        <f>[1]consoCURRENT!I12140</f>
        <v>0</v>
      </c>
      <c r="G490" s="14">
        <f>[1]consoCURRENT!J12140</f>
        <v>0</v>
      </c>
      <c r="H490" s="14">
        <f>[1]consoCURRENT!K12140</f>
        <v>0</v>
      </c>
      <c r="I490" s="14">
        <f>[1]consoCURRENT!L12140</f>
        <v>0</v>
      </c>
      <c r="J490" s="14">
        <f>[1]consoCURRENT!M12140</f>
        <v>0</v>
      </c>
      <c r="K490" s="14">
        <f>[1]consoCURRENT!N12140</f>
        <v>0</v>
      </c>
      <c r="L490" s="14">
        <f>[1]consoCURRENT!O12140</f>
        <v>0</v>
      </c>
      <c r="M490" s="14">
        <f>[1]consoCURRENT!P12140</f>
        <v>0</v>
      </c>
      <c r="N490" s="14">
        <f>[1]consoCURRENT!Q12140</f>
        <v>0</v>
      </c>
      <c r="O490" s="14">
        <f>[1]consoCURRENT!R12140</f>
        <v>0</v>
      </c>
      <c r="P490" s="14">
        <f>[1]consoCURRENT!S12140</f>
        <v>0</v>
      </c>
      <c r="Q490" s="14">
        <f>[1]consoCURRENT!T12140</f>
        <v>0</v>
      </c>
      <c r="R490" s="14">
        <f>[1]consoCURRENT!U12140</f>
        <v>0</v>
      </c>
      <c r="S490" s="14">
        <f>[1]consoCURRENT!V12140</f>
        <v>0</v>
      </c>
      <c r="T490" s="14">
        <f>[1]consoCURRENT!W12140</f>
        <v>0</v>
      </c>
      <c r="U490" s="14">
        <f>[1]consoCURRENT!X12140</f>
        <v>0</v>
      </c>
      <c r="V490" s="14">
        <f>[1]consoCURRENT!Y12140</f>
        <v>0</v>
      </c>
      <c r="W490" s="14">
        <f>[1]consoCURRENT!Z12140</f>
        <v>0</v>
      </c>
      <c r="X490" s="14">
        <f>[1]consoCURRENT!AA12140</f>
        <v>0</v>
      </c>
      <c r="Y490" s="14">
        <f>[1]consoCURRENT!AB12140</f>
        <v>0</v>
      </c>
      <c r="Z490" s="14">
        <f t="shared" si="343"/>
        <v>0</v>
      </c>
      <c r="AA490" s="14">
        <f t="shared" si="344"/>
        <v>0</v>
      </c>
      <c r="AB490" s="19"/>
      <c r="AC490" s="15"/>
    </row>
    <row r="491" spans="1:29" s="16" customFormat="1" ht="18" customHeight="1">
      <c r="A491" s="18" t="s">
        <v>39</v>
      </c>
      <c r="B491" s="14">
        <f>[1]consoCURRENT!E12169</f>
        <v>0</v>
      </c>
      <c r="C491" s="14">
        <f>[1]consoCURRENT!F12169</f>
        <v>0</v>
      </c>
      <c r="D491" s="14">
        <f>[1]consoCURRENT!G12169</f>
        <v>0</v>
      </c>
      <c r="E491" s="14">
        <f>[1]consoCURRENT!H12169</f>
        <v>0</v>
      </c>
      <c r="F491" s="14">
        <f>[1]consoCURRENT!I12169</f>
        <v>0</v>
      </c>
      <c r="G491" s="14">
        <f>[1]consoCURRENT!J12169</f>
        <v>0</v>
      </c>
      <c r="H491" s="14">
        <f>[1]consoCURRENT!K12169</f>
        <v>0</v>
      </c>
      <c r="I491" s="14">
        <f>[1]consoCURRENT!L12169</f>
        <v>0</v>
      </c>
      <c r="J491" s="14">
        <f>[1]consoCURRENT!M12169</f>
        <v>0</v>
      </c>
      <c r="K491" s="14">
        <f>[1]consoCURRENT!N12169</f>
        <v>0</v>
      </c>
      <c r="L491" s="14">
        <f>[1]consoCURRENT!O12169</f>
        <v>0</v>
      </c>
      <c r="M491" s="14">
        <f>[1]consoCURRENT!P12169</f>
        <v>0</v>
      </c>
      <c r="N491" s="14">
        <f>[1]consoCURRENT!Q12169</f>
        <v>0</v>
      </c>
      <c r="O491" s="14">
        <f>[1]consoCURRENT!R12169</f>
        <v>0</v>
      </c>
      <c r="P491" s="14">
        <f>[1]consoCURRENT!S12169</f>
        <v>0</v>
      </c>
      <c r="Q491" s="14">
        <f>[1]consoCURRENT!T12169</f>
        <v>0</v>
      </c>
      <c r="R491" s="14">
        <f>[1]consoCURRENT!U12169</f>
        <v>0</v>
      </c>
      <c r="S491" s="14">
        <f>[1]consoCURRENT!V12169</f>
        <v>0</v>
      </c>
      <c r="T491" s="14">
        <f>[1]consoCURRENT!W12169</f>
        <v>0</v>
      </c>
      <c r="U491" s="14">
        <f>[1]consoCURRENT!X12169</f>
        <v>0</v>
      </c>
      <c r="V491" s="14">
        <f>[1]consoCURRENT!Y12169</f>
        <v>0</v>
      </c>
      <c r="W491" s="14">
        <f>[1]consoCURRENT!Z12169</f>
        <v>0</v>
      </c>
      <c r="X491" s="14">
        <f>[1]consoCURRENT!AA12169</f>
        <v>0</v>
      </c>
      <c r="Y491" s="14">
        <f>[1]consoCURRENT!AB12169</f>
        <v>0</v>
      </c>
      <c r="Z491" s="14">
        <f t="shared" si="343"/>
        <v>0</v>
      </c>
      <c r="AA491" s="14">
        <f t="shared" si="344"/>
        <v>0</v>
      </c>
      <c r="AB491" s="19"/>
      <c r="AC491" s="15"/>
    </row>
    <row r="492" spans="1:29" s="16" customFormat="1" ht="18" customHeight="1">
      <c r="A492" s="20" t="s">
        <v>40</v>
      </c>
      <c r="B492" s="21">
        <f>SUM(B488:B491)</f>
        <v>148718000</v>
      </c>
      <c r="C492" s="21">
        <f t="shared" ref="C492:AA492" si="346">SUM(C488:C491)</f>
        <v>0</v>
      </c>
      <c r="D492" s="21">
        <f t="shared" si="346"/>
        <v>0</v>
      </c>
      <c r="E492" s="21">
        <f t="shared" si="346"/>
        <v>169339.72</v>
      </c>
      <c r="F492" s="21">
        <f t="shared" si="346"/>
        <v>129353517.75</v>
      </c>
      <c r="G492" s="21">
        <f t="shared" si="346"/>
        <v>0</v>
      </c>
      <c r="H492" s="21">
        <f t="shared" si="346"/>
        <v>0</v>
      </c>
      <c r="I492" s="21">
        <f t="shared" si="346"/>
        <v>0</v>
      </c>
      <c r="J492" s="21">
        <f t="shared" si="346"/>
        <v>0</v>
      </c>
      <c r="K492" s="21">
        <f t="shared" si="346"/>
        <v>0</v>
      </c>
      <c r="L492" s="21">
        <f t="shared" si="346"/>
        <v>0</v>
      </c>
      <c r="M492" s="21">
        <f t="shared" si="346"/>
        <v>0</v>
      </c>
      <c r="N492" s="21">
        <f t="shared" si="346"/>
        <v>29730</v>
      </c>
      <c r="O492" s="21">
        <f t="shared" si="346"/>
        <v>85027.5</v>
      </c>
      <c r="P492" s="21">
        <f t="shared" si="346"/>
        <v>54582.22</v>
      </c>
      <c r="Q492" s="21">
        <f t="shared" si="346"/>
        <v>14814009.75</v>
      </c>
      <c r="R492" s="21">
        <f t="shared" si="346"/>
        <v>114539508</v>
      </c>
      <c r="S492" s="21">
        <f t="shared" si="346"/>
        <v>0</v>
      </c>
      <c r="T492" s="21">
        <f t="shared" si="346"/>
        <v>0</v>
      </c>
      <c r="U492" s="21">
        <f t="shared" si="346"/>
        <v>0</v>
      </c>
      <c r="V492" s="21">
        <f t="shared" si="346"/>
        <v>0</v>
      </c>
      <c r="W492" s="21">
        <f t="shared" si="346"/>
        <v>0</v>
      </c>
      <c r="X492" s="21">
        <f t="shared" si="346"/>
        <v>0</v>
      </c>
      <c r="Y492" s="21">
        <f t="shared" si="346"/>
        <v>0</v>
      </c>
      <c r="Z492" s="21">
        <f t="shared" si="346"/>
        <v>129522857.47</v>
      </c>
      <c r="AA492" s="21">
        <f t="shared" si="346"/>
        <v>19195142.530000001</v>
      </c>
      <c r="AB492" s="22">
        <f t="shared" si="345"/>
        <v>0.87092925852956604</v>
      </c>
      <c r="AC492" s="15"/>
    </row>
    <row r="493" spans="1:29" s="16" customFormat="1" ht="18" customHeight="1">
      <c r="A493" s="23" t="s">
        <v>41</v>
      </c>
      <c r="B493" s="14">
        <f>[1]consoCURRENT!E12173</f>
        <v>0</v>
      </c>
      <c r="C493" s="14">
        <f>[1]consoCURRENT!F12173</f>
        <v>0</v>
      </c>
      <c r="D493" s="14">
        <f>[1]consoCURRENT!G12173</f>
        <v>0</v>
      </c>
      <c r="E493" s="14">
        <f>[1]consoCURRENT!H12173</f>
        <v>0</v>
      </c>
      <c r="F493" s="14">
        <f>[1]consoCURRENT!I12173</f>
        <v>0</v>
      </c>
      <c r="G493" s="14">
        <f>[1]consoCURRENT!J12173</f>
        <v>0</v>
      </c>
      <c r="H493" s="14">
        <f>[1]consoCURRENT!K12173</f>
        <v>0</v>
      </c>
      <c r="I493" s="14">
        <f>[1]consoCURRENT!L12173</f>
        <v>0</v>
      </c>
      <c r="J493" s="14">
        <f>[1]consoCURRENT!M12173</f>
        <v>0</v>
      </c>
      <c r="K493" s="14">
        <f>[1]consoCURRENT!N12173</f>
        <v>0</v>
      </c>
      <c r="L493" s="14">
        <f>[1]consoCURRENT!O12173</f>
        <v>0</v>
      </c>
      <c r="M493" s="14">
        <f>[1]consoCURRENT!P12173</f>
        <v>0</v>
      </c>
      <c r="N493" s="14">
        <f>[1]consoCURRENT!Q12173</f>
        <v>0</v>
      </c>
      <c r="O493" s="14">
        <f>[1]consoCURRENT!R12173</f>
        <v>0</v>
      </c>
      <c r="P493" s="14">
        <f>[1]consoCURRENT!S12173</f>
        <v>0</v>
      </c>
      <c r="Q493" s="14">
        <f>[1]consoCURRENT!T12173</f>
        <v>0</v>
      </c>
      <c r="R493" s="14">
        <f>[1]consoCURRENT!U12173</f>
        <v>0</v>
      </c>
      <c r="S493" s="14">
        <f>[1]consoCURRENT!V12173</f>
        <v>0</v>
      </c>
      <c r="T493" s="14">
        <f>[1]consoCURRENT!W12173</f>
        <v>0</v>
      </c>
      <c r="U493" s="14">
        <f>[1]consoCURRENT!X12173</f>
        <v>0</v>
      </c>
      <c r="V493" s="14">
        <f>[1]consoCURRENT!Y12173</f>
        <v>0</v>
      </c>
      <c r="W493" s="14">
        <f>[1]consoCURRENT!Z12173</f>
        <v>0</v>
      </c>
      <c r="X493" s="14">
        <f>[1]consoCURRENT!AA12173</f>
        <v>0</v>
      </c>
      <c r="Y493" s="14">
        <f>[1]consoCURRENT!AB12173</f>
        <v>0</v>
      </c>
      <c r="Z493" s="14">
        <f t="shared" ref="Z493" si="347">SUM(M493:Y493)</f>
        <v>0</v>
      </c>
      <c r="AA493" s="14">
        <f t="shared" ref="AA493" si="348">B493-Z493</f>
        <v>0</v>
      </c>
      <c r="AB493" s="19"/>
      <c r="AC493" s="15"/>
    </row>
    <row r="494" spans="1:29" s="16" customFormat="1" ht="18" customHeight="1">
      <c r="A494" s="20" t="s">
        <v>42</v>
      </c>
      <c r="B494" s="21">
        <f>B493+B492</f>
        <v>148718000</v>
      </c>
      <c r="C494" s="21">
        <f t="shared" ref="C494:AA494" si="349">C493+C492</f>
        <v>0</v>
      </c>
      <c r="D494" s="21">
        <f t="shared" si="349"/>
        <v>0</v>
      </c>
      <c r="E494" s="21">
        <f t="shared" si="349"/>
        <v>169339.72</v>
      </c>
      <c r="F494" s="21">
        <f t="shared" si="349"/>
        <v>129353517.75</v>
      </c>
      <c r="G494" s="21">
        <f t="shared" si="349"/>
        <v>0</v>
      </c>
      <c r="H494" s="21">
        <f t="shared" si="349"/>
        <v>0</v>
      </c>
      <c r="I494" s="21">
        <f t="shared" si="349"/>
        <v>0</v>
      </c>
      <c r="J494" s="21">
        <f t="shared" si="349"/>
        <v>0</v>
      </c>
      <c r="K494" s="21">
        <f t="shared" si="349"/>
        <v>0</v>
      </c>
      <c r="L494" s="21">
        <f t="shared" si="349"/>
        <v>0</v>
      </c>
      <c r="M494" s="21">
        <f t="shared" si="349"/>
        <v>0</v>
      </c>
      <c r="N494" s="21">
        <f t="shared" si="349"/>
        <v>29730</v>
      </c>
      <c r="O494" s="21">
        <f t="shared" si="349"/>
        <v>85027.5</v>
      </c>
      <c r="P494" s="21">
        <f t="shared" si="349"/>
        <v>54582.22</v>
      </c>
      <c r="Q494" s="21">
        <f t="shared" si="349"/>
        <v>14814009.75</v>
      </c>
      <c r="R494" s="21">
        <f t="shared" si="349"/>
        <v>114539508</v>
      </c>
      <c r="S494" s="21">
        <f t="shared" si="349"/>
        <v>0</v>
      </c>
      <c r="T494" s="21">
        <f t="shared" si="349"/>
        <v>0</v>
      </c>
      <c r="U494" s="21">
        <f t="shared" si="349"/>
        <v>0</v>
      </c>
      <c r="V494" s="21">
        <f t="shared" si="349"/>
        <v>0</v>
      </c>
      <c r="W494" s="21">
        <f t="shared" si="349"/>
        <v>0</v>
      </c>
      <c r="X494" s="21">
        <f t="shared" si="349"/>
        <v>0</v>
      </c>
      <c r="Y494" s="21">
        <f t="shared" si="349"/>
        <v>0</v>
      </c>
      <c r="Z494" s="21">
        <f t="shared" si="349"/>
        <v>129522857.47</v>
      </c>
      <c r="AA494" s="21">
        <f t="shared" si="349"/>
        <v>19195142.530000001</v>
      </c>
      <c r="AB494" s="22">
        <f t="shared" si="345"/>
        <v>0.87092925852956604</v>
      </c>
      <c r="AC494" s="24"/>
    </row>
    <row r="495" spans="1:29" s="16" customFormat="1" ht="15" customHeight="1">
      <c r="A495" s="13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5"/>
    </row>
    <row r="496" spans="1:29" s="16" customFormat="1" ht="15" customHeight="1">
      <c r="A496" s="13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5"/>
    </row>
    <row r="497" spans="1:29" s="16" customFormat="1" ht="15" customHeight="1">
      <c r="A497" s="17" t="s">
        <v>70</v>
      </c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5"/>
    </row>
    <row r="498" spans="1:29" s="16" customFormat="1" ht="18" customHeight="1">
      <c r="A498" s="18" t="s">
        <v>36</v>
      </c>
      <c r="B498" s="14">
        <f>[1]consoCURRENT!E12233</f>
        <v>0</v>
      </c>
      <c r="C498" s="14">
        <f>[1]consoCURRENT!F12233</f>
        <v>0</v>
      </c>
      <c r="D498" s="14">
        <f>[1]consoCURRENT!G12233</f>
        <v>0</v>
      </c>
      <c r="E498" s="14">
        <f>[1]consoCURRENT!H12233</f>
        <v>0</v>
      </c>
      <c r="F498" s="14">
        <f>[1]consoCURRENT!I12233</f>
        <v>0</v>
      </c>
      <c r="G498" s="14">
        <f>[1]consoCURRENT!J12233</f>
        <v>0</v>
      </c>
      <c r="H498" s="14">
        <f>[1]consoCURRENT!K12233</f>
        <v>0</v>
      </c>
      <c r="I498" s="14">
        <f>[1]consoCURRENT!L12233</f>
        <v>0</v>
      </c>
      <c r="J498" s="14">
        <f>[1]consoCURRENT!M12233</f>
        <v>0</v>
      </c>
      <c r="K498" s="14">
        <f>[1]consoCURRENT!N12233</f>
        <v>0</v>
      </c>
      <c r="L498" s="14">
        <f>[1]consoCURRENT!O12233</f>
        <v>0</v>
      </c>
      <c r="M498" s="14">
        <f>[1]consoCURRENT!P12233</f>
        <v>0</v>
      </c>
      <c r="N498" s="14">
        <f>[1]consoCURRENT!Q12233</f>
        <v>0</v>
      </c>
      <c r="O498" s="14">
        <f>[1]consoCURRENT!R12233</f>
        <v>0</v>
      </c>
      <c r="P498" s="14">
        <f>[1]consoCURRENT!S12233</f>
        <v>0</v>
      </c>
      <c r="Q498" s="14">
        <f>[1]consoCURRENT!T12233</f>
        <v>0</v>
      </c>
      <c r="R498" s="14">
        <f>[1]consoCURRENT!U12233</f>
        <v>0</v>
      </c>
      <c r="S498" s="14">
        <f>[1]consoCURRENT!V12233</f>
        <v>0</v>
      </c>
      <c r="T498" s="14">
        <f>[1]consoCURRENT!W12233</f>
        <v>0</v>
      </c>
      <c r="U498" s="14">
        <f>[1]consoCURRENT!X12233</f>
        <v>0</v>
      </c>
      <c r="V498" s="14">
        <f>[1]consoCURRENT!Y12233</f>
        <v>0</v>
      </c>
      <c r="W498" s="14">
        <f>[1]consoCURRENT!Z12233</f>
        <v>0</v>
      </c>
      <c r="X498" s="14">
        <f>[1]consoCURRENT!AA12233</f>
        <v>0</v>
      </c>
      <c r="Y498" s="14">
        <f>[1]consoCURRENT!AB12233</f>
        <v>0</v>
      </c>
      <c r="Z498" s="14">
        <f>SUM(M498:Y498)</f>
        <v>0</v>
      </c>
      <c r="AA498" s="14">
        <f>B498-Z498</f>
        <v>0</v>
      </c>
      <c r="AB498" s="19"/>
      <c r="AC498" s="15"/>
    </row>
    <row r="499" spans="1:29" s="16" customFormat="1" ht="18" customHeight="1">
      <c r="A499" s="18" t="s">
        <v>37</v>
      </c>
      <c r="B499" s="14">
        <f>[1]consoCURRENT!E12321</f>
        <v>108763000</v>
      </c>
      <c r="C499" s="14">
        <f>[1]consoCURRENT!F12321</f>
        <v>0</v>
      </c>
      <c r="D499" s="14">
        <f>[1]consoCURRENT!G12321</f>
        <v>0</v>
      </c>
      <c r="E499" s="14">
        <f>[1]consoCURRENT!H12321</f>
        <v>434577.30000000005</v>
      </c>
      <c r="F499" s="14">
        <f>[1]consoCURRENT!I12321</f>
        <v>107794210.92</v>
      </c>
      <c r="G499" s="14">
        <f>[1]consoCURRENT!J12321</f>
        <v>0</v>
      </c>
      <c r="H499" s="14">
        <f>[1]consoCURRENT!K12321</f>
        <v>0</v>
      </c>
      <c r="I499" s="14">
        <f>[1]consoCURRENT!L12321</f>
        <v>0</v>
      </c>
      <c r="J499" s="14">
        <f>[1]consoCURRENT!M12321</f>
        <v>0</v>
      </c>
      <c r="K499" s="14">
        <f>[1]consoCURRENT!N12321</f>
        <v>0</v>
      </c>
      <c r="L499" s="14">
        <f>[1]consoCURRENT!O12321</f>
        <v>0</v>
      </c>
      <c r="M499" s="14">
        <f>[1]consoCURRENT!P12321</f>
        <v>0</v>
      </c>
      <c r="N499" s="14">
        <f>[1]consoCURRENT!Q12321</f>
        <v>20116.260000000002</v>
      </c>
      <c r="O499" s="14">
        <f>[1]consoCURRENT!R12321</f>
        <v>89288.459999999992</v>
      </c>
      <c r="P499" s="14">
        <f>[1]consoCURRENT!S12321</f>
        <v>325172.58</v>
      </c>
      <c r="Q499" s="14">
        <f>[1]consoCURRENT!T12321</f>
        <v>107557015</v>
      </c>
      <c r="R499" s="14">
        <f>[1]consoCURRENT!U12321</f>
        <v>237195.91999999998</v>
      </c>
      <c r="S499" s="14">
        <f>[1]consoCURRENT!V12321</f>
        <v>0</v>
      </c>
      <c r="T499" s="14">
        <f>[1]consoCURRENT!W12321</f>
        <v>0</v>
      </c>
      <c r="U499" s="14">
        <f>[1]consoCURRENT!X12321</f>
        <v>0</v>
      </c>
      <c r="V499" s="14">
        <f>[1]consoCURRENT!Y12321</f>
        <v>0</v>
      </c>
      <c r="W499" s="14">
        <f>[1]consoCURRENT!Z12321</f>
        <v>0</v>
      </c>
      <c r="X499" s="14">
        <f>[1]consoCURRENT!AA12321</f>
        <v>0</v>
      </c>
      <c r="Y499" s="14">
        <f>[1]consoCURRENT!AB12321</f>
        <v>0</v>
      </c>
      <c r="Z499" s="14">
        <f t="shared" ref="Z499:Z501" si="350">SUM(M499:Y499)</f>
        <v>108228788.22</v>
      </c>
      <c r="AA499" s="14">
        <f t="shared" ref="AA499:AA501" si="351">B499-Z499</f>
        <v>534211.78000000119</v>
      </c>
      <c r="AB499" s="19">
        <f t="shared" ref="AB499:AB504" si="352">Z499/B499</f>
        <v>0.99508829491646977</v>
      </c>
      <c r="AC499" s="15"/>
    </row>
    <row r="500" spans="1:29" s="16" customFormat="1" ht="18" customHeight="1">
      <c r="A500" s="18" t="s">
        <v>38</v>
      </c>
      <c r="B500" s="14">
        <f>[1]consoCURRENT!E12327</f>
        <v>0</v>
      </c>
      <c r="C500" s="14">
        <f>[1]consoCURRENT!F12327</f>
        <v>0</v>
      </c>
      <c r="D500" s="14">
        <f>[1]consoCURRENT!G12327</f>
        <v>0</v>
      </c>
      <c r="E500" s="14">
        <f>[1]consoCURRENT!H12327</f>
        <v>0</v>
      </c>
      <c r="F500" s="14">
        <f>[1]consoCURRENT!I12327</f>
        <v>0</v>
      </c>
      <c r="G500" s="14">
        <f>[1]consoCURRENT!J12327</f>
        <v>0</v>
      </c>
      <c r="H500" s="14">
        <f>[1]consoCURRENT!K12327</f>
        <v>0</v>
      </c>
      <c r="I500" s="14">
        <f>[1]consoCURRENT!L12327</f>
        <v>0</v>
      </c>
      <c r="J500" s="14">
        <f>[1]consoCURRENT!M12327</f>
        <v>0</v>
      </c>
      <c r="K500" s="14">
        <f>[1]consoCURRENT!N12327</f>
        <v>0</v>
      </c>
      <c r="L500" s="14">
        <f>[1]consoCURRENT!O12327</f>
        <v>0</v>
      </c>
      <c r="M500" s="14">
        <f>[1]consoCURRENT!P12327</f>
        <v>0</v>
      </c>
      <c r="N500" s="14">
        <f>[1]consoCURRENT!Q12327</f>
        <v>0</v>
      </c>
      <c r="O500" s="14">
        <f>[1]consoCURRENT!R12327</f>
        <v>0</v>
      </c>
      <c r="P500" s="14">
        <f>[1]consoCURRENT!S12327</f>
        <v>0</v>
      </c>
      <c r="Q500" s="14">
        <f>[1]consoCURRENT!T12327</f>
        <v>0</v>
      </c>
      <c r="R500" s="14">
        <f>[1]consoCURRENT!U12327</f>
        <v>0</v>
      </c>
      <c r="S500" s="14">
        <f>[1]consoCURRENT!V12327</f>
        <v>0</v>
      </c>
      <c r="T500" s="14">
        <f>[1]consoCURRENT!W12327</f>
        <v>0</v>
      </c>
      <c r="U500" s="14">
        <f>[1]consoCURRENT!X12327</f>
        <v>0</v>
      </c>
      <c r="V500" s="14">
        <f>[1]consoCURRENT!Y12327</f>
        <v>0</v>
      </c>
      <c r="W500" s="14">
        <f>[1]consoCURRENT!Z12327</f>
        <v>0</v>
      </c>
      <c r="X500" s="14">
        <f>[1]consoCURRENT!AA12327</f>
        <v>0</v>
      </c>
      <c r="Y500" s="14">
        <f>[1]consoCURRENT!AB12327</f>
        <v>0</v>
      </c>
      <c r="Z500" s="14">
        <f t="shared" si="350"/>
        <v>0</v>
      </c>
      <c r="AA500" s="14">
        <f t="shared" si="351"/>
        <v>0</v>
      </c>
      <c r="AB500" s="19"/>
      <c r="AC500" s="15"/>
    </row>
    <row r="501" spans="1:29" s="16" customFormat="1" ht="18" customHeight="1">
      <c r="A501" s="18" t="s">
        <v>39</v>
      </c>
      <c r="B501" s="14">
        <f>[1]consoCURRENT!E12356</f>
        <v>0</v>
      </c>
      <c r="C501" s="14">
        <f>[1]consoCURRENT!F12356</f>
        <v>0</v>
      </c>
      <c r="D501" s="14">
        <f>[1]consoCURRENT!G12356</f>
        <v>0</v>
      </c>
      <c r="E501" s="14">
        <f>[1]consoCURRENT!H12356</f>
        <v>0</v>
      </c>
      <c r="F501" s="14">
        <f>[1]consoCURRENT!I12356</f>
        <v>0</v>
      </c>
      <c r="G501" s="14">
        <f>[1]consoCURRENT!J12356</f>
        <v>0</v>
      </c>
      <c r="H501" s="14">
        <f>[1]consoCURRENT!K12356</f>
        <v>0</v>
      </c>
      <c r="I501" s="14">
        <f>[1]consoCURRENT!L12356</f>
        <v>0</v>
      </c>
      <c r="J501" s="14">
        <f>[1]consoCURRENT!M12356</f>
        <v>0</v>
      </c>
      <c r="K501" s="14">
        <f>[1]consoCURRENT!N12356</f>
        <v>0</v>
      </c>
      <c r="L501" s="14">
        <f>[1]consoCURRENT!O12356</f>
        <v>0</v>
      </c>
      <c r="M501" s="14">
        <f>[1]consoCURRENT!P12356</f>
        <v>0</v>
      </c>
      <c r="N501" s="14">
        <f>[1]consoCURRENT!Q12356</f>
        <v>0</v>
      </c>
      <c r="O501" s="14">
        <f>[1]consoCURRENT!R12356</f>
        <v>0</v>
      </c>
      <c r="P501" s="14">
        <f>[1]consoCURRENT!S12356</f>
        <v>0</v>
      </c>
      <c r="Q501" s="14">
        <f>[1]consoCURRENT!T12356</f>
        <v>0</v>
      </c>
      <c r="R501" s="14">
        <f>[1]consoCURRENT!U12356</f>
        <v>0</v>
      </c>
      <c r="S501" s="14">
        <f>[1]consoCURRENT!V12356</f>
        <v>0</v>
      </c>
      <c r="T501" s="14">
        <f>[1]consoCURRENT!W12356</f>
        <v>0</v>
      </c>
      <c r="U501" s="14">
        <f>[1]consoCURRENT!X12356</f>
        <v>0</v>
      </c>
      <c r="V501" s="14">
        <f>[1]consoCURRENT!Y12356</f>
        <v>0</v>
      </c>
      <c r="W501" s="14">
        <f>[1]consoCURRENT!Z12356</f>
        <v>0</v>
      </c>
      <c r="X501" s="14">
        <f>[1]consoCURRENT!AA12356</f>
        <v>0</v>
      </c>
      <c r="Y501" s="14">
        <f>[1]consoCURRENT!AB12356</f>
        <v>0</v>
      </c>
      <c r="Z501" s="14">
        <f t="shared" si="350"/>
        <v>0</v>
      </c>
      <c r="AA501" s="14">
        <f t="shared" si="351"/>
        <v>0</v>
      </c>
      <c r="AB501" s="19"/>
      <c r="AC501" s="15"/>
    </row>
    <row r="502" spans="1:29" s="16" customFormat="1" ht="18" customHeight="1">
      <c r="A502" s="20" t="s">
        <v>40</v>
      </c>
      <c r="B502" s="21">
        <f>SUM(B498:B501)</f>
        <v>108763000</v>
      </c>
      <c r="C502" s="21">
        <f t="shared" ref="C502:AA502" si="353">SUM(C498:C501)</f>
        <v>0</v>
      </c>
      <c r="D502" s="21">
        <f t="shared" si="353"/>
        <v>0</v>
      </c>
      <c r="E502" s="21">
        <f t="shared" si="353"/>
        <v>434577.30000000005</v>
      </c>
      <c r="F502" s="21">
        <f t="shared" si="353"/>
        <v>107794210.92</v>
      </c>
      <c r="G502" s="21">
        <f t="shared" si="353"/>
        <v>0</v>
      </c>
      <c r="H502" s="21">
        <f t="shared" si="353"/>
        <v>0</v>
      </c>
      <c r="I502" s="21">
        <f t="shared" si="353"/>
        <v>0</v>
      </c>
      <c r="J502" s="21">
        <f t="shared" si="353"/>
        <v>0</v>
      </c>
      <c r="K502" s="21">
        <f t="shared" si="353"/>
        <v>0</v>
      </c>
      <c r="L502" s="21">
        <f t="shared" si="353"/>
        <v>0</v>
      </c>
      <c r="M502" s="21">
        <f t="shared" si="353"/>
        <v>0</v>
      </c>
      <c r="N502" s="21">
        <f t="shared" si="353"/>
        <v>20116.260000000002</v>
      </c>
      <c r="O502" s="21">
        <f t="shared" si="353"/>
        <v>89288.459999999992</v>
      </c>
      <c r="P502" s="21">
        <f t="shared" si="353"/>
        <v>325172.58</v>
      </c>
      <c r="Q502" s="21">
        <f t="shared" si="353"/>
        <v>107557015</v>
      </c>
      <c r="R502" s="21">
        <f t="shared" si="353"/>
        <v>237195.91999999998</v>
      </c>
      <c r="S502" s="21">
        <f t="shared" si="353"/>
        <v>0</v>
      </c>
      <c r="T502" s="21">
        <f t="shared" si="353"/>
        <v>0</v>
      </c>
      <c r="U502" s="21">
        <f t="shared" si="353"/>
        <v>0</v>
      </c>
      <c r="V502" s="21">
        <f t="shared" si="353"/>
        <v>0</v>
      </c>
      <c r="W502" s="21">
        <f t="shared" si="353"/>
        <v>0</v>
      </c>
      <c r="X502" s="21">
        <f t="shared" si="353"/>
        <v>0</v>
      </c>
      <c r="Y502" s="21">
        <f t="shared" si="353"/>
        <v>0</v>
      </c>
      <c r="Z502" s="21">
        <f t="shared" si="353"/>
        <v>108228788.22</v>
      </c>
      <c r="AA502" s="21">
        <f t="shared" si="353"/>
        <v>534211.78000000119</v>
      </c>
      <c r="AB502" s="22">
        <f t="shared" si="352"/>
        <v>0.99508829491646977</v>
      </c>
      <c r="AC502" s="15"/>
    </row>
    <row r="503" spans="1:29" s="16" customFormat="1" ht="18" customHeight="1">
      <c r="A503" s="23" t="s">
        <v>41</v>
      </c>
      <c r="B503" s="14">
        <f>[1]consoCURRENT!E12360</f>
        <v>0</v>
      </c>
      <c r="C503" s="14">
        <f>[1]consoCURRENT!F12360</f>
        <v>0</v>
      </c>
      <c r="D503" s="14">
        <f>[1]consoCURRENT!G12360</f>
        <v>0</v>
      </c>
      <c r="E503" s="14">
        <f>[1]consoCURRENT!H12360</f>
        <v>0</v>
      </c>
      <c r="F503" s="14">
        <f>[1]consoCURRENT!I12360</f>
        <v>0</v>
      </c>
      <c r="G503" s="14">
        <f>[1]consoCURRENT!J12360</f>
        <v>0</v>
      </c>
      <c r="H503" s="14">
        <f>[1]consoCURRENT!K12360</f>
        <v>0</v>
      </c>
      <c r="I503" s="14">
        <f>[1]consoCURRENT!L12360</f>
        <v>0</v>
      </c>
      <c r="J503" s="14">
        <f>[1]consoCURRENT!M12360</f>
        <v>0</v>
      </c>
      <c r="K503" s="14">
        <f>[1]consoCURRENT!N12360</f>
        <v>0</v>
      </c>
      <c r="L503" s="14">
        <f>[1]consoCURRENT!O12360</f>
        <v>0</v>
      </c>
      <c r="M503" s="14">
        <f>[1]consoCURRENT!P12360</f>
        <v>0</v>
      </c>
      <c r="N503" s="14">
        <f>[1]consoCURRENT!Q12360</f>
        <v>0</v>
      </c>
      <c r="O503" s="14">
        <f>[1]consoCURRENT!R12360</f>
        <v>0</v>
      </c>
      <c r="P503" s="14">
        <f>[1]consoCURRENT!S12360</f>
        <v>0</v>
      </c>
      <c r="Q503" s="14">
        <f>[1]consoCURRENT!T12360</f>
        <v>0</v>
      </c>
      <c r="R503" s="14">
        <f>[1]consoCURRENT!U12360</f>
        <v>0</v>
      </c>
      <c r="S503" s="14">
        <f>[1]consoCURRENT!V12360</f>
        <v>0</v>
      </c>
      <c r="T503" s="14">
        <f>[1]consoCURRENT!W12360</f>
        <v>0</v>
      </c>
      <c r="U503" s="14">
        <f>[1]consoCURRENT!X12360</f>
        <v>0</v>
      </c>
      <c r="V503" s="14">
        <f>[1]consoCURRENT!Y12360</f>
        <v>0</v>
      </c>
      <c r="W503" s="14">
        <f>[1]consoCURRENT!Z12360</f>
        <v>0</v>
      </c>
      <c r="X503" s="14">
        <f>[1]consoCURRENT!AA12360</f>
        <v>0</v>
      </c>
      <c r="Y503" s="14">
        <f>[1]consoCURRENT!AB12360</f>
        <v>0</v>
      </c>
      <c r="Z503" s="14">
        <f t="shared" ref="Z503" si="354">SUM(M503:Y503)</f>
        <v>0</v>
      </c>
      <c r="AA503" s="14">
        <f t="shared" ref="AA503" si="355">B503-Z503</f>
        <v>0</v>
      </c>
      <c r="AB503" s="19"/>
      <c r="AC503" s="15"/>
    </row>
    <row r="504" spans="1:29" s="16" customFormat="1" ht="18" customHeight="1">
      <c r="A504" s="20" t="s">
        <v>42</v>
      </c>
      <c r="B504" s="21">
        <f>B503+B502</f>
        <v>108763000</v>
      </c>
      <c r="C504" s="21">
        <f t="shared" ref="C504:AA504" si="356">C503+C502</f>
        <v>0</v>
      </c>
      <c r="D504" s="21">
        <f t="shared" si="356"/>
        <v>0</v>
      </c>
      <c r="E504" s="21">
        <f t="shared" si="356"/>
        <v>434577.30000000005</v>
      </c>
      <c r="F504" s="21">
        <f t="shared" si="356"/>
        <v>107794210.92</v>
      </c>
      <c r="G504" s="21">
        <f t="shared" si="356"/>
        <v>0</v>
      </c>
      <c r="H504" s="21">
        <f t="shared" si="356"/>
        <v>0</v>
      </c>
      <c r="I504" s="21">
        <f t="shared" si="356"/>
        <v>0</v>
      </c>
      <c r="J504" s="21">
        <f t="shared" si="356"/>
        <v>0</v>
      </c>
      <c r="K504" s="21">
        <f t="shared" si="356"/>
        <v>0</v>
      </c>
      <c r="L504" s="21">
        <f t="shared" si="356"/>
        <v>0</v>
      </c>
      <c r="M504" s="21">
        <f t="shared" si="356"/>
        <v>0</v>
      </c>
      <c r="N504" s="21">
        <f t="shared" si="356"/>
        <v>20116.260000000002</v>
      </c>
      <c r="O504" s="21">
        <f t="shared" si="356"/>
        <v>89288.459999999992</v>
      </c>
      <c r="P504" s="21">
        <f t="shared" si="356"/>
        <v>325172.58</v>
      </c>
      <c r="Q504" s="21">
        <f t="shared" si="356"/>
        <v>107557015</v>
      </c>
      <c r="R504" s="21">
        <f t="shared" si="356"/>
        <v>237195.91999999998</v>
      </c>
      <c r="S504" s="21">
        <f t="shared" si="356"/>
        <v>0</v>
      </c>
      <c r="T504" s="21">
        <f t="shared" si="356"/>
        <v>0</v>
      </c>
      <c r="U504" s="21">
        <f t="shared" si="356"/>
        <v>0</v>
      </c>
      <c r="V504" s="21">
        <f t="shared" si="356"/>
        <v>0</v>
      </c>
      <c r="W504" s="21">
        <f t="shared" si="356"/>
        <v>0</v>
      </c>
      <c r="X504" s="21">
        <f t="shared" si="356"/>
        <v>0</v>
      </c>
      <c r="Y504" s="21">
        <f t="shared" si="356"/>
        <v>0</v>
      </c>
      <c r="Z504" s="21">
        <f t="shared" si="356"/>
        <v>108228788.22</v>
      </c>
      <c r="AA504" s="21">
        <f t="shared" si="356"/>
        <v>534211.78000000119</v>
      </c>
      <c r="AB504" s="22">
        <f t="shared" si="352"/>
        <v>0.99508829491646977</v>
      </c>
      <c r="AC504" s="24"/>
    </row>
    <row r="505" spans="1:29" s="16" customFormat="1" ht="15" customHeight="1">
      <c r="A505" s="13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5"/>
    </row>
    <row r="506" spans="1:29" s="16" customFormat="1" ht="15" customHeight="1">
      <c r="A506" s="13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5"/>
    </row>
    <row r="507" spans="1:29" s="16" customFormat="1" ht="15" customHeight="1">
      <c r="A507" s="17" t="s">
        <v>80</v>
      </c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5"/>
    </row>
    <row r="508" spans="1:29" s="16" customFormat="1" ht="18" customHeight="1">
      <c r="A508" s="18" t="s">
        <v>36</v>
      </c>
      <c r="B508" s="14">
        <f>B518+B528+B538+B548+B558+B568+B578+B588+B598+B608+B618+B628+B638+B648+B658+B668+B678</f>
        <v>0</v>
      </c>
      <c r="C508" s="14">
        <f t="shared" ref="C508:Y508" si="357">C518+C528+C538+C548+C558+C568+C578+C588+C598+C608+C618+C628+C638+C648+C658+C668+C678</f>
        <v>0</v>
      </c>
      <c r="D508" s="14">
        <f t="shared" si="357"/>
        <v>0</v>
      </c>
      <c r="E508" s="14">
        <f t="shared" si="357"/>
        <v>0</v>
      </c>
      <c r="F508" s="14">
        <f t="shared" si="357"/>
        <v>0</v>
      </c>
      <c r="G508" s="14">
        <f t="shared" si="357"/>
        <v>0</v>
      </c>
      <c r="H508" s="14">
        <f t="shared" si="357"/>
        <v>0</v>
      </c>
      <c r="I508" s="14">
        <f t="shared" si="357"/>
        <v>0</v>
      </c>
      <c r="J508" s="14">
        <f t="shared" si="357"/>
        <v>0</v>
      </c>
      <c r="K508" s="14">
        <f t="shared" si="357"/>
        <v>0</v>
      </c>
      <c r="L508" s="14">
        <f t="shared" si="357"/>
        <v>0</v>
      </c>
      <c r="M508" s="14">
        <f t="shared" si="357"/>
        <v>0</v>
      </c>
      <c r="N508" s="14">
        <f t="shared" si="357"/>
        <v>0</v>
      </c>
      <c r="O508" s="14">
        <f t="shared" si="357"/>
        <v>0</v>
      </c>
      <c r="P508" s="14">
        <f t="shared" si="357"/>
        <v>0</v>
      </c>
      <c r="Q508" s="14">
        <f t="shared" si="357"/>
        <v>0</v>
      </c>
      <c r="R508" s="14">
        <f t="shared" si="357"/>
        <v>0</v>
      </c>
      <c r="S508" s="14">
        <f t="shared" si="357"/>
        <v>0</v>
      </c>
      <c r="T508" s="14">
        <f t="shared" si="357"/>
        <v>0</v>
      </c>
      <c r="U508" s="14">
        <f t="shared" si="357"/>
        <v>0</v>
      </c>
      <c r="V508" s="14">
        <f t="shared" si="357"/>
        <v>0</v>
      </c>
      <c r="W508" s="14">
        <f t="shared" si="357"/>
        <v>0</v>
      </c>
      <c r="X508" s="14">
        <f t="shared" si="357"/>
        <v>0</v>
      </c>
      <c r="Y508" s="14">
        <f t="shared" si="357"/>
        <v>0</v>
      </c>
      <c r="Z508" s="14">
        <f>SUM(M508:Y508)</f>
        <v>0</v>
      </c>
      <c r="AA508" s="14">
        <f>B508-Z508</f>
        <v>0</v>
      </c>
      <c r="AB508" s="19"/>
      <c r="AC508" s="15"/>
    </row>
    <row r="509" spans="1:29" s="16" customFormat="1" ht="18" customHeight="1">
      <c r="A509" s="18" t="s">
        <v>37</v>
      </c>
      <c r="B509" s="14">
        <f t="shared" ref="B509:Y511" si="358">B519+B529+B539+B549+B559+B569+B579+B589+B599+B609+B619+B629+B639+B649+B659+B669+B679</f>
        <v>22989000</v>
      </c>
      <c r="C509" s="14">
        <f t="shared" si="358"/>
        <v>6568918</v>
      </c>
      <c r="D509" s="14">
        <f t="shared" si="358"/>
        <v>-3157082</v>
      </c>
      <c r="E509" s="14">
        <f t="shared" si="358"/>
        <v>2810221.34</v>
      </c>
      <c r="F509" s="14">
        <f t="shared" si="358"/>
        <v>2307273.7999999993</v>
      </c>
      <c r="G509" s="14">
        <f t="shared" si="358"/>
        <v>0</v>
      </c>
      <c r="H509" s="14">
        <f t="shared" si="358"/>
        <v>0</v>
      </c>
      <c r="I509" s="14">
        <f t="shared" si="358"/>
        <v>559043.53</v>
      </c>
      <c r="J509" s="14">
        <f t="shared" si="358"/>
        <v>0</v>
      </c>
      <c r="K509" s="14">
        <f t="shared" si="358"/>
        <v>0</v>
      </c>
      <c r="L509" s="14">
        <f t="shared" si="358"/>
        <v>0</v>
      </c>
      <c r="M509" s="14">
        <f t="shared" si="358"/>
        <v>1123485.4700000002</v>
      </c>
      <c r="N509" s="14">
        <f t="shared" si="358"/>
        <v>636111.01</v>
      </c>
      <c r="O509" s="14">
        <f t="shared" si="358"/>
        <v>692466.62999999989</v>
      </c>
      <c r="P509" s="14">
        <f t="shared" si="358"/>
        <v>922600.17</v>
      </c>
      <c r="Q509" s="14">
        <f t="shared" si="358"/>
        <v>948602.81</v>
      </c>
      <c r="R509" s="14">
        <f t="shared" si="358"/>
        <v>1358670.9900000002</v>
      </c>
      <c r="S509" s="14">
        <f t="shared" si="358"/>
        <v>0</v>
      </c>
      <c r="T509" s="14">
        <f t="shared" si="358"/>
        <v>0</v>
      </c>
      <c r="U509" s="14">
        <f t="shared" si="358"/>
        <v>0</v>
      </c>
      <c r="V509" s="14">
        <f t="shared" si="358"/>
        <v>0</v>
      </c>
      <c r="W509" s="14">
        <f t="shared" si="358"/>
        <v>0</v>
      </c>
      <c r="X509" s="14">
        <f t="shared" si="358"/>
        <v>0</v>
      </c>
      <c r="Y509" s="14">
        <f t="shared" si="358"/>
        <v>0</v>
      </c>
      <c r="Z509" s="14">
        <f t="shared" ref="Z509:Z511" si="359">SUM(M509:Y509)</f>
        <v>5681937.0800000001</v>
      </c>
      <c r="AA509" s="14">
        <f t="shared" ref="AA509:AA511" si="360">B509-Z509</f>
        <v>17307062.920000002</v>
      </c>
      <c r="AB509" s="19">
        <f t="shared" ref="AB509:AB514" si="361">Z509/B509</f>
        <v>0.24715894906259517</v>
      </c>
      <c r="AC509" s="15"/>
    </row>
    <row r="510" spans="1:29" s="16" customFormat="1" ht="18" customHeight="1">
      <c r="A510" s="18" t="s">
        <v>38</v>
      </c>
      <c r="B510" s="14">
        <f t="shared" si="358"/>
        <v>0</v>
      </c>
      <c r="C510" s="14">
        <f t="shared" si="358"/>
        <v>0</v>
      </c>
      <c r="D510" s="14">
        <f t="shared" si="358"/>
        <v>0</v>
      </c>
      <c r="E510" s="14">
        <f t="shared" si="358"/>
        <v>0</v>
      </c>
      <c r="F510" s="14">
        <f t="shared" si="358"/>
        <v>0</v>
      </c>
      <c r="G510" s="14">
        <f t="shared" si="358"/>
        <v>0</v>
      </c>
      <c r="H510" s="14">
        <f t="shared" si="358"/>
        <v>0</v>
      </c>
      <c r="I510" s="14">
        <f t="shared" si="358"/>
        <v>0</v>
      </c>
      <c r="J510" s="14">
        <f t="shared" si="358"/>
        <v>0</v>
      </c>
      <c r="K510" s="14">
        <f t="shared" si="358"/>
        <v>0</v>
      </c>
      <c r="L510" s="14">
        <f t="shared" si="358"/>
        <v>0</v>
      </c>
      <c r="M510" s="14">
        <f t="shared" si="358"/>
        <v>0</v>
      </c>
      <c r="N510" s="14">
        <f t="shared" si="358"/>
        <v>0</v>
      </c>
      <c r="O510" s="14">
        <f t="shared" si="358"/>
        <v>0</v>
      </c>
      <c r="P510" s="14">
        <f t="shared" si="358"/>
        <v>0</v>
      </c>
      <c r="Q510" s="14">
        <f t="shared" si="358"/>
        <v>0</v>
      </c>
      <c r="R510" s="14">
        <f t="shared" si="358"/>
        <v>0</v>
      </c>
      <c r="S510" s="14">
        <f t="shared" si="358"/>
        <v>0</v>
      </c>
      <c r="T510" s="14">
        <f t="shared" si="358"/>
        <v>0</v>
      </c>
      <c r="U510" s="14">
        <f t="shared" si="358"/>
        <v>0</v>
      </c>
      <c r="V510" s="14">
        <f t="shared" si="358"/>
        <v>0</v>
      </c>
      <c r="W510" s="14">
        <f t="shared" si="358"/>
        <v>0</v>
      </c>
      <c r="X510" s="14">
        <f t="shared" si="358"/>
        <v>0</v>
      </c>
      <c r="Y510" s="14">
        <f t="shared" si="358"/>
        <v>0</v>
      </c>
      <c r="Z510" s="14">
        <f t="shared" si="359"/>
        <v>0</v>
      </c>
      <c r="AA510" s="14">
        <f t="shared" si="360"/>
        <v>0</v>
      </c>
      <c r="AB510" s="19"/>
      <c r="AC510" s="15"/>
    </row>
    <row r="511" spans="1:29" s="16" customFormat="1" ht="18" customHeight="1">
      <c r="A511" s="18" t="s">
        <v>39</v>
      </c>
      <c r="B511" s="14">
        <f t="shared" si="358"/>
        <v>0</v>
      </c>
      <c r="C511" s="14">
        <f t="shared" si="358"/>
        <v>0</v>
      </c>
      <c r="D511" s="14">
        <f t="shared" si="358"/>
        <v>0</v>
      </c>
      <c r="E511" s="14">
        <f t="shared" si="358"/>
        <v>0</v>
      </c>
      <c r="F511" s="14">
        <f t="shared" si="358"/>
        <v>0</v>
      </c>
      <c r="G511" s="14">
        <f t="shared" si="358"/>
        <v>0</v>
      </c>
      <c r="H511" s="14">
        <f t="shared" si="358"/>
        <v>0</v>
      </c>
      <c r="I511" s="14">
        <f t="shared" si="358"/>
        <v>0</v>
      </c>
      <c r="J511" s="14">
        <f t="shared" si="358"/>
        <v>0</v>
      </c>
      <c r="K511" s="14">
        <f t="shared" si="358"/>
        <v>0</v>
      </c>
      <c r="L511" s="14">
        <f t="shared" si="358"/>
        <v>0</v>
      </c>
      <c r="M511" s="14">
        <f t="shared" si="358"/>
        <v>0</v>
      </c>
      <c r="N511" s="14">
        <f t="shared" si="358"/>
        <v>0</v>
      </c>
      <c r="O511" s="14">
        <f t="shared" si="358"/>
        <v>0</v>
      </c>
      <c r="P511" s="14">
        <f t="shared" si="358"/>
        <v>0</v>
      </c>
      <c r="Q511" s="14">
        <f t="shared" si="358"/>
        <v>0</v>
      </c>
      <c r="R511" s="14">
        <f t="shared" si="358"/>
        <v>0</v>
      </c>
      <c r="S511" s="14">
        <f t="shared" si="358"/>
        <v>0</v>
      </c>
      <c r="T511" s="14">
        <f t="shared" si="358"/>
        <v>0</v>
      </c>
      <c r="U511" s="14">
        <f t="shared" si="358"/>
        <v>0</v>
      </c>
      <c r="V511" s="14">
        <f t="shared" si="358"/>
        <v>0</v>
      </c>
      <c r="W511" s="14">
        <f t="shared" si="358"/>
        <v>0</v>
      </c>
      <c r="X511" s="14">
        <f t="shared" si="358"/>
        <v>0</v>
      </c>
      <c r="Y511" s="14">
        <f t="shared" si="358"/>
        <v>0</v>
      </c>
      <c r="Z511" s="14">
        <f t="shared" si="359"/>
        <v>0</v>
      </c>
      <c r="AA511" s="14">
        <f t="shared" si="360"/>
        <v>0</v>
      </c>
      <c r="AB511" s="19"/>
      <c r="AC511" s="15"/>
    </row>
    <row r="512" spans="1:29" s="16" customFormat="1" ht="18" customHeight="1">
      <c r="A512" s="20" t="s">
        <v>40</v>
      </c>
      <c r="B512" s="21">
        <f>SUM(B508:B511)</f>
        <v>22989000</v>
      </c>
      <c r="C512" s="21">
        <f t="shared" ref="C512:AA512" si="362">SUM(C508:C511)</f>
        <v>6568918</v>
      </c>
      <c r="D512" s="21">
        <f t="shared" si="362"/>
        <v>-3157082</v>
      </c>
      <c r="E512" s="21">
        <f t="shared" si="362"/>
        <v>2810221.34</v>
      </c>
      <c r="F512" s="21">
        <f t="shared" si="362"/>
        <v>2307273.7999999993</v>
      </c>
      <c r="G512" s="21">
        <f t="shared" si="362"/>
        <v>0</v>
      </c>
      <c r="H512" s="21">
        <f t="shared" si="362"/>
        <v>0</v>
      </c>
      <c r="I512" s="21">
        <f t="shared" si="362"/>
        <v>559043.53</v>
      </c>
      <c r="J512" s="21">
        <f t="shared" si="362"/>
        <v>0</v>
      </c>
      <c r="K512" s="21">
        <f t="shared" si="362"/>
        <v>0</v>
      </c>
      <c r="L512" s="21">
        <f t="shared" si="362"/>
        <v>0</v>
      </c>
      <c r="M512" s="21">
        <f t="shared" si="362"/>
        <v>1123485.4700000002</v>
      </c>
      <c r="N512" s="21">
        <f t="shared" si="362"/>
        <v>636111.01</v>
      </c>
      <c r="O512" s="21">
        <f t="shared" si="362"/>
        <v>692466.62999999989</v>
      </c>
      <c r="P512" s="21">
        <f t="shared" si="362"/>
        <v>922600.17</v>
      </c>
      <c r="Q512" s="21">
        <f t="shared" si="362"/>
        <v>948602.81</v>
      </c>
      <c r="R512" s="21">
        <f t="shared" si="362"/>
        <v>1358670.9900000002</v>
      </c>
      <c r="S512" s="21">
        <f t="shared" si="362"/>
        <v>0</v>
      </c>
      <c r="T512" s="21">
        <f t="shared" si="362"/>
        <v>0</v>
      </c>
      <c r="U512" s="21">
        <f t="shared" si="362"/>
        <v>0</v>
      </c>
      <c r="V512" s="21">
        <f t="shared" si="362"/>
        <v>0</v>
      </c>
      <c r="W512" s="21">
        <f t="shared" si="362"/>
        <v>0</v>
      </c>
      <c r="X512" s="21">
        <f t="shared" si="362"/>
        <v>0</v>
      </c>
      <c r="Y512" s="21">
        <f t="shared" si="362"/>
        <v>0</v>
      </c>
      <c r="Z512" s="21">
        <f t="shared" si="362"/>
        <v>5681937.0800000001</v>
      </c>
      <c r="AA512" s="21">
        <f t="shared" si="362"/>
        <v>17307062.920000002</v>
      </c>
      <c r="AB512" s="22">
        <f t="shared" si="361"/>
        <v>0.24715894906259517</v>
      </c>
      <c r="AC512" s="15"/>
    </row>
    <row r="513" spans="1:29" s="16" customFormat="1" ht="18" customHeight="1">
      <c r="A513" s="23" t="s">
        <v>41</v>
      </c>
      <c r="B513" s="14">
        <f>[1]consoCURRENT!E731</f>
        <v>0</v>
      </c>
      <c r="C513" s="14">
        <f>[1]consoCURRENT!F731</f>
        <v>0</v>
      </c>
      <c r="D513" s="14">
        <f>[1]consoCURRENT!G731</f>
        <v>0</v>
      </c>
      <c r="E513" s="14">
        <f>[1]consoCURRENT!H731</f>
        <v>0</v>
      </c>
      <c r="F513" s="14">
        <f>[1]consoCURRENT!I731</f>
        <v>0</v>
      </c>
      <c r="G513" s="14">
        <f>[1]consoCURRENT!J731</f>
        <v>0</v>
      </c>
      <c r="H513" s="14">
        <f>[1]consoCURRENT!K731</f>
        <v>0</v>
      </c>
      <c r="I513" s="14">
        <f>[1]consoCURRENT!L731</f>
        <v>0</v>
      </c>
      <c r="J513" s="14">
        <f>[1]consoCURRENT!M731</f>
        <v>0</v>
      </c>
      <c r="K513" s="14">
        <f>[1]consoCURRENT!N731</f>
        <v>0</v>
      </c>
      <c r="L513" s="14">
        <f>[1]consoCURRENT!O731</f>
        <v>0</v>
      </c>
      <c r="M513" s="14">
        <f>[1]consoCURRENT!P731</f>
        <v>0</v>
      </c>
      <c r="N513" s="14">
        <f>[1]consoCURRENT!Q731</f>
        <v>0</v>
      </c>
      <c r="O513" s="14">
        <f>[1]consoCURRENT!R731</f>
        <v>0</v>
      </c>
      <c r="P513" s="14">
        <f>[1]consoCURRENT!S731</f>
        <v>0</v>
      </c>
      <c r="Q513" s="14">
        <f>[1]consoCURRENT!T731</f>
        <v>0</v>
      </c>
      <c r="R513" s="14">
        <f>[1]consoCURRENT!U731</f>
        <v>0</v>
      </c>
      <c r="S513" s="14">
        <f>[1]consoCURRENT!V731</f>
        <v>0</v>
      </c>
      <c r="T513" s="14">
        <f>[1]consoCURRENT!W731</f>
        <v>0</v>
      </c>
      <c r="U513" s="14">
        <f>[1]consoCURRENT!X731</f>
        <v>0</v>
      </c>
      <c r="V513" s="14">
        <f>[1]consoCURRENT!Y731</f>
        <v>0</v>
      </c>
      <c r="W513" s="14">
        <f>[1]consoCURRENT!Z731</f>
        <v>0</v>
      </c>
      <c r="X513" s="14">
        <f>[1]consoCURRENT!AA731</f>
        <v>0</v>
      </c>
      <c r="Y513" s="14">
        <f>[1]consoCURRENT!AB731</f>
        <v>0</v>
      </c>
      <c r="Z513" s="14">
        <f t="shared" ref="Z513" si="363">SUM(M513:Y513)</f>
        <v>0</v>
      </c>
      <c r="AA513" s="14">
        <f t="shared" ref="AA513" si="364">B513-Z513</f>
        <v>0</v>
      </c>
      <c r="AB513" s="19"/>
      <c r="AC513" s="15"/>
    </row>
    <row r="514" spans="1:29" s="16" customFormat="1" ht="18" customHeight="1">
      <c r="A514" s="20" t="s">
        <v>42</v>
      </c>
      <c r="B514" s="21">
        <f>B513+B512</f>
        <v>22989000</v>
      </c>
      <c r="C514" s="21">
        <f t="shared" ref="C514:AA514" si="365">C513+C512</f>
        <v>6568918</v>
      </c>
      <c r="D514" s="21">
        <f t="shared" si="365"/>
        <v>-3157082</v>
      </c>
      <c r="E514" s="21">
        <f t="shared" si="365"/>
        <v>2810221.34</v>
      </c>
      <c r="F514" s="21">
        <f t="shared" si="365"/>
        <v>2307273.7999999993</v>
      </c>
      <c r="G514" s="21">
        <f t="shared" si="365"/>
        <v>0</v>
      </c>
      <c r="H514" s="21">
        <f t="shared" si="365"/>
        <v>0</v>
      </c>
      <c r="I514" s="21">
        <f t="shared" si="365"/>
        <v>559043.53</v>
      </c>
      <c r="J514" s="21">
        <f t="shared" si="365"/>
        <v>0</v>
      </c>
      <c r="K514" s="21">
        <f t="shared" si="365"/>
        <v>0</v>
      </c>
      <c r="L514" s="21">
        <f t="shared" si="365"/>
        <v>0</v>
      </c>
      <c r="M514" s="21">
        <f t="shared" si="365"/>
        <v>1123485.4700000002</v>
      </c>
      <c r="N514" s="21">
        <f t="shared" si="365"/>
        <v>636111.01</v>
      </c>
      <c r="O514" s="21">
        <f t="shared" si="365"/>
        <v>692466.62999999989</v>
      </c>
      <c r="P514" s="21">
        <f t="shared" si="365"/>
        <v>922600.17</v>
      </c>
      <c r="Q514" s="21">
        <f t="shared" si="365"/>
        <v>948602.81</v>
      </c>
      <c r="R514" s="21">
        <f t="shared" si="365"/>
        <v>1358670.9900000002</v>
      </c>
      <c r="S514" s="21">
        <f t="shared" si="365"/>
        <v>0</v>
      </c>
      <c r="T514" s="21">
        <f t="shared" si="365"/>
        <v>0</v>
      </c>
      <c r="U514" s="21">
        <f t="shared" si="365"/>
        <v>0</v>
      </c>
      <c r="V514" s="21">
        <f t="shared" si="365"/>
        <v>0</v>
      </c>
      <c r="W514" s="21">
        <f t="shared" si="365"/>
        <v>0</v>
      </c>
      <c r="X514" s="21">
        <f t="shared" si="365"/>
        <v>0</v>
      </c>
      <c r="Y514" s="21">
        <f t="shared" si="365"/>
        <v>0</v>
      </c>
      <c r="Z514" s="21">
        <f t="shared" si="365"/>
        <v>5681937.0800000001</v>
      </c>
      <c r="AA514" s="21">
        <f t="shared" si="365"/>
        <v>17307062.920000002</v>
      </c>
      <c r="AB514" s="22">
        <f t="shared" si="361"/>
        <v>0.24715894906259517</v>
      </c>
      <c r="AC514" s="24"/>
    </row>
    <row r="515" spans="1:29" s="16" customFormat="1" ht="15" customHeight="1">
      <c r="A515" s="27" t="s">
        <v>81</v>
      </c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5"/>
    </row>
    <row r="516" spans="1:29" s="16" customFormat="1" ht="15" customHeight="1">
      <c r="A516" s="13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5"/>
    </row>
    <row r="517" spans="1:29" s="16" customFormat="1" ht="15" customHeight="1">
      <c r="A517" s="17" t="s">
        <v>79</v>
      </c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5"/>
    </row>
    <row r="518" spans="1:29" s="16" customFormat="1" ht="18" customHeight="1">
      <c r="A518" s="18" t="s">
        <v>36</v>
      </c>
      <c r="B518" s="14">
        <f>[1]consoCURRENT!E12607</f>
        <v>0</v>
      </c>
      <c r="C518" s="14">
        <f>[1]consoCURRENT!F12607</f>
        <v>0</v>
      </c>
      <c r="D518" s="14">
        <f>[1]consoCURRENT!G12607</f>
        <v>0</v>
      </c>
      <c r="E518" s="14">
        <f>[1]consoCURRENT!H12607</f>
        <v>0</v>
      </c>
      <c r="F518" s="14">
        <f>[1]consoCURRENT!I12607</f>
        <v>0</v>
      </c>
      <c r="G518" s="14">
        <f>[1]consoCURRENT!J12607</f>
        <v>0</v>
      </c>
      <c r="H518" s="14">
        <f>[1]consoCURRENT!K12607</f>
        <v>0</v>
      </c>
      <c r="I518" s="14">
        <f>[1]consoCURRENT!L12607</f>
        <v>0</v>
      </c>
      <c r="J518" s="14">
        <f>[1]consoCURRENT!M12607</f>
        <v>0</v>
      </c>
      <c r="K518" s="14">
        <f>[1]consoCURRENT!N12607</f>
        <v>0</v>
      </c>
      <c r="L518" s="14">
        <f>[1]consoCURRENT!O12607</f>
        <v>0</v>
      </c>
      <c r="M518" s="14">
        <f>[1]consoCURRENT!P12607</f>
        <v>0</v>
      </c>
      <c r="N518" s="14">
        <f>[1]consoCURRENT!Q12607</f>
        <v>0</v>
      </c>
      <c r="O518" s="14">
        <f>[1]consoCURRENT!R12607</f>
        <v>0</v>
      </c>
      <c r="P518" s="14">
        <f>[1]consoCURRENT!S12607</f>
        <v>0</v>
      </c>
      <c r="Q518" s="14">
        <f>[1]consoCURRENT!T12607</f>
        <v>0</v>
      </c>
      <c r="R518" s="14">
        <f>[1]consoCURRENT!U12607</f>
        <v>0</v>
      </c>
      <c r="S518" s="14">
        <f>[1]consoCURRENT!V12607</f>
        <v>0</v>
      </c>
      <c r="T518" s="14">
        <f>[1]consoCURRENT!W12607</f>
        <v>0</v>
      </c>
      <c r="U518" s="14">
        <f>[1]consoCURRENT!X12607</f>
        <v>0</v>
      </c>
      <c r="V518" s="14">
        <f>[1]consoCURRENT!Y12607</f>
        <v>0</v>
      </c>
      <c r="W518" s="14">
        <f>[1]consoCURRENT!Z12607</f>
        <v>0</v>
      </c>
      <c r="X518" s="14">
        <f>[1]consoCURRENT!AA12607</f>
        <v>0</v>
      </c>
      <c r="Y518" s="14">
        <f>[1]consoCURRENT!AB12607</f>
        <v>0</v>
      </c>
      <c r="Z518" s="14">
        <f>SUM(M518:Y518)</f>
        <v>0</v>
      </c>
      <c r="AA518" s="14">
        <f>B518-Z518</f>
        <v>0</v>
      </c>
      <c r="AB518" s="19"/>
      <c r="AC518" s="15"/>
    </row>
    <row r="519" spans="1:29" s="16" customFormat="1" ht="18" customHeight="1">
      <c r="A519" s="18" t="s">
        <v>37</v>
      </c>
      <c r="B519" s="14">
        <f>[1]consoCURRENT!E12695</f>
        <v>9726000</v>
      </c>
      <c r="C519" s="14">
        <f>[1]consoCURRENT!F12695</f>
        <v>6568918</v>
      </c>
      <c r="D519" s="14">
        <f>[1]consoCURRENT!G12695</f>
        <v>-3157082</v>
      </c>
      <c r="E519" s="14">
        <f>[1]consoCURRENT!H12695</f>
        <v>1000270.15</v>
      </c>
      <c r="F519" s="14">
        <f>[1]consoCURRENT!I12695</f>
        <v>0</v>
      </c>
      <c r="G519" s="14">
        <f>[1]consoCURRENT!J12695</f>
        <v>0</v>
      </c>
      <c r="H519" s="14">
        <f>[1]consoCURRENT!K12695</f>
        <v>0</v>
      </c>
      <c r="I519" s="14">
        <f>[1]consoCURRENT!L12695</f>
        <v>559043.53</v>
      </c>
      <c r="J519" s="14">
        <f>[1]consoCURRENT!M12695</f>
        <v>0</v>
      </c>
      <c r="K519" s="14">
        <f>[1]consoCURRENT!N12695</f>
        <v>0</v>
      </c>
      <c r="L519" s="14">
        <f>[1]consoCURRENT!O12695</f>
        <v>0</v>
      </c>
      <c r="M519" s="14">
        <f>[1]consoCURRENT!P12695</f>
        <v>1123485.4700000002</v>
      </c>
      <c r="N519" s="14">
        <f>[1]consoCURRENT!Q12695</f>
        <v>301204</v>
      </c>
      <c r="O519" s="14">
        <f>[1]consoCURRENT!R12695</f>
        <v>105698</v>
      </c>
      <c r="P519" s="14">
        <f>[1]consoCURRENT!S12695</f>
        <v>34324.619999999995</v>
      </c>
      <c r="Q519" s="14">
        <f>[1]consoCURRENT!T12695</f>
        <v>0</v>
      </c>
      <c r="R519" s="14">
        <f>[1]consoCURRENT!U12695</f>
        <v>0</v>
      </c>
      <c r="S519" s="14">
        <f>[1]consoCURRENT!V12695</f>
        <v>0</v>
      </c>
      <c r="T519" s="14">
        <f>[1]consoCURRENT!W12695</f>
        <v>0</v>
      </c>
      <c r="U519" s="14">
        <f>[1]consoCURRENT!X12695</f>
        <v>0</v>
      </c>
      <c r="V519" s="14">
        <f>[1]consoCURRENT!Y12695</f>
        <v>0</v>
      </c>
      <c r="W519" s="14">
        <f>[1]consoCURRENT!Z12695</f>
        <v>0</v>
      </c>
      <c r="X519" s="14">
        <f>[1]consoCURRENT!AA12695</f>
        <v>0</v>
      </c>
      <c r="Y519" s="14">
        <f>[1]consoCURRENT!AB12695</f>
        <v>0</v>
      </c>
      <c r="Z519" s="14">
        <f t="shared" ref="Z519:Z521" si="366">SUM(M519:Y519)</f>
        <v>1564712.0900000003</v>
      </c>
      <c r="AA519" s="14">
        <f t="shared" ref="AA519:AA521" si="367">B519-Z519</f>
        <v>8161287.9100000001</v>
      </c>
      <c r="AB519" s="19">
        <f t="shared" ref="AB519:AB524" si="368">Z519/B519</f>
        <v>0.16087930187127292</v>
      </c>
      <c r="AC519" s="15"/>
    </row>
    <row r="520" spans="1:29" s="16" customFormat="1" ht="18" customHeight="1">
      <c r="A520" s="18" t="s">
        <v>38</v>
      </c>
      <c r="B520" s="14">
        <f>[1]consoCURRENT!E12701</f>
        <v>0</v>
      </c>
      <c r="C520" s="14">
        <f>[1]consoCURRENT!F12701</f>
        <v>0</v>
      </c>
      <c r="D520" s="14">
        <f>[1]consoCURRENT!G12701</f>
        <v>0</v>
      </c>
      <c r="E520" s="14">
        <f>[1]consoCURRENT!H12701</f>
        <v>0</v>
      </c>
      <c r="F520" s="14">
        <f>[1]consoCURRENT!I12701</f>
        <v>0</v>
      </c>
      <c r="G520" s="14">
        <f>[1]consoCURRENT!J12701</f>
        <v>0</v>
      </c>
      <c r="H520" s="14">
        <f>[1]consoCURRENT!K12701</f>
        <v>0</v>
      </c>
      <c r="I520" s="14">
        <f>[1]consoCURRENT!L12701</f>
        <v>0</v>
      </c>
      <c r="J520" s="14">
        <f>[1]consoCURRENT!M12701</f>
        <v>0</v>
      </c>
      <c r="K520" s="14">
        <f>[1]consoCURRENT!N12701</f>
        <v>0</v>
      </c>
      <c r="L520" s="14">
        <f>[1]consoCURRENT!O12701</f>
        <v>0</v>
      </c>
      <c r="M520" s="14">
        <f>[1]consoCURRENT!P12701</f>
        <v>0</v>
      </c>
      <c r="N520" s="14">
        <f>[1]consoCURRENT!Q12701</f>
        <v>0</v>
      </c>
      <c r="O520" s="14">
        <f>[1]consoCURRENT!R12701</f>
        <v>0</v>
      </c>
      <c r="P520" s="14">
        <f>[1]consoCURRENT!S12701</f>
        <v>0</v>
      </c>
      <c r="Q520" s="14">
        <f>[1]consoCURRENT!T12701</f>
        <v>0</v>
      </c>
      <c r="R520" s="14">
        <f>[1]consoCURRENT!U12701</f>
        <v>0</v>
      </c>
      <c r="S520" s="14">
        <f>[1]consoCURRENT!V12701</f>
        <v>0</v>
      </c>
      <c r="T520" s="14">
        <f>[1]consoCURRENT!W12701</f>
        <v>0</v>
      </c>
      <c r="U520" s="14">
        <f>[1]consoCURRENT!X12701</f>
        <v>0</v>
      </c>
      <c r="V520" s="14">
        <f>[1]consoCURRENT!Y12701</f>
        <v>0</v>
      </c>
      <c r="W520" s="14">
        <f>[1]consoCURRENT!Z12701</f>
        <v>0</v>
      </c>
      <c r="X520" s="14">
        <f>[1]consoCURRENT!AA12701</f>
        <v>0</v>
      </c>
      <c r="Y520" s="14">
        <f>[1]consoCURRENT!AB12701</f>
        <v>0</v>
      </c>
      <c r="Z520" s="14">
        <f t="shared" si="366"/>
        <v>0</v>
      </c>
      <c r="AA520" s="14">
        <f t="shared" si="367"/>
        <v>0</v>
      </c>
      <c r="AB520" s="19"/>
      <c r="AC520" s="15"/>
    </row>
    <row r="521" spans="1:29" s="16" customFormat="1" ht="18" customHeight="1">
      <c r="A521" s="18" t="s">
        <v>39</v>
      </c>
      <c r="B521" s="14">
        <f>[1]consoCURRENT!E12730</f>
        <v>0</v>
      </c>
      <c r="C521" s="14">
        <f>[1]consoCURRENT!F12730</f>
        <v>0</v>
      </c>
      <c r="D521" s="14">
        <f>[1]consoCURRENT!G12730</f>
        <v>0</v>
      </c>
      <c r="E521" s="14">
        <f>[1]consoCURRENT!H12730</f>
        <v>0</v>
      </c>
      <c r="F521" s="14">
        <f>[1]consoCURRENT!I12730</f>
        <v>0</v>
      </c>
      <c r="G521" s="14">
        <f>[1]consoCURRENT!J12730</f>
        <v>0</v>
      </c>
      <c r="H521" s="14">
        <f>[1]consoCURRENT!K12730</f>
        <v>0</v>
      </c>
      <c r="I521" s="14">
        <f>[1]consoCURRENT!L12730</f>
        <v>0</v>
      </c>
      <c r="J521" s="14">
        <f>[1]consoCURRENT!M12730</f>
        <v>0</v>
      </c>
      <c r="K521" s="14">
        <f>[1]consoCURRENT!N12730</f>
        <v>0</v>
      </c>
      <c r="L521" s="14">
        <f>[1]consoCURRENT!O12730</f>
        <v>0</v>
      </c>
      <c r="M521" s="14">
        <f>[1]consoCURRENT!P12730</f>
        <v>0</v>
      </c>
      <c r="N521" s="14">
        <f>[1]consoCURRENT!Q12730</f>
        <v>0</v>
      </c>
      <c r="O521" s="14">
        <f>[1]consoCURRENT!R12730</f>
        <v>0</v>
      </c>
      <c r="P521" s="14">
        <f>[1]consoCURRENT!S12730</f>
        <v>0</v>
      </c>
      <c r="Q521" s="14">
        <f>[1]consoCURRENT!T12730</f>
        <v>0</v>
      </c>
      <c r="R521" s="14">
        <f>[1]consoCURRENT!U12730</f>
        <v>0</v>
      </c>
      <c r="S521" s="14">
        <f>[1]consoCURRENT!V12730</f>
        <v>0</v>
      </c>
      <c r="T521" s="14">
        <f>[1]consoCURRENT!W12730</f>
        <v>0</v>
      </c>
      <c r="U521" s="14">
        <f>[1]consoCURRENT!X12730</f>
        <v>0</v>
      </c>
      <c r="V521" s="14">
        <f>[1]consoCURRENT!Y12730</f>
        <v>0</v>
      </c>
      <c r="W521" s="14">
        <f>[1]consoCURRENT!Z12730</f>
        <v>0</v>
      </c>
      <c r="X521" s="14">
        <f>[1]consoCURRENT!AA12730</f>
        <v>0</v>
      </c>
      <c r="Y521" s="14">
        <f>[1]consoCURRENT!AB12730</f>
        <v>0</v>
      </c>
      <c r="Z521" s="14">
        <f t="shared" si="366"/>
        <v>0</v>
      </c>
      <c r="AA521" s="14">
        <f t="shared" si="367"/>
        <v>0</v>
      </c>
      <c r="AB521" s="19"/>
      <c r="AC521" s="15"/>
    </row>
    <row r="522" spans="1:29" s="16" customFormat="1" ht="18" customHeight="1">
      <c r="A522" s="20" t="s">
        <v>40</v>
      </c>
      <c r="B522" s="21">
        <f>SUM(B518:B521)</f>
        <v>9726000</v>
      </c>
      <c r="C522" s="21">
        <f t="shared" ref="C522:AA522" si="369">SUM(C518:C521)</f>
        <v>6568918</v>
      </c>
      <c r="D522" s="21">
        <f t="shared" si="369"/>
        <v>-3157082</v>
      </c>
      <c r="E522" s="21">
        <f t="shared" si="369"/>
        <v>1000270.15</v>
      </c>
      <c r="F522" s="21">
        <f t="shared" si="369"/>
        <v>0</v>
      </c>
      <c r="G522" s="21">
        <f t="shared" si="369"/>
        <v>0</v>
      </c>
      <c r="H522" s="21">
        <f t="shared" si="369"/>
        <v>0</v>
      </c>
      <c r="I522" s="21">
        <f t="shared" si="369"/>
        <v>559043.53</v>
      </c>
      <c r="J522" s="21">
        <f t="shared" si="369"/>
        <v>0</v>
      </c>
      <c r="K522" s="21">
        <f t="shared" si="369"/>
        <v>0</v>
      </c>
      <c r="L522" s="21">
        <f t="shared" si="369"/>
        <v>0</v>
      </c>
      <c r="M522" s="21">
        <f t="shared" si="369"/>
        <v>1123485.4700000002</v>
      </c>
      <c r="N522" s="21">
        <f t="shared" si="369"/>
        <v>301204</v>
      </c>
      <c r="O522" s="21">
        <f t="shared" si="369"/>
        <v>105698</v>
      </c>
      <c r="P522" s="21">
        <f t="shared" si="369"/>
        <v>34324.619999999995</v>
      </c>
      <c r="Q522" s="21">
        <f t="shared" si="369"/>
        <v>0</v>
      </c>
      <c r="R522" s="21">
        <f t="shared" si="369"/>
        <v>0</v>
      </c>
      <c r="S522" s="21">
        <f t="shared" si="369"/>
        <v>0</v>
      </c>
      <c r="T522" s="21">
        <f t="shared" si="369"/>
        <v>0</v>
      </c>
      <c r="U522" s="21">
        <f t="shared" si="369"/>
        <v>0</v>
      </c>
      <c r="V522" s="21">
        <f t="shared" si="369"/>
        <v>0</v>
      </c>
      <c r="W522" s="21">
        <f t="shared" si="369"/>
        <v>0</v>
      </c>
      <c r="X522" s="21">
        <f t="shared" si="369"/>
        <v>0</v>
      </c>
      <c r="Y522" s="21">
        <f t="shared" si="369"/>
        <v>0</v>
      </c>
      <c r="Z522" s="21">
        <f t="shared" si="369"/>
        <v>1564712.0900000003</v>
      </c>
      <c r="AA522" s="21">
        <f t="shared" si="369"/>
        <v>8161287.9100000001</v>
      </c>
      <c r="AB522" s="22">
        <f t="shared" si="368"/>
        <v>0.16087930187127292</v>
      </c>
      <c r="AC522" s="15"/>
    </row>
    <row r="523" spans="1:29" s="16" customFormat="1" ht="18" customHeight="1">
      <c r="A523" s="23" t="s">
        <v>41</v>
      </c>
      <c r="B523" s="14">
        <f>[1]consoCURRENT!E12734</f>
        <v>0</v>
      </c>
      <c r="C523" s="14">
        <f>[1]consoCURRENT!F12734</f>
        <v>0</v>
      </c>
      <c r="D523" s="14">
        <f>[1]consoCURRENT!G12734</f>
        <v>0</v>
      </c>
      <c r="E523" s="14">
        <f>[1]consoCURRENT!H12734</f>
        <v>0</v>
      </c>
      <c r="F523" s="14">
        <f>[1]consoCURRENT!I12734</f>
        <v>0</v>
      </c>
      <c r="G523" s="14">
        <f>[1]consoCURRENT!J12734</f>
        <v>0</v>
      </c>
      <c r="H523" s="14">
        <f>[1]consoCURRENT!K12734</f>
        <v>0</v>
      </c>
      <c r="I523" s="14">
        <f>[1]consoCURRENT!L12734</f>
        <v>0</v>
      </c>
      <c r="J523" s="14">
        <f>[1]consoCURRENT!M12734</f>
        <v>0</v>
      </c>
      <c r="K523" s="14">
        <f>[1]consoCURRENT!N12734</f>
        <v>0</v>
      </c>
      <c r="L523" s="14">
        <f>[1]consoCURRENT!O12734</f>
        <v>0</v>
      </c>
      <c r="M523" s="14">
        <f>[1]consoCURRENT!P12734</f>
        <v>0</v>
      </c>
      <c r="N523" s="14">
        <f>[1]consoCURRENT!Q12734</f>
        <v>0</v>
      </c>
      <c r="O523" s="14">
        <f>[1]consoCURRENT!R12734</f>
        <v>0</v>
      </c>
      <c r="P523" s="14">
        <f>[1]consoCURRENT!S12734</f>
        <v>0</v>
      </c>
      <c r="Q523" s="14">
        <f>[1]consoCURRENT!T12734</f>
        <v>0</v>
      </c>
      <c r="R523" s="14">
        <f>[1]consoCURRENT!U12734</f>
        <v>0</v>
      </c>
      <c r="S523" s="14">
        <f>[1]consoCURRENT!V12734</f>
        <v>0</v>
      </c>
      <c r="T523" s="14">
        <f>[1]consoCURRENT!W12734</f>
        <v>0</v>
      </c>
      <c r="U523" s="14">
        <f>[1]consoCURRENT!X12734</f>
        <v>0</v>
      </c>
      <c r="V523" s="14">
        <f>[1]consoCURRENT!Y12734</f>
        <v>0</v>
      </c>
      <c r="W523" s="14">
        <f>[1]consoCURRENT!Z12734</f>
        <v>0</v>
      </c>
      <c r="X523" s="14">
        <f>[1]consoCURRENT!AA12734</f>
        <v>0</v>
      </c>
      <c r="Y523" s="14">
        <f>[1]consoCURRENT!AB12734</f>
        <v>0</v>
      </c>
      <c r="Z523" s="14">
        <f t="shared" ref="Z523" si="370">SUM(M523:Y523)</f>
        <v>0</v>
      </c>
      <c r="AA523" s="14">
        <f t="shared" ref="AA523" si="371">B523-Z523</f>
        <v>0</v>
      </c>
      <c r="AB523" s="19"/>
      <c r="AC523" s="15"/>
    </row>
    <row r="524" spans="1:29" s="16" customFormat="1" ht="18" customHeight="1">
      <c r="A524" s="20" t="s">
        <v>42</v>
      </c>
      <c r="B524" s="21">
        <f>B523+B522</f>
        <v>9726000</v>
      </c>
      <c r="C524" s="21">
        <f t="shared" ref="C524:AA524" si="372">C523+C522</f>
        <v>6568918</v>
      </c>
      <c r="D524" s="21">
        <f t="shared" si="372"/>
        <v>-3157082</v>
      </c>
      <c r="E524" s="21">
        <f t="shared" si="372"/>
        <v>1000270.15</v>
      </c>
      <c r="F524" s="21">
        <f t="shared" si="372"/>
        <v>0</v>
      </c>
      <c r="G524" s="21">
        <f t="shared" si="372"/>
        <v>0</v>
      </c>
      <c r="H524" s="21">
        <f t="shared" si="372"/>
        <v>0</v>
      </c>
      <c r="I524" s="21">
        <f t="shared" si="372"/>
        <v>559043.53</v>
      </c>
      <c r="J524" s="21">
        <f t="shared" si="372"/>
        <v>0</v>
      </c>
      <c r="K524" s="21">
        <f t="shared" si="372"/>
        <v>0</v>
      </c>
      <c r="L524" s="21">
        <f t="shared" si="372"/>
        <v>0</v>
      </c>
      <c r="M524" s="21">
        <f t="shared" si="372"/>
        <v>1123485.4700000002</v>
      </c>
      <c r="N524" s="21">
        <f t="shared" si="372"/>
        <v>301204</v>
      </c>
      <c r="O524" s="21">
        <f t="shared" si="372"/>
        <v>105698</v>
      </c>
      <c r="P524" s="21">
        <f t="shared" si="372"/>
        <v>34324.619999999995</v>
      </c>
      <c r="Q524" s="21">
        <f t="shared" si="372"/>
        <v>0</v>
      </c>
      <c r="R524" s="21">
        <f t="shared" si="372"/>
        <v>0</v>
      </c>
      <c r="S524" s="21">
        <f t="shared" si="372"/>
        <v>0</v>
      </c>
      <c r="T524" s="21">
        <f t="shared" si="372"/>
        <v>0</v>
      </c>
      <c r="U524" s="21">
        <f t="shared" si="372"/>
        <v>0</v>
      </c>
      <c r="V524" s="21">
        <f t="shared" si="372"/>
        <v>0</v>
      </c>
      <c r="W524" s="21">
        <f t="shared" si="372"/>
        <v>0</v>
      </c>
      <c r="X524" s="21">
        <f t="shared" si="372"/>
        <v>0</v>
      </c>
      <c r="Y524" s="21">
        <f t="shared" si="372"/>
        <v>0</v>
      </c>
      <c r="Z524" s="21">
        <f t="shared" si="372"/>
        <v>1564712.0900000003</v>
      </c>
      <c r="AA524" s="21">
        <f t="shared" si="372"/>
        <v>8161287.9100000001</v>
      </c>
      <c r="AB524" s="22">
        <f t="shared" si="368"/>
        <v>0.16087930187127292</v>
      </c>
      <c r="AC524" s="24"/>
    </row>
    <row r="525" spans="1:29" s="16" customFormat="1" ht="15" customHeight="1">
      <c r="A525" s="13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5"/>
    </row>
    <row r="526" spans="1:29" s="16" customFormat="1" ht="15" customHeight="1">
      <c r="A526" s="13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5"/>
    </row>
    <row r="527" spans="1:29" s="16" customFormat="1" ht="15" customHeight="1">
      <c r="A527" s="17" t="s">
        <v>55</v>
      </c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5"/>
    </row>
    <row r="528" spans="1:29" s="16" customFormat="1" ht="18" customHeight="1">
      <c r="A528" s="18" t="s">
        <v>36</v>
      </c>
      <c r="B528" s="14">
        <f>[1]consoCURRENT!E12794</f>
        <v>0</v>
      </c>
      <c r="C528" s="14">
        <f>[1]consoCURRENT!F12794</f>
        <v>0</v>
      </c>
      <c r="D528" s="14">
        <f>[1]consoCURRENT!G12794</f>
        <v>0</v>
      </c>
      <c r="E528" s="14">
        <f>[1]consoCURRENT!H12794</f>
        <v>0</v>
      </c>
      <c r="F528" s="14">
        <f>[1]consoCURRENT!I12794</f>
        <v>0</v>
      </c>
      <c r="G528" s="14">
        <f>[1]consoCURRENT!J12794</f>
        <v>0</v>
      </c>
      <c r="H528" s="14">
        <f>[1]consoCURRENT!K12794</f>
        <v>0</v>
      </c>
      <c r="I528" s="14">
        <f>[1]consoCURRENT!L12794</f>
        <v>0</v>
      </c>
      <c r="J528" s="14">
        <f>[1]consoCURRENT!M12794</f>
        <v>0</v>
      </c>
      <c r="K528" s="14">
        <f>[1]consoCURRENT!N12794</f>
        <v>0</v>
      </c>
      <c r="L528" s="14">
        <f>[1]consoCURRENT!O12794</f>
        <v>0</v>
      </c>
      <c r="M528" s="14">
        <f>[1]consoCURRENT!P12794</f>
        <v>0</v>
      </c>
      <c r="N528" s="14">
        <f>[1]consoCURRENT!Q12794</f>
        <v>0</v>
      </c>
      <c r="O528" s="14">
        <f>[1]consoCURRENT!R12794</f>
        <v>0</v>
      </c>
      <c r="P528" s="14">
        <f>[1]consoCURRENT!S12794</f>
        <v>0</v>
      </c>
      <c r="Q528" s="14">
        <f>[1]consoCURRENT!T12794</f>
        <v>0</v>
      </c>
      <c r="R528" s="14">
        <f>[1]consoCURRENT!U12794</f>
        <v>0</v>
      </c>
      <c r="S528" s="14">
        <f>[1]consoCURRENT!V12794</f>
        <v>0</v>
      </c>
      <c r="T528" s="14">
        <f>[1]consoCURRENT!W12794</f>
        <v>0</v>
      </c>
      <c r="U528" s="14">
        <f>[1]consoCURRENT!X12794</f>
        <v>0</v>
      </c>
      <c r="V528" s="14">
        <f>[1]consoCURRENT!Y12794</f>
        <v>0</v>
      </c>
      <c r="W528" s="14">
        <f>[1]consoCURRENT!Z12794</f>
        <v>0</v>
      </c>
      <c r="X528" s="14">
        <f>[1]consoCURRENT!AA12794</f>
        <v>0</v>
      </c>
      <c r="Y528" s="14">
        <f>[1]consoCURRENT!AB12794</f>
        <v>0</v>
      </c>
      <c r="Z528" s="14">
        <f>SUM(M528:Y528)</f>
        <v>0</v>
      </c>
      <c r="AA528" s="14">
        <f>B528-Z528</f>
        <v>0</v>
      </c>
      <c r="AB528" s="19"/>
      <c r="AC528" s="15"/>
    </row>
    <row r="529" spans="1:29" s="16" customFormat="1" ht="18" customHeight="1">
      <c r="A529" s="18" t="s">
        <v>37</v>
      </c>
      <c r="B529" s="14">
        <f>[1]consoCURRENT!E12882</f>
        <v>1456000</v>
      </c>
      <c r="C529" s="14">
        <f>[1]consoCURRENT!F12882</f>
        <v>0</v>
      </c>
      <c r="D529" s="14">
        <f>[1]consoCURRENT!G12882</f>
        <v>0</v>
      </c>
      <c r="E529" s="14">
        <f>[1]consoCURRENT!H12882</f>
        <v>37636.71</v>
      </c>
      <c r="F529" s="14">
        <f>[1]consoCURRENT!I12882</f>
        <v>203415.49</v>
      </c>
      <c r="G529" s="14">
        <f>[1]consoCURRENT!J12882</f>
        <v>0</v>
      </c>
      <c r="H529" s="14">
        <f>[1]consoCURRENT!K12882</f>
        <v>0</v>
      </c>
      <c r="I529" s="14">
        <f>[1]consoCURRENT!L12882</f>
        <v>0</v>
      </c>
      <c r="J529" s="14">
        <f>[1]consoCURRENT!M12882</f>
        <v>0</v>
      </c>
      <c r="K529" s="14">
        <f>[1]consoCURRENT!N12882</f>
        <v>0</v>
      </c>
      <c r="L529" s="14">
        <f>[1]consoCURRENT!O12882</f>
        <v>0</v>
      </c>
      <c r="M529" s="14">
        <f>[1]consoCURRENT!P12882</f>
        <v>0</v>
      </c>
      <c r="N529" s="14">
        <f>[1]consoCURRENT!Q12882</f>
        <v>0</v>
      </c>
      <c r="O529" s="14">
        <f>[1]consoCURRENT!R12882</f>
        <v>28519.88</v>
      </c>
      <c r="P529" s="14">
        <f>[1]consoCURRENT!S12882</f>
        <v>9116.83</v>
      </c>
      <c r="Q529" s="14">
        <f>[1]consoCURRENT!T12882</f>
        <v>0</v>
      </c>
      <c r="R529" s="14">
        <f>[1]consoCURRENT!U12882</f>
        <v>203415.49</v>
      </c>
      <c r="S529" s="14">
        <f>[1]consoCURRENT!V12882</f>
        <v>0</v>
      </c>
      <c r="T529" s="14">
        <f>[1]consoCURRENT!W12882</f>
        <v>0</v>
      </c>
      <c r="U529" s="14">
        <f>[1]consoCURRENT!X12882</f>
        <v>0</v>
      </c>
      <c r="V529" s="14">
        <f>[1]consoCURRENT!Y12882</f>
        <v>0</v>
      </c>
      <c r="W529" s="14">
        <f>[1]consoCURRENT!Z12882</f>
        <v>0</v>
      </c>
      <c r="X529" s="14">
        <f>[1]consoCURRENT!AA12882</f>
        <v>0</v>
      </c>
      <c r="Y529" s="14">
        <f>[1]consoCURRENT!AB12882</f>
        <v>0</v>
      </c>
      <c r="Z529" s="14">
        <f t="shared" ref="Z529:Z531" si="373">SUM(M529:Y529)</f>
        <v>241052.19999999998</v>
      </c>
      <c r="AA529" s="14">
        <f t="shared" ref="AA529:AA531" si="374">B529-Z529</f>
        <v>1214947.8</v>
      </c>
      <c r="AB529" s="19">
        <f t="shared" ref="AB529:AB534" si="375">Z529/B529</f>
        <v>0.16555782967032967</v>
      </c>
      <c r="AC529" s="15"/>
    </row>
    <row r="530" spans="1:29" s="16" customFormat="1" ht="18" customHeight="1">
      <c r="A530" s="18" t="s">
        <v>38</v>
      </c>
      <c r="B530" s="14">
        <f>[1]consoCURRENT!E12888</f>
        <v>0</v>
      </c>
      <c r="C530" s="14">
        <f>[1]consoCURRENT!F12888</f>
        <v>0</v>
      </c>
      <c r="D530" s="14">
        <f>[1]consoCURRENT!G12888</f>
        <v>0</v>
      </c>
      <c r="E530" s="14">
        <f>[1]consoCURRENT!H12888</f>
        <v>0</v>
      </c>
      <c r="F530" s="14">
        <f>[1]consoCURRENT!I12888</f>
        <v>0</v>
      </c>
      <c r="G530" s="14">
        <f>[1]consoCURRENT!J12888</f>
        <v>0</v>
      </c>
      <c r="H530" s="14">
        <f>[1]consoCURRENT!K12888</f>
        <v>0</v>
      </c>
      <c r="I530" s="14">
        <f>[1]consoCURRENT!L12888</f>
        <v>0</v>
      </c>
      <c r="J530" s="14">
        <f>[1]consoCURRENT!M12888</f>
        <v>0</v>
      </c>
      <c r="K530" s="14">
        <f>[1]consoCURRENT!N12888</f>
        <v>0</v>
      </c>
      <c r="L530" s="14">
        <f>[1]consoCURRENT!O12888</f>
        <v>0</v>
      </c>
      <c r="M530" s="14">
        <f>[1]consoCURRENT!P12888</f>
        <v>0</v>
      </c>
      <c r="N530" s="14">
        <f>[1]consoCURRENT!Q12888</f>
        <v>0</v>
      </c>
      <c r="O530" s="14">
        <f>[1]consoCURRENT!R12888</f>
        <v>0</v>
      </c>
      <c r="P530" s="14">
        <f>[1]consoCURRENT!S12888</f>
        <v>0</v>
      </c>
      <c r="Q530" s="14">
        <f>[1]consoCURRENT!T12888</f>
        <v>0</v>
      </c>
      <c r="R530" s="14">
        <f>[1]consoCURRENT!U12888</f>
        <v>0</v>
      </c>
      <c r="S530" s="14">
        <f>[1]consoCURRENT!V12888</f>
        <v>0</v>
      </c>
      <c r="T530" s="14">
        <f>[1]consoCURRENT!W12888</f>
        <v>0</v>
      </c>
      <c r="U530" s="14">
        <f>[1]consoCURRENT!X12888</f>
        <v>0</v>
      </c>
      <c r="V530" s="14">
        <f>[1]consoCURRENT!Y12888</f>
        <v>0</v>
      </c>
      <c r="W530" s="14">
        <f>[1]consoCURRENT!Z12888</f>
        <v>0</v>
      </c>
      <c r="X530" s="14">
        <f>[1]consoCURRENT!AA12888</f>
        <v>0</v>
      </c>
      <c r="Y530" s="14">
        <f>[1]consoCURRENT!AB12888</f>
        <v>0</v>
      </c>
      <c r="Z530" s="14">
        <f t="shared" si="373"/>
        <v>0</v>
      </c>
      <c r="AA530" s="14">
        <f t="shared" si="374"/>
        <v>0</v>
      </c>
      <c r="AB530" s="19"/>
      <c r="AC530" s="15"/>
    </row>
    <row r="531" spans="1:29" s="16" customFormat="1" ht="18" customHeight="1">
      <c r="A531" s="18" t="s">
        <v>39</v>
      </c>
      <c r="B531" s="14">
        <f>[1]consoCURRENT!E12917</f>
        <v>0</v>
      </c>
      <c r="C531" s="14">
        <f>[1]consoCURRENT!F12917</f>
        <v>0</v>
      </c>
      <c r="D531" s="14">
        <f>[1]consoCURRENT!G12917</f>
        <v>0</v>
      </c>
      <c r="E531" s="14">
        <f>[1]consoCURRENT!H12917</f>
        <v>0</v>
      </c>
      <c r="F531" s="14">
        <f>[1]consoCURRENT!I12917</f>
        <v>0</v>
      </c>
      <c r="G531" s="14">
        <f>[1]consoCURRENT!J12917</f>
        <v>0</v>
      </c>
      <c r="H531" s="14">
        <f>[1]consoCURRENT!K12917</f>
        <v>0</v>
      </c>
      <c r="I531" s="14">
        <f>[1]consoCURRENT!L12917</f>
        <v>0</v>
      </c>
      <c r="J531" s="14">
        <f>[1]consoCURRENT!M12917</f>
        <v>0</v>
      </c>
      <c r="K531" s="14">
        <f>[1]consoCURRENT!N12917</f>
        <v>0</v>
      </c>
      <c r="L531" s="14">
        <f>[1]consoCURRENT!O12917</f>
        <v>0</v>
      </c>
      <c r="M531" s="14">
        <f>[1]consoCURRENT!P12917</f>
        <v>0</v>
      </c>
      <c r="N531" s="14">
        <f>[1]consoCURRENT!Q12917</f>
        <v>0</v>
      </c>
      <c r="O531" s="14">
        <f>[1]consoCURRENT!R12917</f>
        <v>0</v>
      </c>
      <c r="P531" s="14">
        <f>[1]consoCURRENT!S12917</f>
        <v>0</v>
      </c>
      <c r="Q531" s="14">
        <f>[1]consoCURRENT!T12917</f>
        <v>0</v>
      </c>
      <c r="R531" s="14">
        <f>[1]consoCURRENT!U12917</f>
        <v>0</v>
      </c>
      <c r="S531" s="14">
        <f>[1]consoCURRENT!V12917</f>
        <v>0</v>
      </c>
      <c r="T531" s="14">
        <f>[1]consoCURRENT!W12917</f>
        <v>0</v>
      </c>
      <c r="U531" s="14">
        <f>[1]consoCURRENT!X12917</f>
        <v>0</v>
      </c>
      <c r="V531" s="14">
        <f>[1]consoCURRENT!Y12917</f>
        <v>0</v>
      </c>
      <c r="W531" s="14">
        <f>[1]consoCURRENT!Z12917</f>
        <v>0</v>
      </c>
      <c r="X531" s="14">
        <f>[1]consoCURRENT!AA12917</f>
        <v>0</v>
      </c>
      <c r="Y531" s="14">
        <f>[1]consoCURRENT!AB12917</f>
        <v>0</v>
      </c>
      <c r="Z531" s="14">
        <f t="shared" si="373"/>
        <v>0</v>
      </c>
      <c r="AA531" s="14">
        <f t="shared" si="374"/>
        <v>0</v>
      </c>
      <c r="AB531" s="19"/>
      <c r="AC531" s="15"/>
    </row>
    <row r="532" spans="1:29" s="16" customFormat="1" ht="18" customHeight="1">
      <c r="A532" s="20" t="s">
        <v>40</v>
      </c>
      <c r="B532" s="21">
        <f>SUM(B528:B531)</f>
        <v>1456000</v>
      </c>
      <c r="C532" s="21">
        <f t="shared" ref="C532:AA532" si="376">SUM(C528:C531)</f>
        <v>0</v>
      </c>
      <c r="D532" s="21">
        <f t="shared" si="376"/>
        <v>0</v>
      </c>
      <c r="E532" s="21">
        <f t="shared" si="376"/>
        <v>37636.71</v>
      </c>
      <c r="F532" s="21">
        <f t="shared" si="376"/>
        <v>203415.49</v>
      </c>
      <c r="G532" s="21">
        <f t="shared" si="376"/>
        <v>0</v>
      </c>
      <c r="H532" s="21">
        <f t="shared" si="376"/>
        <v>0</v>
      </c>
      <c r="I532" s="21">
        <f t="shared" si="376"/>
        <v>0</v>
      </c>
      <c r="J532" s="21">
        <f t="shared" si="376"/>
        <v>0</v>
      </c>
      <c r="K532" s="21">
        <f t="shared" si="376"/>
        <v>0</v>
      </c>
      <c r="L532" s="21">
        <f t="shared" si="376"/>
        <v>0</v>
      </c>
      <c r="M532" s="21">
        <f t="shared" si="376"/>
        <v>0</v>
      </c>
      <c r="N532" s="21">
        <f t="shared" si="376"/>
        <v>0</v>
      </c>
      <c r="O532" s="21">
        <f t="shared" si="376"/>
        <v>28519.88</v>
      </c>
      <c r="P532" s="21">
        <f t="shared" si="376"/>
        <v>9116.83</v>
      </c>
      <c r="Q532" s="21">
        <f t="shared" si="376"/>
        <v>0</v>
      </c>
      <c r="R532" s="21">
        <f t="shared" si="376"/>
        <v>203415.49</v>
      </c>
      <c r="S532" s="21">
        <f t="shared" si="376"/>
        <v>0</v>
      </c>
      <c r="T532" s="21">
        <f t="shared" si="376"/>
        <v>0</v>
      </c>
      <c r="U532" s="21">
        <f t="shared" si="376"/>
        <v>0</v>
      </c>
      <c r="V532" s="21">
        <f t="shared" si="376"/>
        <v>0</v>
      </c>
      <c r="W532" s="21">
        <f t="shared" si="376"/>
        <v>0</v>
      </c>
      <c r="X532" s="21">
        <f t="shared" si="376"/>
        <v>0</v>
      </c>
      <c r="Y532" s="21">
        <f t="shared" si="376"/>
        <v>0</v>
      </c>
      <c r="Z532" s="21">
        <f t="shared" si="376"/>
        <v>241052.19999999998</v>
      </c>
      <c r="AA532" s="21">
        <f t="shared" si="376"/>
        <v>1214947.8</v>
      </c>
      <c r="AB532" s="22">
        <f t="shared" si="375"/>
        <v>0.16555782967032967</v>
      </c>
      <c r="AC532" s="15"/>
    </row>
    <row r="533" spans="1:29" s="16" customFormat="1" ht="18" customHeight="1">
      <c r="A533" s="23" t="s">
        <v>41</v>
      </c>
      <c r="B533" s="14">
        <f>[1]consoCURRENT!E12921</f>
        <v>0</v>
      </c>
      <c r="C533" s="14">
        <f>[1]consoCURRENT!F12921</f>
        <v>0</v>
      </c>
      <c r="D533" s="14">
        <f>[1]consoCURRENT!G12921</f>
        <v>0</v>
      </c>
      <c r="E533" s="14">
        <f>[1]consoCURRENT!H12921</f>
        <v>0</v>
      </c>
      <c r="F533" s="14">
        <f>[1]consoCURRENT!I12921</f>
        <v>0</v>
      </c>
      <c r="G533" s="14">
        <f>[1]consoCURRENT!J12921</f>
        <v>0</v>
      </c>
      <c r="H533" s="14">
        <f>[1]consoCURRENT!K12921</f>
        <v>0</v>
      </c>
      <c r="I533" s="14">
        <f>[1]consoCURRENT!L12921</f>
        <v>0</v>
      </c>
      <c r="J533" s="14">
        <f>[1]consoCURRENT!M12921</f>
        <v>0</v>
      </c>
      <c r="K533" s="14">
        <f>[1]consoCURRENT!N12921</f>
        <v>0</v>
      </c>
      <c r="L533" s="14">
        <f>[1]consoCURRENT!O12921</f>
        <v>0</v>
      </c>
      <c r="M533" s="14">
        <f>[1]consoCURRENT!P12921</f>
        <v>0</v>
      </c>
      <c r="N533" s="14">
        <f>[1]consoCURRENT!Q12921</f>
        <v>0</v>
      </c>
      <c r="O533" s="14">
        <f>[1]consoCURRENT!R12921</f>
        <v>0</v>
      </c>
      <c r="P533" s="14">
        <f>[1]consoCURRENT!S12921</f>
        <v>0</v>
      </c>
      <c r="Q533" s="14">
        <f>[1]consoCURRENT!T12921</f>
        <v>0</v>
      </c>
      <c r="R533" s="14">
        <f>[1]consoCURRENT!U12921</f>
        <v>0</v>
      </c>
      <c r="S533" s="14">
        <f>[1]consoCURRENT!V12921</f>
        <v>0</v>
      </c>
      <c r="T533" s="14">
        <f>[1]consoCURRENT!W12921</f>
        <v>0</v>
      </c>
      <c r="U533" s="14">
        <f>[1]consoCURRENT!X12921</f>
        <v>0</v>
      </c>
      <c r="V533" s="14">
        <f>[1]consoCURRENT!Y12921</f>
        <v>0</v>
      </c>
      <c r="W533" s="14">
        <f>[1]consoCURRENT!Z12921</f>
        <v>0</v>
      </c>
      <c r="X533" s="14">
        <f>[1]consoCURRENT!AA12921</f>
        <v>0</v>
      </c>
      <c r="Y533" s="14">
        <f>[1]consoCURRENT!AB12921</f>
        <v>0</v>
      </c>
      <c r="Z533" s="14">
        <f t="shared" ref="Z533" si="377">SUM(M533:Y533)</f>
        <v>0</v>
      </c>
      <c r="AA533" s="14">
        <f t="shared" ref="AA533" si="378">B533-Z533</f>
        <v>0</v>
      </c>
      <c r="AB533" s="19"/>
      <c r="AC533" s="15"/>
    </row>
    <row r="534" spans="1:29" s="16" customFormat="1" ht="18" customHeight="1">
      <c r="A534" s="20" t="s">
        <v>42</v>
      </c>
      <c r="B534" s="21">
        <f>B533+B532</f>
        <v>1456000</v>
      </c>
      <c r="C534" s="21">
        <f t="shared" ref="C534:AA534" si="379">C533+C532</f>
        <v>0</v>
      </c>
      <c r="D534" s="21">
        <f t="shared" si="379"/>
        <v>0</v>
      </c>
      <c r="E534" s="21">
        <f t="shared" si="379"/>
        <v>37636.71</v>
      </c>
      <c r="F534" s="21">
        <f t="shared" si="379"/>
        <v>203415.49</v>
      </c>
      <c r="G534" s="21">
        <f t="shared" si="379"/>
        <v>0</v>
      </c>
      <c r="H534" s="21">
        <f t="shared" si="379"/>
        <v>0</v>
      </c>
      <c r="I534" s="21">
        <f t="shared" si="379"/>
        <v>0</v>
      </c>
      <c r="J534" s="21">
        <f t="shared" si="379"/>
        <v>0</v>
      </c>
      <c r="K534" s="21">
        <f t="shared" si="379"/>
        <v>0</v>
      </c>
      <c r="L534" s="21">
        <f t="shared" si="379"/>
        <v>0</v>
      </c>
      <c r="M534" s="21">
        <f t="shared" si="379"/>
        <v>0</v>
      </c>
      <c r="N534" s="21">
        <f t="shared" si="379"/>
        <v>0</v>
      </c>
      <c r="O534" s="21">
        <f t="shared" si="379"/>
        <v>28519.88</v>
      </c>
      <c r="P534" s="21">
        <f t="shared" si="379"/>
        <v>9116.83</v>
      </c>
      <c r="Q534" s="21">
        <f t="shared" si="379"/>
        <v>0</v>
      </c>
      <c r="R534" s="21">
        <f t="shared" si="379"/>
        <v>203415.49</v>
      </c>
      <c r="S534" s="21">
        <f t="shared" si="379"/>
        <v>0</v>
      </c>
      <c r="T534" s="21">
        <f t="shared" si="379"/>
        <v>0</v>
      </c>
      <c r="U534" s="21">
        <f t="shared" si="379"/>
        <v>0</v>
      </c>
      <c r="V534" s="21">
        <f t="shared" si="379"/>
        <v>0</v>
      </c>
      <c r="W534" s="21">
        <f t="shared" si="379"/>
        <v>0</v>
      </c>
      <c r="X534" s="21">
        <f t="shared" si="379"/>
        <v>0</v>
      </c>
      <c r="Y534" s="21">
        <f t="shared" si="379"/>
        <v>0</v>
      </c>
      <c r="Z534" s="21">
        <f t="shared" si="379"/>
        <v>241052.19999999998</v>
      </c>
      <c r="AA534" s="21">
        <f t="shared" si="379"/>
        <v>1214947.8</v>
      </c>
      <c r="AB534" s="22">
        <f t="shared" si="375"/>
        <v>0.16555782967032967</v>
      </c>
      <c r="AC534" s="24"/>
    </row>
    <row r="535" spans="1:29" s="16" customFormat="1" ht="15" customHeight="1">
      <c r="A535" s="13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5"/>
    </row>
    <row r="536" spans="1:29" s="16" customFormat="1" ht="15" customHeight="1">
      <c r="A536" s="13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5"/>
    </row>
    <row r="537" spans="1:29" s="16" customFormat="1" ht="15" customHeight="1">
      <c r="A537" s="17" t="s">
        <v>56</v>
      </c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5"/>
    </row>
    <row r="538" spans="1:29" s="16" customFormat="1" ht="18" customHeight="1">
      <c r="A538" s="18" t="s">
        <v>36</v>
      </c>
      <c r="B538" s="14">
        <f>[1]consoCURRENT!E12981</f>
        <v>0</v>
      </c>
      <c r="C538" s="14">
        <f>[1]consoCURRENT!F12981</f>
        <v>0</v>
      </c>
      <c r="D538" s="14">
        <f>[1]consoCURRENT!G12981</f>
        <v>0</v>
      </c>
      <c r="E538" s="14">
        <f>[1]consoCURRENT!H12981</f>
        <v>0</v>
      </c>
      <c r="F538" s="14">
        <f>[1]consoCURRENT!I12981</f>
        <v>0</v>
      </c>
      <c r="G538" s="14">
        <f>[1]consoCURRENT!J12981</f>
        <v>0</v>
      </c>
      <c r="H538" s="14">
        <f>[1]consoCURRENT!K12981</f>
        <v>0</v>
      </c>
      <c r="I538" s="14">
        <f>[1]consoCURRENT!L12981</f>
        <v>0</v>
      </c>
      <c r="J538" s="14">
        <f>[1]consoCURRENT!M12981</f>
        <v>0</v>
      </c>
      <c r="K538" s="14">
        <f>[1]consoCURRENT!N12981</f>
        <v>0</v>
      </c>
      <c r="L538" s="14">
        <f>[1]consoCURRENT!O12981</f>
        <v>0</v>
      </c>
      <c r="M538" s="14">
        <f>[1]consoCURRENT!P12981</f>
        <v>0</v>
      </c>
      <c r="N538" s="14">
        <f>[1]consoCURRENT!Q12981</f>
        <v>0</v>
      </c>
      <c r="O538" s="14">
        <f>[1]consoCURRENT!R12981</f>
        <v>0</v>
      </c>
      <c r="P538" s="14">
        <f>[1]consoCURRENT!S12981</f>
        <v>0</v>
      </c>
      <c r="Q538" s="14">
        <f>[1]consoCURRENT!T12981</f>
        <v>0</v>
      </c>
      <c r="R538" s="14">
        <f>[1]consoCURRENT!U12981</f>
        <v>0</v>
      </c>
      <c r="S538" s="14">
        <f>[1]consoCURRENT!V12981</f>
        <v>0</v>
      </c>
      <c r="T538" s="14">
        <f>[1]consoCURRENT!W12981</f>
        <v>0</v>
      </c>
      <c r="U538" s="14">
        <f>[1]consoCURRENT!X12981</f>
        <v>0</v>
      </c>
      <c r="V538" s="14">
        <f>[1]consoCURRENT!Y12981</f>
        <v>0</v>
      </c>
      <c r="W538" s="14">
        <f>[1]consoCURRENT!Z12981</f>
        <v>0</v>
      </c>
      <c r="X538" s="14">
        <f>[1]consoCURRENT!AA12981</f>
        <v>0</v>
      </c>
      <c r="Y538" s="14">
        <f>[1]consoCURRENT!AB12981</f>
        <v>0</v>
      </c>
      <c r="Z538" s="14">
        <f>SUM(M538:Y538)</f>
        <v>0</v>
      </c>
      <c r="AA538" s="14">
        <f>B538-Z538</f>
        <v>0</v>
      </c>
      <c r="AB538" s="19"/>
      <c r="AC538" s="15"/>
    </row>
    <row r="539" spans="1:29" s="16" customFormat="1" ht="18" customHeight="1">
      <c r="A539" s="18" t="s">
        <v>37</v>
      </c>
      <c r="B539" s="14">
        <f>[1]consoCURRENT!E13069</f>
        <v>622000</v>
      </c>
      <c r="C539" s="14">
        <f>[1]consoCURRENT!F13069</f>
        <v>0</v>
      </c>
      <c r="D539" s="14">
        <f>[1]consoCURRENT!G13069</f>
        <v>0</v>
      </c>
      <c r="E539" s="14">
        <f>[1]consoCURRENT!H13069</f>
        <v>79090.67</v>
      </c>
      <c r="F539" s="14">
        <f>[1]consoCURRENT!I13069</f>
        <v>103151.5</v>
      </c>
      <c r="G539" s="14">
        <f>[1]consoCURRENT!J13069</f>
        <v>0</v>
      </c>
      <c r="H539" s="14">
        <f>[1]consoCURRENT!K13069</f>
        <v>0</v>
      </c>
      <c r="I539" s="14">
        <f>[1]consoCURRENT!L13069</f>
        <v>0</v>
      </c>
      <c r="J539" s="14">
        <f>[1]consoCURRENT!M13069</f>
        <v>0</v>
      </c>
      <c r="K539" s="14">
        <f>[1]consoCURRENT!N13069</f>
        <v>0</v>
      </c>
      <c r="L539" s="14">
        <f>[1]consoCURRENT!O13069</f>
        <v>0</v>
      </c>
      <c r="M539" s="14">
        <f>[1]consoCURRENT!P13069</f>
        <v>0</v>
      </c>
      <c r="N539" s="14">
        <f>[1]consoCURRENT!Q13069</f>
        <v>32149</v>
      </c>
      <c r="O539" s="14">
        <f>[1]consoCURRENT!R13069</f>
        <v>28549</v>
      </c>
      <c r="P539" s="14">
        <f>[1]consoCURRENT!S13069</f>
        <v>18392.669999999998</v>
      </c>
      <c r="Q539" s="14">
        <f>[1]consoCURRENT!T13069</f>
        <v>89259.75</v>
      </c>
      <c r="R539" s="14">
        <f>[1]consoCURRENT!U13069</f>
        <v>13891.75</v>
      </c>
      <c r="S539" s="14">
        <f>[1]consoCURRENT!V13069</f>
        <v>0</v>
      </c>
      <c r="T539" s="14">
        <f>[1]consoCURRENT!W13069</f>
        <v>0</v>
      </c>
      <c r="U539" s="14">
        <f>[1]consoCURRENT!X13069</f>
        <v>0</v>
      </c>
      <c r="V539" s="14">
        <f>[1]consoCURRENT!Y13069</f>
        <v>0</v>
      </c>
      <c r="W539" s="14">
        <f>[1]consoCURRENT!Z13069</f>
        <v>0</v>
      </c>
      <c r="X539" s="14">
        <f>[1]consoCURRENT!AA13069</f>
        <v>0</v>
      </c>
      <c r="Y539" s="14">
        <f>[1]consoCURRENT!AB13069</f>
        <v>0</v>
      </c>
      <c r="Z539" s="14">
        <f t="shared" ref="Z539:Z541" si="380">SUM(M539:Y539)</f>
        <v>182242.16999999998</v>
      </c>
      <c r="AA539" s="14">
        <f t="shared" ref="AA539:AA541" si="381">B539-Z539</f>
        <v>439757.83</v>
      </c>
      <c r="AB539" s="19">
        <f t="shared" ref="AB539:AB544" si="382">Z539/B539</f>
        <v>0.29299384244372989</v>
      </c>
      <c r="AC539" s="15"/>
    </row>
    <row r="540" spans="1:29" s="16" customFormat="1" ht="18" customHeight="1">
      <c r="A540" s="18" t="s">
        <v>38</v>
      </c>
      <c r="B540" s="14">
        <f>[1]consoCURRENT!E13075</f>
        <v>0</v>
      </c>
      <c r="C540" s="14">
        <f>[1]consoCURRENT!F13075</f>
        <v>0</v>
      </c>
      <c r="D540" s="14">
        <f>[1]consoCURRENT!G13075</f>
        <v>0</v>
      </c>
      <c r="E540" s="14">
        <f>[1]consoCURRENT!H13075</f>
        <v>0</v>
      </c>
      <c r="F540" s="14">
        <f>[1]consoCURRENT!I13075</f>
        <v>0</v>
      </c>
      <c r="G540" s="14">
        <f>[1]consoCURRENT!J13075</f>
        <v>0</v>
      </c>
      <c r="H540" s="14">
        <f>[1]consoCURRENT!K13075</f>
        <v>0</v>
      </c>
      <c r="I540" s="14">
        <f>[1]consoCURRENT!L13075</f>
        <v>0</v>
      </c>
      <c r="J540" s="14">
        <f>[1]consoCURRENT!M13075</f>
        <v>0</v>
      </c>
      <c r="K540" s="14">
        <f>[1]consoCURRENT!N13075</f>
        <v>0</v>
      </c>
      <c r="L540" s="14">
        <f>[1]consoCURRENT!O13075</f>
        <v>0</v>
      </c>
      <c r="M540" s="14">
        <f>[1]consoCURRENT!P13075</f>
        <v>0</v>
      </c>
      <c r="N540" s="14">
        <f>[1]consoCURRENT!Q13075</f>
        <v>0</v>
      </c>
      <c r="O540" s="14">
        <f>[1]consoCURRENT!R13075</f>
        <v>0</v>
      </c>
      <c r="P540" s="14">
        <f>[1]consoCURRENT!S13075</f>
        <v>0</v>
      </c>
      <c r="Q540" s="14">
        <f>[1]consoCURRENT!T13075</f>
        <v>0</v>
      </c>
      <c r="R540" s="14">
        <f>[1]consoCURRENT!U13075</f>
        <v>0</v>
      </c>
      <c r="S540" s="14">
        <f>[1]consoCURRENT!V13075</f>
        <v>0</v>
      </c>
      <c r="T540" s="14">
        <f>[1]consoCURRENT!W13075</f>
        <v>0</v>
      </c>
      <c r="U540" s="14">
        <f>[1]consoCURRENT!X13075</f>
        <v>0</v>
      </c>
      <c r="V540" s="14">
        <f>[1]consoCURRENT!Y13075</f>
        <v>0</v>
      </c>
      <c r="W540" s="14">
        <f>[1]consoCURRENT!Z13075</f>
        <v>0</v>
      </c>
      <c r="X540" s="14">
        <f>[1]consoCURRENT!AA13075</f>
        <v>0</v>
      </c>
      <c r="Y540" s="14">
        <f>[1]consoCURRENT!AB13075</f>
        <v>0</v>
      </c>
      <c r="Z540" s="14">
        <f t="shared" si="380"/>
        <v>0</v>
      </c>
      <c r="AA540" s="14">
        <f t="shared" si="381"/>
        <v>0</v>
      </c>
      <c r="AB540" s="19"/>
      <c r="AC540" s="15"/>
    </row>
    <row r="541" spans="1:29" s="16" customFormat="1" ht="18" customHeight="1">
      <c r="A541" s="18" t="s">
        <v>39</v>
      </c>
      <c r="B541" s="14">
        <f>[1]consoCURRENT!E13104</f>
        <v>0</v>
      </c>
      <c r="C541" s="14">
        <f>[1]consoCURRENT!F13104</f>
        <v>0</v>
      </c>
      <c r="D541" s="14">
        <f>[1]consoCURRENT!G13104</f>
        <v>0</v>
      </c>
      <c r="E541" s="14">
        <f>[1]consoCURRENT!H13104</f>
        <v>0</v>
      </c>
      <c r="F541" s="14">
        <f>[1]consoCURRENT!I13104</f>
        <v>0</v>
      </c>
      <c r="G541" s="14">
        <f>[1]consoCURRENT!J13104</f>
        <v>0</v>
      </c>
      <c r="H541" s="14">
        <f>[1]consoCURRENT!K13104</f>
        <v>0</v>
      </c>
      <c r="I541" s="14">
        <f>[1]consoCURRENT!L13104</f>
        <v>0</v>
      </c>
      <c r="J541" s="14">
        <f>[1]consoCURRENT!M13104</f>
        <v>0</v>
      </c>
      <c r="K541" s="14">
        <f>[1]consoCURRENT!N13104</f>
        <v>0</v>
      </c>
      <c r="L541" s="14">
        <f>[1]consoCURRENT!O13104</f>
        <v>0</v>
      </c>
      <c r="M541" s="14">
        <f>[1]consoCURRENT!P13104</f>
        <v>0</v>
      </c>
      <c r="N541" s="14">
        <f>[1]consoCURRENT!Q13104</f>
        <v>0</v>
      </c>
      <c r="O541" s="14">
        <f>[1]consoCURRENT!R13104</f>
        <v>0</v>
      </c>
      <c r="P541" s="14">
        <f>[1]consoCURRENT!S13104</f>
        <v>0</v>
      </c>
      <c r="Q541" s="14">
        <f>[1]consoCURRENT!T13104</f>
        <v>0</v>
      </c>
      <c r="R541" s="14">
        <f>[1]consoCURRENT!U13104</f>
        <v>0</v>
      </c>
      <c r="S541" s="14">
        <f>[1]consoCURRENT!V13104</f>
        <v>0</v>
      </c>
      <c r="T541" s="14">
        <f>[1]consoCURRENT!W13104</f>
        <v>0</v>
      </c>
      <c r="U541" s="14">
        <f>[1]consoCURRENT!X13104</f>
        <v>0</v>
      </c>
      <c r="V541" s="14">
        <f>[1]consoCURRENT!Y13104</f>
        <v>0</v>
      </c>
      <c r="W541" s="14">
        <f>[1]consoCURRENT!Z13104</f>
        <v>0</v>
      </c>
      <c r="X541" s="14">
        <f>[1]consoCURRENT!AA13104</f>
        <v>0</v>
      </c>
      <c r="Y541" s="14">
        <f>[1]consoCURRENT!AB13104</f>
        <v>0</v>
      </c>
      <c r="Z541" s="14">
        <f t="shared" si="380"/>
        <v>0</v>
      </c>
      <c r="AA541" s="14">
        <f t="shared" si="381"/>
        <v>0</v>
      </c>
      <c r="AB541" s="19"/>
      <c r="AC541" s="15"/>
    </row>
    <row r="542" spans="1:29" s="16" customFormat="1" ht="18" customHeight="1">
      <c r="A542" s="20" t="s">
        <v>40</v>
      </c>
      <c r="B542" s="21">
        <f>SUM(B538:B541)</f>
        <v>622000</v>
      </c>
      <c r="C542" s="21">
        <f t="shared" ref="C542:AA542" si="383">SUM(C538:C541)</f>
        <v>0</v>
      </c>
      <c r="D542" s="21">
        <f t="shared" si="383"/>
        <v>0</v>
      </c>
      <c r="E542" s="21">
        <f t="shared" si="383"/>
        <v>79090.67</v>
      </c>
      <c r="F542" s="21">
        <f t="shared" si="383"/>
        <v>103151.5</v>
      </c>
      <c r="G542" s="21">
        <f t="shared" si="383"/>
        <v>0</v>
      </c>
      <c r="H542" s="21">
        <f t="shared" si="383"/>
        <v>0</v>
      </c>
      <c r="I542" s="21">
        <f t="shared" si="383"/>
        <v>0</v>
      </c>
      <c r="J542" s="21">
        <f t="shared" si="383"/>
        <v>0</v>
      </c>
      <c r="K542" s="21">
        <f t="shared" si="383"/>
        <v>0</v>
      </c>
      <c r="L542" s="21">
        <f t="shared" si="383"/>
        <v>0</v>
      </c>
      <c r="M542" s="21">
        <f t="shared" si="383"/>
        <v>0</v>
      </c>
      <c r="N542" s="21">
        <f t="shared" si="383"/>
        <v>32149</v>
      </c>
      <c r="O542" s="21">
        <f t="shared" si="383"/>
        <v>28549</v>
      </c>
      <c r="P542" s="21">
        <f t="shared" si="383"/>
        <v>18392.669999999998</v>
      </c>
      <c r="Q542" s="21">
        <f t="shared" si="383"/>
        <v>89259.75</v>
      </c>
      <c r="R542" s="21">
        <f t="shared" si="383"/>
        <v>13891.75</v>
      </c>
      <c r="S542" s="21">
        <f t="shared" si="383"/>
        <v>0</v>
      </c>
      <c r="T542" s="21">
        <f t="shared" si="383"/>
        <v>0</v>
      </c>
      <c r="U542" s="21">
        <f t="shared" si="383"/>
        <v>0</v>
      </c>
      <c r="V542" s="21">
        <f t="shared" si="383"/>
        <v>0</v>
      </c>
      <c r="W542" s="21">
        <f t="shared" si="383"/>
        <v>0</v>
      </c>
      <c r="X542" s="21">
        <f t="shared" si="383"/>
        <v>0</v>
      </c>
      <c r="Y542" s="21">
        <f t="shared" si="383"/>
        <v>0</v>
      </c>
      <c r="Z542" s="21">
        <f t="shared" si="383"/>
        <v>182242.16999999998</v>
      </c>
      <c r="AA542" s="21">
        <f t="shared" si="383"/>
        <v>439757.83</v>
      </c>
      <c r="AB542" s="22">
        <f t="shared" si="382"/>
        <v>0.29299384244372989</v>
      </c>
      <c r="AC542" s="15"/>
    </row>
    <row r="543" spans="1:29" s="16" customFormat="1" ht="18" customHeight="1">
      <c r="A543" s="23" t="s">
        <v>41</v>
      </c>
      <c r="B543" s="14">
        <f>[1]consoCURRENT!E13108</f>
        <v>0</v>
      </c>
      <c r="C543" s="14">
        <f>[1]consoCURRENT!F13108</f>
        <v>0</v>
      </c>
      <c r="D543" s="14">
        <f>[1]consoCURRENT!G13108</f>
        <v>0</v>
      </c>
      <c r="E543" s="14">
        <f>[1]consoCURRENT!H13108</f>
        <v>0</v>
      </c>
      <c r="F543" s="14">
        <f>[1]consoCURRENT!I13108</f>
        <v>0</v>
      </c>
      <c r="G543" s="14">
        <f>[1]consoCURRENT!J13108</f>
        <v>0</v>
      </c>
      <c r="H543" s="14">
        <f>[1]consoCURRENT!K13108</f>
        <v>0</v>
      </c>
      <c r="I543" s="14">
        <f>[1]consoCURRENT!L13108</f>
        <v>0</v>
      </c>
      <c r="J543" s="14">
        <f>[1]consoCURRENT!M13108</f>
        <v>0</v>
      </c>
      <c r="K543" s="14">
        <f>[1]consoCURRENT!N13108</f>
        <v>0</v>
      </c>
      <c r="L543" s="14">
        <f>[1]consoCURRENT!O13108</f>
        <v>0</v>
      </c>
      <c r="M543" s="14">
        <f>[1]consoCURRENT!P13108</f>
        <v>0</v>
      </c>
      <c r="N543" s="14">
        <f>[1]consoCURRENT!Q13108</f>
        <v>0</v>
      </c>
      <c r="O543" s="14">
        <f>[1]consoCURRENT!R13108</f>
        <v>0</v>
      </c>
      <c r="P543" s="14">
        <f>[1]consoCURRENT!S13108</f>
        <v>0</v>
      </c>
      <c r="Q543" s="14">
        <f>[1]consoCURRENT!T13108</f>
        <v>0</v>
      </c>
      <c r="R543" s="14">
        <f>[1]consoCURRENT!U13108</f>
        <v>0</v>
      </c>
      <c r="S543" s="14">
        <f>[1]consoCURRENT!V13108</f>
        <v>0</v>
      </c>
      <c r="T543" s="14">
        <f>[1]consoCURRENT!W13108</f>
        <v>0</v>
      </c>
      <c r="U543" s="14">
        <f>[1]consoCURRENT!X13108</f>
        <v>0</v>
      </c>
      <c r="V543" s="14">
        <f>[1]consoCURRENT!Y13108</f>
        <v>0</v>
      </c>
      <c r="W543" s="14">
        <f>[1]consoCURRENT!Z13108</f>
        <v>0</v>
      </c>
      <c r="X543" s="14">
        <f>[1]consoCURRENT!AA13108</f>
        <v>0</v>
      </c>
      <c r="Y543" s="14">
        <f>[1]consoCURRENT!AB13108</f>
        <v>0</v>
      </c>
      <c r="Z543" s="14">
        <f t="shared" ref="Z543" si="384">SUM(M543:Y543)</f>
        <v>0</v>
      </c>
      <c r="AA543" s="14">
        <f t="shared" ref="AA543" si="385">B543-Z543</f>
        <v>0</v>
      </c>
      <c r="AB543" s="19"/>
      <c r="AC543" s="15"/>
    </row>
    <row r="544" spans="1:29" s="16" customFormat="1" ht="18" customHeight="1">
      <c r="A544" s="20" t="s">
        <v>42</v>
      </c>
      <c r="B544" s="21">
        <f>B543+B542</f>
        <v>622000</v>
      </c>
      <c r="C544" s="21">
        <f t="shared" ref="C544:AA544" si="386">C543+C542</f>
        <v>0</v>
      </c>
      <c r="D544" s="21">
        <f t="shared" si="386"/>
        <v>0</v>
      </c>
      <c r="E544" s="21">
        <f t="shared" si="386"/>
        <v>79090.67</v>
      </c>
      <c r="F544" s="21">
        <f t="shared" si="386"/>
        <v>103151.5</v>
      </c>
      <c r="G544" s="21">
        <f t="shared" si="386"/>
        <v>0</v>
      </c>
      <c r="H544" s="21">
        <f t="shared" si="386"/>
        <v>0</v>
      </c>
      <c r="I544" s="21">
        <f t="shared" si="386"/>
        <v>0</v>
      </c>
      <c r="J544" s="21">
        <f t="shared" si="386"/>
        <v>0</v>
      </c>
      <c r="K544" s="21">
        <f t="shared" si="386"/>
        <v>0</v>
      </c>
      <c r="L544" s="21">
        <f t="shared" si="386"/>
        <v>0</v>
      </c>
      <c r="M544" s="21">
        <f t="shared" si="386"/>
        <v>0</v>
      </c>
      <c r="N544" s="21">
        <f t="shared" si="386"/>
        <v>32149</v>
      </c>
      <c r="O544" s="21">
        <f t="shared" si="386"/>
        <v>28549</v>
      </c>
      <c r="P544" s="21">
        <f t="shared" si="386"/>
        <v>18392.669999999998</v>
      </c>
      <c r="Q544" s="21">
        <f t="shared" si="386"/>
        <v>89259.75</v>
      </c>
      <c r="R544" s="21">
        <f t="shared" si="386"/>
        <v>13891.75</v>
      </c>
      <c r="S544" s="21">
        <f t="shared" si="386"/>
        <v>0</v>
      </c>
      <c r="T544" s="21">
        <f t="shared" si="386"/>
        <v>0</v>
      </c>
      <c r="U544" s="21">
        <f t="shared" si="386"/>
        <v>0</v>
      </c>
      <c r="V544" s="21">
        <f t="shared" si="386"/>
        <v>0</v>
      </c>
      <c r="W544" s="21">
        <f t="shared" si="386"/>
        <v>0</v>
      </c>
      <c r="X544" s="21">
        <f t="shared" si="386"/>
        <v>0</v>
      </c>
      <c r="Y544" s="21">
        <f t="shared" si="386"/>
        <v>0</v>
      </c>
      <c r="Z544" s="21">
        <f t="shared" si="386"/>
        <v>182242.16999999998</v>
      </c>
      <c r="AA544" s="21">
        <f t="shared" si="386"/>
        <v>439757.83</v>
      </c>
      <c r="AB544" s="22">
        <f t="shared" si="382"/>
        <v>0.29299384244372989</v>
      </c>
      <c r="AC544" s="24"/>
    </row>
    <row r="545" spans="1:29" s="16" customFormat="1" ht="15" customHeight="1">
      <c r="A545" s="13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5"/>
    </row>
    <row r="546" spans="1:29" s="16" customFormat="1" ht="15" customHeight="1">
      <c r="A546" s="13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5"/>
    </row>
    <row r="547" spans="1:29" s="16" customFormat="1" ht="15" customHeight="1">
      <c r="A547" s="17" t="s">
        <v>57</v>
      </c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5"/>
    </row>
    <row r="548" spans="1:29" s="16" customFormat="1" ht="18" customHeight="1">
      <c r="A548" s="18" t="s">
        <v>36</v>
      </c>
      <c r="B548" s="14">
        <f>[1]consoCURRENT!E13168</f>
        <v>0</v>
      </c>
      <c r="C548" s="14">
        <f>[1]consoCURRENT!F13168</f>
        <v>0</v>
      </c>
      <c r="D548" s="14">
        <f>[1]consoCURRENT!G13168</f>
        <v>0</v>
      </c>
      <c r="E548" s="14">
        <f>[1]consoCURRENT!H13168</f>
        <v>0</v>
      </c>
      <c r="F548" s="14">
        <f>[1]consoCURRENT!I13168</f>
        <v>0</v>
      </c>
      <c r="G548" s="14">
        <f>[1]consoCURRENT!J13168</f>
        <v>0</v>
      </c>
      <c r="H548" s="14">
        <f>[1]consoCURRENT!K13168</f>
        <v>0</v>
      </c>
      <c r="I548" s="14">
        <f>[1]consoCURRENT!L13168</f>
        <v>0</v>
      </c>
      <c r="J548" s="14">
        <f>[1]consoCURRENT!M13168</f>
        <v>0</v>
      </c>
      <c r="K548" s="14">
        <f>[1]consoCURRENT!N13168</f>
        <v>0</v>
      </c>
      <c r="L548" s="14">
        <f>[1]consoCURRENT!O13168</f>
        <v>0</v>
      </c>
      <c r="M548" s="14">
        <f>[1]consoCURRENT!P13168</f>
        <v>0</v>
      </c>
      <c r="N548" s="14">
        <f>[1]consoCURRENT!Q13168</f>
        <v>0</v>
      </c>
      <c r="O548" s="14">
        <f>[1]consoCURRENT!R13168</f>
        <v>0</v>
      </c>
      <c r="P548" s="14">
        <f>[1]consoCURRENT!S13168</f>
        <v>0</v>
      </c>
      <c r="Q548" s="14">
        <f>[1]consoCURRENT!T13168</f>
        <v>0</v>
      </c>
      <c r="R548" s="14">
        <f>[1]consoCURRENT!U13168</f>
        <v>0</v>
      </c>
      <c r="S548" s="14">
        <f>[1]consoCURRENT!V13168</f>
        <v>0</v>
      </c>
      <c r="T548" s="14">
        <f>[1]consoCURRENT!W13168</f>
        <v>0</v>
      </c>
      <c r="U548" s="14">
        <f>[1]consoCURRENT!X13168</f>
        <v>0</v>
      </c>
      <c r="V548" s="14">
        <f>[1]consoCURRENT!Y13168</f>
        <v>0</v>
      </c>
      <c r="W548" s="14">
        <f>[1]consoCURRENT!Z13168</f>
        <v>0</v>
      </c>
      <c r="X548" s="14">
        <f>[1]consoCURRENT!AA13168</f>
        <v>0</v>
      </c>
      <c r="Y548" s="14">
        <f>[1]consoCURRENT!AB13168</f>
        <v>0</v>
      </c>
      <c r="Z548" s="14">
        <f>SUM(M548:Y548)</f>
        <v>0</v>
      </c>
      <c r="AA548" s="14">
        <f>B548-Z548</f>
        <v>0</v>
      </c>
      <c r="AB548" s="19"/>
      <c r="AC548" s="15"/>
    </row>
    <row r="549" spans="1:29" s="16" customFormat="1" ht="18" customHeight="1">
      <c r="A549" s="18" t="s">
        <v>37</v>
      </c>
      <c r="B549" s="14">
        <f>[1]consoCURRENT!E13256</f>
        <v>662000</v>
      </c>
      <c r="C549" s="14">
        <f>[1]consoCURRENT!F13256</f>
        <v>0</v>
      </c>
      <c r="D549" s="14">
        <f>[1]consoCURRENT!G13256</f>
        <v>0</v>
      </c>
      <c r="E549" s="14">
        <f>[1]consoCURRENT!H13256</f>
        <v>196097.7</v>
      </c>
      <c r="F549" s="14">
        <f>[1]consoCURRENT!I13256</f>
        <v>44684.07</v>
      </c>
      <c r="G549" s="14">
        <f>[1]consoCURRENT!J13256</f>
        <v>0</v>
      </c>
      <c r="H549" s="14">
        <f>[1]consoCURRENT!K13256</f>
        <v>0</v>
      </c>
      <c r="I549" s="14">
        <f>[1]consoCURRENT!L13256</f>
        <v>0</v>
      </c>
      <c r="J549" s="14">
        <f>[1]consoCURRENT!M13256</f>
        <v>0</v>
      </c>
      <c r="K549" s="14">
        <f>[1]consoCURRENT!N13256</f>
        <v>0</v>
      </c>
      <c r="L549" s="14">
        <f>[1]consoCURRENT!O13256</f>
        <v>0</v>
      </c>
      <c r="M549" s="14">
        <f>[1]consoCURRENT!P13256</f>
        <v>0</v>
      </c>
      <c r="N549" s="14">
        <f>[1]consoCURRENT!Q13256</f>
        <v>49068.08</v>
      </c>
      <c r="O549" s="14">
        <f>[1]consoCURRENT!R13256</f>
        <v>81935.89</v>
      </c>
      <c r="P549" s="14">
        <f>[1]consoCURRENT!S13256</f>
        <v>65093.729999999996</v>
      </c>
      <c r="Q549" s="14">
        <f>[1]consoCURRENT!T13256</f>
        <v>17382.5</v>
      </c>
      <c r="R549" s="14">
        <f>[1]consoCURRENT!U13256</f>
        <v>27301.57</v>
      </c>
      <c r="S549" s="14">
        <f>[1]consoCURRENT!V13256</f>
        <v>0</v>
      </c>
      <c r="T549" s="14">
        <f>[1]consoCURRENT!W13256</f>
        <v>0</v>
      </c>
      <c r="U549" s="14">
        <f>[1]consoCURRENT!X13256</f>
        <v>0</v>
      </c>
      <c r="V549" s="14">
        <f>[1]consoCURRENT!Y13256</f>
        <v>0</v>
      </c>
      <c r="W549" s="14">
        <f>[1]consoCURRENT!Z13256</f>
        <v>0</v>
      </c>
      <c r="X549" s="14">
        <f>[1]consoCURRENT!AA13256</f>
        <v>0</v>
      </c>
      <c r="Y549" s="14">
        <f>[1]consoCURRENT!AB13256</f>
        <v>0</v>
      </c>
      <c r="Z549" s="14">
        <f t="shared" ref="Z549:Z551" si="387">SUM(M549:Y549)</f>
        <v>240781.77000000002</v>
      </c>
      <c r="AA549" s="14">
        <f t="shared" ref="AA549:AA551" si="388">B549-Z549</f>
        <v>421218.23</v>
      </c>
      <c r="AB549" s="19">
        <f t="shared" ref="AB549:AB554" si="389">Z549/B549</f>
        <v>0.36371868580060424</v>
      </c>
      <c r="AC549" s="15"/>
    </row>
    <row r="550" spans="1:29" s="16" customFormat="1" ht="18" customHeight="1">
      <c r="A550" s="18" t="s">
        <v>38</v>
      </c>
      <c r="B550" s="14">
        <f>[1]consoCURRENT!E13262</f>
        <v>0</v>
      </c>
      <c r="C550" s="14">
        <f>[1]consoCURRENT!F13262</f>
        <v>0</v>
      </c>
      <c r="D550" s="14">
        <f>[1]consoCURRENT!G13262</f>
        <v>0</v>
      </c>
      <c r="E550" s="14">
        <f>[1]consoCURRENT!H13262</f>
        <v>0</v>
      </c>
      <c r="F550" s="14">
        <f>[1]consoCURRENT!I13262</f>
        <v>0</v>
      </c>
      <c r="G550" s="14">
        <f>[1]consoCURRENT!J13262</f>
        <v>0</v>
      </c>
      <c r="H550" s="14">
        <f>[1]consoCURRENT!K13262</f>
        <v>0</v>
      </c>
      <c r="I550" s="14">
        <f>[1]consoCURRENT!L13262</f>
        <v>0</v>
      </c>
      <c r="J550" s="14">
        <f>[1]consoCURRENT!M13262</f>
        <v>0</v>
      </c>
      <c r="K550" s="14">
        <f>[1]consoCURRENT!N13262</f>
        <v>0</v>
      </c>
      <c r="L550" s="14">
        <f>[1]consoCURRENT!O13262</f>
        <v>0</v>
      </c>
      <c r="M550" s="14">
        <f>[1]consoCURRENT!P13262</f>
        <v>0</v>
      </c>
      <c r="N550" s="14">
        <f>[1]consoCURRENT!Q13262</f>
        <v>0</v>
      </c>
      <c r="O550" s="14">
        <f>[1]consoCURRENT!R13262</f>
        <v>0</v>
      </c>
      <c r="P550" s="14">
        <f>[1]consoCURRENT!S13262</f>
        <v>0</v>
      </c>
      <c r="Q550" s="14">
        <f>[1]consoCURRENT!T13262</f>
        <v>0</v>
      </c>
      <c r="R550" s="14">
        <f>[1]consoCURRENT!U13262</f>
        <v>0</v>
      </c>
      <c r="S550" s="14">
        <f>[1]consoCURRENT!V13262</f>
        <v>0</v>
      </c>
      <c r="T550" s="14">
        <f>[1]consoCURRENT!W13262</f>
        <v>0</v>
      </c>
      <c r="U550" s="14">
        <f>[1]consoCURRENT!X13262</f>
        <v>0</v>
      </c>
      <c r="V550" s="14">
        <f>[1]consoCURRENT!Y13262</f>
        <v>0</v>
      </c>
      <c r="W550" s="14">
        <f>[1]consoCURRENT!Z13262</f>
        <v>0</v>
      </c>
      <c r="X550" s="14">
        <f>[1]consoCURRENT!AA13262</f>
        <v>0</v>
      </c>
      <c r="Y550" s="14">
        <f>[1]consoCURRENT!AB13262</f>
        <v>0</v>
      </c>
      <c r="Z550" s="14">
        <f t="shared" si="387"/>
        <v>0</v>
      </c>
      <c r="AA550" s="14">
        <f t="shared" si="388"/>
        <v>0</v>
      </c>
      <c r="AB550" s="19"/>
      <c r="AC550" s="15"/>
    </row>
    <row r="551" spans="1:29" s="16" customFormat="1" ht="18" customHeight="1">
      <c r="A551" s="18" t="s">
        <v>39</v>
      </c>
      <c r="B551" s="14">
        <f>[1]consoCURRENT!E13291</f>
        <v>0</v>
      </c>
      <c r="C551" s="14">
        <f>[1]consoCURRENT!F13291</f>
        <v>0</v>
      </c>
      <c r="D551" s="14">
        <f>[1]consoCURRENT!G13291</f>
        <v>0</v>
      </c>
      <c r="E551" s="14">
        <f>[1]consoCURRENT!H13291</f>
        <v>0</v>
      </c>
      <c r="F551" s="14">
        <f>[1]consoCURRENT!I13291</f>
        <v>0</v>
      </c>
      <c r="G551" s="14">
        <f>[1]consoCURRENT!J13291</f>
        <v>0</v>
      </c>
      <c r="H551" s="14">
        <f>[1]consoCURRENT!K13291</f>
        <v>0</v>
      </c>
      <c r="I551" s="14">
        <f>[1]consoCURRENT!L13291</f>
        <v>0</v>
      </c>
      <c r="J551" s="14">
        <f>[1]consoCURRENT!M13291</f>
        <v>0</v>
      </c>
      <c r="K551" s="14">
        <f>[1]consoCURRENT!N13291</f>
        <v>0</v>
      </c>
      <c r="L551" s="14">
        <f>[1]consoCURRENT!O13291</f>
        <v>0</v>
      </c>
      <c r="M551" s="14">
        <f>[1]consoCURRENT!P13291</f>
        <v>0</v>
      </c>
      <c r="N551" s="14">
        <f>[1]consoCURRENT!Q13291</f>
        <v>0</v>
      </c>
      <c r="O551" s="14">
        <f>[1]consoCURRENT!R13291</f>
        <v>0</v>
      </c>
      <c r="P551" s="14">
        <f>[1]consoCURRENT!S13291</f>
        <v>0</v>
      </c>
      <c r="Q551" s="14">
        <f>[1]consoCURRENT!T13291</f>
        <v>0</v>
      </c>
      <c r="R551" s="14">
        <f>[1]consoCURRENT!U13291</f>
        <v>0</v>
      </c>
      <c r="S551" s="14">
        <f>[1]consoCURRENT!V13291</f>
        <v>0</v>
      </c>
      <c r="T551" s="14">
        <f>[1]consoCURRENT!W13291</f>
        <v>0</v>
      </c>
      <c r="U551" s="14">
        <f>[1]consoCURRENT!X13291</f>
        <v>0</v>
      </c>
      <c r="V551" s="14">
        <f>[1]consoCURRENT!Y13291</f>
        <v>0</v>
      </c>
      <c r="W551" s="14">
        <f>[1]consoCURRENT!Z13291</f>
        <v>0</v>
      </c>
      <c r="X551" s="14">
        <f>[1]consoCURRENT!AA13291</f>
        <v>0</v>
      </c>
      <c r="Y551" s="14">
        <f>[1]consoCURRENT!AB13291</f>
        <v>0</v>
      </c>
      <c r="Z551" s="14">
        <f t="shared" si="387"/>
        <v>0</v>
      </c>
      <c r="AA551" s="14">
        <f t="shared" si="388"/>
        <v>0</v>
      </c>
      <c r="AB551" s="19"/>
      <c r="AC551" s="15"/>
    </row>
    <row r="552" spans="1:29" s="16" customFormat="1" ht="18" customHeight="1">
      <c r="A552" s="20" t="s">
        <v>40</v>
      </c>
      <c r="B552" s="21">
        <f>SUM(B548:B551)</f>
        <v>662000</v>
      </c>
      <c r="C552" s="21">
        <f t="shared" ref="C552:AA552" si="390">SUM(C548:C551)</f>
        <v>0</v>
      </c>
      <c r="D552" s="21">
        <f t="shared" si="390"/>
        <v>0</v>
      </c>
      <c r="E552" s="21">
        <f t="shared" si="390"/>
        <v>196097.7</v>
      </c>
      <c r="F552" s="21">
        <f t="shared" si="390"/>
        <v>44684.07</v>
      </c>
      <c r="G552" s="21">
        <f t="shared" si="390"/>
        <v>0</v>
      </c>
      <c r="H552" s="21">
        <f t="shared" si="390"/>
        <v>0</v>
      </c>
      <c r="I552" s="21">
        <f t="shared" si="390"/>
        <v>0</v>
      </c>
      <c r="J552" s="21">
        <f t="shared" si="390"/>
        <v>0</v>
      </c>
      <c r="K552" s="21">
        <f t="shared" si="390"/>
        <v>0</v>
      </c>
      <c r="L552" s="21">
        <f t="shared" si="390"/>
        <v>0</v>
      </c>
      <c r="M552" s="21">
        <f t="shared" si="390"/>
        <v>0</v>
      </c>
      <c r="N552" s="21">
        <f t="shared" si="390"/>
        <v>49068.08</v>
      </c>
      <c r="O552" s="21">
        <f t="shared" si="390"/>
        <v>81935.89</v>
      </c>
      <c r="P552" s="21">
        <f t="shared" si="390"/>
        <v>65093.729999999996</v>
      </c>
      <c r="Q552" s="21">
        <f t="shared" si="390"/>
        <v>17382.5</v>
      </c>
      <c r="R552" s="21">
        <f t="shared" si="390"/>
        <v>27301.57</v>
      </c>
      <c r="S552" s="21">
        <f t="shared" si="390"/>
        <v>0</v>
      </c>
      <c r="T552" s="21">
        <f t="shared" si="390"/>
        <v>0</v>
      </c>
      <c r="U552" s="21">
        <f t="shared" si="390"/>
        <v>0</v>
      </c>
      <c r="V552" s="21">
        <f t="shared" si="390"/>
        <v>0</v>
      </c>
      <c r="W552" s="21">
        <f t="shared" si="390"/>
        <v>0</v>
      </c>
      <c r="X552" s="21">
        <f t="shared" si="390"/>
        <v>0</v>
      </c>
      <c r="Y552" s="21">
        <f t="shared" si="390"/>
        <v>0</v>
      </c>
      <c r="Z552" s="21">
        <f t="shared" si="390"/>
        <v>240781.77000000002</v>
      </c>
      <c r="AA552" s="21">
        <f t="shared" si="390"/>
        <v>421218.23</v>
      </c>
      <c r="AB552" s="22">
        <f t="shared" si="389"/>
        <v>0.36371868580060424</v>
      </c>
      <c r="AC552" s="15"/>
    </row>
    <row r="553" spans="1:29" s="16" customFormat="1" ht="18" customHeight="1">
      <c r="A553" s="23" t="s">
        <v>41</v>
      </c>
      <c r="B553" s="14">
        <f>[1]consoCURRENT!E13295</f>
        <v>0</v>
      </c>
      <c r="C553" s="14">
        <f>[1]consoCURRENT!F13295</f>
        <v>0</v>
      </c>
      <c r="D553" s="14">
        <f>[1]consoCURRENT!G13295</f>
        <v>0</v>
      </c>
      <c r="E553" s="14">
        <f>[1]consoCURRENT!H13295</f>
        <v>0</v>
      </c>
      <c r="F553" s="14">
        <f>[1]consoCURRENT!I13295</f>
        <v>0</v>
      </c>
      <c r="G553" s="14">
        <f>[1]consoCURRENT!J13295</f>
        <v>0</v>
      </c>
      <c r="H553" s="14">
        <f>[1]consoCURRENT!K13295</f>
        <v>0</v>
      </c>
      <c r="I553" s="14">
        <f>[1]consoCURRENT!L13295</f>
        <v>0</v>
      </c>
      <c r="J553" s="14">
        <f>[1]consoCURRENT!M13295</f>
        <v>0</v>
      </c>
      <c r="K553" s="14">
        <f>[1]consoCURRENT!N13295</f>
        <v>0</v>
      </c>
      <c r="L553" s="14">
        <f>[1]consoCURRENT!O13295</f>
        <v>0</v>
      </c>
      <c r="M553" s="14">
        <f>[1]consoCURRENT!P13295</f>
        <v>0</v>
      </c>
      <c r="N553" s="14">
        <f>[1]consoCURRENT!Q13295</f>
        <v>0</v>
      </c>
      <c r="O553" s="14">
        <f>[1]consoCURRENT!R13295</f>
        <v>0</v>
      </c>
      <c r="P553" s="14">
        <f>[1]consoCURRENT!S13295</f>
        <v>0</v>
      </c>
      <c r="Q553" s="14">
        <f>[1]consoCURRENT!T13295</f>
        <v>0</v>
      </c>
      <c r="R553" s="14">
        <f>[1]consoCURRENT!U13295</f>
        <v>0</v>
      </c>
      <c r="S553" s="14">
        <f>[1]consoCURRENT!V13295</f>
        <v>0</v>
      </c>
      <c r="T553" s="14">
        <f>[1]consoCURRENT!W13295</f>
        <v>0</v>
      </c>
      <c r="U553" s="14">
        <f>[1]consoCURRENT!X13295</f>
        <v>0</v>
      </c>
      <c r="V553" s="14">
        <f>[1]consoCURRENT!Y13295</f>
        <v>0</v>
      </c>
      <c r="W553" s="14">
        <f>[1]consoCURRENT!Z13295</f>
        <v>0</v>
      </c>
      <c r="X553" s="14">
        <f>[1]consoCURRENT!AA13295</f>
        <v>0</v>
      </c>
      <c r="Y553" s="14">
        <f>[1]consoCURRENT!AB13295</f>
        <v>0</v>
      </c>
      <c r="Z553" s="14">
        <f t="shared" ref="Z553" si="391">SUM(M553:Y553)</f>
        <v>0</v>
      </c>
      <c r="AA553" s="14">
        <f t="shared" ref="AA553" si="392">B553-Z553</f>
        <v>0</v>
      </c>
      <c r="AB553" s="19"/>
      <c r="AC553" s="15"/>
    </row>
    <row r="554" spans="1:29" s="16" customFormat="1" ht="18" customHeight="1">
      <c r="A554" s="20" t="s">
        <v>42</v>
      </c>
      <c r="B554" s="21">
        <f>B553+B552</f>
        <v>662000</v>
      </c>
      <c r="C554" s="21">
        <f t="shared" ref="C554:AA554" si="393">C553+C552</f>
        <v>0</v>
      </c>
      <c r="D554" s="21">
        <f t="shared" si="393"/>
        <v>0</v>
      </c>
      <c r="E554" s="21">
        <f t="shared" si="393"/>
        <v>196097.7</v>
      </c>
      <c r="F554" s="21">
        <f t="shared" si="393"/>
        <v>44684.07</v>
      </c>
      <c r="G554" s="21">
        <f t="shared" si="393"/>
        <v>0</v>
      </c>
      <c r="H554" s="21">
        <f t="shared" si="393"/>
        <v>0</v>
      </c>
      <c r="I554" s="21">
        <f t="shared" si="393"/>
        <v>0</v>
      </c>
      <c r="J554" s="21">
        <f t="shared" si="393"/>
        <v>0</v>
      </c>
      <c r="K554" s="21">
        <f t="shared" si="393"/>
        <v>0</v>
      </c>
      <c r="L554" s="21">
        <f t="shared" si="393"/>
        <v>0</v>
      </c>
      <c r="M554" s="21">
        <f t="shared" si="393"/>
        <v>0</v>
      </c>
      <c r="N554" s="21">
        <f t="shared" si="393"/>
        <v>49068.08</v>
      </c>
      <c r="O554" s="21">
        <f t="shared" si="393"/>
        <v>81935.89</v>
      </c>
      <c r="P554" s="21">
        <f t="shared" si="393"/>
        <v>65093.729999999996</v>
      </c>
      <c r="Q554" s="21">
        <f t="shared" si="393"/>
        <v>17382.5</v>
      </c>
      <c r="R554" s="21">
        <f t="shared" si="393"/>
        <v>27301.57</v>
      </c>
      <c r="S554" s="21">
        <f t="shared" si="393"/>
        <v>0</v>
      </c>
      <c r="T554" s="21">
        <f t="shared" si="393"/>
        <v>0</v>
      </c>
      <c r="U554" s="21">
        <f t="shared" si="393"/>
        <v>0</v>
      </c>
      <c r="V554" s="21">
        <f t="shared" si="393"/>
        <v>0</v>
      </c>
      <c r="W554" s="21">
        <f t="shared" si="393"/>
        <v>0</v>
      </c>
      <c r="X554" s="21">
        <f t="shared" si="393"/>
        <v>0</v>
      </c>
      <c r="Y554" s="21">
        <f t="shared" si="393"/>
        <v>0</v>
      </c>
      <c r="Z554" s="21">
        <f t="shared" si="393"/>
        <v>240781.77000000002</v>
      </c>
      <c r="AA554" s="21">
        <f t="shared" si="393"/>
        <v>421218.23</v>
      </c>
      <c r="AB554" s="22">
        <f t="shared" si="389"/>
        <v>0.36371868580060424</v>
      </c>
      <c r="AC554" s="24"/>
    </row>
    <row r="555" spans="1:29" s="16" customFormat="1" ht="15" customHeight="1">
      <c r="A555" s="13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5"/>
    </row>
    <row r="556" spans="1:29" s="16" customFormat="1" ht="15" customHeight="1">
      <c r="A556" s="13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5"/>
    </row>
    <row r="557" spans="1:29" s="16" customFormat="1" ht="15" customHeight="1">
      <c r="A557" s="17" t="s">
        <v>58</v>
      </c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5"/>
    </row>
    <row r="558" spans="1:29" s="16" customFormat="1" ht="18" customHeight="1">
      <c r="A558" s="18" t="s">
        <v>36</v>
      </c>
      <c r="B558" s="14">
        <f>[1]consoCURRENT!E13355</f>
        <v>0</v>
      </c>
      <c r="C558" s="14">
        <f>[1]consoCURRENT!F13355</f>
        <v>0</v>
      </c>
      <c r="D558" s="14">
        <f>[1]consoCURRENT!G13355</f>
        <v>0</v>
      </c>
      <c r="E558" s="14">
        <f>[1]consoCURRENT!H13355</f>
        <v>0</v>
      </c>
      <c r="F558" s="14">
        <f>[1]consoCURRENT!I13355</f>
        <v>0</v>
      </c>
      <c r="G558" s="14">
        <f>[1]consoCURRENT!J13355</f>
        <v>0</v>
      </c>
      <c r="H558" s="14">
        <f>[1]consoCURRENT!K13355</f>
        <v>0</v>
      </c>
      <c r="I558" s="14">
        <f>[1]consoCURRENT!L13355</f>
        <v>0</v>
      </c>
      <c r="J558" s="14">
        <f>[1]consoCURRENT!M13355</f>
        <v>0</v>
      </c>
      <c r="K558" s="14">
        <f>[1]consoCURRENT!N13355</f>
        <v>0</v>
      </c>
      <c r="L558" s="14">
        <f>[1]consoCURRENT!O13355</f>
        <v>0</v>
      </c>
      <c r="M558" s="14">
        <f>[1]consoCURRENT!P13355</f>
        <v>0</v>
      </c>
      <c r="N558" s="14">
        <f>[1]consoCURRENT!Q13355</f>
        <v>0</v>
      </c>
      <c r="O558" s="14">
        <f>[1]consoCURRENT!R13355</f>
        <v>0</v>
      </c>
      <c r="P558" s="14">
        <f>[1]consoCURRENT!S13355</f>
        <v>0</v>
      </c>
      <c r="Q558" s="14">
        <f>[1]consoCURRENT!T13355</f>
        <v>0</v>
      </c>
      <c r="R558" s="14">
        <f>[1]consoCURRENT!U13355</f>
        <v>0</v>
      </c>
      <c r="S558" s="14">
        <f>[1]consoCURRENT!V13355</f>
        <v>0</v>
      </c>
      <c r="T558" s="14">
        <f>[1]consoCURRENT!W13355</f>
        <v>0</v>
      </c>
      <c r="U558" s="14">
        <f>[1]consoCURRENT!X13355</f>
        <v>0</v>
      </c>
      <c r="V558" s="14">
        <f>[1]consoCURRENT!Y13355</f>
        <v>0</v>
      </c>
      <c r="W558" s="14">
        <f>[1]consoCURRENT!Z13355</f>
        <v>0</v>
      </c>
      <c r="X558" s="14">
        <f>[1]consoCURRENT!AA13355</f>
        <v>0</v>
      </c>
      <c r="Y558" s="14">
        <f>[1]consoCURRENT!AB13355</f>
        <v>0</v>
      </c>
      <c r="Z558" s="14">
        <f>SUM(M558:Y558)</f>
        <v>0</v>
      </c>
      <c r="AA558" s="14">
        <f>B558-Z558</f>
        <v>0</v>
      </c>
      <c r="AB558" s="19"/>
      <c r="AC558" s="15"/>
    </row>
    <row r="559" spans="1:29" s="16" customFormat="1" ht="18" customHeight="1">
      <c r="A559" s="18" t="s">
        <v>37</v>
      </c>
      <c r="B559" s="14">
        <f>[1]consoCURRENT!E13443</f>
        <v>818000</v>
      </c>
      <c r="C559" s="14">
        <f>[1]consoCURRENT!F13443</f>
        <v>0</v>
      </c>
      <c r="D559" s="14">
        <f>[1]consoCURRENT!G13443</f>
        <v>0</v>
      </c>
      <c r="E559" s="14">
        <f>[1]consoCURRENT!H13443</f>
        <v>91935.489999999991</v>
      </c>
      <c r="F559" s="14">
        <f>[1]consoCURRENT!I13443</f>
        <v>21126.199999999997</v>
      </c>
      <c r="G559" s="14">
        <f>[1]consoCURRENT!J13443</f>
        <v>0</v>
      </c>
      <c r="H559" s="14">
        <f>[1]consoCURRENT!K13443</f>
        <v>0</v>
      </c>
      <c r="I559" s="14">
        <f>[1]consoCURRENT!L13443</f>
        <v>0</v>
      </c>
      <c r="J559" s="14">
        <f>[1]consoCURRENT!M13443</f>
        <v>0</v>
      </c>
      <c r="K559" s="14">
        <f>[1]consoCURRENT!N13443</f>
        <v>0</v>
      </c>
      <c r="L559" s="14">
        <f>[1]consoCURRENT!O13443</f>
        <v>0</v>
      </c>
      <c r="M559" s="14">
        <f>[1]consoCURRENT!P13443</f>
        <v>0</v>
      </c>
      <c r="N559" s="14">
        <f>[1]consoCURRENT!Q13443</f>
        <v>9724.5</v>
      </c>
      <c r="O559" s="14">
        <f>[1]consoCURRENT!R13443</f>
        <v>33223.870000000003</v>
      </c>
      <c r="P559" s="14">
        <f>[1]consoCURRENT!S13443</f>
        <v>48987.119999999995</v>
      </c>
      <c r="Q559" s="14">
        <f>[1]consoCURRENT!T13443</f>
        <v>19722.099999999999</v>
      </c>
      <c r="R559" s="14">
        <f>[1]consoCURRENT!U13443</f>
        <v>1404.1</v>
      </c>
      <c r="S559" s="14">
        <f>[1]consoCURRENT!V13443</f>
        <v>0</v>
      </c>
      <c r="T559" s="14">
        <f>[1]consoCURRENT!W13443</f>
        <v>0</v>
      </c>
      <c r="U559" s="14">
        <f>[1]consoCURRENT!X13443</f>
        <v>0</v>
      </c>
      <c r="V559" s="14">
        <f>[1]consoCURRENT!Y13443</f>
        <v>0</v>
      </c>
      <c r="W559" s="14">
        <f>[1]consoCURRENT!Z13443</f>
        <v>0</v>
      </c>
      <c r="X559" s="14">
        <f>[1]consoCURRENT!AA13443</f>
        <v>0</v>
      </c>
      <c r="Y559" s="14">
        <f>[1]consoCURRENT!AB13443</f>
        <v>0</v>
      </c>
      <c r="Z559" s="14">
        <f t="shared" ref="Z559:Z561" si="394">SUM(M559:Y559)</f>
        <v>113061.69</v>
      </c>
      <c r="AA559" s="14">
        <f t="shared" ref="AA559:AA561" si="395">B559-Z559</f>
        <v>704938.31</v>
      </c>
      <c r="AB559" s="19">
        <f t="shared" ref="AB559:AB564" si="396">Z559/B559</f>
        <v>0.13821722493887531</v>
      </c>
      <c r="AC559" s="15"/>
    </row>
    <row r="560" spans="1:29" s="16" customFormat="1" ht="18" customHeight="1">
      <c r="A560" s="18" t="s">
        <v>38</v>
      </c>
      <c r="B560" s="14">
        <f>[1]consoCURRENT!E13449</f>
        <v>0</v>
      </c>
      <c r="C560" s="14">
        <f>[1]consoCURRENT!F13449</f>
        <v>0</v>
      </c>
      <c r="D560" s="14">
        <f>[1]consoCURRENT!G13449</f>
        <v>0</v>
      </c>
      <c r="E560" s="14">
        <f>[1]consoCURRENT!H13449</f>
        <v>0</v>
      </c>
      <c r="F560" s="14">
        <f>[1]consoCURRENT!I13449</f>
        <v>0</v>
      </c>
      <c r="G560" s="14">
        <f>[1]consoCURRENT!J13449</f>
        <v>0</v>
      </c>
      <c r="H560" s="14">
        <f>[1]consoCURRENT!K13449</f>
        <v>0</v>
      </c>
      <c r="I560" s="14">
        <f>[1]consoCURRENT!L13449</f>
        <v>0</v>
      </c>
      <c r="J560" s="14">
        <f>[1]consoCURRENT!M13449</f>
        <v>0</v>
      </c>
      <c r="K560" s="14">
        <f>[1]consoCURRENT!N13449</f>
        <v>0</v>
      </c>
      <c r="L560" s="14">
        <f>[1]consoCURRENT!O13449</f>
        <v>0</v>
      </c>
      <c r="M560" s="14">
        <f>[1]consoCURRENT!P13449</f>
        <v>0</v>
      </c>
      <c r="N560" s="14">
        <f>[1]consoCURRENT!Q13449</f>
        <v>0</v>
      </c>
      <c r="O560" s="14">
        <f>[1]consoCURRENT!R13449</f>
        <v>0</v>
      </c>
      <c r="P560" s="14">
        <f>[1]consoCURRENT!S13449</f>
        <v>0</v>
      </c>
      <c r="Q560" s="14">
        <f>[1]consoCURRENT!T13449</f>
        <v>0</v>
      </c>
      <c r="R560" s="14">
        <f>[1]consoCURRENT!U13449</f>
        <v>0</v>
      </c>
      <c r="S560" s="14">
        <f>[1]consoCURRENT!V13449</f>
        <v>0</v>
      </c>
      <c r="T560" s="14">
        <f>[1]consoCURRENT!W13449</f>
        <v>0</v>
      </c>
      <c r="U560" s="14">
        <f>[1]consoCURRENT!X13449</f>
        <v>0</v>
      </c>
      <c r="V560" s="14">
        <f>[1]consoCURRENT!Y13449</f>
        <v>0</v>
      </c>
      <c r="W560" s="14">
        <f>[1]consoCURRENT!Z13449</f>
        <v>0</v>
      </c>
      <c r="X560" s="14">
        <f>[1]consoCURRENT!AA13449</f>
        <v>0</v>
      </c>
      <c r="Y560" s="14">
        <f>[1]consoCURRENT!AB13449</f>
        <v>0</v>
      </c>
      <c r="Z560" s="14">
        <f t="shared" si="394"/>
        <v>0</v>
      </c>
      <c r="AA560" s="14">
        <f t="shared" si="395"/>
        <v>0</v>
      </c>
      <c r="AB560" s="19"/>
      <c r="AC560" s="15"/>
    </row>
    <row r="561" spans="1:29" s="16" customFormat="1" ht="18" customHeight="1">
      <c r="A561" s="18" t="s">
        <v>39</v>
      </c>
      <c r="B561" s="14">
        <f>[1]consoCURRENT!E13478</f>
        <v>0</v>
      </c>
      <c r="C561" s="14">
        <f>[1]consoCURRENT!F13478</f>
        <v>0</v>
      </c>
      <c r="D561" s="14">
        <f>[1]consoCURRENT!G13478</f>
        <v>0</v>
      </c>
      <c r="E561" s="14">
        <f>[1]consoCURRENT!H13478</f>
        <v>0</v>
      </c>
      <c r="F561" s="14">
        <f>[1]consoCURRENT!I13478</f>
        <v>0</v>
      </c>
      <c r="G561" s="14">
        <f>[1]consoCURRENT!J13478</f>
        <v>0</v>
      </c>
      <c r="H561" s="14">
        <f>[1]consoCURRENT!K13478</f>
        <v>0</v>
      </c>
      <c r="I561" s="14">
        <f>[1]consoCURRENT!L13478</f>
        <v>0</v>
      </c>
      <c r="J561" s="14">
        <f>[1]consoCURRENT!M13478</f>
        <v>0</v>
      </c>
      <c r="K561" s="14">
        <f>[1]consoCURRENT!N13478</f>
        <v>0</v>
      </c>
      <c r="L561" s="14">
        <f>[1]consoCURRENT!O13478</f>
        <v>0</v>
      </c>
      <c r="M561" s="14">
        <f>[1]consoCURRENT!P13478</f>
        <v>0</v>
      </c>
      <c r="N561" s="14">
        <f>[1]consoCURRENT!Q13478</f>
        <v>0</v>
      </c>
      <c r="O561" s="14">
        <f>[1]consoCURRENT!R13478</f>
        <v>0</v>
      </c>
      <c r="P561" s="14">
        <f>[1]consoCURRENT!S13478</f>
        <v>0</v>
      </c>
      <c r="Q561" s="14">
        <f>[1]consoCURRENT!T13478</f>
        <v>0</v>
      </c>
      <c r="R561" s="14">
        <f>[1]consoCURRENT!U13478</f>
        <v>0</v>
      </c>
      <c r="S561" s="14">
        <f>[1]consoCURRENT!V13478</f>
        <v>0</v>
      </c>
      <c r="T561" s="14">
        <f>[1]consoCURRENT!W13478</f>
        <v>0</v>
      </c>
      <c r="U561" s="14">
        <f>[1]consoCURRENT!X13478</f>
        <v>0</v>
      </c>
      <c r="V561" s="14">
        <f>[1]consoCURRENT!Y13478</f>
        <v>0</v>
      </c>
      <c r="W561" s="14">
        <f>[1]consoCURRENT!Z13478</f>
        <v>0</v>
      </c>
      <c r="X561" s="14">
        <f>[1]consoCURRENT!AA13478</f>
        <v>0</v>
      </c>
      <c r="Y561" s="14">
        <f>[1]consoCURRENT!AB13478</f>
        <v>0</v>
      </c>
      <c r="Z561" s="14">
        <f t="shared" si="394"/>
        <v>0</v>
      </c>
      <c r="AA561" s="14">
        <f t="shared" si="395"/>
        <v>0</v>
      </c>
      <c r="AB561" s="19"/>
      <c r="AC561" s="15"/>
    </row>
    <row r="562" spans="1:29" s="16" customFormat="1" ht="18" customHeight="1">
      <c r="A562" s="20" t="s">
        <v>40</v>
      </c>
      <c r="B562" s="21">
        <f>SUM(B558:B561)</f>
        <v>818000</v>
      </c>
      <c r="C562" s="21">
        <f t="shared" ref="C562:AA562" si="397">SUM(C558:C561)</f>
        <v>0</v>
      </c>
      <c r="D562" s="21">
        <f t="shared" si="397"/>
        <v>0</v>
      </c>
      <c r="E562" s="21">
        <f t="shared" si="397"/>
        <v>91935.489999999991</v>
      </c>
      <c r="F562" s="21">
        <f t="shared" si="397"/>
        <v>21126.199999999997</v>
      </c>
      <c r="G562" s="21">
        <f t="shared" si="397"/>
        <v>0</v>
      </c>
      <c r="H562" s="21">
        <f t="shared" si="397"/>
        <v>0</v>
      </c>
      <c r="I562" s="21">
        <f t="shared" si="397"/>
        <v>0</v>
      </c>
      <c r="J562" s="21">
        <f t="shared" si="397"/>
        <v>0</v>
      </c>
      <c r="K562" s="21">
        <f t="shared" si="397"/>
        <v>0</v>
      </c>
      <c r="L562" s="21">
        <f t="shared" si="397"/>
        <v>0</v>
      </c>
      <c r="M562" s="21">
        <f t="shared" si="397"/>
        <v>0</v>
      </c>
      <c r="N562" s="21">
        <f t="shared" si="397"/>
        <v>9724.5</v>
      </c>
      <c r="O562" s="21">
        <f t="shared" si="397"/>
        <v>33223.870000000003</v>
      </c>
      <c r="P562" s="21">
        <f t="shared" si="397"/>
        <v>48987.119999999995</v>
      </c>
      <c r="Q562" s="21">
        <f t="shared" si="397"/>
        <v>19722.099999999999</v>
      </c>
      <c r="R562" s="21">
        <f t="shared" si="397"/>
        <v>1404.1</v>
      </c>
      <c r="S562" s="21">
        <f t="shared" si="397"/>
        <v>0</v>
      </c>
      <c r="T562" s="21">
        <f t="shared" si="397"/>
        <v>0</v>
      </c>
      <c r="U562" s="21">
        <f t="shared" si="397"/>
        <v>0</v>
      </c>
      <c r="V562" s="21">
        <f t="shared" si="397"/>
        <v>0</v>
      </c>
      <c r="W562" s="21">
        <f t="shared" si="397"/>
        <v>0</v>
      </c>
      <c r="X562" s="21">
        <f t="shared" si="397"/>
        <v>0</v>
      </c>
      <c r="Y562" s="21">
        <f t="shared" si="397"/>
        <v>0</v>
      </c>
      <c r="Z562" s="21">
        <f t="shared" si="397"/>
        <v>113061.69</v>
      </c>
      <c r="AA562" s="21">
        <f t="shared" si="397"/>
        <v>704938.31</v>
      </c>
      <c r="AB562" s="22">
        <f t="shared" si="396"/>
        <v>0.13821722493887531</v>
      </c>
      <c r="AC562" s="15"/>
    </row>
    <row r="563" spans="1:29" s="16" customFormat="1" ht="18" customHeight="1">
      <c r="A563" s="23" t="s">
        <v>41</v>
      </c>
      <c r="B563" s="14">
        <f>[1]consoCURRENT!E13482</f>
        <v>0</v>
      </c>
      <c r="C563" s="14">
        <f>[1]consoCURRENT!F13482</f>
        <v>0</v>
      </c>
      <c r="D563" s="14">
        <f>[1]consoCURRENT!G13482</f>
        <v>0</v>
      </c>
      <c r="E563" s="14">
        <f>[1]consoCURRENT!H13482</f>
        <v>0</v>
      </c>
      <c r="F563" s="14">
        <f>[1]consoCURRENT!I13482</f>
        <v>0</v>
      </c>
      <c r="G563" s="14">
        <f>[1]consoCURRENT!J13482</f>
        <v>0</v>
      </c>
      <c r="H563" s="14">
        <f>[1]consoCURRENT!K13482</f>
        <v>0</v>
      </c>
      <c r="I563" s="14">
        <f>[1]consoCURRENT!L13482</f>
        <v>0</v>
      </c>
      <c r="J563" s="14">
        <f>[1]consoCURRENT!M13482</f>
        <v>0</v>
      </c>
      <c r="K563" s="14">
        <f>[1]consoCURRENT!N13482</f>
        <v>0</v>
      </c>
      <c r="L563" s="14">
        <f>[1]consoCURRENT!O13482</f>
        <v>0</v>
      </c>
      <c r="M563" s="14">
        <f>[1]consoCURRENT!P13482</f>
        <v>0</v>
      </c>
      <c r="N563" s="14">
        <f>[1]consoCURRENT!Q13482</f>
        <v>0</v>
      </c>
      <c r="O563" s="14">
        <f>[1]consoCURRENT!R13482</f>
        <v>0</v>
      </c>
      <c r="P563" s="14">
        <f>[1]consoCURRENT!S13482</f>
        <v>0</v>
      </c>
      <c r="Q563" s="14">
        <f>[1]consoCURRENT!T13482</f>
        <v>0</v>
      </c>
      <c r="R563" s="14">
        <f>[1]consoCURRENT!U13482</f>
        <v>0</v>
      </c>
      <c r="S563" s="14">
        <f>[1]consoCURRENT!V13482</f>
        <v>0</v>
      </c>
      <c r="T563" s="14">
        <f>[1]consoCURRENT!W13482</f>
        <v>0</v>
      </c>
      <c r="U563" s="14">
        <f>[1]consoCURRENT!X13482</f>
        <v>0</v>
      </c>
      <c r="V563" s="14">
        <f>[1]consoCURRENT!Y13482</f>
        <v>0</v>
      </c>
      <c r="W563" s="14">
        <f>[1]consoCURRENT!Z13482</f>
        <v>0</v>
      </c>
      <c r="X563" s="14">
        <f>[1]consoCURRENT!AA13482</f>
        <v>0</v>
      </c>
      <c r="Y563" s="14">
        <f>[1]consoCURRENT!AB13482</f>
        <v>0</v>
      </c>
      <c r="Z563" s="14">
        <f t="shared" ref="Z563" si="398">SUM(M563:Y563)</f>
        <v>0</v>
      </c>
      <c r="AA563" s="14">
        <f t="shared" ref="AA563" si="399">B563-Z563</f>
        <v>0</v>
      </c>
      <c r="AB563" s="19"/>
      <c r="AC563" s="15"/>
    </row>
    <row r="564" spans="1:29" s="16" customFormat="1" ht="18" customHeight="1">
      <c r="A564" s="20" t="s">
        <v>42</v>
      </c>
      <c r="B564" s="21">
        <f>B563+B562</f>
        <v>818000</v>
      </c>
      <c r="C564" s="21">
        <f t="shared" ref="C564:AA564" si="400">C563+C562</f>
        <v>0</v>
      </c>
      <c r="D564" s="21">
        <f t="shared" si="400"/>
        <v>0</v>
      </c>
      <c r="E564" s="21">
        <f t="shared" si="400"/>
        <v>91935.489999999991</v>
      </c>
      <c r="F564" s="21">
        <f t="shared" si="400"/>
        <v>21126.199999999997</v>
      </c>
      <c r="G564" s="21">
        <f t="shared" si="400"/>
        <v>0</v>
      </c>
      <c r="H564" s="21">
        <f t="shared" si="400"/>
        <v>0</v>
      </c>
      <c r="I564" s="21">
        <f t="shared" si="400"/>
        <v>0</v>
      </c>
      <c r="J564" s="21">
        <f t="shared" si="400"/>
        <v>0</v>
      </c>
      <c r="K564" s="21">
        <f t="shared" si="400"/>
        <v>0</v>
      </c>
      <c r="L564" s="21">
        <f t="shared" si="400"/>
        <v>0</v>
      </c>
      <c r="M564" s="21">
        <f t="shared" si="400"/>
        <v>0</v>
      </c>
      <c r="N564" s="21">
        <f t="shared" si="400"/>
        <v>9724.5</v>
      </c>
      <c r="O564" s="21">
        <f t="shared" si="400"/>
        <v>33223.870000000003</v>
      </c>
      <c r="P564" s="21">
        <f t="shared" si="400"/>
        <v>48987.119999999995</v>
      </c>
      <c r="Q564" s="21">
        <f t="shared" si="400"/>
        <v>19722.099999999999</v>
      </c>
      <c r="R564" s="21">
        <f t="shared" si="400"/>
        <v>1404.1</v>
      </c>
      <c r="S564" s="21">
        <f t="shared" si="400"/>
        <v>0</v>
      </c>
      <c r="T564" s="21">
        <f t="shared" si="400"/>
        <v>0</v>
      </c>
      <c r="U564" s="21">
        <f t="shared" si="400"/>
        <v>0</v>
      </c>
      <c r="V564" s="21">
        <f t="shared" si="400"/>
        <v>0</v>
      </c>
      <c r="W564" s="21">
        <f t="shared" si="400"/>
        <v>0</v>
      </c>
      <c r="X564" s="21">
        <f t="shared" si="400"/>
        <v>0</v>
      </c>
      <c r="Y564" s="21">
        <f t="shared" si="400"/>
        <v>0</v>
      </c>
      <c r="Z564" s="21">
        <f t="shared" si="400"/>
        <v>113061.69</v>
      </c>
      <c r="AA564" s="21">
        <f t="shared" si="400"/>
        <v>704938.31</v>
      </c>
      <c r="AB564" s="22">
        <f t="shared" si="396"/>
        <v>0.13821722493887531</v>
      </c>
      <c r="AC564" s="24"/>
    </row>
    <row r="565" spans="1:29" s="16" customFormat="1" ht="15" customHeight="1">
      <c r="A565" s="13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5"/>
    </row>
    <row r="566" spans="1:29" s="16" customFormat="1" ht="15" customHeight="1">
      <c r="A566" s="13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5"/>
    </row>
    <row r="567" spans="1:29" s="16" customFormat="1" ht="15" customHeight="1">
      <c r="A567" s="17" t="s">
        <v>59</v>
      </c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5"/>
    </row>
    <row r="568" spans="1:29" s="16" customFormat="1" ht="18" customHeight="1">
      <c r="A568" s="18" t="s">
        <v>36</v>
      </c>
      <c r="B568" s="14">
        <f>[1]consoCURRENT!E13542</f>
        <v>0</v>
      </c>
      <c r="C568" s="14">
        <f>[1]consoCURRENT!F13542</f>
        <v>0</v>
      </c>
      <c r="D568" s="14">
        <f>[1]consoCURRENT!G13542</f>
        <v>0</v>
      </c>
      <c r="E568" s="14">
        <f>[1]consoCURRENT!H13542</f>
        <v>0</v>
      </c>
      <c r="F568" s="14">
        <f>[1]consoCURRENT!I13542</f>
        <v>0</v>
      </c>
      <c r="G568" s="14">
        <f>[1]consoCURRENT!J13542</f>
        <v>0</v>
      </c>
      <c r="H568" s="14">
        <f>[1]consoCURRENT!K13542</f>
        <v>0</v>
      </c>
      <c r="I568" s="14">
        <f>[1]consoCURRENT!L13542</f>
        <v>0</v>
      </c>
      <c r="J568" s="14">
        <f>[1]consoCURRENT!M13542</f>
        <v>0</v>
      </c>
      <c r="K568" s="14">
        <f>[1]consoCURRENT!N13542</f>
        <v>0</v>
      </c>
      <c r="L568" s="14">
        <f>[1]consoCURRENT!O13542</f>
        <v>0</v>
      </c>
      <c r="M568" s="14">
        <f>[1]consoCURRENT!P13542</f>
        <v>0</v>
      </c>
      <c r="N568" s="14">
        <f>[1]consoCURRENT!Q13542</f>
        <v>0</v>
      </c>
      <c r="O568" s="14">
        <f>[1]consoCURRENT!R13542</f>
        <v>0</v>
      </c>
      <c r="P568" s="14">
        <f>[1]consoCURRENT!S13542</f>
        <v>0</v>
      </c>
      <c r="Q568" s="14">
        <f>[1]consoCURRENT!T13542</f>
        <v>0</v>
      </c>
      <c r="R568" s="14">
        <f>[1]consoCURRENT!U13542</f>
        <v>0</v>
      </c>
      <c r="S568" s="14">
        <f>[1]consoCURRENT!V13542</f>
        <v>0</v>
      </c>
      <c r="T568" s="14">
        <f>[1]consoCURRENT!W13542</f>
        <v>0</v>
      </c>
      <c r="U568" s="14">
        <f>[1]consoCURRENT!X13542</f>
        <v>0</v>
      </c>
      <c r="V568" s="14">
        <f>[1]consoCURRENT!Y13542</f>
        <v>0</v>
      </c>
      <c r="W568" s="14">
        <f>[1]consoCURRENT!Z13542</f>
        <v>0</v>
      </c>
      <c r="X568" s="14">
        <f>[1]consoCURRENT!AA13542</f>
        <v>0</v>
      </c>
      <c r="Y568" s="14">
        <f>[1]consoCURRENT!AB13542</f>
        <v>0</v>
      </c>
      <c r="Z568" s="14">
        <f>SUM(M568:Y568)</f>
        <v>0</v>
      </c>
      <c r="AA568" s="14">
        <f>B568-Z568</f>
        <v>0</v>
      </c>
      <c r="AB568" s="19"/>
      <c r="AC568" s="15"/>
    </row>
    <row r="569" spans="1:29" s="16" customFormat="1" ht="18" customHeight="1">
      <c r="A569" s="18" t="s">
        <v>37</v>
      </c>
      <c r="B569" s="14">
        <f>[1]consoCURRENT!E13630</f>
        <v>1303000</v>
      </c>
      <c r="C569" s="14">
        <f>[1]consoCURRENT!F13630</f>
        <v>0</v>
      </c>
      <c r="D569" s="14">
        <f>[1]consoCURRENT!G13630</f>
        <v>0</v>
      </c>
      <c r="E569" s="14">
        <f>[1]consoCURRENT!H13630</f>
        <v>0</v>
      </c>
      <c r="F569" s="14">
        <f>[1]consoCURRENT!I13630</f>
        <v>254019.28000000003</v>
      </c>
      <c r="G569" s="14">
        <f>[1]consoCURRENT!J13630</f>
        <v>0</v>
      </c>
      <c r="H569" s="14">
        <f>[1]consoCURRENT!K13630</f>
        <v>0</v>
      </c>
      <c r="I569" s="14">
        <f>[1]consoCURRENT!L13630</f>
        <v>0</v>
      </c>
      <c r="J569" s="14">
        <f>[1]consoCURRENT!M13630</f>
        <v>0</v>
      </c>
      <c r="K569" s="14">
        <f>[1]consoCURRENT!N13630</f>
        <v>0</v>
      </c>
      <c r="L569" s="14">
        <f>[1]consoCURRENT!O13630</f>
        <v>0</v>
      </c>
      <c r="M569" s="14">
        <f>[1]consoCURRENT!P13630</f>
        <v>0</v>
      </c>
      <c r="N569" s="14">
        <f>[1]consoCURRENT!Q13630</f>
        <v>0</v>
      </c>
      <c r="O569" s="14">
        <f>[1]consoCURRENT!R13630</f>
        <v>0</v>
      </c>
      <c r="P569" s="14">
        <f>[1]consoCURRENT!S13630</f>
        <v>0</v>
      </c>
      <c r="Q569" s="14">
        <f>[1]consoCURRENT!T13630</f>
        <v>77276.08</v>
      </c>
      <c r="R569" s="14">
        <f>[1]consoCURRENT!U13630</f>
        <v>176743.2</v>
      </c>
      <c r="S569" s="14">
        <f>[1]consoCURRENT!V13630</f>
        <v>0</v>
      </c>
      <c r="T569" s="14">
        <f>[1]consoCURRENT!W13630</f>
        <v>0</v>
      </c>
      <c r="U569" s="14">
        <f>[1]consoCURRENT!X13630</f>
        <v>0</v>
      </c>
      <c r="V569" s="14">
        <f>[1]consoCURRENT!Y13630</f>
        <v>0</v>
      </c>
      <c r="W569" s="14">
        <f>[1]consoCURRENT!Z13630</f>
        <v>0</v>
      </c>
      <c r="X569" s="14">
        <f>[1]consoCURRENT!AA13630</f>
        <v>0</v>
      </c>
      <c r="Y569" s="14">
        <f>[1]consoCURRENT!AB13630</f>
        <v>0</v>
      </c>
      <c r="Z569" s="14">
        <f t="shared" ref="Z569:Z571" si="401">SUM(M569:Y569)</f>
        <v>254019.28000000003</v>
      </c>
      <c r="AA569" s="14">
        <f t="shared" ref="AA569:AA571" si="402">B569-Z569</f>
        <v>1048980.72</v>
      </c>
      <c r="AB569" s="19">
        <f t="shared" ref="AB569:AB574" si="403">Z569/B569</f>
        <v>0.19494956254796625</v>
      </c>
      <c r="AC569" s="15"/>
    </row>
    <row r="570" spans="1:29" s="16" customFormat="1" ht="18" customHeight="1">
      <c r="A570" s="18" t="s">
        <v>38</v>
      </c>
      <c r="B570" s="14">
        <f>[1]consoCURRENT!E13636</f>
        <v>0</v>
      </c>
      <c r="C570" s="14">
        <f>[1]consoCURRENT!F13636</f>
        <v>0</v>
      </c>
      <c r="D570" s="14">
        <f>[1]consoCURRENT!G13636</f>
        <v>0</v>
      </c>
      <c r="E570" s="14">
        <f>[1]consoCURRENT!H13636</f>
        <v>0</v>
      </c>
      <c r="F570" s="14">
        <f>[1]consoCURRENT!I13636</f>
        <v>0</v>
      </c>
      <c r="G570" s="14">
        <f>[1]consoCURRENT!J13636</f>
        <v>0</v>
      </c>
      <c r="H570" s="14">
        <f>[1]consoCURRENT!K13636</f>
        <v>0</v>
      </c>
      <c r="I570" s="14">
        <f>[1]consoCURRENT!L13636</f>
        <v>0</v>
      </c>
      <c r="J570" s="14">
        <f>[1]consoCURRENT!M13636</f>
        <v>0</v>
      </c>
      <c r="K570" s="14">
        <f>[1]consoCURRENT!N13636</f>
        <v>0</v>
      </c>
      <c r="L570" s="14">
        <f>[1]consoCURRENT!O13636</f>
        <v>0</v>
      </c>
      <c r="M570" s="14">
        <f>[1]consoCURRENT!P13636</f>
        <v>0</v>
      </c>
      <c r="N570" s="14">
        <f>[1]consoCURRENT!Q13636</f>
        <v>0</v>
      </c>
      <c r="O570" s="14">
        <f>[1]consoCURRENT!R13636</f>
        <v>0</v>
      </c>
      <c r="P570" s="14">
        <f>[1]consoCURRENT!S13636</f>
        <v>0</v>
      </c>
      <c r="Q570" s="14">
        <f>[1]consoCURRENT!T13636</f>
        <v>0</v>
      </c>
      <c r="R570" s="14">
        <f>[1]consoCURRENT!U13636</f>
        <v>0</v>
      </c>
      <c r="S570" s="14">
        <f>[1]consoCURRENT!V13636</f>
        <v>0</v>
      </c>
      <c r="T570" s="14">
        <f>[1]consoCURRENT!W13636</f>
        <v>0</v>
      </c>
      <c r="U570" s="14">
        <f>[1]consoCURRENT!X13636</f>
        <v>0</v>
      </c>
      <c r="V570" s="14">
        <f>[1]consoCURRENT!Y13636</f>
        <v>0</v>
      </c>
      <c r="W570" s="14">
        <f>[1]consoCURRENT!Z13636</f>
        <v>0</v>
      </c>
      <c r="X570" s="14">
        <f>[1]consoCURRENT!AA13636</f>
        <v>0</v>
      </c>
      <c r="Y570" s="14">
        <f>[1]consoCURRENT!AB13636</f>
        <v>0</v>
      </c>
      <c r="Z570" s="14">
        <f t="shared" si="401"/>
        <v>0</v>
      </c>
      <c r="AA570" s="14">
        <f t="shared" si="402"/>
        <v>0</v>
      </c>
      <c r="AB570" s="19"/>
      <c r="AC570" s="15"/>
    </row>
    <row r="571" spans="1:29" s="16" customFormat="1" ht="18" customHeight="1">
      <c r="A571" s="18" t="s">
        <v>39</v>
      </c>
      <c r="B571" s="14">
        <f>[1]consoCURRENT!E13665</f>
        <v>0</v>
      </c>
      <c r="C571" s="14">
        <f>[1]consoCURRENT!F13665</f>
        <v>0</v>
      </c>
      <c r="D571" s="14">
        <f>[1]consoCURRENT!G13665</f>
        <v>0</v>
      </c>
      <c r="E571" s="14">
        <f>[1]consoCURRENT!H13665</f>
        <v>0</v>
      </c>
      <c r="F571" s="14">
        <f>[1]consoCURRENT!I13665</f>
        <v>0</v>
      </c>
      <c r="G571" s="14">
        <f>[1]consoCURRENT!J13665</f>
        <v>0</v>
      </c>
      <c r="H571" s="14">
        <f>[1]consoCURRENT!K13665</f>
        <v>0</v>
      </c>
      <c r="I571" s="14">
        <f>[1]consoCURRENT!L13665</f>
        <v>0</v>
      </c>
      <c r="J571" s="14">
        <f>[1]consoCURRENT!M13665</f>
        <v>0</v>
      </c>
      <c r="K571" s="14">
        <f>[1]consoCURRENT!N13665</f>
        <v>0</v>
      </c>
      <c r="L571" s="14">
        <f>[1]consoCURRENT!O13665</f>
        <v>0</v>
      </c>
      <c r="M571" s="14">
        <f>[1]consoCURRENT!P13665</f>
        <v>0</v>
      </c>
      <c r="N571" s="14">
        <f>[1]consoCURRENT!Q13665</f>
        <v>0</v>
      </c>
      <c r="O571" s="14">
        <f>[1]consoCURRENT!R13665</f>
        <v>0</v>
      </c>
      <c r="P571" s="14">
        <f>[1]consoCURRENT!S13665</f>
        <v>0</v>
      </c>
      <c r="Q571" s="14">
        <f>[1]consoCURRENT!T13665</f>
        <v>0</v>
      </c>
      <c r="R571" s="14">
        <f>[1]consoCURRENT!U13665</f>
        <v>0</v>
      </c>
      <c r="S571" s="14">
        <f>[1]consoCURRENT!V13665</f>
        <v>0</v>
      </c>
      <c r="T571" s="14">
        <f>[1]consoCURRENT!W13665</f>
        <v>0</v>
      </c>
      <c r="U571" s="14">
        <f>[1]consoCURRENT!X13665</f>
        <v>0</v>
      </c>
      <c r="V571" s="14">
        <f>[1]consoCURRENT!Y13665</f>
        <v>0</v>
      </c>
      <c r="W571" s="14">
        <f>[1]consoCURRENT!Z13665</f>
        <v>0</v>
      </c>
      <c r="X571" s="14">
        <f>[1]consoCURRENT!AA13665</f>
        <v>0</v>
      </c>
      <c r="Y571" s="14">
        <f>[1]consoCURRENT!AB13665</f>
        <v>0</v>
      </c>
      <c r="Z571" s="14">
        <f t="shared" si="401"/>
        <v>0</v>
      </c>
      <c r="AA571" s="14">
        <f t="shared" si="402"/>
        <v>0</v>
      </c>
      <c r="AB571" s="19"/>
      <c r="AC571" s="15"/>
    </row>
    <row r="572" spans="1:29" s="16" customFormat="1" ht="18" customHeight="1">
      <c r="A572" s="20" t="s">
        <v>40</v>
      </c>
      <c r="B572" s="21">
        <f>SUM(B568:B571)</f>
        <v>1303000</v>
      </c>
      <c r="C572" s="21">
        <f t="shared" ref="C572:AA572" si="404">SUM(C568:C571)</f>
        <v>0</v>
      </c>
      <c r="D572" s="21">
        <f t="shared" si="404"/>
        <v>0</v>
      </c>
      <c r="E572" s="21">
        <f t="shared" si="404"/>
        <v>0</v>
      </c>
      <c r="F572" s="21">
        <f t="shared" si="404"/>
        <v>254019.28000000003</v>
      </c>
      <c r="G572" s="21">
        <f t="shared" si="404"/>
        <v>0</v>
      </c>
      <c r="H572" s="21">
        <f t="shared" si="404"/>
        <v>0</v>
      </c>
      <c r="I572" s="21">
        <f t="shared" si="404"/>
        <v>0</v>
      </c>
      <c r="J572" s="21">
        <f t="shared" si="404"/>
        <v>0</v>
      </c>
      <c r="K572" s="21">
        <f t="shared" si="404"/>
        <v>0</v>
      </c>
      <c r="L572" s="21">
        <f t="shared" si="404"/>
        <v>0</v>
      </c>
      <c r="M572" s="21">
        <f t="shared" si="404"/>
        <v>0</v>
      </c>
      <c r="N572" s="21">
        <f t="shared" si="404"/>
        <v>0</v>
      </c>
      <c r="O572" s="21">
        <f t="shared" si="404"/>
        <v>0</v>
      </c>
      <c r="P572" s="21">
        <f t="shared" si="404"/>
        <v>0</v>
      </c>
      <c r="Q572" s="21">
        <f t="shared" si="404"/>
        <v>77276.08</v>
      </c>
      <c r="R572" s="21">
        <f t="shared" si="404"/>
        <v>176743.2</v>
      </c>
      <c r="S572" s="21">
        <f t="shared" si="404"/>
        <v>0</v>
      </c>
      <c r="T572" s="21">
        <f t="shared" si="404"/>
        <v>0</v>
      </c>
      <c r="U572" s="21">
        <f t="shared" si="404"/>
        <v>0</v>
      </c>
      <c r="V572" s="21">
        <f t="shared" si="404"/>
        <v>0</v>
      </c>
      <c r="W572" s="21">
        <f t="shared" si="404"/>
        <v>0</v>
      </c>
      <c r="X572" s="21">
        <f t="shared" si="404"/>
        <v>0</v>
      </c>
      <c r="Y572" s="21">
        <f t="shared" si="404"/>
        <v>0</v>
      </c>
      <c r="Z572" s="21">
        <f t="shared" si="404"/>
        <v>254019.28000000003</v>
      </c>
      <c r="AA572" s="21">
        <f t="shared" si="404"/>
        <v>1048980.72</v>
      </c>
      <c r="AB572" s="22">
        <f t="shared" si="403"/>
        <v>0.19494956254796625</v>
      </c>
      <c r="AC572" s="15"/>
    </row>
    <row r="573" spans="1:29" s="16" customFormat="1" ht="18" customHeight="1">
      <c r="A573" s="23" t="s">
        <v>41</v>
      </c>
      <c r="B573" s="14">
        <f>[1]consoCURRENT!E13669</f>
        <v>0</v>
      </c>
      <c r="C573" s="14">
        <f>[1]consoCURRENT!F13669</f>
        <v>0</v>
      </c>
      <c r="D573" s="14">
        <f>[1]consoCURRENT!G13669</f>
        <v>0</v>
      </c>
      <c r="E573" s="14">
        <f>[1]consoCURRENT!H13669</f>
        <v>0</v>
      </c>
      <c r="F573" s="14">
        <f>[1]consoCURRENT!I13669</f>
        <v>0</v>
      </c>
      <c r="G573" s="14">
        <f>[1]consoCURRENT!J13669</f>
        <v>0</v>
      </c>
      <c r="H573" s="14">
        <f>[1]consoCURRENT!K13669</f>
        <v>0</v>
      </c>
      <c r="I573" s="14">
        <f>[1]consoCURRENT!L13669</f>
        <v>0</v>
      </c>
      <c r="J573" s="14">
        <f>[1]consoCURRENT!M13669</f>
        <v>0</v>
      </c>
      <c r="K573" s="14">
        <f>[1]consoCURRENT!N13669</f>
        <v>0</v>
      </c>
      <c r="L573" s="14">
        <f>[1]consoCURRENT!O13669</f>
        <v>0</v>
      </c>
      <c r="M573" s="14">
        <f>[1]consoCURRENT!P13669</f>
        <v>0</v>
      </c>
      <c r="N573" s="14">
        <f>[1]consoCURRENT!Q13669</f>
        <v>0</v>
      </c>
      <c r="O573" s="14">
        <f>[1]consoCURRENT!R13669</f>
        <v>0</v>
      </c>
      <c r="P573" s="14">
        <f>[1]consoCURRENT!S13669</f>
        <v>0</v>
      </c>
      <c r="Q573" s="14">
        <f>[1]consoCURRENT!T13669</f>
        <v>0</v>
      </c>
      <c r="R573" s="14">
        <f>[1]consoCURRENT!U13669</f>
        <v>0</v>
      </c>
      <c r="S573" s="14">
        <f>[1]consoCURRENT!V13669</f>
        <v>0</v>
      </c>
      <c r="T573" s="14">
        <f>[1]consoCURRENT!W13669</f>
        <v>0</v>
      </c>
      <c r="U573" s="14">
        <f>[1]consoCURRENT!X13669</f>
        <v>0</v>
      </c>
      <c r="V573" s="14">
        <f>[1]consoCURRENT!Y13669</f>
        <v>0</v>
      </c>
      <c r="W573" s="14">
        <f>[1]consoCURRENT!Z13669</f>
        <v>0</v>
      </c>
      <c r="X573" s="14">
        <f>[1]consoCURRENT!AA13669</f>
        <v>0</v>
      </c>
      <c r="Y573" s="14">
        <f>[1]consoCURRENT!AB13669</f>
        <v>0</v>
      </c>
      <c r="Z573" s="14">
        <f t="shared" ref="Z573" si="405">SUM(M573:Y573)</f>
        <v>0</v>
      </c>
      <c r="AA573" s="14">
        <f t="shared" ref="AA573" si="406">B573-Z573</f>
        <v>0</v>
      </c>
      <c r="AB573" s="19"/>
      <c r="AC573" s="15"/>
    </row>
    <row r="574" spans="1:29" s="16" customFormat="1" ht="18" customHeight="1">
      <c r="A574" s="20" t="s">
        <v>42</v>
      </c>
      <c r="B574" s="21">
        <f>B573+B572</f>
        <v>1303000</v>
      </c>
      <c r="C574" s="21">
        <f t="shared" ref="C574:AA574" si="407">C573+C572</f>
        <v>0</v>
      </c>
      <c r="D574" s="21">
        <f t="shared" si="407"/>
        <v>0</v>
      </c>
      <c r="E574" s="21">
        <f t="shared" si="407"/>
        <v>0</v>
      </c>
      <c r="F574" s="21">
        <f t="shared" si="407"/>
        <v>254019.28000000003</v>
      </c>
      <c r="G574" s="21">
        <f t="shared" si="407"/>
        <v>0</v>
      </c>
      <c r="H574" s="21">
        <f t="shared" si="407"/>
        <v>0</v>
      </c>
      <c r="I574" s="21">
        <f t="shared" si="407"/>
        <v>0</v>
      </c>
      <c r="J574" s="21">
        <f t="shared" si="407"/>
        <v>0</v>
      </c>
      <c r="K574" s="21">
        <f t="shared" si="407"/>
        <v>0</v>
      </c>
      <c r="L574" s="21">
        <f t="shared" si="407"/>
        <v>0</v>
      </c>
      <c r="M574" s="21">
        <f t="shared" si="407"/>
        <v>0</v>
      </c>
      <c r="N574" s="21">
        <f t="shared" si="407"/>
        <v>0</v>
      </c>
      <c r="O574" s="21">
        <f t="shared" si="407"/>
        <v>0</v>
      </c>
      <c r="P574" s="21">
        <f t="shared" si="407"/>
        <v>0</v>
      </c>
      <c r="Q574" s="21">
        <f t="shared" si="407"/>
        <v>77276.08</v>
      </c>
      <c r="R574" s="21">
        <f t="shared" si="407"/>
        <v>176743.2</v>
      </c>
      <c r="S574" s="21">
        <f t="shared" si="407"/>
        <v>0</v>
      </c>
      <c r="T574" s="21">
        <f t="shared" si="407"/>
        <v>0</v>
      </c>
      <c r="U574" s="21">
        <f t="shared" si="407"/>
        <v>0</v>
      </c>
      <c r="V574" s="21">
        <f t="shared" si="407"/>
        <v>0</v>
      </c>
      <c r="W574" s="21">
        <f t="shared" si="407"/>
        <v>0</v>
      </c>
      <c r="X574" s="21">
        <f t="shared" si="407"/>
        <v>0</v>
      </c>
      <c r="Y574" s="21">
        <f t="shared" si="407"/>
        <v>0</v>
      </c>
      <c r="Z574" s="21">
        <f t="shared" si="407"/>
        <v>254019.28000000003</v>
      </c>
      <c r="AA574" s="21">
        <f t="shared" si="407"/>
        <v>1048980.72</v>
      </c>
      <c r="AB574" s="22">
        <f t="shared" si="403"/>
        <v>0.19494956254796625</v>
      </c>
      <c r="AC574" s="24"/>
    </row>
    <row r="575" spans="1:29" s="16" customFormat="1" ht="15" customHeight="1">
      <c r="A575" s="13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5"/>
    </row>
    <row r="576" spans="1:29" s="16" customFormat="1" ht="15" customHeight="1">
      <c r="A576" s="13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5"/>
    </row>
    <row r="577" spans="1:29" s="16" customFormat="1" ht="15" customHeight="1">
      <c r="A577" s="17" t="s">
        <v>60</v>
      </c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5"/>
    </row>
    <row r="578" spans="1:29" s="16" customFormat="1" ht="18" customHeight="1">
      <c r="A578" s="18" t="s">
        <v>36</v>
      </c>
      <c r="B578" s="14">
        <f>[1]consoCURRENT!E13729</f>
        <v>0</v>
      </c>
      <c r="C578" s="14">
        <f>[1]consoCURRENT!F13729</f>
        <v>0</v>
      </c>
      <c r="D578" s="14">
        <f>[1]consoCURRENT!G13729</f>
        <v>0</v>
      </c>
      <c r="E578" s="14">
        <f>[1]consoCURRENT!H13729</f>
        <v>0</v>
      </c>
      <c r="F578" s="14">
        <f>[1]consoCURRENT!I13729</f>
        <v>0</v>
      </c>
      <c r="G578" s="14">
        <f>[1]consoCURRENT!J13729</f>
        <v>0</v>
      </c>
      <c r="H578" s="14">
        <f>[1]consoCURRENT!K13729</f>
        <v>0</v>
      </c>
      <c r="I578" s="14">
        <f>[1]consoCURRENT!L13729</f>
        <v>0</v>
      </c>
      <c r="J578" s="14">
        <f>[1]consoCURRENT!M13729</f>
        <v>0</v>
      </c>
      <c r="K578" s="14">
        <f>[1]consoCURRENT!N13729</f>
        <v>0</v>
      </c>
      <c r="L578" s="14">
        <f>[1]consoCURRENT!O13729</f>
        <v>0</v>
      </c>
      <c r="M578" s="14">
        <f>[1]consoCURRENT!P13729</f>
        <v>0</v>
      </c>
      <c r="N578" s="14">
        <f>[1]consoCURRENT!Q13729</f>
        <v>0</v>
      </c>
      <c r="O578" s="14">
        <f>[1]consoCURRENT!R13729</f>
        <v>0</v>
      </c>
      <c r="P578" s="14">
        <f>[1]consoCURRENT!S13729</f>
        <v>0</v>
      </c>
      <c r="Q578" s="14">
        <f>[1]consoCURRENT!T13729</f>
        <v>0</v>
      </c>
      <c r="R578" s="14">
        <f>[1]consoCURRENT!U13729</f>
        <v>0</v>
      </c>
      <c r="S578" s="14">
        <f>[1]consoCURRENT!V13729</f>
        <v>0</v>
      </c>
      <c r="T578" s="14">
        <f>[1]consoCURRENT!W13729</f>
        <v>0</v>
      </c>
      <c r="U578" s="14">
        <f>[1]consoCURRENT!X13729</f>
        <v>0</v>
      </c>
      <c r="V578" s="14">
        <f>[1]consoCURRENT!Y13729</f>
        <v>0</v>
      </c>
      <c r="W578" s="14">
        <f>[1]consoCURRENT!Z13729</f>
        <v>0</v>
      </c>
      <c r="X578" s="14">
        <f>[1]consoCURRENT!AA13729</f>
        <v>0</v>
      </c>
      <c r="Y578" s="14">
        <f>[1]consoCURRENT!AB13729</f>
        <v>0</v>
      </c>
      <c r="Z578" s="14">
        <f>SUM(M578:Y578)</f>
        <v>0</v>
      </c>
      <c r="AA578" s="14">
        <f>B578-Z578</f>
        <v>0</v>
      </c>
      <c r="AB578" s="19"/>
      <c r="AC578" s="15"/>
    </row>
    <row r="579" spans="1:29" s="16" customFormat="1" ht="18" customHeight="1">
      <c r="A579" s="18" t="s">
        <v>37</v>
      </c>
      <c r="B579" s="14">
        <f>[1]consoCURRENT!E13817</f>
        <v>638000</v>
      </c>
      <c r="C579" s="14">
        <f>[1]consoCURRENT!F13817</f>
        <v>0</v>
      </c>
      <c r="D579" s="14">
        <f>[1]consoCURRENT!G13817</f>
        <v>0</v>
      </c>
      <c r="E579" s="14">
        <f>[1]consoCURRENT!H13817</f>
        <v>61095.41</v>
      </c>
      <c r="F579" s="14">
        <f>[1]consoCURRENT!I13817</f>
        <v>56264.07</v>
      </c>
      <c r="G579" s="14">
        <f>[1]consoCURRENT!J13817</f>
        <v>0</v>
      </c>
      <c r="H579" s="14">
        <f>[1]consoCURRENT!K13817</f>
        <v>0</v>
      </c>
      <c r="I579" s="14">
        <f>[1]consoCURRENT!L13817</f>
        <v>0</v>
      </c>
      <c r="J579" s="14">
        <f>[1]consoCURRENT!M13817</f>
        <v>0</v>
      </c>
      <c r="K579" s="14">
        <f>[1]consoCURRENT!N13817</f>
        <v>0</v>
      </c>
      <c r="L579" s="14">
        <f>[1]consoCURRENT!O13817</f>
        <v>0</v>
      </c>
      <c r="M579" s="14">
        <f>[1]consoCURRENT!P13817</f>
        <v>0</v>
      </c>
      <c r="N579" s="14">
        <f>[1]consoCURRENT!Q13817</f>
        <v>17263.22</v>
      </c>
      <c r="O579" s="14">
        <f>[1]consoCURRENT!R13817</f>
        <v>0</v>
      </c>
      <c r="P579" s="14">
        <f>[1]consoCURRENT!S13817</f>
        <v>43832.19</v>
      </c>
      <c r="Q579" s="14">
        <f>[1]consoCURRENT!T13817</f>
        <v>31172.3</v>
      </c>
      <c r="R579" s="14">
        <f>[1]consoCURRENT!U13817</f>
        <v>25091.77</v>
      </c>
      <c r="S579" s="14">
        <f>[1]consoCURRENT!V13817</f>
        <v>0</v>
      </c>
      <c r="T579" s="14">
        <f>[1]consoCURRENT!W13817</f>
        <v>0</v>
      </c>
      <c r="U579" s="14">
        <f>[1]consoCURRENT!X13817</f>
        <v>0</v>
      </c>
      <c r="V579" s="14">
        <f>[1]consoCURRENT!Y13817</f>
        <v>0</v>
      </c>
      <c r="W579" s="14">
        <f>[1]consoCURRENT!Z13817</f>
        <v>0</v>
      </c>
      <c r="X579" s="14">
        <f>[1]consoCURRENT!AA13817</f>
        <v>0</v>
      </c>
      <c r="Y579" s="14">
        <f>[1]consoCURRENT!AB13817</f>
        <v>0</v>
      </c>
      <c r="Z579" s="14">
        <f t="shared" ref="Z579:Z581" si="408">SUM(M579:Y579)</f>
        <v>117359.48000000001</v>
      </c>
      <c r="AA579" s="14">
        <f t="shared" ref="AA579:AA581" si="409">B579-Z579</f>
        <v>520640.52</v>
      </c>
      <c r="AB579" s="19">
        <f t="shared" ref="AB579:AB584" si="410">Z579/B579</f>
        <v>0.18394902821316617</v>
      </c>
      <c r="AC579" s="15"/>
    </row>
    <row r="580" spans="1:29" s="16" customFormat="1" ht="18" customHeight="1">
      <c r="A580" s="18" t="s">
        <v>38</v>
      </c>
      <c r="B580" s="14">
        <f>[1]consoCURRENT!E13823</f>
        <v>0</v>
      </c>
      <c r="C580" s="14">
        <f>[1]consoCURRENT!F13823</f>
        <v>0</v>
      </c>
      <c r="D580" s="14">
        <f>[1]consoCURRENT!G13823</f>
        <v>0</v>
      </c>
      <c r="E580" s="14">
        <f>[1]consoCURRENT!H13823</f>
        <v>0</v>
      </c>
      <c r="F580" s="14">
        <f>[1]consoCURRENT!I13823</f>
        <v>0</v>
      </c>
      <c r="G580" s="14">
        <f>[1]consoCURRENT!J13823</f>
        <v>0</v>
      </c>
      <c r="H580" s="14">
        <f>[1]consoCURRENT!K13823</f>
        <v>0</v>
      </c>
      <c r="I580" s="14">
        <f>[1]consoCURRENT!L13823</f>
        <v>0</v>
      </c>
      <c r="J580" s="14">
        <f>[1]consoCURRENT!M13823</f>
        <v>0</v>
      </c>
      <c r="K580" s="14">
        <f>[1]consoCURRENT!N13823</f>
        <v>0</v>
      </c>
      <c r="L580" s="14">
        <f>[1]consoCURRENT!O13823</f>
        <v>0</v>
      </c>
      <c r="M580" s="14">
        <f>[1]consoCURRENT!P13823</f>
        <v>0</v>
      </c>
      <c r="N580" s="14">
        <f>[1]consoCURRENT!Q13823</f>
        <v>0</v>
      </c>
      <c r="O580" s="14">
        <f>[1]consoCURRENT!R13823</f>
        <v>0</v>
      </c>
      <c r="P580" s="14">
        <f>[1]consoCURRENT!S13823</f>
        <v>0</v>
      </c>
      <c r="Q580" s="14">
        <f>[1]consoCURRENT!T13823</f>
        <v>0</v>
      </c>
      <c r="R580" s="14">
        <f>[1]consoCURRENT!U13823</f>
        <v>0</v>
      </c>
      <c r="S580" s="14">
        <f>[1]consoCURRENT!V13823</f>
        <v>0</v>
      </c>
      <c r="T580" s="14">
        <f>[1]consoCURRENT!W13823</f>
        <v>0</v>
      </c>
      <c r="U580" s="14">
        <f>[1]consoCURRENT!X13823</f>
        <v>0</v>
      </c>
      <c r="V580" s="14">
        <f>[1]consoCURRENT!Y13823</f>
        <v>0</v>
      </c>
      <c r="W580" s="14">
        <f>[1]consoCURRENT!Z13823</f>
        <v>0</v>
      </c>
      <c r="X580" s="14">
        <f>[1]consoCURRENT!AA13823</f>
        <v>0</v>
      </c>
      <c r="Y580" s="14">
        <f>[1]consoCURRENT!AB13823</f>
        <v>0</v>
      </c>
      <c r="Z580" s="14">
        <f t="shared" si="408"/>
        <v>0</v>
      </c>
      <c r="AA580" s="14">
        <f t="shared" si="409"/>
        <v>0</v>
      </c>
      <c r="AB580" s="19"/>
      <c r="AC580" s="15"/>
    </row>
    <row r="581" spans="1:29" s="16" customFormat="1" ht="18" customHeight="1">
      <c r="A581" s="18" t="s">
        <v>39</v>
      </c>
      <c r="B581" s="14">
        <f>[1]consoCURRENT!E13852</f>
        <v>0</v>
      </c>
      <c r="C581" s="14">
        <f>[1]consoCURRENT!F13852</f>
        <v>0</v>
      </c>
      <c r="D581" s="14">
        <f>[1]consoCURRENT!G13852</f>
        <v>0</v>
      </c>
      <c r="E581" s="14">
        <f>[1]consoCURRENT!H13852</f>
        <v>0</v>
      </c>
      <c r="F581" s="14">
        <f>[1]consoCURRENT!I13852</f>
        <v>0</v>
      </c>
      <c r="G581" s="14">
        <f>[1]consoCURRENT!J13852</f>
        <v>0</v>
      </c>
      <c r="H581" s="14">
        <f>[1]consoCURRENT!K13852</f>
        <v>0</v>
      </c>
      <c r="I581" s="14">
        <f>[1]consoCURRENT!L13852</f>
        <v>0</v>
      </c>
      <c r="J581" s="14">
        <f>[1]consoCURRENT!M13852</f>
        <v>0</v>
      </c>
      <c r="K581" s="14">
        <f>[1]consoCURRENT!N13852</f>
        <v>0</v>
      </c>
      <c r="L581" s="14">
        <f>[1]consoCURRENT!O13852</f>
        <v>0</v>
      </c>
      <c r="M581" s="14">
        <f>[1]consoCURRENT!P13852</f>
        <v>0</v>
      </c>
      <c r="N581" s="14">
        <f>[1]consoCURRENT!Q13852</f>
        <v>0</v>
      </c>
      <c r="O581" s="14">
        <f>[1]consoCURRENT!R13852</f>
        <v>0</v>
      </c>
      <c r="P581" s="14">
        <f>[1]consoCURRENT!S13852</f>
        <v>0</v>
      </c>
      <c r="Q581" s="14">
        <f>[1]consoCURRENT!T13852</f>
        <v>0</v>
      </c>
      <c r="R581" s="14">
        <f>[1]consoCURRENT!U13852</f>
        <v>0</v>
      </c>
      <c r="S581" s="14">
        <f>[1]consoCURRENT!V13852</f>
        <v>0</v>
      </c>
      <c r="T581" s="14">
        <f>[1]consoCURRENT!W13852</f>
        <v>0</v>
      </c>
      <c r="U581" s="14">
        <f>[1]consoCURRENT!X13852</f>
        <v>0</v>
      </c>
      <c r="V581" s="14">
        <f>[1]consoCURRENT!Y13852</f>
        <v>0</v>
      </c>
      <c r="W581" s="14">
        <f>[1]consoCURRENT!Z13852</f>
        <v>0</v>
      </c>
      <c r="X581" s="14">
        <f>[1]consoCURRENT!AA13852</f>
        <v>0</v>
      </c>
      <c r="Y581" s="14">
        <f>[1]consoCURRENT!AB13852</f>
        <v>0</v>
      </c>
      <c r="Z581" s="14">
        <f t="shared" si="408"/>
        <v>0</v>
      </c>
      <c r="AA581" s="14">
        <f t="shared" si="409"/>
        <v>0</v>
      </c>
      <c r="AB581" s="19"/>
      <c r="AC581" s="15"/>
    </row>
    <row r="582" spans="1:29" s="16" customFormat="1" ht="18" customHeight="1">
      <c r="A582" s="20" t="s">
        <v>40</v>
      </c>
      <c r="B582" s="21">
        <f>SUM(B578:B581)</f>
        <v>638000</v>
      </c>
      <c r="C582" s="21">
        <f t="shared" ref="C582:AA582" si="411">SUM(C578:C581)</f>
        <v>0</v>
      </c>
      <c r="D582" s="21">
        <f t="shared" si="411"/>
        <v>0</v>
      </c>
      <c r="E582" s="21">
        <f t="shared" si="411"/>
        <v>61095.41</v>
      </c>
      <c r="F582" s="21">
        <f t="shared" si="411"/>
        <v>56264.07</v>
      </c>
      <c r="G582" s="21">
        <f t="shared" si="411"/>
        <v>0</v>
      </c>
      <c r="H582" s="21">
        <f t="shared" si="411"/>
        <v>0</v>
      </c>
      <c r="I582" s="21">
        <f t="shared" si="411"/>
        <v>0</v>
      </c>
      <c r="J582" s="21">
        <f t="shared" si="411"/>
        <v>0</v>
      </c>
      <c r="K582" s="21">
        <f t="shared" si="411"/>
        <v>0</v>
      </c>
      <c r="L582" s="21">
        <f t="shared" si="411"/>
        <v>0</v>
      </c>
      <c r="M582" s="21">
        <f t="shared" si="411"/>
        <v>0</v>
      </c>
      <c r="N582" s="21">
        <f t="shared" si="411"/>
        <v>17263.22</v>
      </c>
      <c r="O582" s="21">
        <f t="shared" si="411"/>
        <v>0</v>
      </c>
      <c r="P582" s="21">
        <f t="shared" si="411"/>
        <v>43832.19</v>
      </c>
      <c r="Q582" s="21">
        <f t="shared" si="411"/>
        <v>31172.3</v>
      </c>
      <c r="R582" s="21">
        <f t="shared" si="411"/>
        <v>25091.77</v>
      </c>
      <c r="S582" s="21">
        <f t="shared" si="411"/>
        <v>0</v>
      </c>
      <c r="T582" s="21">
        <f t="shared" si="411"/>
        <v>0</v>
      </c>
      <c r="U582" s="21">
        <f t="shared" si="411"/>
        <v>0</v>
      </c>
      <c r="V582" s="21">
        <f t="shared" si="411"/>
        <v>0</v>
      </c>
      <c r="W582" s="21">
        <f t="shared" si="411"/>
        <v>0</v>
      </c>
      <c r="X582" s="21">
        <f t="shared" si="411"/>
        <v>0</v>
      </c>
      <c r="Y582" s="21">
        <f t="shared" si="411"/>
        <v>0</v>
      </c>
      <c r="Z582" s="21">
        <f t="shared" si="411"/>
        <v>117359.48000000001</v>
      </c>
      <c r="AA582" s="21">
        <f t="shared" si="411"/>
        <v>520640.52</v>
      </c>
      <c r="AB582" s="22">
        <f t="shared" si="410"/>
        <v>0.18394902821316617</v>
      </c>
      <c r="AC582" s="15"/>
    </row>
    <row r="583" spans="1:29" s="16" customFormat="1" ht="18" customHeight="1">
      <c r="A583" s="23" t="s">
        <v>41</v>
      </c>
      <c r="B583" s="14">
        <f>[1]consoCURRENT!E13856</f>
        <v>0</v>
      </c>
      <c r="C583" s="14">
        <f>[1]consoCURRENT!F13856</f>
        <v>0</v>
      </c>
      <c r="D583" s="14">
        <f>[1]consoCURRENT!G13856</f>
        <v>0</v>
      </c>
      <c r="E583" s="14">
        <f>[1]consoCURRENT!H13856</f>
        <v>0</v>
      </c>
      <c r="F583" s="14">
        <f>[1]consoCURRENT!I13856</f>
        <v>0</v>
      </c>
      <c r="G583" s="14">
        <f>[1]consoCURRENT!J13856</f>
        <v>0</v>
      </c>
      <c r="H583" s="14">
        <f>[1]consoCURRENT!K13856</f>
        <v>0</v>
      </c>
      <c r="I583" s="14">
        <f>[1]consoCURRENT!L13856</f>
        <v>0</v>
      </c>
      <c r="J583" s="14">
        <f>[1]consoCURRENT!M13856</f>
        <v>0</v>
      </c>
      <c r="K583" s="14">
        <f>[1]consoCURRENT!N13856</f>
        <v>0</v>
      </c>
      <c r="L583" s="14">
        <f>[1]consoCURRENT!O13856</f>
        <v>0</v>
      </c>
      <c r="M583" s="14">
        <f>[1]consoCURRENT!P13856</f>
        <v>0</v>
      </c>
      <c r="N583" s="14">
        <f>[1]consoCURRENT!Q13856</f>
        <v>0</v>
      </c>
      <c r="O583" s="14">
        <f>[1]consoCURRENT!R13856</f>
        <v>0</v>
      </c>
      <c r="P583" s="14">
        <f>[1]consoCURRENT!S13856</f>
        <v>0</v>
      </c>
      <c r="Q583" s="14">
        <f>[1]consoCURRENT!T13856</f>
        <v>0</v>
      </c>
      <c r="R583" s="14">
        <f>[1]consoCURRENT!U13856</f>
        <v>0</v>
      </c>
      <c r="S583" s="14">
        <f>[1]consoCURRENT!V13856</f>
        <v>0</v>
      </c>
      <c r="T583" s="14">
        <f>[1]consoCURRENT!W13856</f>
        <v>0</v>
      </c>
      <c r="U583" s="14">
        <f>[1]consoCURRENT!X13856</f>
        <v>0</v>
      </c>
      <c r="V583" s="14">
        <f>[1]consoCURRENT!Y13856</f>
        <v>0</v>
      </c>
      <c r="W583" s="14">
        <f>[1]consoCURRENT!Z13856</f>
        <v>0</v>
      </c>
      <c r="X583" s="14">
        <f>[1]consoCURRENT!AA13856</f>
        <v>0</v>
      </c>
      <c r="Y583" s="14">
        <f>[1]consoCURRENT!AB13856</f>
        <v>0</v>
      </c>
      <c r="Z583" s="14">
        <f t="shared" ref="Z583" si="412">SUM(M583:Y583)</f>
        <v>0</v>
      </c>
      <c r="AA583" s="14">
        <f t="shared" ref="AA583" si="413">B583-Z583</f>
        <v>0</v>
      </c>
      <c r="AB583" s="19"/>
      <c r="AC583" s="15"/>
    </row>
    <row r="584" spans="1:29" s="16" customFormat="1" ht="18" customHeight="1">
      <c r="A584" s="20" t="s">
        <v>42</v>
      </c>
      <c r="B584" s="21">
        <f>B583+B582</f>
        <v>638000</v>
      </c>
      <c r="C584" s="21">
        <f t="shared" ref="C584:AA584" si="414">C583+C582</f>
        <v>0</v>
      </c>
      <c r="D584" s="21">
        <f t="shared" si="414"/>
        <v>0</v>
      </c>
      <c r="E584" s="21">
        <f t="shared" si="414"/>
        <v>61095.41</v>
      </c>
      <c r="F584" s="21">
        <f t="shared" si="414"/>
        <v>56264.07</v>
      </c>
      <c r="G584" s="21">
        <f t="shared" si="414"/>
        <v>0</v>
      </c>
      <c r="H584" s="21">
        <f t="shared" si="414"/>
        <v>0</v>
      </c>
      <c r="I584" s="21">
        <f t="shared" si="414"/>
        <v>0</v>
      </c>
      <c r="J584" s="21">
        <f t="shared" si="414"/>
        <v>0</v>
      </c>
      <c r="K584" s="21">
        <f t="shared" si="414"/>
        <v>0</v>
      </c>
      <c r="L584" s="21">
        <f t="shared" si="414"/>
        <v>0</v>
      </c>
      <c r="M584" s="21">
        <f t="shared" si="414"/>
        <v>0</v>
      </c>
      <c r="N584" s="21">
        <f t="shared" si="414"/>
        <v>17263.22</v>
      </c>
      <c r="O584" s="21">
        <f t="shared" si="414"/>
        <v>0</v>
      </c>
      <c r="P584" s="21">
        <f t="shared" si="414"/>
        <v>43832.19</v>
      </c>
      <c r="Q584" s="21">
        <f t="shared" si="414"/>
        <v>31172.3</v>
      </c>
      <c r="R584" s="21">
        <f t="shared" si="414"/>
        <v>25091.77</v>
      </c>
      <c r="S584" s="21">
        <f t="shared" si="414"/>
        <v>0</v>
      </c>
      <c r="T584" s="21">
        <f t="shared" si="414"/>
        <v>0</v>
      </c>
      <c r="U584" s="21">
        <f t="shared" si="414"/>
        <v>0</v>
      </c>
      <c r="V584" s="21">
        <f t="shared" si="414"/>
        <v>0</v>
      </c>
      <c r="W584" s="21">
        <f t="shared" si="414"/>
        <v>0</v>
      </c>
      <c r="X584" s="21">
        <f t="shared" si="414"/>
        <v>0</v>
      </c>
      <c r="Y584" s="21">
        <f t="shared" si="414"/>
        <v>0</v>
      </c>
      <c r="Z584" s="21">
        <f t="shared" si="414"/>
        <v>117359.48000000001</v>
      </c>
      <c r="AA584" s="21">
        <f t="shared" si="414"/>
        <v>520640.52</v>
      </c>
      <c r="AB584" s="22">
        <f t="shared" si="410"/>
        <v>0.18394902821316617</v>
      </c>
      <c r="AC584" s="24"/>
    </row>
    <row r="585" spans="1:29" s="16" customFormat="1" ht="15" customHeight="1">
      <c r="A585" s="13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5"/>
    </row>
    <row r="586" spans="1:29" s="16" customFormat="1" ht="15" customHeight="1">
      <c r="A586" s="13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5"/>
    </row>
    <row r="587" spans="1:29" s="16" customFormat="1" ht="15" customHeight="1">
      <c r="A587" s="17" t="s">
        <v>61</v>
      </c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5"/>
    </row>
    <row r="588" spans="1:29" s="16" customFormat="1" ht="18" customHeight="1">
      <c r="A588" s="18" t="s">
        <v>36</v>
      </c>
      <c r="B588" s="14">
        <f>[1]consoCURRENT!E13916</f>
        <v>0</v>
      </c>
      <c r="C588" s="14">
        <f>[1]consoCURRENT!F13916</f>
        <v>0</v>
      </c>
      <c r="D588" s="14">
        <f>[1]consoCURRENT!G13916</f>
        <v>0</v>
      </c>
      <c r="E588" s="14">
        <f>[1]consoCURRENT!H13916</f>
        <v>0</v>
      </c>
      <c r="F588" s="14">
        <f>[1]consoCURRENT!I13916</f>
        <v>0</v>
      </c>
      <c r="G588" s="14">
        <f>[1]consoCURRENT!J13916</f>
        <v>0</v>
      </c>
      <c r="H588" s="14">
        <f>[1]consoCURRENT!K13916</f>
        <v>0</v>
      </c>
      <c r="I588" s="14">
        <f>[1]consoCURRENT!L13916</f>
        <v>0</v>
      </c>
      <c r="J588" s="14">
        <f>[1]consoCURRENT!M13916</f>
        <v>0</v>
      </c>
      <c r="K588" s="14">
        <f>[1]consoCURRENT!N13916</f>
        <v>0</v>
      </c>
      <c r="L588" s="14">
        <f>[1]consoCURRENT!O13916</f>
        <v>0</v>
      </c>
      <c r="M588" s="14">
        <f>[1]consoCURRENT!P13916</f>
        <v>0</v>
      </c>
      <c r="N588" s="14">
        <f>[1]consoCURRENT!Q13916</f>
        <v>0</v>
      </c>
      <c r="O588" s="14">
        <f>[1]consoCURRENT!R13916</f>
        <v>0</v>
      </c>
      <c r="P588" s="14">
        <f>[1]consoCURRENT!S13916</f>
        <v>0</v>
      </c>
      <c r="Q588" s="14">
        <f>[1]consoCURRENT!T13916</f>
        <v>0</v>
      </c>
      <c r="R588" s="14">
        <f>[1]consoCURRENT!U13916</f>
        <v>0</v>
      </c>
      <c r="S588" s="14">
        <f>[1]consoCURRENT!V13916</f>
        <v>0</v>
      </c>
      <c r="T588" s="14">
        <f>[1]consoCURRENT!W13916</f>
        <v>0</v>
      </c>
      <c r="U588" s="14">
        <f>[1]consoCURRENT!X13916</f>
        <v>0</v>
      </c>
      <c r="V588" s="14">
        <f>[1]consoCURRENT!Y13916</f>
        <v>0</v>
      </c>
      <c r="W588" s="14">
        <f>[1]consoCURRENT!Z13916</f>
        <v>0</v>
      </c>
      <c r="X588" s="14">
        <f>[1]consoCURRENT!AA13916</f>
        <v>0</v>
      </c>
      <c r="Y588" s="14">
        <f>[1]consoCURRENT!AB13916</f>
        <v>0</v>
      </c>
      <c r="Z588" s="14">
        <f>SUM(M588:Y588)</f>
        <v>0</v>
      </c>
      <c r="AA588" s="14">
        <f>B588-Z588</f>
        <v>0</v>
      </c>
      <c r="AB588" s="19"/>
      <c r="AC588" s="15"/>
    </row>
    <row r="589" spans="1:29" s="16" customFormat="1" ht="18" customHeight="1">
      <c r="A589" s="18" t="s">
        <v>37</v>
      </c>
      <c r="B589" s="14">
        <f>[1]consoCURRENT!E14004</f>
        <v>621000</v>
      </c>
      <c r="C589" s="14">
        <f>[1]consoCURRENT!F14004</f>
        <v>0</v>
      </c>
      <c r="D589" s="14">
        <f>[1]consoCURRENT!G14004</f>
        <v>0</v>
      </c>
      <c r="E589" s="14">
        <f>[1]consoCURRENT!H14004</f>
        <v>53540.099999999991</v>
      </c>
      <c r="F589" s="14">
        <f>[1]consoCURRENT!I14004</f>
        <v>-13244.100000000002</v>
      </c>
      <c r="G589" s="14">
        <f>[1]consoCURRENT!J14004</f>
        <v>0</v>
      </c>
      <c r="H589" s="14">
        <f>[1]consoCURRENT!K14004</f>
        <v>0</v>
      </c>
      <c r="I589" s="14">
        <f>[1]consoCURRENT!L14004</f>
        <v>0</v>
      </c>
      <c r="J589" s="14">
        <f>[1]consoCURRENT!M14004</f>
        <v>0</v>
      </c>
      <c r="K589" s="14">
        <f>[1]consoCURRENT!N14004</f>
        <v>0</v>
      </c>
      <c r="L589" s="14">
        <f>[1]consoCURRENT!O14004</f>
        <v>0</v>
      </c>
      <c r="M589" s="14">
        <f>[1]consoCURRENT!P14004</f>
        <v>0</v>
      </c>
      <c r="N589" s="14">
        <f>[1]consoCURRENT!Q14004</f>
        <v>0</v>
      </c>
      <c r="O589" s="14">
        <f>[1]consoCURRENT!R14004</f>
        <v>48672.1</v>
      </c>
      <c r="P589" s="14">
        <f>[1]consoCURRENT!S14004</f>
        <v>4868</v>
      </c>
      <c r="Q589" s="14">
        <f>[1]consoCURRENT!T14004</f>
        <v>3539</v>
      </c>
      <c r="R589" s="14">
        <f>[1]consoCURRENT!U14004</f>
        <v>-16783.100000000002</v>
      </c>
      <c r="S589" s="14">
        <f>[1]consoCURRENT!V14004</f>
        <v>0</v>
      </c>
      <c r="T589" s="14">
        <f>[1]consoCURRENT!W14004</f>
        <v>0</v>
      </c>
      <c r="U589" s="14">
        <f>[1]consoCURRENT!X14004</f>
        <v>0</v>
      </c>
      <c r="V589" s="14">
        <f>[1]consoCURRENT!Y14004</f>
        <v>0</v>
      </c>
      <c r="W589" s="14">
        <f>[1]consoCURRENT!Z14004</f>
        <v>0</v>
      </c>
      <c r="X589" s="14">
        <f>[1]consoCURRENT!AA14004</f>
        <v>0</v>
      </c>
      <c r="Y589" s="14">
        <f>[1]consoCURRENT!AB14004</f>
        <v>0</v>
      </c>
      <c r="Z589" s="14">
        <f t="shared" ref="Z589:Z591" si="415">SUM(M589:Y589)</f>
        <v>40296</v>
      </c>
      <c r="AA589" s="14">
        <f t="shared" ref="AA589:AA591" si="416">B589-Z589</f>
        <v>580704</v>
      </c>
      <c r="AB589" s="19">
        <f t="shared" ref="AB589:AB594" si="417">Z589/B589</f>
        <v>6.4888888888888885E-2</v>
      </c>
      <c r="AC589" s="15"/>
    </row>
    <row r="590" spans="1:29" s="16" customFormat="1" ht="18" customHeight="1">
      <c r="A590" s="18" t="s">
        <v>38</v>
      </c>
      <c r="B590" s="14">
        <f>[1]consoCURRENT!E14010</f>
        <v>0</v>
      </c>
      <c r="C590" s="14">
        <f>[1]consoCURRENT!F14010</f>
        <v>0</v>
      </c>
      <c r="D590" s="14">
        <f>[1]consoCURRENT!G14010</f>
        <v>0</v>
      </c>
      <c r="E590" s="14">
        <f>[1]consoCURRENT!H14010</f>
        <v>0</v>
      </c>
      <c r="F590" s="14">
        <f>[1]consoCURRENT!I14010</f>
        <v>0</v>
      </c>
      <c r="G590" s="14">
        <f>[1]consoCURRENT!J14010</f>
        <v>0</v>
      </c>
      <c r="H590" s="14">
        <f>[1]consoCURRENT!K14010</f>
        <v>0</v>
      </c>
      <c r="I590" s="14">
        <f>[1]consoCURRENT!L14010</f>
        <v>0</v>
      </c>
      <c r="J590" s="14">
        <f>[1]consoCURRENT!M14010</f>
        <v>0</v>
      </c>
      <c r="K590" s="14">
        <f>[1]consoCURRENT!N14010</f>
        <v>0</v>
      </c>
      <c r="L590" s="14">
        <f>[1]consoCURRENT!O14010</f>
        <v>0</v>
      </c>
      <c r="M590" s="14">
        <f>[1]consoCURRENT!P14010</f>
        <v>0</v>
      </c>
      <c r="N590" s="14">
        <f>[1]consoCURRENT!Q14010</f>
        <v>0</v>
      </c>
      <c r="O590" s="14">
        <f>[1]consoCURRENT!R14010</f>
        <v>0</v>
      </c>
      <c r="P590" s="14">
        <f>[1]consoCURRENT!S14010</f>
        <v>0</v>
      </c>
      <c r="Q590" s="14">
        <f>[1]consoCURRENT!T14010</f>
        <v>0</v>
      </c>
      <c r="R590" s="14">
        <f>[1]consoCURRENT!U14010</f>
        <v>0</v>
      </c>
      <c r="S590" s="14">
        <f>[1]consoCURRENT!V14010</f>
        <v>0</v>
      </c>
      <c r="T590" s="14">
        <f>[1]consoCURRENT!W14010</f>
        <v>0</v>
      </c>
      <c r="U590" s="14">
        <f>[1]consoCURRENT!X14010</f>
        <v>0</v>
      </c>
      <c r="V590" s="14">
        <f>[1]consoCURRENT!Y14010</f>
        <v>0</v>
      </c>
      <c r="W590" s="14">
        <f>[1]consoCURRENT!Z14010</f>
        <v>0</v>
      </c>
      <c r="X590" s="14">
        <f>[1]consoCURRENT!AA14010</f>
        <v>0</v>
      </c>
      <c r="Y590" s="14">
        <f>[1]consoCURRENT!AB14010</f>
        <v>0</v>
      </c>
      <c r="Z590" s="14">
        <f t="shared" si="415"/>
        <v>0</v>
      </c>
      <c r="AA590" s="14">
        <f t="shared" si="416"/>
        <v>0</v>
      </c>
      <c r="AB590" s="19"/>
      <c r="AC590" s="15"/>
    </row>
    <row r="591" spans="1:29" s="16" customFormat="1" ht="18" customHeight="1">
      <c r="A591" s="18" t="s">
        <v>39</v>
      </c>
      <c r="B591" s="14">
        <f>[1]consoCURRENT!E14039</f>
        <v>0</v>
      </c>
      <c r="C591" s="14">
        <f>[1]consoCURRENT!F14039</f>
        <v>0</v>
      </c>
      <c r="D591" s="14">
        <f>[1]consoCURRENT!G14039</f>
        <v>0</v>
      </c>
      <c r="E591" s="14">
        <f>[1]consoCURRENT!H14039</f>
        <v>0</v>
      </c>
      <c r="F591" s="14">
        <f>[1]consoCURRENT!I14039</f>
        <v>0</v>
      </c>
      <c r="G591" s="14">
        <f>[1]consoCURRENT!J14039</f>
        <v>0</v>
      </c>
      <c r="H591" s="14">
        <f>[1]consoCURRENT!K14039</f>
        <v>0</v>
      </c>
      <c r="I591" s="14">
        <f>[1]consoCURRENT!L14039</f>
        <v>0</v>
      </c>
      <c r="J591" s="14">
        <f>[1]consoCURRENT!M14039</f>
        <v>0</v>
      </c>
      <c r="K591" s="14">
        <f>[1]consoCURRENT!N14039</f>
        <v>0</v>
      </c>
      <c r="L591" s="14">
        <f>[1]consoCURRENT!O14039</f>
        <v>0</v>
      </c>
      <c r="M591" s="14">
        <f>[1]consoCURRENT!P14039</f>
        <v>0</v>
      </c>
      <c r="N591" s="14">
        <f>[1]consoCURRENT!Q14039</f>
        <v>0</v>
      </c>
      <c r="O591" s="14">
        <f>[1]consoCURRENT!R14039</f>
        <v>0</v>
      </c>
      <c r="P591" s="14">
        <f>[1]consoCURRENT!S14039</f>
        <v>0</v>
      </c>
      <c r="Q591" s="14">
        <f>[1]consoCURRENT!T14039</f>
        <v>0</v>
      </c>
      <c r="R591" s="14">
        <f>[1]consoCURRENT!U14039</f>
        <v>0</v>
      </c>
      <c r="S591" s="14">
        <f>[1]consoCURRENT!V14039</f>
        <v>0</v>
      </c>
      <c r="T591" s="14">
        <f>[1]consoCURRENT!W14039</f>
        <v>0</v>
      </c>
      <c r="U591" s="14">
        <f>[1]consoCURRENT!X14039</f>
        <v>0</v>
      </c>
      <c r="V591" s="14">
        <f>[1]consoCURRENT!Y14039</f>
        <v>0</v>
      </c>
      <c r="W591" s="14">
        <f>[1]consoCURRENT!Z14039</f>
        <v>0</v>
      </c>
      <c r="X591" s="14">
        <f>[1]consoCURRENT!AA14039</f>
        <v>0</v>
      </c>
      <c r="Y591" s="14">
        <f>[1]consoCURRENT!AB14039</f>
        <v>0</v>
      </c>
      <c r="Z591" s="14">
        <f t="shared" si="415"/>
        <v>0</v>
      </c>
      <c r="AA591" s="14">
        <f t="shared" si="416"/>
        <v>0</v>
      </c>
      <c r="AB591" s="19"/>
      <c r="AC591" s="15"/>
    </row>
    <row r="592" spans="1:29" s="16" customFormat="1" ht="18" customHeight="1">
      <c r="A592" s="20" t="s">
        <v>40</v>
      </c>
      <c r="B592" s="21">
        <f>SUM(B588:B591)</f>
        <v>621000</v>
      </c>
      <c r="C592" s="21">
        <f t="shared" ref="C592:AA592" si="418">SUM(C588:C591)</f>
        <v>0</v>
      </c>
      <c r="D592" s="21">
        <f t="shared" si="418"/>
        <v>0</v>
      </c>
      <c r="E592" s="21">
        <f t="shared" si="418"/>
        <v>53540.099999999991</v>
      </c>
      <c r="F592" s="21">
        <f t="shared" si="418"/>
        <v>-13244.100000000002</v>
      </c>
      <c r="G592" s="21">
        <f t="shared" si="418"/>
        <v>0</v>
      </c>
      <c r="H592" s="21">
        <f t="shared" si="418"/>
        <v>0</v>
      </c>
      <c r="I592" s="21">
        <f t="shared" si="418"/>
        <v>0</v>
      </c>
      <c r="J592" s="21">
        <f t="shared" si="418"/>
        <v>0</v>
      </c>
      <c r="K592" s="21">
        <f t="shared" si="418"/>
        <v>0</v>
      </c>
      <c r="L592" s="21">
        <f t="shared" si="418"/>
        <v>0</v>
      </c>
      <c r="M592" s="21">
        <f t="shared" si="418"/>
        <v>0</v>
      </c>
      <c r="N592" s="21">
        <f t="shared" si="418"/>
        <v>0</v>
      </c>
      <c r="O592" s="21">
        <f t="shared" si="418"/>
        <v>48672.1</v>
      </c>
      <c r="P592" s="21">
        <f t="shared" si="418"/>
        <v>4868</v>
      </c>
      <c r="Q592" s="21">
        <f t="shared" si="418"/>
        <v>3539</v>
      </c>
      <c r="R592" s="21">
        <f t="shared" si="418"/>
        <v>-16783.100000000002</v>
      </c>
      <c r="S592" s="21">
        <f t="shared" si="418"/>
        <v>0</v>
      </c>
      <c r="T592" s="21">
        <f t="shared" si="418"/>
        <v>0</v>
      </c>
      <c r="U592" s="21">
        <f t="shared" si="418"/>
        <v>0</v>
      </c>
      <c r="V592" s="21">
        <f t="shared" si="418"/>
        <v>0</v>
      </c>
      <c r="W592" s="21">
        <f t="shared" si="418"/>
        <v>0</v>
      </c>
      <c r="X592" s="21">
        <f t="shared" si="418"/>
        <v>0</v>
      </c>
      <c r="Y592" s="21">
        <f t="shared" si="418"/>
        <v>0</v>
      </c>
      <c r="Z592" s="21">
        <f t="shared" si="418"/>
        <v>40296</v>
      </c>
      <c r="AA592" s="21">
        <f t="shared" si="418"/>
        <v>580704</v>
      </c>
      <c r="AB592" s="22">
        <f t="shared" si="417"/>
        <v>6.4888888888888885E-2</v>
      </c>
      <c r="AC592" s="15"/>
    </row>
    <row r="593" spans="1:29" s="16" customFormat="1" ht="18" customHeight="1">
      <c r="A593" s="23" t="s">
        <v>41</v>
      </c>
      <c r="B593" s="14">
        <f>[1]consoCURRENT!E14043</f>
        <v>0</v>
      </c>
      <c r="C593" s="14">
        <f>[1]consoCURRENT!F14043</f>
        <v>0</v>
      </c>
      <c r="D593" s="14">
        <f>[1]consoCURRENT!G14043</f>
        <v>0</v>
      </c>
      <c r="E593" s="14">
        <f>[1]consoCURRENT!H14043</f>
        <v>0</v>
      </c>
      <c r="F593" s="14">
        <f>[1]consoCURRENT!I14043</f>
        <v>0</v>
      </c>
      <c r="G593" s="14">
        <f>[1]consoCURRENT!J14043</f>
        <v>0</v>
      </c>
      <c r="H593" s="14">
        <f>[1]consoCURRENT!K14043</f>
        <v>0</v>
      </c>
      <c r="I593" s="14">
        <f>[1]consoCURRENT!L14043</f>
        <v>0</v>
      </c>
      <c r="J593" s="14">
        <f>[1]consoCURRENT!M14043</f>
        <v>0</v>
      </c>
      <c r="K593" s="14">
        <f>[1]consoCURRENT!N14043</f>
        <v>0</v>
      </c>
      <c r="L593" s="14">
        <f>[1]consoCURRENT!O14043</f>
        <v>0</v>
      </c>
      <c r="M593" s="14">
        <f>[1]consoCURRENT!P14043</f>
        <v>0</v>
      </c>
      <c r="N593" s="14">
        <f>[1]consoCURRENT!Q14043</f>
        <v>0</v>
      </c>
      <c r="O593" s="14">
        <f>[1]consoCURRENT!R14043</f>
        <v>0</v>
      </c>
      <c r="P593" s="14">
        <f>[1]consoCURRENT!S14043</f>
        <v>0</v>
      </c>
      <c r="Q593" s="14">
        <f>[1]consoCURRENT!T14043</f>
        <v>0</v>
      </c>
      <c r="R593" s="14">
        <f>[1]consoCURRENT!U14043</f>
        <v>0</v>
      </c>
      <c r="S593" s="14">
        <f>[1]consoCURRENT!V14043</f>
        <v>0</v>
      </c>
      <c r="T593" s="14">
        <f>[1]consoCURRENT!W14043</f>
        <v>0</v>
      </c>
      <c r="U593" s="14">
        <f>[1]consoCURRENT!X14043</f>
        <v>0</v>
      </c>
      <c r="V593" s="14">
        <f>[1]consoCURRENT!Y14043</f>
        <v>0</v>
      </c>
      <c r="W593" s="14">
        <f>[1]consoCURRENT!Z14043</f>
        <v>0</v>
      </c>
      <c r="X593" s="14">
        <f>[1]consoCURRENT!AA14043</f>
        <v>0</v>
      </c>
      <c r="Y593" s="14">
        <f>[1]consoCURRENT!AB14043</f>
        <v>0</v>
      </c>
      <c r="Z593" s="14">
        <f t="shared" ref="Z593" si="419">SUM(M593:Y593)</f>
        <v>0</v>
      </c>
      <c r="AA593" s="14">
        <f t="shared" ref="AA593" si="420">B593-Z593</f>
        <v>0</v>
      </c>
      <c r="AB593" s="19"/>
      <c r="AC593" s="15"/>
    </row>
    <row r="594" spans="1:29" s="16" customFormat="1" ht="18" customHeight="1">
      <c r="A594" s="20" t="s">
        <v>42</v>
      </c>
      <c r="B594" s="21">
        <f>B593+B592</f>
        <v>621000</v>
      </c>
      <c r="C594" s="21">
        <f t="shared" ref="C594:AA594" si="421">C593+C592</f>
        <v>0</v>
      </c>
      <c r="D594" s="21">
        <f t="shared" si="421"/>
        <v>0</v>
      </c>
      <c r="E594" s="21">
        <f t="shared" si="421"/>
        <v>53540.099999999991</v>
      </c>
      <c r="F594" s="21">
        <f t="shared" si="421"/>
        <v>-13244.100000000002</v>
      </c>
      <c r="G594" s="21">
        <f t="shared" si="421"/>
        <v>0</v>
      </c>
      <c r="H594" s="21">
        <f t="shared" si="421"/>
        <v>0</v>
      </c>
      <c r="I594" s="21">
        <f t="shared" si="421"/>
        <v>0</v>
      </c>
      <c r="J594" s="21">
        <f t="shared" si="421"/>
        <v>0</v>
      </c>
      <c r="K594" s="21">
        <f t="shared" si="421"/>
        <v>0</v>
      </c>
      <c r="L594" s="21">
        <f t="shared" si="421"/>
        <v>0</v>
      </c>
      <c r="M594" s="21">
        <f t="shared" si="421"/>
        <v>0</v>
      </c>
      <c r="N594" s="21">
        <f t="shared" si="421"/>
        <v>0</v>
      </c>
      <c r="O594" s="21">
        <f t="shared" si="421"/>
        <v>48672.1</v>
      </c>
      <c r="P594" s="21">
        <f t="shared" si="421"/>
        <v>4868</v>
      </c>
      <c r="Q594" s="21">
        <f t="shared" si="421"/>
        <v>3539</v>
      </c>
      <c r="R594" s="21">
        <f t="shared" si="421"/>
        <v>-16783.100000000002</v>
      </c>
      <c r="S594" s="21">
        <f t="shared" si="421"/>
        <v>0</v>
      </c>
      <c r="T594" s="21">
        <f t="shared" si="421"/>
        <v>0</v>
      </c>
      <c r="U594" s="21">
        <f t="shared" si="421"/>
        <v>0</v>
      </c>
      <c r="V594" s="21">
        <f t="shared" si="421"/>
        <v>0</v>
      </c>
      <c r="W594" s="21">
        <f t="shared" si="421"/>
        <v>0</v>
      </c>
      <c r="X594" s="21">
        <f t="shared" si="421"/>
        <v>0</v>
      </c>
      <c r="Y594" s="21">
        <f t="shared" si="421"/>
        <v>0</v>
      </c>
      <c r="Z594" s="21">
        <f t="shared" si="421"/>
        <v>40296</v>
      </c>
      <c r="AA594" s="21">
        <f t="shared" si="421"/>
        <v>580704</v>
      </c>
      <c r="AB594" s="22">
        <f t="shared" si="417"/>
        <v>6.4888888888888885E-2</v>
      </c>
      <c r="AC594" s="24"/>
    </row>
    <row r="595" spans="1:29" s="16" customFormat="1" ht="15" customHeight="1">
      <c r="A595" s="13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5"/>
    </row>
    <row r="596" spans="1:29" s="16" customFormat="1" ht="15" customHeight="1">
      <c r="A596" s="1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5"/>
    </row>
    <row r="597" spans="1:29" s="16" customFormat="1" ht="15" customHeight="1">
      <c r="A597" s="17" t="s">
        <v>62</v>
      </c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5"/>
    </row>
    <row r="598" spans="1:29" s="16" customFormat="1" ht="18" customHeight="1">
      <c r="A598" s="18" t="s">
        <v>36</v>
      </c>
      <c r="B598" s="14">
        <f>[1]consoCURRENT!E14103</f>
        <v>0</v>
      </c>
      <c r="C598" s="14">
        <f>[1]consoCURRENT!F14103</f>
        <v>0</v>
      </c>
      <c r="D598" s="14">
        <f>[1]consoCURRENT!G14103</f>
        <v>0</v>
      </c>
      <c r="E598" s="14">
        <f>[1]consoCURRENT!H14103</f>
        <v>0</v>
      </c>
      <c r="F598" s="14">
        <f>[1]consoCURRENT!I14103</f>
        <v>0</v>
      </c>
      <c r="G598" s="14">
        <f>[1]consoCURRENT!J14103</f>
        <v>0</v>
      </c>
      <c r="H598" s="14">
        <f>[1]consoCURRENT!K14103</f>
        <v>0</v>
      </c>
      <c r="I598" s="14">
        <f>[1]consoCURRENT!L14103</f>
        <v>0</v>
      </c>
      <c r="J598" s="14">
        <f>[1]consoCURRENT!M14103</f>
        <v>0</v>
      </c>
      <c r="K598" s="14">
        <f>[1]consoCURRENT!N14103</f>
        <v>0</v>
      </c>
      <c r="L598" s="14">
        <f>[1]consoCURRENT!O14103</f>
        <v>0</v>
      </c>
      <c r="M598" s="14">
        <f>[1]consoCURRENT!P14103</f>
        <v>0</v>
      </c>
      <c r="N598" s="14">
        <f>[1]consoCURRENT!Q14103</f>
        <v>0</v>
      </c>
      <c r="O598" s="14">
        <f>[1]consoCURRENT!R14103</f>
        <v>0</v>
      </c>
      <c r="P598" s="14">
        <f>[1]consoCURRENT!S14103</f>
        <v>0</v>
      </c>
      <c r="Q598" s="14">
        <f>[1]consoCURRENT!T14103</f>
        <v>0</v>
      </c>
      <c r="R598" s="14">
        <f>[1]consoCURRENT!U14103</f>
        <v>0</v>
      </c>
      <c r="S598" s="14">
        <f>[1]consoCURRENT!V14103</f>
        <v>0</v>
      </c>
      <c r="T598" s="14">
        <f>[1]consoCURRENT!W14103</f>
        <v>0</v>
      </c>
      <c r="U598" s="14">
        <f>[1]consoCURRENT!X14103</f>
        <v>0</v>
      </c>
      <c r="V598" s="14">
        <f>[1]consoCURRENT!Y14103</f>
        <v>0</v>
      </c>
      <c r="W598" s="14">
        <f>[1]consoCURRENT!Z14103</f>
        <v>0</v>
      </c>
      <c r="X598" s="14">
        <f>[1]consoCURRENT!AA14103</f>
        <v>0</v>
      </c>
      <c r="Y598" s="14">
        <f>[1]consoCURRENT!AB14103</f>
        <v>0</v>
      </c>
      <c r="Z598" s="14">
        <f>SUM(M598:Y598)</f>
        <v>0</v>
      </c>
      <c r="AA598" s="14">
        <f>B598-Z598</f>
        <v>0</v>
      </c>
      <c r="AB598" s="19"/>
      <c r="AC598" s="15"/>
    </row>
    <row r="599" spans="1:29" s="16" customFormat="1" ht="18" customHeight="1">
      <c r="A599" s="18" t="s">
        <v>37</v>
      </c>
      <c r="B599" s="14">
        <f>[1]consoCURRENT!E14191</f>
        <v>707000</v>
      </c>
      <c r="C599" s="14">
        <f>[1]consoCURRENT!F14191</f>
        <v>0</v>
      </c>
      <c r="D599" s="14">
        <f>[1]consoCURRENT!G14191</f>
        <v>0</v>
      </c>
      <c r="E599" s="14">
        <f>[1]consoCURRENT!H14191</f>
        <v>133425.81</v>
      </c>
      <c r="F599" s="14">
        <f>[1]consoCURRENT!I14191</f>
        <v>291875.5</v>
      </c>
      <c r="G599" s="14">
        <f>[1]consoCURRENT!J14191</f>
        <v>0</v>
      </c>
      <c r="H599" s="14">
        <f>[1]consoCURRENT!K14191</f>
        <v>0</v>
      </c>
      <c r="I599" s="14">
        <f>[1]consoCURRENT!L14191</f>
        <v>0</v>
      </c>
      <c r="J599" s="14">
        <f>[1]consoCURRENT!M14191</f>
        <v>0</v>
      </c>
      <c r="K599" s="14">
        <f>[1]consoCURRENT!N14191</f>
        <v>0</v>
      </c>
      <c r="L599" s="14">
        <f>[1]consoCURRENT!O14191</f>
        <v>0</v>
      </c>
      <c r="M599" s="14">
        <f>[1]consoCURRENT!P14191</f>
        <v>0</v>
      </c>
      <c r="N599" s="14">
        <f>[1]consoCURRENT!Q14191</f>
        <v>9251.67</v>
      </c>
      <c r="O599" s="14">
        <f>[1]consoCURRENT!R14191</f>
        <v>75657.3</v>
      </c>
      <c r="P599" s="14">
        <f>[1]consoCURRENT!S14191</f>
        <v>48516.840000000004</v>
      </c>
      <c r="Q599" s="14">
        <f>[1]consoCURRENT!T14191</f>
        <v>226093</v>
      </c>
      <c r="R599" s="14">
        <f>[1]consoCURRENT!U14191</f>
        <v>65782.5</v>
      </c>
      <c r="S599" s="14">
        <f>[1]consoCURRENT!V14191</f>
        <v>0</v>
      </c>
      <c r="T599" s="14">
        <f>[1]consoCURRENT!W14191</f>
        <v>0</v>
      </c>
      <c r="U599" s="14">
        <f>[1]consoCURRENT!X14191</f>
        <v>0</v>
      </c>
      <c r="V599" s="14">
        <f>[1]consoCURRENT!Y14191</f>
        <v>0</v>
      </c>
      <c r="W599" s="14">
        <f>[1]consoCURRENT!Z14191</f>
        <v>0</v>
      </c>
      <c r="X599" s="14">
        <f>[1]consoCURRENT!AA14191</f>
        <v>0</v>
      </c>
      <c r="Y599" s="14">
        <f>[1]consoCURRENT!AB14191</f>
        <v>0</v>
      </c>
      <c r="Z599" s="14">
        <f t="shared" ref="Z599:Z601" si="422">SUM(M599:Y599)</f>
        <v>425301.31</v>
      </c>
      <c r="AA599" s="14">
        <f t="shared" ref="AA599:AA601" si="423">B599-Z599</f>
        <v>281698.69</v>
      </c>
      <c r="AB599" s="19">
        <f t="shared" ref="AB599:AB604" si="424">Z599/B599</f>
        <v>0.60155772277227726</v>
      </c>
      <c r="AC599" s="15"/>
    </row>
    <row r="600" spans="1:29" s="16" customFormat="1" ht="18" customHeight="1">
      <c r="A600" s="18" t="s">
        <v>38</v>
      </c>
      <c r="B600" s="14">
        <f>[1]consoCURRENT!E14197</f>
        <v>0</v>
      </c>
      <c r="C600" s="14">
        <f>[1]consoCURRENT!F14197</f>
        <v>0</v>
      </c>
      <c r="D600" s="14">
        <f>[1]consoCURRENT!G14197</f>
        <v>0</v>
      </c>
      <c r="E600" s="14">
        <f>[1]consoCURRENT!H14197</f>
        <v>0</v>
      </c>
      <c r="F600" s="14">
        <f>[1]consoCURRENT!I14197</f>
        <v>0</v>
      </c>
      <c r="G600" s="14">
        <f>[1]consoCURRENT!J14197</f>
        <v>0</v>
      </c>
      <c r="H600" s="14">
        <f>[1]consoCURRENT!K14197</f>
        <v>0</v>
      </c>
      <c r="I600" s="14">
        <f>[1]consoCURRENT!L14197</f>
        <v>0</v>
      </c>
      <c r="J600" s="14">
        <f>[1]consoCURRENT!M14197</f>
        <v>0</v>
      </c>
      <c r="K600" s="14">
        <f>[1]consoCURRENT!N14197</f>
        <v>0</v>
      </c>
      <c r="L600" s="14">
        <f>[1]consoCURRENT!O14197</f>
        <v>0</v>
      </c>
      <c r="M600" s="14">
        <f>[1]consoCURRENT!P14197</f>
        <v>0</v>
      </c>
      <c r="N600" s="14">
        <f>[1]consoCURRENT!Q14197</f>
        <v>0</v>
      </c>
      <c r="O600" s="14">
        <f>[1]consoCURRENT!R14197</f>
        <v>0</v>
      </c>
      <c r="P600" s="14">
        <f>[1]consoCURRENT!S14197</f>
        <v>0</v>
      </c>
      <c r="Q600" s="14">
        <f>[1]consoCURRENT!T14197</f>
        <v>0</v>
      </c>
      <c r="R600" s="14">
        <f>[1]consoCURRENT!U14197</f>
        <v>0</v>
      </c>
      <c r="S600" s="14">
        <f>[1]consoCURRENT!V14197</f>
        <v>0</v>
      </c>
      <c r="T600" s="14">
        <f>[1]consoCURRENT!W14197</f>
        <v>0</v>
      </c>
      <c r="U600" s="14">
        <f>[1]consoCURRENT!X14197</f>
        <v>0</v>
      </c>
      <c r="V600" s="14">
        <f>[1]consoCURRENT!Y14197</f>
        <v>0</v>
      </c>
      <c r="W600" s="14">
        <f>[1]consoCURRENT!Z14197</f>
        <v>0</v>
      </c>
      <c r="X600" s="14">
        <f>[1]consoCURRENT!AA14197</f>
        <v>0</v>
      </c>
      <c r="Y600" s="14">
        <f>[1]consoCURRENT!AB14197</f>
        <v>0</v>
      </c>
      <c r="Z600" s="14">
        <f t="shared" si="422"/>
        <v>0</v>
      </c>
      <c r="AA600" s="14">
        <f t="shared" si="423"/>
        <v>0</v>
      </c>
      <c r="AB600" s="19"/>
      <c r="AC600" s="15"/>
    </row>
    <row r="601" spans="1:29" s="16" customFormat="1" ht="18" customHeight="1">
      <c r="A601" s="18" t="s">
        <v>39</v>
      </c>
      <c r="B601" s="14">
        <f>[1]consoCURRENT!E14226</f>
        <v>0</v>
      </c>
      <c r="C601" s="14">
        <f>[1]consoCURRENT!F14226</f>
        <v>0</v>
      </c>
      <c r="D601" s="14">
        <f>[1]consoCURRENT!G14226</f>
        <v>0</v>
      </c>
      <c r="E601" s="14">
        <f>[1]consoCURRENT!H14226</f>
        <v>0</v>
      </c>
      <c r="F601" s="14">
        <f>[1]consoCURRENT!I14226</f>
        <v>0</v>
      </c>
      <c r="G601" s="14">
        <f>[1]consoCURRENT!J14226</f>
        <v>0</v>
      </c>
      <c r="H601" s="14">
        <f>[1]consoCURRENT!K14226</f>
        <v>0</v>
      </c>
      <c r="I601" s="14">
        <f>[1]consoCURRENT!L14226</f>
        <v>0</v>
      </c>
      <c r="J601" s="14">
        <f>[1]consoCURRENT!M14226</f>
        <v>0</v>
      </c>
      <c r="K601" s="14">
        <f>[1]consoCURRENT!N14226</f>
        <v>0</v>
      </c>
      <c r="L601" s="14">
        <f>[1]consoCURRENT!O14226</f>
        <v>0</v>
      </c>
      <c r="M601" s="14">
        <f>[1]consoCURRENT!P14226</f>
        <v>0</v>
      </c>
      <c r="N601" s="14">
        <f>[1]consoCURRENT!Q14226</f>
        <v>0</v>
      </c>
      <c r="O601" s="14">
        <f>[1]consoCURRENT!R14226</f>
        <v>0</v>
      </c>
      <c r="P601" s="14">
        <f>[1]consoCURRENT!S14226</f>
        <v>0</v>
      </c>
      <c r="Q601" s="14">
        <f>[1]consoCURRENT!T14226</f>
        <v>0</v>
      </c>
      <c r="R601" s="14">
        <f>[1]consoCURRENT!U14226</f>
        <v>0</v>
      </c>
      <c r="S601" s="14">
        <f>[1]consoCURRENT!V14226</f>
        <v>0</v>
      </c>
      <c r="T601" s="14">
        <f>[1]consoCURRENT!W14226</f>
        <v>0</v>
      </c>
      <c r="U601" s="14">
        <f>[1]consoCURRENT!X14226</f>
        <v>0</v>
      </c>
      <c r="V601" s="14">
        <f>[1]consoCURRENT!Y14226</f>
        <v>0</v>
      </c>
      <c r="W601" s="14">
        <f>[1]consoCURRENT!Z14226</f>
        <v>0</v>
      </c>
      <c r="X601" s="14">
        <f>[1]consoCURRENT!AA14226</f>
        <v>0</v>
      </c>
      <c r="Y601" s="14">
        <f>[1]consoCURRENT!AB14226</f>
        <v>0</v>
      </c>
      <c r="Z601" s="14">
        <f t="shared" si="422"/>
        <v>0</v>
      </c>
      <c r="AA601" s="14">
        <f t="shared" si="423"/>
        <v>0</v>
      </c>
      <c r="AB601" s="19"/>
      <c r="AC601" s="15"/>
    </row>
    <row r="602" spans="1:29" s="16" customFormat="1" ht="18" customHeight="1">
      <c r="A602" s="20" t="s">
        <v>40</v>
      </c>
      <c r="B602" s="21">
        <f>SUM(B598:B601)</f>
        <v>707000</v>
      </c>
      <c r="C602" s="21">
        <f t="shared" ref="C602:AA602" si="425">SUM(C598:C601)</f>
        <v>0</v>
      </c>
      <c r="D602" s="21">
        <f t="shared" si="425"/>
        <v>0</v>
      </c>
      <c r="E602" s="21">
        <f t="shared" si="425"/>
        <v>133425.81</v>
      </c>
      <c r="F602" s="21">
        <f t="shared" si="425"/>
        <v>291875.5</v>
      </c>
      <c r="G602" s="21">
        <f t="shared" si="425"/>
        <v>0</v>
      </c>
      <c r="H602" s="21">
        <f t="shared" si="425"/>
        <v>0</v>
      </c>
      <c r="I602" s="21">
        <f t="shared" si="425"/>
        <v>0</v>
      </c>
      <c r="J602" s="21">
        <f t="shared" si="425"/>
        <v>0</v>
      </c>
      <c r="K602" s="21">
        <f t="shared" si="425"/>
        <v>0</v>
      </c>
      <c r="L602" s="21">
        <f t="shared" si="425"/>
        <v>0</v>
      </c>
      <c r="M602" s="21">
        <f t="shared" si="425"/>
        <v>0</v>
      </c>
      <c r="N602" s="21">
        <f t="shared" si="425"/>
        <v>9251.67</v>
      </c>
      <c r="O602" s="21">
        <f t="shared" si="425"/>
        <v>75657.3</v>
      </c>
      <c r="P602" s="21">
        <f t="shared" si="425"/>
        <v>48516.840000000004</v>
      </c>
      <c r="Q602" s="21">
        <f t="shared" si="425"/>
        <v>226093</v>
      </c>
      <c r="R602" s="21">
        <f t="shared" si="425"/>
        <v>65782.5</v>
      </c>
      <c r="S602" s="21">
        <f t="shared" si="425"/>
        <v>0</v>
      </c>
      <c r="T602" s="21">
        <f t="shared" si="425"/>
        <v>0</v>
      </c>
      <c r="U602" s="21">
        <f t="shared" si="425"/>
        <v>0</v>
      </c>
      <c r="V602" s="21">
        <f t="shared" si="425"/>
        <v>0</v>
      </c>
      <c r="W602" s="21">
        <f t="shared" si="425"/>
        <v>0</v>
      </c>
      <c r="X602" s="21">
        <f t="shared" si="425"/>
        <v>0</v>
      </c>
      <c r="Y602" s="21">
        <f t="shared" si="425"/>
        <v>0</v>
      </c>
      <c r="Z602" s="21">
        <f t="shared" si="425"/>
        <v>425301.31</v>
      </c>
      <c r="AA602" s="21">
        <f t="shared" si="425"/>
        <v>281698.69</v>
      </c>
      <c r="AB602" s="22">
        <f t="shared" si="424"/>
        <v>0.60155772277227726</v>
      </c>
      <c r="AC602" s="15"/>
    </row>
    <row r="603" spans="1:29" s="16" customFormat="1" ht="18" customHeight="1">
      <c r="A603" s="23" t="s">
        <v>41</v>
      </c>
      <c r="B603" s="14">
        <f>[1]consoCURRENT!E14230</f>
        <v>0</v>
      </c>
      <c r="C603" s="14">
        <f>[1]consoCURRENT!F14230</f>
        <v>0</v>
      </c>
      <c r="D603" s="14">
        <f>[1]consoCURRENT!G14230</f>
        <v>0</v>
      </c>
      <c r="E603" s="14">
        <f>[1]consoCURRENT!H14230</f>
        <v>0</v>
      </c>
      <c r="F603" s="14">
        <f>[1]consoCURRENT!I14230</f>
        <v>0</v>
      </c>
      <c r="G603" s="14">
        <f>[1]consoCURRENT!J14230</f>
        <v>0</v>
      </c>
      <c r="H603" s="14">
        <f>[1]consoCURRENT!K14230</f>
        <v>0</v>
      </c>
      <c r="I603" s="14">
        <f>[1]consoCURRENT!L14230</f>
        <v>0</v>
      </c>
      <c r="J603" s="14">
        <f>[1]consoCURRENT!M14230</f>
        <v>0</v>
      </c>
      <c r="K603" s="14">
        <f>[1]consoCURRENT!N14230</f>
        <v>0</v>
      </c>
      <c r="L603" s="14">
        <f>[1]consoCURRENT!O14230</f>
        <v>0</v>
      </c>
      <c r="M603" s="14">
        <f>[1]consoCURRENT!P14230</f>
        <v>0</v>
      </c>
      <c r="N603" s="14">
        <f>[1]consoCURRENT!Q14230</f>
        <v>0</v>
      </c>
      <c r="O603" s="14">
        <f>[1]consoCURRENT!R14230</f>
        <v>0</v>
      </c>
      <c r="P603" s="14">
        <f>[1]consoCURRENT!S14230</f>
        <v>0</v>
      </c>
      <c r="Q603" s="14">
        <f>[1]consoCURRENT!T14230</f>
        <v>0</v>
      </c>
      <c r="R603" s="14">
        <f>[1]consoCURRENT!U14230</f>
        <v>0</v>
      </c>
      <c r="S603" s="14">
        <f>[1]consoCURRENT!V14230</f>
        <v>0</v>
      </c>
      <c r="T603" s="14">
        <f>[1]consoCURRENT!W14230</f>
        <v>0</v>
      </c>
      <c r="U603" s="14">
        <f>[1]consoCURRENT!X14230</f>
        <v>0</v>
      </c>
      <c r="V603" s="14">
        <f>[1]consoCURRENT!Y14230</f>
        <v>0</v>
      </c>
      <c r="W603" s="14">
        <f>[1]consoCURRENT!Z14230</f>
        <v>0</v>
      </c>
      <c r="X603" s="14">
        <f>[1]consoCURRENT!AA14230</f>
        <v>0</v>
      </c>
      <c r="Y603" s="14">
        <f>[1]consoCURRENT!AB14230</f>
        <v>0</v>
      </c>
      <c r="Z603" s="14">
        <f t="shared" ref="Z603" si="426">SUM(M603:Y603)</f>
        <v>0</v>
      </c>
      <c r="AA603" s="14">
        <f t="shared" ref="AA603" si="427">B603-Z603</f>
        <v>0</v>
      </c>
      <c r="AB603" s="19"/>
      <c r="AC603" s="15"/>
    </row>
    <row r="604" spans="1:29" s="16" customFormat="1" ht="18" customHeight="1">
      <c r="A604" s="20" t="s">
        <v>42</v>
      </c>
      <c r="B604" s="21">
        <f>B603+B602</f>
        <v>707000</v>
      </c>
      <c r="C604" s="21">
        <f t="shared" ref="C604:AA604" si="428">C603+C602</f>
        <v>0</v>
      </c>
      <c r="D604" s="21">
        <f t="shared" si="428"/>
        <v>0</v>
      </c>
      <c r="E604" s="21">
        <f t="shared" si="428"/>
        <v>133425.81</v>
      </c>
      <c r="F604" s="21">
        <f t="shared" si="428"/>
        <v>291875.5</v>
      </c>
      <c r="G604" s="21">
        <f t="shared" si="428"/>
        <v>0</v>
      </c>
      <c r="H604" s="21">
        <f t="shared" si="428"/>
        <v>0</v>
      </c>
      <c r="I604" s="21">
        <f t="shared" si="428"/>
        <v>0</v>
      </c>
      <c r="J604" s="21">
        <f t="shared" si="428"/>
        <v>0</v>
      </c>
      <c r="K604" s="21">
        <f t="shared" si="428"/>
        <v>0</v>
      </c>
      <c r="L604" s="21">
        <f t="shared" si="428"/>
        <v>0</v>
      </c>
      <c r="M604" s="21">
        <f t="shared" si="428"/>
        <v>0</v>
      </c>
      <c r="N604" s="21">
        <f t="shared" si="428"/>
        <v>9251.67</v>
      </c>
      <c r="O604" s="21">
        <f t="shared" si="428"/>
        <v>75657.3</v>
      </c>
      <c r="P604" s="21">
        <f t="shared" si="428"/>
        <v>48516.840000000004</v>
      </c>
      <c r="Q604" s="21">
        <f t="shared" si="428"/>
        <v>226093</v>
      </c>
      <c r="R604" s="21">
        <f t="shared" si="428"/>
        <v>65782.5</v>
      </c>
      <c r="S604" s="21">
        <f t="shared" si="428"/>
        <v>0</v>
      </c>
      <c r="T604" s="21">
        <f t="shared" si="428"/>
        <v>0</v>
      </c>
      <c r="U604" s="21">
        <f t="shared" si="428"/>
        <v>0</v>
      </c>
      <c r="V604" s="21">
        <f t="shared" si="428"/>
        <v>0</v>
      </c>
      <c r="W604" s="21">
        <f t="shared" si="428"/>
        <v>0</v>
      </c>
      <c r="X604" s="21">
        <f t="shared" si="428"/>
        <v>0</v>
      </c>
      <c r="Y604" s="21">
        <f t="shared" si="428"/>
        <v>0</v>
      </c>
      <c r="Z604" s="21">
        <f t="shared" si="428"/>
        <v>425301.31</v>
      </c>
      <c r="AA604" s="21">
        <f t="shared" si="428"/>
        <v>281698.69</v>
      </c>
      <c r="AB604" s="22">
        <f t="shared" si="424"/>
        <v>0.60155772277227726</v>
      </c>
      <c r="AC604" s="24"/>
    </row>
    <row r="605" spans="1:29" s="16" customFormat="1" ht="15" customHeight="1">
      <c r="A605" s="13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5"/>
    </row>
    <row r="606" spans="1:29" s="16" customFormat="1" ht="15" customHeight="1">
      <c r="A606" s="13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5"/>
    </row>
    <row r="607" spans="1:29" s="16" customFormat="1" ht="15" customHeight="1">
      <c r="A607" s="17" t="s">
        <v>63</v>
      </c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5"/>
    </row>
    <row r="608" spans="1:29" s="16" customFormat="1" ht="18" customHeight="1">
      <c r="A608" s="18" t="s">
        <v>36</v>
      </c>
      <c r="B608" s="14">
        <f>[1]consoCURRENT!E14290</f>
        <v>0</v>
      </c>
      <c r="C608" s="14">
        <f>[1]consoCURRENT!F14290</f>
        <v>0</v>
      </c>
      <c r="D608" s="14">
        <f>[1]consoCURRENT!G14290</f>
        <v>0</v>
      </c>
      <c r="E608" s="14">
        <f>[1]consoCURRENT!H14290</f>
        <v>0</v>
      </c>
      <c r="F608" s="14">
        <f>[1]consoCURRENT!I14290</f>
        <v>0</v>
      </c>
      <c r="G608" s="14">
        <f>[1]consoCURRENT!J14290</f>
        <v>0</v>
      </c>
      <c r="H608" s="14">
        <f>[1]consoCURRENT!K14290</f>
        <v>0</v>
      </c>
      <c r="I608" s="14">
        <f>[1]consoCURRENT!L14290</f>
        <v>0</v>
      </c>
      <c r="J608" s="14">
        <f>[1]consoCURRENT!M14290</f>
        <v>0</v>
      </c>
      <c r="K608" s="14">
        <f>[1]consoCURRENT!N14290</f>
        <v>0</v>
      </c>
      <c r="L608" s="14">
        <f>[1]consoCURRENT!O14290</f>
        <v>0</v>
      </c>
      <c r="M608" s="14">
        <f>[1]consoCURRENT!P14290</f>
        <v>0</v>
      </c>
      <c r="N608" s="14">
        <f>[1]consoCURRENT!Q14290</f>
        <v>0</v>
      </c>
      <c r="O608" s="14">
        <f>[1]consoCURRENT!R14290</f>
        <v>0</v>
      </c>
      <c r="P608" s="14">
        <f>[1]consoCURRENT!S14290</f>
        <v>0</v>
      </c>
      <c r="Q608" s="14">
        <f>[1]consoCURRENT!T14290</f>
        <v>0</v>
      </c>
      <c r="R608" s="14">
        <f>[1]consoCURRENT!U14290</f>
        <v>0</v>
      </c>
      <c r="S608" s="14">
        <f>[1]consoCURRENT!V14290</f>
        <v>0</v>
      </c>
      <c r="T608" s="14">
        <f>[1]consoCURRENT!W14290</f>
        <v>0</v>
      </c>
      <c r="U608" s="14">
        <f>[1]consoCURRENT!X14290</f>
        <v>0</v>
      </c>
      <c r="V608" s="14">
        <f>[1]consoCURRENT!Y14290</f>
        <v>0</v>
      </c>
      <c r="W608" s="14">
        <f>[1]consoCURRENT!Z14290</f>
        <v>0</v>
      </c>
      <c r="X608" s="14">
        <f>[1]consoCURRENT!AA14290</f>
        <v>0</v>
      </c>
      <c r="Y608" s="14">
        <f>[1]consoCURRENT!AB14290</f>
        <v>0</v>
      </c>
      <c r="Z608" s="14">
        <f>SUM(M608:Y608)</f>
        <v>0</v>
      </c>
      <c r="AA608" s="14">
        <f>B608-Z608</f>
        <v>0</v>
      </c>
      <c r="AB608" s="19"/>
      <c r="AC608" s="15"/>
    </row>
    <row r="609" spans="1:29" s="16" customFormat="1" ht="18" customHeight="1">
      <c r="A609" s="18" t="s">
        <v>37</v>
      </c>
      <c r="B609" s="14">
        <f>[1]consoCURRENT!E14378</f>
        <v>698000</v>
      </c>
      <c r="C609" s="14">
        <f>[1]consoCURRENT!F14378</f>
        <v>0</v>
      </c>
      <c r="D609" s="14">
        <f>[1]consoCURRENT!G14378</f>
        <v>0</v>
      </c>
      <c r="E609" s="14">
        <f>[1]consoCURRENT!H14378</f>
        <v>25227.64</v>
      </c>
      <c r="F609" s="14">
        <f>[1]consoCURRENT!I14378</f>
        <v>75426.5</v>
      </c>
      <c r="G609" s="14">
        <f>[1]consoCURRENT!J14378</f>
        <v>0</v>
      </c>
      <c r="H609" s="14">
        <f>[1]consoCURRENT!K14378</f>
        <v>0</v>
      </c>
      <c r="I609" s="14">
        <f>[1]consoCURRENT!L14378</f>
        <v>0</v>
      </c>
      <c r="J609" s="14">
        <f>[1]consoCURRENT!M14378</f>
        <v>0</v>
      </c>
      <c r="K609" s="14">
        <f>[1]consoCURRENT!N14378</f>
        <v>0</v>
      </c>
      <c r="L609" s="14">
        <f>[1]consoCURRENT!O14378</f>
        <v>0</v>
      </c>
      <c r="M609" s="14">
        <f>[1]consoCURRENT!P14378</f>
        <v>0</v>
      </c>
      <c r="N609" s="14">
        <f>[1]consoCURRENT!Q14378</f>
        <v>0</v>
      </c>
      <c r="O609" s="14">
        <f>[1]consoCURRENT!R14378</f>
        <v>0</v>
      </c>
      <c r="P609" s="14">
        <f>[1]consoCURRENT!S14378</f>
        <v>25227.64</v>
      </c>
      <c r="Q609" s="14">
        <f>[1]consoCURRENT!T14378</f>
        <v>52209.9</v>
      </c>
      <c r="R609" s="14">
        <f>[1]consoCURRENT!U14378</f>
        <v>23216.6</v>
      </c>
      <c r="S609" s="14">
        <f>[1]consoCURRENT!V14378</f>
        <v>0</v>
      </c>
      <c r="T609" s="14">
        <f>[1]consoCURRENT!W14378</f>
        <v>0</v>
      </c>
      <c r="U609" s="14">
        <f>[1]consoCURRENT!X14378</f>
        <v>0</v>
      </c>
      <c r="V609" s="14">
        <f>[1]consoCURRENT!Y14378</f>
        <v>0</v>
      </c>
      <c r="W609" s="14">
        <f>[1]consoCURRENT!Z14378</f>
        <v>0</v>
      </c>
      <c r="X609" s="14">
        <f>[1]consoCURRENT!AA14378</f>
        <v>0</v>
      </c>
      <c r="Y609" s="14">
        <f>[1]consoCURRENT!AB14378</f>
        <v>0</v>
      </c>
      <c r="Z609" s="14">
        <f t="shared" ref="Z609:Z611" si="429">SUM(M609:Y609)</f>
        <v>100654.14000000001</v>
      </c>
      <c r="AA609" s="14">
        <f t="shared" ref="AA609:AA611" si="430">B609-Z609</f>
        <v>597345.86</v>
      </c>
      <c r="AB609" s="19">
        <f t="shared" ref="AB609:AB614" si="431">Z609/B609</f>
        <v>0.1442036389684814</v>
      </c>
      <c r="AC609" s="15"/>
    </row>
    <row r="610" spans="1:29" s="16" customFormat="1" ht="18" customHeight="1">
      <c r="A610" s="18" t="s">
        <v>38</v>
      </c>
      <c r="B610" s="14">
        <f>[1]consoCURRENT!E14384</f>
        <v>0</v>
      </c>
      <c r="C610" s="14">
        <f>[1]consoCURRENT!F14384</f>
        <v>0</v>
      </c>
      <c r="D610" s="14">
        <f>[1]consoCURRENT!G14384</f>
        <v>0</v>
      </c>
      <c r="E610" s="14">
        <f>[1]consoCURRENT!H14384</f>
        <v>0</v>
      </c>
      <c r="F610" s="14">
        <f>[1]consoCURRENT!I14384</f>
        <v>0</v>
      </c>
      <c r="G610" s="14">
        <f>[1]consoCURRENT!J14384</f>
        <v>0</v>
      </c>
      <c r="H610" s="14">
        <f>[1]consoCURRENT!K14384</f>
        <v>0</v>
      </c>
      <c r="I610" s="14">
        <f>[1]consoCURRENT!L14384</f>
        <v>0</v>
      </c>
      <c r="J610" s="14">
        <f>[1]consoCURRENT!M14384</f>
        <v>0</v>
      </c>
      <c r="K610" s="14">
        <f>[1]consoCURRENT!N14384</f>
        <v>0</v>
      </c>
      <c r="L610" s="14">
        <f>[1]consoCURRENT!O14384</f>
        <v>0</v>
      </c>
      <c r="M610" s="14">
        <f>[1]consoCURRENT!P14384</f>
        <v>0</v>
      </c>
      <c r="N610" s="14">
        <f>[1]consoCURRENT!Q14384</f>
        <v>0</v>
      </c>
      <c r="O610" s="14">
        <f>[1]consoCURRENT!R14384</f>
        <v>0</v>
      </c>
      <c r="P610" s="14">
        <f>[1]consoCURRENT!S14384</f>
        <v>0</v>
      </c>
      <c r="Q610" s="14">
        <f>[1]consoCURRENT!T14384</f>
        <v>0</v>
      </c>
      <c r="R610" s="14">
        <f>[1]consoCURRENT!U14384</f>
        <v>0</v>
      </c>
      <c r="S610" s="14">
        <f>[1]consoCURRENT!V14384</f>
        <v>0</v>
      </c>
      <c r="T610" s="14">
        <f>[1]consoCURRENT!W14384</f>
        <v>0</v>
      </c>
      <c r="U610" s="14">
        <f>[1]consoCURRENT!X14384</f>
        <v>0</v>
      </c>
      <c r="V610" s="14">
        <f>[1]consoCURRENT!Y14384</f>
        <v>0</v>
      </c>
      <c r="W610" s="14">
        <f>[1]consoCURRENT!Z14384</f>
        <v>0</v>
      </c>
      <c r="X610" s="14">
        <f>[1]consoCURRENT!AA14384</f>
        <v>0</v>
      </c>
      <c r="Y610" s="14">
        <f>[1]consoCURRENT!AB14384</f>
        <v>0</v>
      </c>
      <c r="Z610" s="14">
        <f t="shared" si="429"/>
        <v>0</v>
      </c>
      <c r="AA610" s="14">
        <f t="shared" si="430"/>
        <v>0</v>
      </c>
      <c r="AB610" s="19"/>
      <c r="AC610" s="15"/>
    </row>
    <row r="611" spans="1:29" s="16" customFormat="1" ht="18" customHeight="1">
      <c r="A611" s="18" t="s">
        <v>39</v>
      </c>
      <c r="B611" s="14">
        <f>[1]consoCURRENT!E14413</f>
        <v>0</v>
      </c>
      <c r="C611" s="14">
        <f>[1]consoCURRENT!F14413</f>
        <v>0</v>
      </c>
      <c r="D611" s="14">
        <f>[1]consoCURRENT!G14413</f>
        <v>0</v>
      </c>
      <c r="E611" s="14">
        <f>[1]consoCURRENT!H14413</f>
        <v>0</v>
      </c>
      <c r="F611" s="14">
        <f>[1]consoCURRENT!I14413</f>
        <v>0</v>
      </c>
      <c r="G611" s="14">
        <f>[1]consoCURRENT!J14413</f>
        <v>0</v>
      </c>
      <c r="H611" s="14">
        <f>[1]consoCURRENT!K14413</f>
        <v>0</v>
      </c>
      <c r="I611" s="14">
        <f>[1]consoCURRENT!L14413</f>
        <v>0</v>
      </c>
      <c r="J611" s="14">
        <f>[1]consoCURRENT!M14413</f>
        <v>0</v>
      </c>
      <c r="K611" s="14">
        <f>[1]consoCURRENT!N14413</f>
        <v>0</v>
      </c>
      <c r="L611" s="14">
        <f>[1]consoCURRENT!O14413</f>
        <v>0</v>
      </c>
      <c r="M611" s="14">
        <f>[1]consoCURRENT!P14413</f>
        <v>0</v>
      </c>
      <c r="N611" s="14">
        <f>[1]consoCURRENT!Q14413</f>
        <v>0</v>
      </c>
      <c r="O611" s="14">
        <f>[1]consoCURRENT!R14413</f>
        <v>0</v>
      </c>
      <c r="P611" s="14">
        <f>[1]consoCURRENT!S14413</f>
        <v>0</v>
      </c>
      <c r="Q611" s="14">
        <f>[1]consoCURRENT!T14413</f>
        <v>0</v>
      </c>
      <c r="R611" s="14">
        <f>[1]consoCURRENT!U14413</f>
        <v>0</v>
      </c>
      <c r="S611" s="14">
        <f>[1]consoCURRENT!V14413</f>
        <v>0</v>
      </c>
      <c r="T611" s="14">
        <f>[1]consoCURRENT!W14413</f>
        <v>0</v>
      </c>
      <c r="U611" s="14">
        <f>[1]consoCURRENT!X14413</f>
        <v>0</v>
      </c>
      <c r="V611" s="14">
        <f>[1]consoCURRENT!Y14413</f>
        <v>0</v>
      </c>
      <c r="W611" s="14">
        <f>[1]consoCURRENT!Z14413</f>
        <v>0</v>
      </c>
      <c r="X611" s="14">
        <f>[1]consoCURRENT!AA14413</f>
        <v>0</v>
      </c>
      <c r="Y611" s="14">
        <f>[1]consoCURRENT!AB14413</f>
        <v>0</v>
      </c>
      <c r="Z611" s="14">
        <f t="shared" si="429"/>
        <v>0</v>
      </c>
      <c r="AA611" s="14">
        <f t="shared" si="430"/>
        <v>0</v>
      </c>
      <c r="AB611" s="19"/>
      <c r="AC611" s="15"/>
    </row>
    <row r="612" spans="1:29" s="16" customFormat="1" ht="18" customHeight="1">
      <c r="A612" s="20" t="s">
        <v>40</v>
      </c>
      <c r="B612" s="21">
        <f>SUM(B608:B611)</f>
        <v>698000</v>
      </c>
      <c r="C612" s="21">
        <f t="shared" ref="C612:AA612" si="432">SUM(C608:C611)</f>
        <v>0</v>
      </c>
      <c r="D612" s="21">
        <f t="shared" si="432"/>
        <v>0</v>
      </c>
      <c r="E612" s="21">
        <f t="shared" si="432"/>
        <v>25227.64</v>
      </c>
      <c r="F612" s="21">
        <f t="shared" si="432"/>
        <v>75426.5</v>
      </c>
      <c r="G612" s="21">
        <f t="shared" si="432"/>
        <v>0</v>
      </c>
      <c r="H612" s="21">
        <f t="shared" si="432"/>
        <v>0</v>
      </c>
      <c r="I612" s="21">
        <f t="shared" si="432"/>
        <v>0</v>
      </c>
      <c r="J612" s="21">
        <f t="shared" si="432"/>
        <v>0</v>
      </c>
      <c r="K612" s="21">
        <f t="shared" si="432"/>
        <v>0</v>
      </c>
      <c r="L612" s="21">
        <f t="shared" si="432"/>
        <v>0</v>
      </c>
      <c r="M612" s="21">
        <f t="shared" si="432"/>
        <v>0</v>
      </c>
      <c r="N612" s="21">
        <f t="shared" si="432"/>
        <v>0</v>
      </c>
      <c r="O612" s="21">
        <f t="shared" si="432"/>
        <v>0</v>
      </c>
      <c r="P612" s="21">
        <f t="shared" si="432"/>
        <v>25227.64</v>
      </c>
      <c r="Q612" s="21">
        <f t="shared" si="432"/>
        <v>52209.9</v>
      </c>
      <c r="R612" s="21">
        <f t="shared" si="432"/>
        <v>23216.6</v>
      </c>
      <c r="S612" s="21">
        <f t="shared" si="432"/>
        <v>0</v>
      </c>
      <c r="T612" s="21">
        <f t="shared" si="432"/>
        <v>0</v>
      </c>
      <c r="U612" s="21">
        <f t="shared" si="432"/>
        <v>0</v>
      </c>
      <c r="V612" s="21">
        <f t="shared" si="432"/>
        <v>0</v>
      </c>
      <c r="W612" s="21">
        <f t="shared" si="432"/>
        <v>0</v>
      </c>
      <c r="X612" s="21">
        <f t="shared" si="432"/>
        <v>0</v>
      </c>
      <c r="Y612" s="21">
        <f t="shared" si="432"/>
        <v>0</v>
      </c>
      <c r="Z612" s="21">
        <f t="shared" si="432"/>
        <v>100654.14000000001</v>
      </c>
      <c r="AA612" s="21">
        <f t="shared" si="432"/>
        <v>597345.86</v>
      </c>
      <c r="AB612" s="22">
        <f t="shared" si="431"/>
        <v>0.1442036389684814</v>
      </c>
      <c r="AC612" s="15"/>
    </row>
    <row r="613" spans="1:29" s="16" customFormat="1" ht="18" customHeight="1">
      <c r="A613" s="23" t="s">
        <v>41</v>
      </c>
      <c r="B613" s="14">
        <f>[1]consoCURRENT!E14417</f>
        <v>0</v>
      </c>
      <c r="C613" s="14">
        <f>[1]consoCURRENT!F14417</f>
        <v>0</v>
      </c>
      <c r="D613" s="14">
        <f>[1]consoCURRENT!G14417</f>
        <v>0</v>
      </c>
      <c r="E613" s="14">
        <f>[1]consoCURRENT!H14417</f>
        <v>0</v>
      </c>
      <c r="F613" s="14">
        <f>[1]consoCURRENT!I14417</f>
        <v>0</v>
      </c>
      <c r="G613" s="14">
        <f>[1]consoCURRENT!J14417</f>
        <v>0</v>
      </c>
      <c r="H613" s="14">
        <f>[1]consoCURRENT!K14417</f>
        <v>0</v>
      </c>
      <c r="I613" s="14">
        <f>[1]consoCURRENT!L14417</f>
        <v>0</v>
      </c>
      <c r="J613" s="14">
        <f>[1]consoCURRENT!M14417</f>
        <v>0</v>
      </c>
      <c r="K613" s="14">
        <f>[1]consoCURRENT!N14417</f>
        <v>0</v>
      </c>
      <c r="L613" s="14">
        <f>[1]consoCURRENT!O14417</f>
        <v>0</v>
      </c>
      <c r="M613" s="14">
        <f>[1]consoCURRENT!P14417</f>
        <v>0</v>
      </c>
      <c r="N613" s="14">
        <f>[1]consoCURRENT!Q14417</f>
        <v>0</v>
      </c>
      <c r="O613" s="14">
        <f>[1]consoCURRENT!R14417</f>
        <v>0</v>
      </c>
      <c r="P613" s="14">
        <f>[1]consoCURRENT!S14417</f>
        <v>0</v>
      </c>
      <c r="Q613" s="14">
        <f>[1]consoCURRENT!T14417</f>
        <v>0</v>
      </c>
      <c r="R613" s="14">
        <f>[1]consoCURRENT!U14417</f>
        <v>0</v>
      </c>
      <c r="S613" s="14">
        <f>[1]consoCURRENT!V14417</f>
        <v>0</v>
      </c>
      <c r="T613" s="14">
        <f>[1]consoCURRENT!W14417</f>
        <v>0</v>
      </c>
      <c r="U613" s="14">
        <f>[1]consoCURRENT!X14417</f>
        <v>0</v>
      </c>
      <c r="V613" s="14">
        <f>[1]consoCURRENT!Y14417</f>
        <v>0</v>
      </c>
      <c r="W613" s="14">
        <f>[1]consoCURRENT!Z14417</f>
        <v>0</v>
      </c>
      <c r="X613" s="14">
        <f>[1]consoCURRENT!AA14417</f>
        <v>0</v>
      </c>
      <c r="Y613" s="14">
        <f>[1]consoCURRENT!AB14417</f>
        <v>0</v>
      </c>
      <c r="Z613" s="14">
        <f t="shared" ref="Z613" si="433">SUM(M613:Y613)</f>
        <v>0</v>
      </c>
      <c r="AA613" s="14">
        <f t="shared" ref="AA613" si="434">B613-Z613</f>
        <v>0</v>
      </c>
      <c r="AB613" s="19"/>
      <c r="AC613" s="15"/>
    </row>
    <row r="614" spans="1:29" s="16" customFormat="1" ht="18" customHeight="1">
      <c r="A614" s="20" t="s">
        <v>42</v>
      </c>
      <c r="B614" s="21">
        <f>B613+B612</f>
        <v>698000</v>
      </c>
      <c r="C614" s="21">
        <f t="shared" ref="C614:AA614" si="435">C613+C612</f>
        <v>0</v>
      </c>
      <c r="D614" s="21">
        <f t="shared" si="435"/>
        <v>0</v>
      </c>
      <c r="E614" s="21">
        <f t="shared" si="435"/>
        <v>25227.64</v>
      </c>
      <c r="F614" s="21">
        <f t="shared" si="435"/>
        <v>75426.5</v>
      </c>
      <c r="G614" s="21">
        <f t="shared" si="435"/>
        <v>0</v>
      </c>
      <c r="H614" s="21">
        <f t="shared" si="435"/>
        <v>0</v>
      </c>
      <c r="I614" s="21">
        <f t="shared" si="435"/>
        <v>0</v>
      </c>
      <c r="J614" s="21">
        <f t="shared" si="435"/>
        <v>0</v>
      </c>
      <c r="K614" s="21">
        <f t="shared" si="435"/>
        <v>0</v>
      </c>
      <c r="L614" s="21">
        <f t="shared" si="435"/>
        <v>0</v>
      </c>
      <c r="M614" s="21">
        <f t="shared" si="435"/>
        <v>0</v>
      </c>
      <c r="N614" s="21">
        <f t="shared" si="435"/>
        <v>0</v>
      </c>
      <c r="O614" s="21">
        <f t="shared" si="435"/>
        <v>0</v>
      </c>
      <c r="P614" s="21">
        <f t="shared" si="435"/>
        <v>25227.64</v>
      </c>
      <c r="Q614" s="21">
        <f t="shared" si="435"/>
        <v>52209.9</v>
      </c>
      <c r="R614" s="21">
        <f t="shared" si="435"/>
        <v>23216.6</v>
      </c>
      <c r="S614" s="21">
        <f t="shared" si="435"/>
        <v>0</v>
      </c>
      <c r="T614" s="21">
        <f t="shared" si="435"/>
        <v>0</v>
      </c>
      <c r="U614" s="21">
        <f t="shared" si="435"/>
        <v>0</v>
      </c>
      <c r="V614" s="21">
        <f t="shared" si="435"/>
        <v>0</v>
      </c>
      <c r="W614" s="21">
        <f t="shared" si="435"/>
        <v>0</v>
      </c>
      <c r="X614" s="21">
        <f t="shared" si="435"/>
        <v>0</v>
      </c>
      <c r="Y614" s="21">
        <f t="shared" si="435"/>
        <v>0</v>
      </c>
      <c r="Z614" s="21">
        <f t="shared" si="435"/>
        <v>100654.14000000001</v>
      </c>
      <c r="AA614" s="21">
        <f t="shared" si="435"/>
        <v>597345.86</v>
      </c>
      <c r="AB614" s="22">
        <f t="shared" si="431"/>
        <v>0.1442036389684814</v>
      </c>
      <c r="AC614" s="24"/>
    </row>
    <row r="615" spans="1:29" s="16" customFormat="1" ht="15" customHeight="1">
      <c r="A615" s="13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5"/>
    </row>
    <row r="616" spans="1:29" s="16" customFormat="1" ht="15" customHeight="1">
      <c r="A616" s="13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5"/>
    </row>
    <row r="617" spans="1:29" s="16" customFormat="1" ht="15" customHeight="1">
      <c r="A617" s="17" t="s">
        <v>64</v>
      </c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5"/>
    </row>
    <row r="618" spans="1:29" s="16" customFormat="1" ht="18" customHeight="1">
      <c r="A618" s="18" t="s">
        <v>36</v>
      </c>
      <c r="B618" s="14">
        <f>[1]consoCURRENT!E14477</f>
        <v>0</v>
      </c>
      <c r="C618" s="14">
        <f>[1]consoCURRENT!F14477</f>
        <v>0</v>
      </c>
      <c r="D618" s="14">
        <f>[1]consoCURRENT!G14477</f>
        <v>0</v>
      </c>
      <c r="E618" s="14">
        <f>[1]consoCURRENT!H14477</f>
        <v>0</v>
      </c>
      <c r="F618" s="14">
        <f>[1]consoCURRENT!I14477</f>
        <v>0</v>
      </c>
      <c r="G618" s="14">
        <f>[1]consoCURRENT!J14477</f>
        <v>0</v>
      </c>
      <c r="H618" s="14">
        <f>[1]consoCURRENT!K14477</f>
        <v>0</v>
      </c>
      <c r="I618" s="14">
        <f>[1]consoCURRENT!L14477</f>
        <v>0</v>
      </c>
      <c r="J618" s="14">
        <f>[1]consoCURRENT!M14477</f>
        <v>0</v>
      </c>
      <c r="K618" s="14">
        <f>[1]consoCURRENT!N14477</f>
        <v>0</v>
      </c>
      <c r="L618" s="14">
        <f>[1]consoCURRENT!O14477</f>
        <v>0</v>
      </c>
      <c r="M618" s="14">
        <f>[1]consoCURRENT!P14477</f>
        <v>0</v>
      </c>
      <c r="N618" s="14">
        <f>[1]consoCURRENT!Q14477</f>
        <v>0</v>
      </c>
      <c r="O618" s="14">
        <f>[1]consoCURRENT!R14477</f>
        <v>0</v>
      </c>
      <c r="P618" s="14">
        <f>[1]consoCURRENT!S14477</f>
        <v>0</v>
      </c>
      <c r="Q618" s="14">
        <f>[1]consoCURRENT!T14477</f>
        <v>0</v>
      </c>
      <c r="R618" s="14">
        <f>[1]consoCURRENT!U14477</f>
        <v>0</v>
      </c>
      <c r="S618" s="14">
        <f>[1]consoCURRENT!V14477</f>
        <v>0</v>
      </c>
      <c r="T618" s="14">
        <f>[1]consoCURRENT!W14477</f>
        <v>0</v>
      </c>
      <c r="U618" s="14">
        <f>[1]consoCURRENT!X14477</f>
        <v>0</v>
      </c>
      <c r="V618" s="14">
        <f>[1]consoCURRENT!Y14477</f>
        <v>0</v>
      </c>
      <c r="W618" s="14">
        <f>[1]consoCURRENT!Z14477</f>
        <v>0</v>
      </c>
      <c r="X618" s="14">
        <f>[1]consoCURRENT!AA14477</f>
        <v>0</v>
      </c>
      <c r="Y618" s="14">
        <f>[1]consoCURRENT!AB14477</f>
        <v>0</v>
      </c>
      <c r="Z618" s="14">
        <f>SUM(M618:Y618)</f>
        <v>0</v>
      </c>
      <c r="AA618" s="14">
        <f>B618-Z618</f>
        <v>0</v>
      </c>
      <c r="AB618" s="19"/>
      <c r="AC618" s="15"/>
    </row>
    <row r="619" spans="1:29" s="16" customFormat="1" ht="18" customHeight="1">
      <c r="A619" s="18" t="s">
        <v>37</v>
      </c>
      <c r="B619" s="14">
        <f>[1]consoCURRENT!E14565</f>
        <v>1552000</v>
      </c>
      <c r="C619" s="14">
        <f>[1]consoCURRENT!F14565</f>
        <v>0</v>
      </c>
      <c r="D619" s="14">
        <f>[1]consoCURRENT!G14565</f>
        <v>0</v>
      </c>
      <c r="E619" s="14">
        <f>[1]consoCURRENT!H14565</f>
        <v>74462.42</v>
      </c>
      <c r="F619" s="14">
        <f>[1]consoCURRENT!I14565</f>
        <v>362150.72</v>
      </c>
      <c r="G619" s="14">
        <f>[1]consoCURRENT!J14565</f>
        <v>0</v>
      </c>
      <c r="H619" s="14">
        <f>[1]consoCURRENT!K14565</f>
        <v>0</v>
      </c>
      <c r="I619" s="14">
        <f>[1]consoCURRENT!L14565</f>
        <v>0</v>
      </c>
      <c r="J619" s="14">
        <f>[1]consoCURRENT!M14565</f>
        <v>0</v>
      </c>
      <c r="K619" s="14">
        <f>[1]consoCURRENT!N14565</f>
        <v>0</v>
      </c>
      <c r="L619" s="14">
        <f>[1]consoCURRENT!O14565</f>
        <v>0</v>
      </c>
      <c r="M619" s="14">
        <f>[1]consoCURRENT!P14565</f>
        <v>0</v>
      </c>
      <c r="N619" s="14">
        <f>[1]consoCURRENT!Q14565</f>
        <v>29478.04</v>
      </c>
      <c r="O619" s="14">
        <f>[1]consoCURRENT!R14565</f>
        <v>16891.099999999999</v>
      </c>
      <c r="P619" s="14">
        <f>[1]consoCURRENT!S14565</f>
        <v>28093.279999999999</v>
      </c>
      <c r="Q619" s="14">
        <f>[1]consoCURRENT!T14565</f>
        <v>42052.85</v>
      </c>
      <c r="R619" s="14">
        <f>[1]consoCURRENT!U14565</f>
        <v>320097.87</v>
      </c>
      <c r="S619" s="14">
        <f>[1]consoCURRENT!V14565</f>
        <v>0</v>
      </c>
      <c r="T619" s="14">
        <f>[1]consoCURRENT!W14565</f>
        <v>0</v>
      </c>
      <c r="U619" s="14">
        <f>[1]consoCURRENT!X14565</f>
        <v>0</v>
      </c>
      <c r="V619" s="14">
        <f>[1]consoCURRENT!Y14565</f>
        <v>0</v>
      </c>
      <c r="W619" s="14">
        <f>[1]consoCURRENT!Z14565</f>
        <v>0</v>
      </c>
      <c r="X619" s="14">
        <f>[1]consoCURRENT!AA14565</f>
        <v>0</v>
      </c>
      <c r="Y619" s="14">
        <f>[1]consoCURRENT!AB14565</f>
        <v>0</v>
      </c>
      <c r="Z619" s="14">
        <f t="shared" ref="Z619:Z621" si="436">SUM(M619:Y619)</f>
        <v>436613.14</v>
      </c>
      <c r="AA619" s="14">
        <f t="shared" ref="AA619:AA621" si="437">B619-Z619</f>
        <v>1115386.8599999999</v>
      </c>
      <c r="AB619" s="19">
        <f t="shared" ref="AB619:AB624" si="438">Z619/B619</f>
        <v>0.28132289948453609</v>
      </c>
      <c r="AC619" s="15"/>
    </row>
    <row r="620" spans="1:29" s="16" customFormat="1" ht="18" customHeight="1">
      <c r="A620" s="18" t="s">
        <v>38</v>
      </c>
      <c r="B620" s="14">
        <f>[1]consoCURRENT!E14571</f>
        <v>0</v>
      </c>
      <c r="C620" s="14">
        <f>[1]consoCURRENT!F14571</f>
        <v>0</v>
      </c>
      <c r="D620" s="14">
        <f>[1]consoCURRENT!G14571</f>
        <v>0</v>
      </c>
      <c r="E620" s="14">
        <f>[1]consoCURRENT!H14571</f>
        <v>0</v>
      </c>
      <c r="F620" s="14">
        <f>[1]consoCURRENT!I14571</f>
        <v>0</v>
      </c>
      <c r="G620" s="14">
        <f>[1]consoCURRENT!J14571</f>
        <v>0</v>
      </c>
      <c r="H620" s="14">
        <f>[1]consoCURRENT!K14571</f>
        <v>0</v>
      </c>
      <c r="I620" s="14">
        <f>[1]consoCURRENT!L14571</f>
        <v>0</v>
      </c>
      <c r="J620" s="14">
        <f>[1]consoCURRENT!M14571</f>
        <v>0</v>
      </c>
      <c r="K620" s="14">
        <f>[1]consoCURRENT!N14571</f>
        <v>0</v>
      </c>
      <c r="L620" s="14">
        <f>[1]consoCURRENT!O14571</f>
        <v>0</v>
      </c>
      <c r="M620" s="14">
        <f>[1]consoCURRENT!P14571</f>
        <v>0</v>
      </c>
      <c r="N620" s="14">
        <f>[1]consoCURRENT!Q14571</f>
        <v>0</v>
      </c>
      <c r="O620" s="14">
        <f>[1]consoCURRENT!R14571</f>
        <v>0</v>
      </c>
      <c r="P620" s="14">
        <f>[1]consoCURRENT!S14571</f>
        <v>0</v>
      </c>
      <c r="Q620" s="14">
        <f>[1]consoCURRENT!T14571</f>
        <v>0</v>
      </c>
      <c r="R620" s="14">
        <f>[1]consoCURRENT!U14571</f>
        <v>0</v>
      </c>
      <c r="S620" s="14">
        <f>[1]consoCURRENT!V14571</f>
        <v>0</v>
      </c>
      <c r="T620" s="14">
        <f>[1]consoCURRENT!W14571</f>
        <v>0</v>
      </c>
      <c r="U620" s="14">
        <f>[1]consoCURRENT!X14571</f>
        <v>0</v>
      </c>
      <c r="V620" s="14">
        <f>[1]consoCURRENT!Y14571</f>
        <v>0</v>
      </c>
      <c r="W620" s="14">
        <f>[1]consoCURRENT!Z14571</f>
        <v>0</v>
      </c>
      <c r="X620" s="14">
        <f>[1]consoCURRENT!AA14571</f>
        <v>0</v>
      </c>
      <c r="Y620" s="14">
        <f>[1]consoCURRENT!AB14571</f>
        <v>0</v>
      </c>
      <c r="Z620" s="14">
        <f t="shared" si="436"/>
        <v>0</v>
      </c>
      <c r="AA620" s="14">
        <f t="shared" si="437"/>
        <v>0</v>
      </c>
      <c r="AB620" s="19"/>
      <c r="AC620" s="15"/>
    </row>
    <row r="621" spans="1:29" s="16" customFormat="1" ht="18" customHeight="1">
      <c r="A621" s="18" t="s">
        <v>39</v>
      </c>
      <c r="B621" s="14">
        <f>[1]consoCURRENT!E14600</f>
        <v>0</v>
      </c>
      <c r="C621" s="14">
        <f>[1]consoCURRENT!F14600</f>
        <v>0</v>
      </c>
      <c r="D621" s="14">
        <f>[1]consoCURRENT!G14600</f>
        <v>0</v>
      </c>
      <c r="E621" s="14">
        <f>[1]consoCURRENT!H14600</f>
        <v>0</v>
      </c>
      <c r="F621" s="14">
        <f>[1]consoCURRENT!I14600</f>
        <v>0</v>
      </c>
      <c r="G621" s="14">
        <f>[1]consoCURRENT!J14600</f>
        <v>0</v>
      </c>
      <c r="H621" s="14">
        <f>[1]consoCURRENT!K14600</f>
        <v>0</v>
      </c>
      <c r="I621" s="14">
        <f>[1]consoCURRENT!L14600</f>
        <v>0</v>
      </c>
      <c r="J621" s="14">
        <f>[1]consoCURRENT!M14600</f>
        <v>0</v>
      </c>
      <c r="K621" s="14">
        <f>[1]consoCURRENT!N14600</f>
        <v>0</v>
      </c>
      <c r="L621" s="14">
        <f>[1]consoCURRENT!O14600</f>
        <v>0</v>
      </c>
      <c r="M621" s="14">
        <f>[1]consoCURRENT!P14600</f>
        <v>0</v>
      </c>
      <c r="N621" s="14">
        <f>[1]consoCURRENT!Q14600</f>
        <v>0</v>
      </c>
      <c r="O621" s="14">
        <f>[1]consoCURRENT!R14600</f>
        <v>0</v>
      </c>
      <c r="P621" s="14">
        <f>[1]consoCURRENT!S14600</f>
        <v>0</v>
      </c>
      <c r="Q621" s="14">
        <f>[1]consoCURRENT!T14600</f>
        <v>0</v>
      </c>
      <c r="R621" s="14">
        <f>[1]consoCURRENT!U14600</f>
        <v>0</v>
      </c>
      <c r="S621" s="14">
        <f>[1]consoCURRENT!V14600</f>
        <v>0</v>
      </c>
      <c r="T621" s="14">
        <f>[1]consoCURRENT!W14600</f>
        <v>0</v>
      </c>
      <c r="U621" s="14">
        <f>[1]consoCURRENT!X14600</f>
        <v>0</v>
      </c>
      <c r="V621" s="14">
        <f>[1]consoCURRENT!Y14600</f>
        <v>0</v>
      </c>
      <c r="W621" s="14">
        <f>[1]consoCURRENT!Z14600</f>
        <v>0</v>
      </c>
      <c r="X621" s="14">
        <f>[1]consoCURRENT!AA14600</f>
        <v>0</v>
      </c>
      <c r="Y621" s="14">
        <f>[1]consoCURRENT!AB14600</f>
        <v>0</v>
      </c>
      <c r="Z621" s="14">
        <f t="shared" si="436"/>
        <v>0</v>
      </c>
      <c r="AA621" s="14">
        <f t="shared" si="437"/>
        <v>0</v>
      </c>
      <c r="AB621" s="19"/>
      <c r="AC621" s="15"/>
    </row>
    <row r="622" spans="1:29" s="16" customFormat="1" ht="18" customHeight="1">
      <c r="A622" s="20" t="s">
        <v>40</v>
      </c>
      <c r="B622" s="21">
        <f>SUM(B618:B621)</f>
        <v>1552000</v>
      </c>
      <c r="C622" s="21">
        <f t="shared" ref="C622:AA622" si="439">SUM(C618:C621)</f>
        <v>0</v>
      </c>
      <c r="D622" s="21">
        <f t="shared" si="439"/>
        <v>0</v>
      </c>
      <c r="E622" s="21">
        <f t="shared" si="439"/>
        <v>74462.42</v>
      </c>
      <c r="F622" s="21">
        <f t="shared" si="439"/>
        <v>362150.72</v>
      </c>
      <c r="G622" s="21">
        <f t="shared" si="439"/>
        <v>0</v>
      </c>
      <c r="H622" s="21">
        <f t="shared" si="439"/>
        <v>0</v>
      </c>
      <c r="I622" s="21">
        <f t="shared" si="439"/>
        <v>0</v>
      </c>
      <c r="J622" s="21">
        <f t="shared" si="439"/>
        <v>0</v>
      </c>
      <c r="K622" s="21">
        <f t="shared" si="439"/>
        <v>0</v>
      </c>
      <c r="L622" s="21">
        <f t="shared" si="439"/>
        <v>0</v>
      </c>
      <c r="M622" s="21">
        <f t="shared" si="439"/>
        <v>0</v>
      </c>
      <c r="N622" s="21">
        <f t="shared" si="439"/>
        <v>29478.04</v>
      </c>
      <c r="O622" s="21">
        <f t="shared" si="439"/>
        <v>16891.099999999999</v>
      </c>
      <c r="P622" s="21">
        <f t="shared" si="439"/>
        <v>28093.279999999999</v>
      </c>
      <c r="Q622" s="21">
        <f t="shared" si="439"/>
        <v>42052.85</v>
      </c>
      <c r="R622" s="21">
        <f t="shared" si="439"/>
        <v>320097.87</v>
      </c>
      <c r="S622" s="21">
        <f t="shared" si="439"/>
        <v>0</v>
      </c>
      <c r="T622" s="21">
        <f t="shared" si="439"/>
        <v>0</v>
      </c>
      <c r="U622" s="21">
        <f t="shared" si="439"/>
        <v>0</v>
      </c>
      <c r="V622" s="21">
        <f t="shared" si="439"/>
        <v>0</v>
      </c>
      <c r="W622" s="21">
        <f t="shared" si="439"/>
        <v>0</v>
      </c>
      <c r="X622" s="21">
        <f t="shared" si="439"/>
        <v>0</v>
      </c>
      <c r="Y622" s="21">
        <f t="shared" si="439"/>
        <v>0</v>
      </c>
      <c r="Z622" s="21">
        <f t="shared" si="439"/>
        <v>436613.14</v>
      </c>
      <c r="AA622" s="21">
        <f t="shared" si="439"/>
        <v>1115386.8599999999</v>
      </c>
      <c r="AB622" s="22">
        <f t="shared" si="438"/>
        <v>0.28132289948453609</v>
      </c>
      <c r="AC622" s="15"/>
    </row>
    <row r="623" spans="1:29" s="16" customFormat="1" ht="18" customHeight="1">
      <c r="A623" s="23" t="s">
        <v>41</v>
      </c>
      <c r="B623" s="14">
        <f>[1]consoCURRENT!E14604</f>
        <v>0</v>
      </c>
      <c r="C623" s="14">
        <f>[1]consoCURRENT!F14604</f>
        <v>0</v>
      </c>
      <c r="D623" s="14">
        <f>[1]consoCURRENT!G14604</f>
        <v>0</v>
      </c>
      <c r="E623" s="14">
        <f>[1]consoCURRENT!H14604</f>
        <v>0</v>
      </c>
      <c r="F623" s="14">
        <f>[1]consoCURRENT!I14604</f>
        <v>0</v>
      </c>
      <c r="G623" s="14">
        <f>[1]consoCURRENT!J14604</f>
        <v>0</v>
      </c>
      <c r="H623" s="14">
        <f>[1]consoCURRENT!K14604</f>
        <v>0</v>
      </c>
      <c r="I623" s="14">
        <f>[1]consoCURRENT!L14604</f>
        <v>0</v>
      </c>
      <c r="J623" s="14">
        <f>[1]consoCURRENT!M14604</f>
        <v>0</v>
      </c>
      <c r="K623" s="14">
        <f>[1]consoCURRENT!N14604</f>
        <v>0</v>
      </c>
      <c r="L623" s="14">
        <f>[1]consoCURRENT!O14604</f>
        <v>0</v>
      </c>
      <c r="M623" s="14">
        <f>[1]consoCURRENT!P14604</f>
        <v>0</v>
      </c>
      <c r="N623" s="14">
        <f>[1]consoCURRENT!Q14604</f>
        <v>0</v>
      </c>
      <c r="O623" s="14">
        <f>[1]consoCURRENT!R14604</f>
        <v>0</v>
      </c>
      <c r="P623" s="14">
        <f>[1]consoCURRENT!S14604</f>
        <v>0</v>
      </c>
      <c r="Q623" s="14">
        <f>[1]consoCURRENT!T14604</f>
        <v>0</v>
      </c>
      <c r="R623" s="14">
        <f>[1]consoCURRENT!U14604</f>
        <v>0</v>
      </c>
      <c r="S623" s="14">
        <f>[1]consoCURRENT!V14604</f>
        <v>0</v>
      </c>
      <c r="T623" s="14">
        <f>[1]consoCURRENT!W14604</f>
        <v>0</v>
      </c>
      <c r="U623" s="14">
        <f>[1]consoCURRENT!X14604</f>
        <v>0</v>
      </c>
      <c r="V623" s="14">
        <f>[1]consoCURRENT!Y14604</f>
        <v>0</v>
      </c>
      <c r="W623" s="14">
        <f>[1]consoCURRENT!Z14604</f>
        <v>0</v>
      </c>
      <c r="X623" s="14">
        <f>[1]consoCURRENT!AA14604</f>
        <v>0</v>
      </c>
      <c r="Y623" s="14">
        <f>[1]consoCURRENT!AB14604</f>
        <v>0</v>
      </c>
      <c r="Z623" s="14">
        <f t="shared" ref="Z623" si="440">SUM(M623:Y623)</f>
        <v>0</v>
      </c>
      <c r="AA623" s="14">
        <f t="shared" ref="AA623" si="441">B623-Z623</f>
        <v>0</v>
      </c>
      <c r="AB623" s="19"/>
      <c r="AC623" s="15"/>
    </row>
    <row r="624" spans="1:29" s="16" customFormat="1" ht="18" customHeight="1">
      <c r="A624" s="20" t="s">
        <v>42</v>
      </c>
      <c r="B624" s="21">
        <f>B623+B622</f>
        <v>1552000</v>
      </c>
      <c r="C624" s="21">
        <f t="shared" ref="C624:AA624" si="442">C623+C622</f>
        <v>0</v>
      </c>
      <c r="D624" s="21">
        <f t="shared" si="442"/>
        <v>0</v>
      </c>
      <c r="E624" s="21">
        <f t="shared" si="442"/>
        <v>74462.42</v>
      </c>
      <c r="F624" s="21">
        <f t="shared" si="442"/>
        <v>362150.72</v>
      </c>
      <c r="G624" s="21">
        <f t="shared" si="442"/>
        <v>0</v>
      </c>
      <c r="H624" s="21">
        <f t="shared" si="442"/>
        <v>0</v>
      </c>
      <c r="I624" s="21">
        <f t="shared" si="442"/>
        <v>0</v>
      </c>
      <c r="J624" s="21">
        <f t="shared" si="442"/>
        <v>0</v>
      </c>
      <c r="K624" s="21">
        <f t="shared" si="442"/>
        <v>0</v>
      </c>
      <c r="L624" s="21">
        <f t="shared" si="442"/>
        <v>0</v>
      </c>
      <c r="M624" s="21">
        <f t="shared" si="442"/>
        <v>0</v>
      </c>
      <c r="N624" s="21">
        <f t="shared" si="442"/>
        <v>29478.04</v>
      </c>
      <c r="O624" s="21">
        <f t="shared" si="442"/>
        <v>16891.099999999999</v>
      </c>
      <c r="P624" s="21">
        <f t="shared" si="442"/>
        <v>28093.279999999999</v>
      </c>
      <c r="Q624" s="21">
        <f t="shared" si="442"/>
        <v>42052.85</v>
      </c>
      <c r="R624" s="21">
        <f t="shared" si="442"/>
        <v>320097.87</v>
      </c>
      <c r="S624" s="21">
        <f t="shared" si="442"/>
        <v>0</v>
      </c>
      <c r="T624" s="21">
        <f t="shared" si="442"/>
        <v>0</v>
      </c>
      <c r="U624" s="21">
        <f t="shared" si="442"/>
        <v>0</v>
      </c>
      <c r="V624" s="21">
        <f t="shared" si="442"/>
        <v>0</v>
      </c>
      <c r="W624" s="21">
        <f t="shared" si="442"/>
        <v>0</v>
      </c>
      <c r="X624" s="21">
        <f t="shared" si="442"/>
        <v>0</v>
      </c>
      <c r="Y624" s="21">
        <f t="shared" si="442"/>
        <v>0</v>
      </c>
      <c r="Z624" s="21">
        <f t="shared" si="442"/>
        <v>436613.14</v>
      </c>
      <c r="AA624" s="21">
        <f t="shared" si="442"/>
        <v>1115386.8599999999</v>
      </c>
      <c r="AB624" s="22">
        <f t="shared" si="438"/>
        <v>0.28132289948453609</v>
      </c>
      <c r="AC624" s="24"/>
    </row>
    <row r="625" spans="1:29" s="16" customFormat="1" ht="15" customHeight="1">
      <c r="A625" s="13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5"/>
    </row>
    <row r="626" spans="1:29" s="16" customFormat="1" ht="15" customHeight="1">
      <c r="A626" s="13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5"/>
    </row>
    <row r="627" spans="1:29" s="16" customFormat="1" ht="15" customHeight="1">
      <c r="A627" s="17" t="s">
        <v>65</v>
      </c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5"/>
    </row>
    <row r="628" spans="1:29" s="16" customFormat="1" ht="18" customHeight="1">
      <c r="A628" s="18" t="s">
        <v>36</v>
      </c>
      <c r="B628" s="14">
        <f>[1]consoCURRENT!E14664</f>
        <v>0</v>
      </c>
      <c r="C628" s="14">
        <f>[1]consoCURRENT!F14664</f>
        <v>0</v>
      </c>
      <c r="D628" s="14">
        <f>[1]consoCURRENT!G14664</f>
        <v>0</v>
      </c>
      <c r="E628" s="14">
        <f>[1]consoCURRENT!H14664</f>
        <v>0</v>
      </c>
      <c r="F628" s="14">
        <f>[1]consoCURRENT!I14664</f>
        <v>0</v>
      </c>
      <c r="G628" s="14">
        <f>[1]consoCURRENT!J14664</f>
        <v>0</v>
      </c>
      <c r="H628" s="14">
        <f>[1]consoCURRENT!K14664</f>
        <v>0</v>
      </c>
      <c r="I628" s="14">
        <f>[1]consoCURRENT!L14664</f>
        <v>0</v>
      </c>
      <c r="J628" s="14">
        <f>[1]consoCURRENT!M14664</f>
        <v>0</v>
      </c>
      <c r="K628" s="14">
        <f>[1]consoCURRENT!N14664</f>
        <v>0</v>
      </c>
      <c r="L628" s="14">
        <f>[1]consoCURRENT!O14664</f>
        <v>0</v>
      </c>
      <c r="M628" s="14">
        <f>[1]consoCURRENT!P14664</f>
        <v>0</v>
      </c>
      <c r="N628" s="14">
        <f>[1]consoCURRENT!Q14664</f>
        <v>0</v>
      </c>
      <c r="O628" s="14">
        <f>[1]consoCURRENT!R14664</f>
        <v>0</v>
      </c>
      <c r="P628" s="14">
        <f>[1]consoCURRENT!S14664</f>
        <v>0</v>
      </c>
      <c r="Q628" s="14">
        <f>[1]consoCURRENT!T14664</f>
        <v>0</v>
      </c>
      <c r="R628" s="14">
        <f>[1]consoCURRENT!U14664</f>
        <v>0</v>
      </c>
      <c r="S628" s="14">
        <f>[1]consoCURRENT!V14664</f>
        <v>0</v>
      </c>
      <c r="T628" s="14">
        <f>[1]consoCURRENT!W14664</f>
        <v>0</v>
      </c>
      <c r="U628" s="14">
        <f>[1]consoCURRENT!X14664</f>
        <v>0</v>
      </c>
      <c r="V628" s="14">
        <f>[1]consoCURRENT!Y14664</f>
        <v>0</v>
      </c>
      <c r="W628" s="14">
        <f>[1]consoCURRENT!Z14664</f>
        <v>0</v>
      </c>
      <c r="X628" s="14">
        <f>[1]consoCURRENT!AA14664</f>
        <v>0</v>
      </c>
      <c r="Y628" s="14">
        <f>[1]consoCURRENT!AB14664</f>
        <v>0</v>
      </c>
      <c r="Z628" s="14">
        <f>SUM(M628:Y628)</f>
        <v>0</v>
      </c>
      <c r="AA628" s="14">
        <f>B628-Z628</f>
        <v>0</v>
      </c>
      <c r="AB628" s="19"/>
      <c r="AC628" s="15"/>
    </row>
    <row r="629" spans="1:29" s="16" customFormat="1" ht="18" customHeight="1">
      <c r="A629" s="18" t="s">
        <v>37</v>
      </c>
      <c r="B629" s="14">
        <f>[1]consoCURRENT!E14752</f>
        <v>810000</v>
      </c>
      <c r="C629" s="14">
        <f>[1]consoCURRENT!F14752</f>
        <v>0</v>
      </c>
      <c r="D629" s="14">
        <f>[1]consoCURRENT!G14752</f>
        <v>0</v>
      </c>
      <c r="E629" s="14">
        <f>[1]consoCURRENT!H14752</f>
        <v>75179.14</v>
      </c>
      <c r="F629" s="14">
        <f>[1]consoCURRENT!I14752</f>
        <v>239069.86</v>
      </c>
      <c r="G629" s="14">
        <f>[1]consoCURRENT!J14752</f>
        <v>0</v>
      </c>
      <c r="H629" s="14">
        <f>[1]consoCURRENT!K14752</f>
        <v>0</v>
      </c>
      <c r="I629" s="14">
        <f>[1]consoCURRENT!L14752</f>
        <v>0</v>
      </c>
      <c r="J629" s="14">
        <f>[1]consoCURRENT!M14752</f>
        <v>0</v>
      </c>
      <c r="K629" s="14">
        <f>[1]consoCURRENT!N14752</f>
        <v>0</v>
      </c>
      <c r="L629" s="14">
        <f>[1]consoCURRENT!O14752</f>
        <v>0</v>
      </c>
      <c r="M629" s="14">
        <f>[1]consoCURRENT!P14752</f>
        <v>0</v>
      </c>
      <c r="N629" s="14">
        <f>[1]consoCURRENT!Q14752</f>
        <v>0</v>
      </c>
      <c r="O629" s="14">
        <f>[1]consoCURRENT!R14752</f>
        <v>40935.229999999996</v>
      </c>
      <c r="P629" s="14">
        <f>[1]consoCURRENT!S14752</f>
        <v>34243.910000000003</v>
      </c>
      <c r="Q629" s="14">
        <f>[1]consoCURRENT!T14752</f>
        <v>27360.02</v>
      </c>
      <c r="R629" s="14">
        <f>[1]consoCURRENT!U14752</f>
        <v>211709.84</v>
      </c>
      <c r="S629" s="14">
        <f>[1]consoCURRENT!V14752</f>
        <v>0</v>
      </c>
      <c r="T629" s="14">
        <f>[1]consoCURRENT!W14752</f>
        <v>0</v>
      </c>
      <c r="U629" s="14">
        <f>[1]consoCURRENT!X14752</f>
        <v>0</v>
      </c>
      <c r="V629" s="14">
        <f>[1]consoCURRENT!Y14752</f>
        <v>0</v>
      </c>
      <c r="W629" s="14">
        <f>[1]consoCURRENT!Z14752</f>
        <v>0</v>
      </c>
      <c r="X629" s="14">
        <f>[1]consoCURRENT!AA14752</f>
        <v>0</v>
      </c>
      <c r="Y629" s="14">
        <f>[1]consoCURRENT!AB14752</f>
        <v>0</v>
      </c>
      <c r="Z629" s="14">
        <f t="shared" ref="Z629:Z631" si="443">SUM(M629:Y629)</f>
        <v>314249</v>
      </c>
      <c r="AA629" s="14">
        <f t="shared" ref="AA629:AA631" si="444">B629-Z629</f>
        <v>495751</v>
      </c>
      <c r="AB629" s="19">
        <f t="shared" ref="AB629:AB634" si="445">Z629/B629</f>
        <v>0.38796172839506171</v>
      </c>
      <c r="AC629" s="15"/>
    </row>
    <row r="630" spans="1:29" s="16" customFormat="1" ht="18" customHeight="1">
      <c r="A630" s="18" t="s">
        <v>38</v>
      </c>
      <c r="B630" s="14">
        <f>[1]consoCURRENT!E14758</f>
        <v>0</v>
      </c>
      <c r="C630" s="14">
        <f>[1]consoCURRENT!F14758</f>
        <v>0</v>
      </c>
      <c r="D630" s="14">
        <f>[1]consoCURRENT!G14758</f>
        <v>0</v>
      </c>
      <c r="E630" s="14">
        <f>[1]consoCURRENT!H14758</f>
        <v>0</v>
      </c>
      <c r="F630" s="14">
        <f>[1]consoCURRENT!I14758</f>
        <v>0</v>
      </c>
      <c r="G630" s="14">
        <f>[1]consoCURRENT!J14758</f>
        <v>0</v>
      </c>
      <c r="H630" s="14">
        <f>[1]consoCURRENT!K14758</f>
        <v>0</v>
      </c>
      <c r="I630" s="14">
        <f>[1]consoCURRENT!L14758</f>
        <v>0</v>
      </c>
      <c r="J630" s="14">
        <f>[1]consoCURRENT!M14758</f>
        <v>0</v>
      </c>
      <c r="K630" s="14">
        <f>[1]consoCURRENT!N14758</f>
        <v>0</v>
      </c>
      <c r="L630" s="14">
        <f>[1]consoCURRENT!O14758</f>
        <v>0</v>
      </c>
      <c r="M630" s="14">
        <f>[1]consoCURRENT!P14758</f>
        <v>0</v>
      </c>
      <c r="N630" s="14">
        <f>[1]consoCURRENT!Q14758</f>
        <v>0</v>
      </c>
      <c r="O630" s="14">
        <f>[1]consoCURRENT!R14758</f>
        <v>0</v>
      </c>
      <c r="P630" s="14">
        <f>[1]consoCURRENT!S14758</f>
        <v>0</v>
      </c>
      <c r="Q630" s="14">
        <f>[1]consoCURRENT!T14758</f>
        <v>0</v>
      </c>
      <c r="R630" s="14">
        <f>[1]consoCURRENT!U14758</f>
        <v>0</v>
      </c>
      <c r="S630" s="14">
        <f>[1]consoCURRENT!V14758</f>
        <v>0</v>
      </c>
      <c r="T630" s="14">
        <f>[1]consoCURRENT!W14758</f>
        <v>0</v>
      </c>
      <c r="U630" s="14">
        <f>[1]consoCURRENT!X14758</f>
        <v>0</v>
      </c>
      <c r="V630" s="14">
        <f>[1]consoCURRENT!Y14758</f>
        <v>0</v>
      </c>
      <c r="W630" s="14">
        <f>[1]consoCURRENT!Z14758</f>
        <v>0</v>
      </c>
      <c r="X630" s="14">
        <f>[1]consoCURRENT!AA14758</f>
        <v>0</v>
      </c>
      <c r="Y630" s="14">
        <f>[1]consoCURRENT!AB14758</f>
        <v>0</v>
      </c>
      <c r="Z630" s="14">
        <f t="shared" si="443"/>
        <v>0</v>
      </c>
      <c r="AA630" s="14">
        <f t="shared" si="444"/>
        <v>0</v>
      </c>
      <c r="AB630" s="19"/>
      <c r="AC630" s="15"/>
    </row>
    <row r="631" spans="1:29" s="16" customFormat="1" ht="18" customHeight="1">
      <c r="A631" s="18" t="s">
        <v>39</v>
      </c>
      <c r="B631" s="14">
        <f>[1]consoCURRENT!E14787</f>
        <v>0</v>
      </c>
      <c r="C631" s="14">
        <f>[1]consoCURRENT!F14787</f>
        <v>0</v>
      </c>
      <c r="D631" s="14">
        <f>[1]consoCURRENT!G14787</f>
        <v>0</v>
      </c>
      <c r="E631" s="14">
        <f>[1]consoCURRENT!H14787</f>
        <v>0</v>
      </c>
      <c r="F631" s="14">
        <f>[1]consoCURRENT!I14787</f>
        <v>0</v>
      </c>
      <c r="G631" s="14">
        <f>[1]consoCURRENT!J14787</f>
        <v>0</v>
      </c>
      <c r="H631" s="14">
        <f>[1]consoCURRENT!K14787</f>
        <v>0</v>
      </c>
      <c r="I631" s="14">
        <f>[1]consoCURRENT!L14787</f>
        <v>0</v>
      </c>
      <c r="J631" s="14">
        <f>[1]consoCURRENT!M14787</f>
        <v>0</v>
      </c>
      <c r="K631" s="14">
        <f>[1]consoCURRENT!N14787</f>
        <v>0</v>
      </c>
      <c r="L631" s="14">
        <f>[1]consoCURRENT!O14787</f>
        <v>0</v>
      </c>
      <c r="M631" s="14">
        <f>[1]consoCURRENT!P14787</f>
        <v>0</v>
      </c>
      <c r="N631" s="14">
        <f>[1]consoCURRENT!Q14787</f>
        <v>0</v>
      </c>
      <c r="O631" s="14">
        <f>[1]consoCURRENT!R14787</f>
        <v>0</v>
      </c>
      <c r="P631" s="14">
        <f>[1]consoCURRENT!S14787</f>
        <v>0</v>
      </c>
      <c r="Q631" s="14">
        <f>[1]consoCURRENT!T14787</f>
        <v>0</v>
      </c>
      <c r="R631" s="14">
        <f>[1]consoCURRENT!U14787</f>
        <v>0</v>
      </c>
      <c r="S631" s="14">
        <f>[1]consoCURRENT!V14787</f>
        <v>0</v>
      </c>
      <c r="T631" s="14">
        <f>[1]consoCURRENT!W14787</f>
        <v>0</v>
      </c>
      <c r="U631" s="14">
        <f>[1]consoCURRENT!X14787</f>
        <v>0</v>
      </c>
      <c r="V631" s="14">
        <f>[1]consoCURRENT!Y14787</f>
        <v>0</v>
      </c>
      <c r="W631" s="14">
        <f>[1]consoCURRENT!Z14787</f>
        <v>0</v>
      </c>
      <c r="X631" s="14">
        <f>[1]consoCURRENT!AA14787</f>
        <v>0</v>
      </c>
      <c r="Y631" s="14">
        <f>[1]consoCURRENT!AB14787</f>
        <v>0</v>
      </c>
      <c r="Z631" s="14">
        <f t="shared" si="443"/>
        <v>0</v>
      </c>
      <c r="AA631" s="14">
        <f t="shared" si="444"/>
        <v>0</v>
      </c>
      <c r="AB631" s="19"/>
      <c r="AC631" s="15"/>
    </row>
    <row r="632" spans="1:29" s="16" customFormat="1" ht="18" customHeight="1">
      <c r="A632" s="20" t="s">
        <v>40</v>
      </c>
      <c r="B632" s="21">
        <f>SUM(B628:B631)</f>
        <v>810000</v>
      </c>
      <c r="C632" s="21">
        <f t="shared" ref="C632:AA632" si="446">SUM(C628:C631)</f>
        <v>0</v>
      </c>
      <c r="D632" s="21">
        <f t="shared" si="446"/>
        <v>0</v>
      </c>
      <c r="E632" s="21">
        <f t="shared" si="446"/>
        <v>75179.14</v>
      </c>
      <c r="F632" s="21">
        <f t="shared" si="446"/>
        <v>239069.86</v>
      </c>
      <c r="G632" s="21">
        <f t="shared" si="446"/>
        <v>0</v>
      </c>
      <c r="H632" s="21">
        <f t="shared" si="446"/>
        <v>0</v>
      </c>
      <c r="I632" s="21">
        <f t="shared" si="446"/>
        <v>0</v>
      </c>
      <c r="J632" s="21">
        <f t="shared" si="446"/>
        <v>0</v>
      </c>
      <c r="K632" s="21">
        <f t="shared" si="446"/>
        <v>0</v>
      </c>
      <c r="L632" s="21">
        <f t="shared" si="446"/>
        <v>0</v>
      </c>
      <c r="M632" s="21">
        <f t="shared" si="446"/>
        <v>0</v>
      </c>
      <c r="N632" s="21">
        <f t="shared" si="446"/>
        <v>0</v>
      </c>
      <c r="O632" s="21">
        <f t="shared" si="446"/>
        <v>40935.229999999996</v>
      </c>
      <c r="P632" s="21">
        <f t="shared" si="446"/>
        <v>34243.910000000003</v>
      </c>
      <c r="Q632" s="21">
        <f t="shared" si="446"/>
        <v>27360.02</v>
      </c>
      <c r="R632" s="21">
        <f t="shared" si="446"/>
        <v>211709.84</v>
      </c>
      <c r="S632" s="21">
        <f t="shared" si="446"/>
        <v>0</v>
      </c>
      <c r="T632" s="21">
        <f t="shared" si="446"/>
        <v>0</v>
      </c>
      <c r="U632" s="21">
        <f t="shared" si="446"/>
        <v>0</v>
      </c>
      <c r="V632" s="21">
        <f t="shared" si="446"/>
        <v>0</v>
      </c>
      <c r="W632" s="21">
        <f t="shared" si="446"/>
        <v>0</v>
      </c>
      <c r="X632" s="21">
        <f t="shared" si="446"/>
        <v>0</v>
      </c>
      <c r="Y632" s="21">
        <f t="shared" si="446"/>
        <v>0</v>
      </c>
      <c r="Z632" s="21">
        <f t="shared" si="446"/>
        <v>314249</v>
      </c>
      <c r="AA632" s="21">
        <f t="shared" si="446"/>
        <v>495751</v>
      </c>
      <c r="AB632" s="22">
        <f t="shared" si="445"/>
        <v>0.38796172839506171</v>
      </c>
      <c r="AC632" s="15"/>
    </row>
    <row r="633" spans="1:29" s="16" customFormat="1" ht="18" customHeight="1">
      <c r="A633" s="23" t="s">
        <v>41</v>
      </c>
      <c r="B633" s="14">
        <f>[1]consoCURRENT!E14791</f>
        <v>0</v>
      </c>
      <c r="C633" s="14">
        <f>[1]consoCURRENT!F14791</f>
        <v>0</v>
      </c>
      <c r="D633" s="14">
        <f>[1]consoCURRENT!G14791</f>
        <v>0</v>
      </c>
      <c r="E633" s="14">
        <f>[1]consoCURRENT!H14791</f>
        <v>0</v>
      </c>
      <c r="F633" s="14">
        <f>[1]consoCURRENT!I14791</f>
        <v>0</v>
      </c>
      <c r="G633" s="14">
        <f>[1]consoCURRENT!J14791</f>
        <v>0</v>
      </c>
      <c r="H633" s="14">
        <f>[1]consoCURRENT!K14791</f>
        <v>0</v>
      </c>
      <c r="I633" s="14">
        <f>[1]consoCURRENT!L14791</f>
        <v>0</v>
      </c>
      <c r="J633" s="14">
        <f>[1]consoCURRENT!M14791</f>
        <v>0</v>
      </c>
      <c r="K633" s="14">
        <f>[1]consoCURRENT!N14791</f>
        <v>0</v>
      </c>
      <c r="L633" s="14">
        <f>[1]consoCURRENT!O14791</f>
        <v>0</v>
      </c>
      <c r="M633" s="14">
        <f>[1]consoCURRENT!P14791</f>
        <v>0</v>
      </c>
      <c r="N633" s="14">
        <f>[1]consoCURRENT!Q14791</f>
        <v>0</v>
      </c>
      <c r="O633" s="14">
        <f>[1]consoCURRENT!R14791</f>
        <v>0</v>
      </c>
      <c r="P633" s="14">
        <f>[1]consoCURRENT!S14791</f>
        <v>0</v>
      </c>
      <c r="Q633" s="14">
        <f>[1]consoCURRENT!T14791</f>
        <v>0</v>
      </c>
      <c r="R633" s="14">
        <f>[1]consoCURRENT!U14791</f>
        <v>0</v>
      </c>
      <c r="S633" s="14">
        <f>[1]consoCURRENT!V14791</f>
        <v>0</v>
      </c>
      <c r="T633" s="14">
        <f>[1]consoCURRENT!W14791</f>
        <v>0</v>
      </c>
      <c r="U633" s="14">
        <f>[1]consoCURRENT!X14791</f>
        <v>0</v>
      </c>
      <c r="V633" s="14">
        <f>[1]consoCURRENT!Y14791</f>
        <v>0</v>
      </c>
      <c r="W633" s="14">
        <f>[1]consoCURRENT!Z14791</f>
        <v>0</v>
      </c>
      <c r="X633" s="14">
        <f>[1]consoCURRENT!AA14791</f>
        <v>0</v>
      </c>
      <c r="Y633" s="14">
        <f>[1]consoCURRENT!AB14791</f>
        <v>0</v>
      </c>
      <c r="Z633" s="14">
        <f t="shared" ref="Z633" si="447">SUM(M633:Y633)</f>
        <v>0</v>
      </c>
      <c r="AA633" s="14">
        <f t="shared" ref="AA633" si="448">B633-Z633</f>
        <v>0</v>
      </c>
      <c r="AB633" s="19"/>
      <c r="AC633" s="15"/>
    </row>
    <row r="634" spans="1:29" s="16" customFormat="1" ht="18" customHeight="1">
      <c r="A634" s="20" t="s">
        <v>42</v>
      </c>
      <c r="B634" s="21">
        <f>B633+B632</f>
        <v>810000</v>
      </c>
      <c r="C634" s="21">
        <f t="shared" ref="C634:AA634" si="449">C633+C632</f>
        <v>0</v>
      </c>
      <c r="D634" s="21">
        <f t="shared" si="449"/>
        <v>0</v>
      </c>
      <c r="E634" s="21">
        <f t="shared" si="449"/>
        <v>75179.14</v>
      </c>
      <c r="F634" s="21">
        <f t="shared" si="449"/>
        <v>239069.86</v>
      </c>
      <c r="G634" s="21">
        <f t="shared" si="449"/>
        <v>0</v>
      </c>
      <c r="H634" s="21">
        <f t="shared" si="449"/>
        <v>0</v>
      </c>
      <c r="I634" s="21">
        <f t="shared" si="449"/>
        <v>0</v>
      </c>
      <c r="J634" s="21">
        <f t="shared" si="449"/>
        <v>0</v>
      </c>
      <c r="K634" s="21">
        <f t="shared" si="449"/>
        <v>0</v>
      </c>
      <c r="L634" s="21">
        <f t="shared" si="449"/>
        <v>0</v>
      </c>
      <c r="M634" s="21">
        <f t="shared" si="449"/>
        <v>0</v>
      </c>
      <c r="N634" s="21">
        <f t="shared" si="449"/>
        <v>0</v>
      </c>
      <c r="O634" s="21">
        <f t="shared" si="449"/>
        <v>40935.229999999996</v>
      </c>
      <c r="P634" s="21">
        <f t="shared" si="449"/>
        <v>34243.910000000003</v>
      </c>
      <c r="Q634" s="21">
        <f t="shared" si="449"/>
        <v>27360.02</v>
      </c>
      <c r="R634" s="21">
        <f t="shared" si="449"/>
        <v>211709.84</v>
      </c>
      <c r="S634" s="21">
        <f t="shared" si="449"/>
        <v>0</v>
      </c>
      <c r="T634" s="21">
        <f t="shared" si="449"/>
        <v>0</v>
      </c>
      <c r="U634" s="21">
        <f t="shared" si="449"/>
        <v>0</v>
      </c>
      <c r="V634" s="21">
        <f t="shared" si="449"/>
        <v>0</v>
      </c>
      <c r="W634" s="21">
        <f t="shared" si="449"/>
        <v>0</v>
      </c>
      <c r="X634" s="21">
        <f t="shared" si="449"/>
        <v>0</v>
      </c>
      <c r="Y634" s="21">
        <f t="shared" si="449"/>
        <v>0</v>
      </c>
      <c r="Z634" s="21">
        <f t="shared" si="449"/>
        <v>314249</v>
      </c>
      <c r="AA634" s="21">
        <f t="shared" si="449"/>
        <v>495751</v>
      </c>
      <c r="AB634" s="22">
        <f t="shared" si="445"/>
        <v>0.38796172839506171</v>
      </c>
      <c r="AC634" s="24"/>
    </row>
    <row r="635" spans="1:29" s="16" customFormat="1" ht="15" customHeight="1">
      <c r="A635" s="13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5"/>
    </row>
    <row r="636" spans="1:29" s="16" customFormat="1" ht="15" customHeight="1">
      <c r="A636" s="13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5"/>
    </row>
    <row r="637" spans="1:29" s="16" customFormat="1" ht="15" customHeight="1">
      <c r="A637" s="17" t="s">
        <v>66</v>
      </c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5"/>
    </row>
    <row r="638" spans="1:29" s="16" customFormat="1" ht="18" customHeight="1">
      <c r="A638" s="18" t="s">
        <v>36</v>
      </c>
      <c r="B638" s="14">
        <f>[1]consoCURRENT!E14851</f>
        <v>0</v>
      </c>
      <c r="C638" s="14">
        <f>[1]consoCURRENT!F14851</f>
        <v>0</v>
      </c>
      <c r="D638" s="14">
        <f>[1]consoCURRENT!G14851</f>
        <v>0</v>
      </c>
      <c r="E638" s="14">
        <f>[1]consoCURRENT!H14851</f>
        <v>0</v>
      </c>
      <c r="F638" s="14">
        <f>[1]consoCURRENT!I14851</f>
        <v>0</v>
      </c>
      <c r="G638" s="14">
        <f>[1]consoCURRENT!J14851</f>
        <v>0</v>
      </c>
      <c r="H638" s="14">
        <f>[1]consoCURRENT!K14851</f>
        <v>0</v>
      </c>
      <c r="I638" s="14">
        <f>[1]consoCURRENT!L14851</f>
        <v>0</v>
      </c>
      <c r="J638" s="14">
        <f>[1]consoCURRENT!M14851</f>
        <v>0</v>
      </c>
      <c r="K638" s="14">
        <f>[1]consoCURRENT!N14851</f>
        <v>0</v>
      </c>
      <c r="L638" s="14">
        <f>[1]consoCURRENT!O14851</f>
        <v>0</v>
      </c>
      <c r="M638" s="14">
        <f>[1]consoCURRENT!P14851</f>
        <v>0</v>
      </c>
      <c r="N638" s="14">
        <f>[1]consoCURRENT!Q14851</f>
        <v>0</v>
      </c>
      <c r="O638" s="14">
        <f>[1]consoCURRENT!R14851</f>
        <v>0</v>
      </c>
      <c r="P638" s="14">
        <f>[1]consoCURRENT!S14851</f>
        <v>0</v>
      </c>
      <c r="Q638" s="14">
        <f>[1]consoCURRENT!T14851</f>
        <v>0</v>
      </c>
      <c r="R638" s="14">
        <f>[1]consoCURRENT!U14851</f>
        <v>0</v>
      </c>
      <c r="S638" s="14">
        <f>[1]consoCURRENT!V14851</f>
        <v>0</v>
      </c>
      <c r="T638" s="14">
        <f>[1]consoCURRENT!W14851</f>
        <v>0</v>
      </c>
      <c r="U638" s="14">
        <f>[1]consoCURRENT!X14851</f>
        <v>0</v>
      </c>
      <c r="V638" s="14">
        <f>[1]consoCURRENT!Y14851</f>
        <v>0</v>
      </c>
      <c r="W638" s="14">
        <f>[1]consoCURRENT!Z14851</f>
        <v>0</v>
      </c>
      <c r="X638" s="14">
        <f>[1]consoCURRENT!AA14851</f>
        <v>0</v>
      </c>
      <c r="Y638" s="14">
        <f>[1]consoCURRENT!AB14851</f>
        <v>0</v>
      </c>
      <c r="Z638" s="14">
        <f>SUM(M638:Y638)</f>
        <v>0</v>
      </c>
      <c r="AA638" s="14">
        <f>B638-Z638</f>
        <v>0</v>
      </c>
      <c r="AB638" s="19"/>
      <c r="AC638" s="15"/>
    </row>
    <row r="639" spans="1:29" s="16" customFormat="1" ht="18" customHeight="1">
      <c r="A639" s="18" t="s">
        <v>37</v>
      </c>
      <c r="B639" s="14">
        <f>[1]consoCURRENT!E14939</f>
        <v>638000</v>
      </c>
      <c r="C639" s="14">
        <f>[1]consoCURRENT!F14939</f>
        <v>0</v>
      </c>
      <c r="D639" s="14">
        <f>[1]consoCURRENT!G14939</f>
        <v>0</v>
      </c>
      <c r="E639" s="14">
        <f>[1]consoCURRENT!H14939</f>
        <v>244807</v>
      </c>
      <c r="F639" s="14">
        <f>[1]consoCURRENT!I14939</f>
        <v>32113.919999999998</v>
      </c>
      <c r="G639" s="14">
        <f>[1]consoCURRENT!J14939</f>
        <v>0</v>
      </c>
      <c r="H639" s="14">
        <f>[1]consoCURRENT!K14939</f>
        <v>0</v>
      </c>
      <c r="I639" s="14">
        <f>[1]consoCURRENT!L14939</f>
        <v>0</v>
      </c>
      <c r="J639" s="14">
        <f>[1]consoCURRENT!M14939</f>
        <v>0</v>
      </c>
      <c r="K639" s="14">
        <f>[1]consoCURRENT!N14939</f>
        <v>0</v>
      </c>
      <c r="L639" s="14">
        <f>[1]consoCURRENT!O14939</f>
        <v>0</v>
      </c>
      <c r="M639" s="14">
        <f>[1]consoCURRENT!P14939</f>
        <v>0</v>
      </c>
      <c r="N639" s="14">
        <f>[1]consoCURRENT!Q14939</f>
        <v>18549</v>
      </c>
      <c r="O639" s="14">
        <f>[1]consoCURRENT!R14939</f>
        <v>44729</v>
      </c>
      <c r="P639" s="14">
        <f>[1]consoCURRENT!S14939</f>
        <v>181529</v>
      </c>
      <c r="Q639" s="14">
        <f>[1]consoCURRENT!T14939</f>
        <v>32113.919999999998</v>
      </c>
      <c r="R639" s="14">
        <f>[1]consoCURRENT!U14939</f>
        <v>0</v>
      </c>
      <c r="S639" s="14">
        <f>[1]consoCURRENT!V14939</f>
        <v>0</v>
      </c>
      <c r="T639" s="14">
        <f>[1]consoCURRENT!W14939</f>
        <v>0</v>
      </c>
      <c r="U639" s="14">
        <f>[1]consoCURRENT!X14939</f>
        <v>0</v>
      </c>
      <c r="V639" s="14">
        <f>[1]consoCURRENT!Y14939</f>
        <v>0</v>
      </c>
      <c r="W639" s="14">
        <f>[1]consoCURRENT!Z14939</f>
        <v>0</v>
      </c>
      <c r="X639" s="14">
        <f>[1]consoCURRENT!AA14939</f>
        <v>0</v>
      </c>
      <c r="Y639" s="14">
        <f>[1]consoCURRENT!AB14939</f>
        <v>0</v>
      </c>
      <c r="Z639" s="14">
        <f t="shared" ref="Z639:Z641" si="450">SUM(M639:Y639)</f>
        <v>276920.92</v>
      </c>
      <c r="AA639" s="14">
        <f t="shared" ref="AA639:AA641" si="451">B639-Z639</f>
        <v>361079.08</v>
      </c>
      <c r="AB639" s="19">
        <f t="shared" ref="AB639:AB644" si="452">Z639/B639</f>
        <v>0.434045329153605</v>
      </c>
      <c r="AC639" s="15"/>
    </row>
    <row r="640" spans="1:29" s="16" customFormat="1" ht="18" customHeight="1">
      <c r="A640" s="18" t="s">
        <v>38</v>
      </c>
      <c r="B640" s="14">
        <f>[1]consoCURRENT!E14945</f>
        <v>0</v>
      </c>
      <c r="C640" s="14">
        <f>[1]consoCURRENT!F14945</f>
        <v>0</v>
      </c>
      <c r="D640" s="14">
        <f>[1]consoCURRENT!G14945</f>
        <v>0</v>
      </c>
      <c r="E640" s="14">
        <f>[1]consoCURRENT!H14945</f>
        <v>0</v>
      </c>
      <c r="F640" s="14">
        <f>[1]consoCURRENT!I14945</f>
        <v>0</v>
      </c>
      <c r="G640" s="14">
        <f>[1]consoCURRENT!J14945</f>
        <v>0</v>
      </c>
      <c r="H640" s="14">
        <f>[1]consoCURRENT!K14945</f>
        <v>0</v>
      </c>
      <c r="I640" s="14">
        <f>[1]consoCURRENT!L14945</f>
        <v>0</v>
      </c>
      <c r="J640" s="14">
        <f>[1]consoCURRENT!M14945</f>
        <v>0</v>
      </c>
      <c r="K640" s="14">
        <f>[1]consoCURRENT!N14945</f>
        <v>0</v>
      </c>
      <c r="L640" s="14">
        <f>[1]consoCURRENT!O14945</f>
        <v>0</v>
      </c>
      <c r="M640" s="14">
        <f>[1]consoCURRENT!P14945</f>
        <v>0</v>
      </c>
      <c r="N640" s="14">
        <f>[1]consoCURRENT!Q14945</f>
        <v>0</v>
      </c>
      <c r="O640" s="14">
        <f>[1]consoCURRENT!R14945</f>
        <v>0</v>
      </c>
      <c r="P640" s="14">
        <f>[1]consoCURRENT!S14945</f>
        <v>0</v>
      </c>
      <c r="Q640" s="14">
        <f>[1]consoCURRENT!T14945</f>
        <v>0</v>
      </c>
      <c r="R640" s="14">
        <f>[1]consoCURRENT!U14945</f>
        <v>0</v>
      </c>
      <c r="S640" s="14">
        <f>[1]consoCURRENT!V14945</f>
        <v>0</v>
      </c>
      <c r="T640" s="14">
        <f>[1]consoCURRENT!W14945</f>
        <v>0</v>
      </c>
      <c r="U640" s="14">
        <f>[1]consoCURRENT!X14945</f>
        <v>0</v>
      </c>
      <c r="V640" s="14">
        <f>[1]consoCURRENT!Y14945</f>
        <v>0</v>
      </c>
      <c r="W640" s="14">
        <f>[1]consoCURRENT!Z14945</f>
        <v>0</v>
      </c>
      <c r="X640" s="14">
        <f>[1]consoCURRENT!AA14945</f>
        <v>0</v>
      </c>
      <c r="Y640" s="14">
        <f>[1]consoCURRENT!AB14945</f>
        <v>0</v>
      </c>
      <c r="Z640" s="14">
        <f t="shared" si="450"/>
        <v>0</v>
      </c>
      <c r="AA640" s="14">
        <f t="shared" si="451"/>
        <v>0</v>
      </c>
      <c r="AB640" s="19"/>
      <c r="AC640" s="15"/>
    </row>
    <row r="641" spans="1:29" s="16" customFormat="1" ht="18" customHeight="1">
      <c r="A641" s="18" t="s">
        <v>39</v>
      </c>
      <c r="B641" s="14">
        <f>[1]consoCURRENT!E14974</f>
        <v>0</v>
      </c>
      <c r="C641" s="14">
        <f>[1]consoCURRENT!F14974</f>
        <v>0</v>
      </c>
      <c r="D641" s="14">
        <f>[1]consoCURRENT!G14974</f>
        <v>0</v>
      </c>
      <c r="E641" s="14">
        <f>[1]consoCURRENT!H14974</f>
        <v>0</v>
      </c>
      <c r="F641" s="14">
        <f>[1]consoCURRENT!I14974</f>
        <v>0</v>
      </c>
      <c r="G641" s="14">
        <f>[1]consoCURRENT!J14974</f>
        <v>0</v>
      </c>
      <c r="H641" s="14">
        <f>[1]consoCURRENT!K14974</f>
        <v>0</v>
      </c>
      <c r="I641" s="14">
        <f>[1]consoCURRENT!L14974</f>
        <v>0</v>
      </c>
      <c r="J641" s="14">
        <f>[1]consoCURRENT!M14974</f>
        <v>0</v>
      </c>
      <c r="K641" s="14">
        <f>[1]consoCURRENT!N14974</f>
        <v>0</v>
      </c>
      <c r="L641" s="14">
        <f>[1]consoCURRENT!O14974</f>
        <v>0</v>
      </c>
      <c r="M641" s="14">
        <f>[1]consoCURRENT!P14974</f>
        <v>0</v>
      </c>
      <c r="N641" s="14">
        <f>[1]consoCURRENT!Q14974</f>
        <v>0</v>
      </c>
      <c r="O641" s="14">
        <f>[1]consoCURRENT!R14974</f>
        <v>0</v>
      </c>
      <c r="P641" s="14">
        <f>[1]consoCURRENT!S14974</f>
        <v>0</v>
      </c>
      <c r="Q641" s="14">
        <f>[1]consoCURRENT!T14974</f>
        <v>0</v>
      </c>
      <c r="R641" s="14">
        <f>[1]consoCURRENT!U14974</f>
        <v>0</v>
      </c>
      <c r="S641" s="14">
        <f>[1]consoCURRENT!V14974</f>
        <v>0</v>
      </c>
      <c r="T641" s="14">
        <f>[1]consoCURRENT!W14974</f>
        <v>0</v>
      </c>
      <c r="U641" s="14">
        <f>[1]consoCURRENT!X14974</f>
        <v>0</v>
      </c>
      <c r="V641" s="14">
        <f>[1]consoCURRENT!Y14974</f>
        <v>0</v>
      </c>
      <c r="W641" s="14">
        <f>[1]consoCURRENT!Z14974</f>
        <v>0</v>
      </c>
      <c r="X641" s="14">
        <f>[1]consoCURRENT!AA14974</f>
        <v>0</v>
      </c>
      <c r="Y641" s="14">
        <f>[1]consoCURRENT!AB14974</f>
        <v>0</v>
      </c>
      <c r="Z641" s="14">
        <f t="shared" si="450"/>
        <v>0</v>
      </c>
      <c r="AA641" s="14">
        <f t="shared" si="451"/>
        <v>0</v>
      </c>
      <c r="AB641" s="19"/>
      <c r="AC641" s="15"/>
    </row>
    <row r="642" spans="1:29" s="16" customFormat="1" ht="18" customHeight="1">
      <c r="A642" s="20" t="s">
        <v>40</v>
      </c>
      <c r="B642" s="21">
        <f>SUM(B638:B641)</f>
        <v>638000</v>
      </c>
      <c r="C642" s="21">
        <f t="shared" ref="C642:AA642" si="453">SUM(C638:C641)</f>
        <v>0</v>
      </c>
      <c r="D642" s="21">
        <f t="shared" si="453"/>
        <v>0</v>
      </c>
      <c r="E642" s="21">
        <f t="shared" si="453"/>
        <v>244807</v>
      </c>
      <c r="F642" s="21">
        <f t="shared" si="453"/>
        <v>32113.919999999998</v>
      </c>
      <c r="G642" s="21">
        <f t="shared" si="453"/>
        <v>0</v>
      </c>
      <c r="H642" s="21">
        <f t="shared" si="453"/>
        <v>0</v>
      </c>
      <c r="I642" s="21">
        <f t="shared" si="453"/>
        <v>0</v>
      </c>
      <c r="J642" s="21">
        <f t="shared" si="453"/>
        <v>0</v>
      </c>
      <c r="K642" s="21">
        <f t="shared" si="453"/>
        <v>0</v>
      </c>
      <c r="L642" s="21">
        <f t="shared" si="453"/>
        <v>0</v>
      </c>
      <c r="M642" s="21">
        <f t="shared" si="453"/>
        <v>0</v>
      </c>
      <c r="N642" s="21">
        <f t="shared" si="453"/>
        <v>18549</v>
      </c>
      <c r="O642" s="21">
        <f t="shared" si="453"/>
        <v>44729</v>
      </c>
      <c r="P642" s="21">
        <f t="shared" si="453"/>
        <v>181529</v>
      </c>
      <c r="Q642" s="21">
        <f t="shared" si="453"/>
        <v>32113.919999999998</v>
      </c>
      <c r="R642" s="21">
        <f t="shared" si="453"/>
        <v>0</v>
      </c>
      <c r="S642" s="21">
        <f t="shared" si="453"/>
        <v>0</v>
      </c>
      <c r="T642" s="21">
        <f t="shared" si="453"/>
        <v>0</v>
      </c>
      <c r="U642" s="21">
        <f t="shared" si="453"/>
        <v>0</v>
      </c>
      <c r="V642" s="21">
        <f t="shared" si="453"/>
        <v>0</v>
      </c>
      <c r="W642" s="21">
        <f t="shared" si="453"/>
        <v>0</v>
      </c>
      <c r="X642" s="21">
        <f t="shared" si="453"/>
        <v>0</v>
      </c>
      <c r="Y642" s="21">
        <f t="shared" si="453"/>
        <v>0</v>
      </c>
      <c r="Z642" s="21">
        <f t="shared" si="453"/>
        <v>276920.92</v>
      </c>
      <c r="AA642" s="21">
        <f t="shared" si="453"/>
        <v>361079.08</v>
      </c>
      <c r="AB642" s="22">
        <f t="shared" si="452"/>
        <v>0.434045329153605</v>
      </c>
      <c r="AC642" s="15"/>
    </row>
    <row r="643" spans="1:29" s="16" customFormat="1" ht="18" customHeight="1">
      <c r="A643" s="23" t="s">
        <v>41</v>
      </c>
      <c r="B643" s="14">
        <f>[1]consoCURRENT!E14978</f>
        <v>0</v>
      </c>
      <c r="C643" s="14">
        <f>[1]consoCURRENT!F14978</f>
        <v>0</v>
      </c>
      <c r="D643" s="14">
        <f>[1]consoCURRENT!G14978</f>
        <v>0</v>
      </c>
      <c r="E643" s="14">
        <f>[1]consoCURRENT!H14978</f>
        <v>0</v>
      </c>
      <c r="F643" s="14">
        <f>[1]consoCURRENT!I14978</f>
        <v>0</v>
      </c>
      <c r="G643" s="14">
        <f>[1]consoCURRENT!J14978</f>
        <v>0</v>
      </c>
      <c r="H643" s="14">
        <f>[1]consoCURRENT!K14978</f>
        <v>0</v>
      </c>
      <c r="I643" s="14">
        <f>[1]consoCURRENT!L14978</f>
        <v>0</v>
      </c>
      <c r="J643" s="14">
        <f>[1]consoCURRENT!M14978</f>
        <v>0</v>
      </c>
      <c r="K643" s="14">
        <f>[1]consoCURRENT!N14978</f>
        <v>0</v>
      </c>
      <c r="L643" s="14">
        <f>[1]consoCURRENT!O14978</f>
        <v>0</v>
      </c>
      <c r="M643" s="14">
        <f>[1]consoCURRENT!P14978</f>
        <v>0</v>
      </c>
      <c r="N643" s="14">
        <f>[1]consoCURRENT!Q14978</f>
        <v>0</v>
      </c>
      <c r="O643" s="14">
        <f>[1]consoCURRENT!R14978</f>
        <v>0</v>
      </c>
      <c r="P643" s="14">
        <f>[1]consoCURRENT!S14978</f>
        <v>0</v>
      </c>
      <c r="Q643" s="14">
        <f>[1]consoCURRENT!T14978</f>
        <v>0</v>
      </c>
      <c r="R643" s="14">
        <f>[1]consoCURRENT!U14978</f>
        <v>0</v>
      </c>
      <c r="S643" s="14">
        <f>[1]consoCURRENT!V14978</f>
        <v>0</v>
      </c>
      <c r="T643" s="14">
        <f>[1]consoCURRENT!W14978</f>
        <v>0</v>
      </c>
      <c r="U643" s="14">
        <f>[1]consoCURRENT!X14978</f>
        <v>0</v>
      </c>
      <c r="V643" s="14">
        <f>[1]consoCURRENT!Y14978</f>
        <v>0</v>
      </c>
      <c r="W643" s="14">
        <f>[1]consoCURRENT!Z14978</f>
        <v>0</v>
      </c>
      <c r="X643" s="14">
        <f>[1]consoCURRENT!AA14978</f>
        <v>0</v>
      </c>
      <c r="Y643" s="14">
        <f>[1]consoCURRENT!AB14978</f>
        <v>0</v>
      </c>
      <c r="Z643" s="14">
        <f t="shared" ref="Z643" si="454">SUM(M643:Y643)</f>
        <v>0</v>
      </c>
      <c r="AA643" s="14">
        <f t="shared" ref="AA643" si="455">B643-Z643</f>
        <v>0</v>
      </c>
      <c r="AB643" s="19"/>
      <c r="AC643" s="15"/>
    </row>
    <row r="644" spans="1:29" s="16" customFormat="1" ht="18" customHeight="1">
      <c r="A644" s="20" t="s">
        <v>42</v>
      </c>
      <c r="B644" s="21">
        <f>B643+B642</f>
        <v>638000</v>
      </c>
      <c r="C644" s="21">
        <f t="shared" ref="C644:AA644" si="456">C643+C642</f>
        <v>0</v>
      </c>
      <c r="D644" s="21">
        <f t="shared" si="456"/>
        <v>0</v>
      </c>
      <c r="E644" s="21">
        <f t="shared" si="456"/>
        <v>244807</v>
      </c>
      <c r="F644" s="21">
        <f t="shared" si="456"/>
        <v>32113.919999999998</v>
      </c>
      <c r="G644" s="21">
        <f t="shared" si="456"/>
        <v>0</v>
      </c>
      <c r="H644" s="21">
        <f t="shared" si="456"/>
        <v>0</v>
      </c>
      <c r="I644" s="21">
        <f t="shared" si="456"/>
        <v>0</v>
      </c>
      <c r="J644" s="21">
        <f t="shared" si="456"/>
        <v>0</v>
      </c>
      <c r="K644" s="21">
        <f t="shared" si="456"/>
        <v>0</v>
      </c>
      <c r="L644" s="21">
        <f t="shared" si="456"/>
        <v>0</v>
      </c>
      <c r="M644" s="21">
        <f t="shared" si="456"/>
        <v>0</v>
      </c>
      <c r="N644" s="21">
        <f t="shared" si="456"/>
        <v>18549</v>
      </c>
      <c r="O644" s="21">
        <f t="shared" si="456"/>
        <v>44729</v>
      </c>
      <c r="P644" s="21">
        <f t="shared" si="456"/>
        <v>181529</v>
      </c>
      <c r="Q644" s="21">
        <f t="shared" si="456"/>
        <v>32113.919999999998</v>
      </c>
      <c r="R644" s="21">
        <f t="shared" si="456"/>
        <v>0</v>
      </c>
      <c r="S644" s="21">
        <f t="shared" si="456"/>
        <v>0</v>
      </c>
      <c r="T644" s="21">
        <f t="shared" si="456"/>
        <v>0</v>
      </c>
      <c r="U644" s="21">
        <f t="shared" si="456"/>
        <v>0</v>
      </c>
      <c r="V644" s="21">
        <f t="shared" si="456"/>
        <v>0</v>
      </c>
      <c r="W644" s="21">
        <f t="shared" si="456"/>
        <v>0</v>
      </c>
      <c r="X644" s="21">
        <f t="shared" si="456"/>
        <v>0</v>
      </c>
      <c r="Y644" s="21">
        <f t="shared" si="456"/>
        <v>0</v>
      </c>
      <c r="Z644" s="21">
        <f t="shared" si="456"/>
        <v>276920.92</v>
      </c>
      <c r="AA644" s="21">
        <f t="shared" si="456"/>
        <v>361079.08</v>
      </c>
      <c r="AB644" s="22">
        <f t="shared" si="452"/>
        <v>0.434045329153605</v>
      </c>
      <c r="AC644" s="24"/>
    </row>
    <row r="645" spans="1:29" s="16" customFormat="1" ht="15" customHeight="1">
      <c r="A645" s="13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5"/>
    </row>
    <row r="646" spans="1:29" s="16" customFormat="1" ht="15" customHeight="1">
      <c r="A646" s="13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5"/>
    </row>
    <row r="647" spans="1:29" s="16" customFormat="1" ht="15" customHeight="1">
      <c r="A647" s="17" t="s">
        <v>67</v>
      </c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5"/>
    </row>
    <row r="648" spans="1:29" s="16" customFormat="1" ht="18" customHeight="1">
      <c r="A648" s="18" t="s">
        <v>36</v>
      </c>
      <c r="B648" s="14">
        <f>[1]consoCURRENT!E15038</f>
        <v>0</v>
      </c>
      <c r="C648" s="14">
        <f>[1]consoCURRENT!F15038</f>
        <v>0</v>
      </c>
      <c r="D648" s="14">
        <f>[1]consoCURRENT!G15038</f>
        <v>0</v>
      </c>
      <c r="E648" s="14">
        <f>[1]consoCURRENT!H15038</f>
        <v>0</v>
      </c>
      <c r="F648" s="14">
        <f>[1]consoCURRENT!I15038</f>
        <v>0</v>
      </c>
      <c r="G648" s="14">
        <f>[1]consoCURRENT!J15038</f>
        <v>0</v>
      </c>
      <c r="H648" s="14">
        <f>[1]consoCURRENT!K15038</f>
        <v>0</v>
      </c>
      <c r="I648" s="14">
        <f>[1]consoCURRENT!L15038</f>
        <v>0</v>
      </c>
      <c r="J648" s="14">
        <f>[1]consoCURRENT!M15038</f>
        <v>0</v>
      </c>
      <c r="K648" s="14">
        <f>[1]consoCURRENT!N15038</f>
        <v>0</v>
      </c>
      <c r="L648" s="14">
        <f>[1]consoCURRENT!O15038</f>
        <v>0</v>
      </c>
      <c r="M648" s="14">
        <f>[1]consoCURRENT!P15038</f>
        <v>0</v>
      </c>
      <c r="N648" s="14">
        <f>[1]consoCURRENT!Q15038</f>
        <v>0</v>
      </c>
      <c r="O648" s="14">
        <f>[1]consoCURRENT!R15038</f>
        <v>0</v>
      </c>
      <c r="P648" s="14">
        <f>[1]consoCURRENT!S15038</f>
        <v>0</v>
      </c>
      <c r="Q648" s="14">
        <f>[1]consoCURRENT!T15038</f>
        <v>0</v>
      </c>
      <c r="R648" s="14">
        <f>[1]consoCURRENT!U15038</f>
        <v>0</v>
      </c>
      <c r="S648" s="14">
        <f>[1]consoCURRENT!V15038</f>
        <v>0</v>
      </c>
      <c r="T648" s="14">
        <f>[1]consoCURRENT!W15038</f>
        <v>0</v>
      </c>
      <c r="U648" s="14">
        <f>[1]consoCURRENT!X15038</f>
        <v>0</v>
      </c>
      <c r="V648" s="14">
        <f>[1]consoCURRENT!Y15038</f>
        <v>0</v>
      </c>
      <c r="W648" s="14">
        <f>[1]consoCURRENT!Z15038</f>
        <v>0</v>
      </c>
      <c r="X648" s="14">
        <f>[1]consoCURRENT!AA15038</f>
        <v>0</v>
      </c>
      <c r="Y648" s="14">
        <f>[1]consoCURRENT!AB15038</f>
        <v>0</v>
      </c>
      <c r="Z648" s="14">
        <f>SUM(M648:Y648)</f>
        <v>0</v>
      </c>
      <c r="AA648" s="14">
        <f>B648-Z648</f>
        <v>0</v>
      </c>
      <c r="AB648" s="19"/>
      <c r="AC648" s="15"/>
    </row>
    <row r="649" spans="1:29" s="16" customFormat="1" ht="18" customHeight="1">
      <c r="A649" s="18" t="s">
        <v>37</v>
      </c>
      <c r="B649" s="14">
        <f>[1]consoCURRENT!E15126</f>
        <v>638000</v>
      </c>
      <c r="C649" s="14">
        <f>[1]consoCURRENT!F15126</f>
        <v>0</v>
      </c>
      <c r="D649" s="14">
        <f>[1]consoCURRENT!G15126</f>
        <v>0</v>
      </c>
      <c r="E649" s="14">
        <f>[1]consoCURRENT!H15126</f>
        <v>55671.72</v>
      </c>
      <c r="F649" s="14">
        <f>[1]consoCURRENT!I15126</f>
        <v>182172.76</v>
      </c>
      <c r="G649" s="14">
        <f>[1]consoCURRENT!J15126</f>
        <v>0</v>
      </c>
      <c r="H649" s="14">
        <f>[1]consoCURRENT!K15126</f>
        <v>0</v>
      </c>
      <c r="I649" s="14">
        <f>[1]consoCURRENT!L15126</f>
        <v>0</v>
      </c>
      <c r="J649" s="14">
        <f>[1]consoCURRENT!M15126</f>
        <v>0</v>
      </c>
      <c r="K649" s="14">
        <f>[1]consoCURRENT!N15126</f>
        <v>0</v>
      </c>
      <c r="L649" s="14">
        <f>[1]consoCURRENT!O15126</f>
        <v>0</v>
      </c>
      <c r="M649" s="14">
        <f>[1]consoCURRENT!P15126</f>
        <v>0</v>
      </c>
      <c r="N649" s="14">
        <f>[1]consoCURRENT!Q15126</f>
        <v>0</v>
      </c>
      <c r="O649" s="14">
        <f>[1]consoCURRENT!R15126</f>
        <v>28153</v>
      </c>
      <c r="P649" s="14">
        <f>[1]consoCURRENT!S15126</f>
        <v>27518.720000000001</v>
      </c>
      <c r="Q649" s="14">
        <f>[1]consoCURRENT!T15126</f>
        <v>141823.9</v>
      </c>
      <c r="R649" s="14">
        <f>[1]consoCURRENT!U15126</f>
        <v>40348.86</v>
      </c>
      <c r="S649" s="14">
        <f>[1]consoCURRENT!V15126</f>
        <v>0</v>
      </c>
      <c r="T649" s="14">
        <f>[1]consoCURRENT!W15126</f>
        <v>0</v>
      </c>
      <c r="U649" s="14">
        <f>[1]consoCURRENT!X15126</f>
        <v>0</v>
      </c>
      <c r="V649" s="14">
        <f>[1]consoCURRENT!Y15126</f>
        <v>0</v>
      </c>
      <c r="W649" s="14">
        <f>[1]consoCURRENT!Z15126</f>
        <v>0</v>
      </c>
      <c r="X649" s="14">
        <f>[1]consoCURRENT!AA15126</f>
        <v>0</v>
      </c>
      <c r="Y649" s="14">
        <f>[1]consoCURRENT!AB15126</f>
        <v>0</v>
      </c>
      <c r="Z649" s="14">
        <f t="shared" ref="Z649:Z651" si="457">SUM(M649:Y649)</f>
        <v>237844.47999999998</v>
      </c>
      <c r="AA649" s="14">
        <f t="shared" ref="AA649:AA651" si="458">B649-Z649</f>
        <v>400155.52</v>
      </c>
      <c r="AB649" s="19">
        <f t="shared" ref="AB649:AB654" si="459">Z649/B649</f>
        <v>0.37279699059561128</v>
      </c>
      <c r="AC649" s="15"/>
    </row>
    <row r="650" spans="1:29" s="16" customFormat="1" ht="18" customHeight="1">
      <c r="A650" s="18" t="s">
        <v>38</v>
      </c>
      <c r="B650" s="14">
        <f>[1]consoCURRENT!E15132</f>
        <v>0</v>
      </c>
      <c r="C650" s="14">
        <f>[1]consoCURRENT!F15132</f>
        <v>0</v>
      </c>
      <c r="D650" s="14">
        <f>[1]consoCURRENT!G15132</f>
        <v>0</v>
      </c>
      <c r="E650" s="14">
        <f>[1]consoCURRENT!H15132</f>
        <v>0</v>
      </c>
      <c r="F650" s="14">
        <f>[1]consoCURRENT!I15132</f>
        <v>0</v>
      </c>
      <c r="G650" s="14">
        <f>[1]consoCURRENT!J15132</f>
        <v>0</v>
      </c>
      <c r="H650" s="14">
        <f>[1]consoCURRENT!K15132</f>
        <v>0</v>
      </c>
      <c r="I650" s="14">
        <f>[1]consoCURRENT!L15132</f>
        <v>0</v>
      </c>
      <c r="J650" s="14">
        <f>[1]consoCURRENT!M15132</f>
        <v>0</v>
      </c>
      <c r="K650" s="14">
        <f>[1]consoCURRENT!N15132</f>
        <v>0</v>
      </c>
      <c r="L650" s="14">
        <f>[1]consoCURRENT!O15132</f>
        <v>0</v>
      </c>
      <c r="M650" s="14">
        <f>[1]consoCURRENT!P15132</f>
        <v>0</v>
      </c>
      <c r="N650" s="14">
        <f>[1]consoCURRENT!Q15132</f>
        <v>0</v>
      </c>
      <c r="O650" s="14">
        <f>[1]consoCURRENT!R15132</f>
        <v>0</v>
      </c>
      <c r="P650" s="14">
        <f>[1]consoCURRENT!S15132</f>
        <v>0</v>
      </c>
      <c r="Q650" s="14">
        <f>[1]consoCURRENT!T15132</f>
        <v>0</v>
      </c>
      <c r="R650" s="14">
        <f>[1]consoCURRENT!U15132</f>
        <v>0</v>
      </c>
      <c r="S650" s="14">
        <f>[1]consoCURRENT!V15132</f>
        <v>0</v>
      </c>
      <c r="T650" s="14">
        <f>[1]consoCURRENT!W15132</f>
        <v>0</v>
      </c>
      <c r="U650" s="14">
        <f>[1]consoCURRENT!X15132</f>
        <v>0</v>
      </c>
      <c r="V650" s="14">
        <f>[1]consoCURRENT!Y15132</f>
        <v>0</v>
      </c>
      <c r="W650" s="14">
        <f>[1]consoCURRENT!Z15132</f>
        <v>0</v>
      </c>
      <c r="X650" s="14">
        <f>[1]consoCURRENT!AA15132</f>
        <v>0</v>
      </c>
      <c r="Y650" s="14">
        <f>[1]consoCURRENT!AB15132</f>
        <v>0</v>
      </c>
      <c r="Z650" s="14">
        <f t="shared" si="457"/>
        <v>0</v>
      </c>
      <c r="AA650" s="14">
        <f t="shared" si="458"/>
        <v>0</v>
      </c>
      <c r="AB650" s="19"/>
      <c r="AC650" s="15"/>
    </row>
    <row r="651" spans="1:29" s="16" customFormat="1" ht="18" customHeight="1">
      <c r="A651" s="18" t="s">
        <v>39</v>
      </c>
      <c r="B651" s="14">
        <f>[1]consoCURRENT!E15161</f>
        <v>0</v>
      </c>
      <c r="C651" s="14">
        <f>[1]consoCURRENT!F15161</f>
        <v>0</v>
      </c>
      <c r="D651" s="14">
        <f>[1]consoCURRENT!G15161</f>
        <v>0</v>
      </c>
      <c r="E651" s="14">
        <f>[1]consoCURRENT!H15161</f>
        <v>0</v>
      </c>
      <c r="F651" s="14">
        <f>[1]consoCURRENT!I15161</f>
        <v>0</v>
      </c>
      <c r="G651" s="14">
        <f>[1]consoCURRENT!J15161</f>
        <v>0</v>
      </c>
      <c r="H651" s="14">
        <f>[1]consoCURRENT!K15161</f>
        <v>0</v>
      </c>
      <c r="I651" s="14">
        <f>[1]consoCURRENT!L15161</f>
        <v>0</v>
      </c>
      <c r="J651" s="14">
        <f>[1]consoCURRENT!M15161</f>
        <v>0</v>
      </c>
      <c r="K651" s="14">
        <f>[1]consoCURRENT!N15161</f>
        <v>0</v>
      </c>
      <c r="L651" s="14">
        <f>[1]consoCURRENT!O15161</f>
        <v>0</v>
      </c>
      <c r="M651" s="14">
        <f>[1]consoCURRENT!P15161</f>
        <v>0</v>
      </c>
      <c r="N651" s="14">
        <f>[1]consoCURRENT!Q15161</f>
        <v>0</v>
      </c>
      <c r="O651" s="14">
        <f>[1]consoCURRENT!R15161</f>
        <v>0</v>
      </c>
      <c r="P651" s="14">
        <f>[1]consoCURRENT!S15161</f>
        <v>0</v>
      </c>
      <c r="Q651" s="14">
        <f>[1]consoCURRENT!T15161</f>
        <v>0</v>
      </c>
      <c r="R651" s="14">
        <f>[1]consoCURRENT!U15161</f>
        <v>0</v>
      </c>
      <c r="S651" s="14">
        <f>[1]consoCURRENT!V15161</f>
        <v>0</v>
      </c>
      <c r="T651" s="14">
        <f>[1]consoCURRENT!W15161</f>
        <v>0</v>
      </c>
      <c r="U651" s="14">
        <f>[1]consoCURRENT!X15161</f>
        <v>0</v>
      </c>
      <c r="V651" s="14">
        <f>[1]consoCURRENT!Y15161</f>
        <v>0</v>
      </c>
      <c r="W651" s="14">
        <f>[1]consoCURRENT!Z15161</f>
        <v>0</v>
      </c>
      <c r="X651" s="14">
        <f>[1]consoCURRENT!AA15161</f>
        <v>0</v>
      </c>
      <c r="Y651" s="14">
        <f>[1]consoCURRENT!AB15161</f>
        <v>0</v>
      </c>
      <c r="Z651" s="14">
        <f t="shared" si="457"/>
        <v>0</v>
      </c>
      <c r="AA651" s="14">
        <f t="shared" si="458"/>
        <v>0</v>
      </c>
      <c r="AB651" s="19"/>
      <c r="AC651" s="15"/>
    </row>
    <row r="652" spans="1:29" s="16" customFormat="1" ht="18" customHeight="1">
      <c r="A652" s="20" t="s">
        <v>40</v>
      </c>
      <c r="B652" s="21">
        <f>SUM(B648:B651)</f>
        <v>638000</v>
      </c>
      <c r="C652" s="21">
        <f t="shared" ref="C652:AA652" si="460">SUM(C648:C651)</f>
        <v>0</v>
      </c>
      <c r="D652" s="21">
        <f t="shared" si="460"/>
        <v>0</v>
      </c>
      <c r="E652" s="21">
        <f t="shared" si="460"/>
        <v>55671.72</v>
      </c>
      <c r="F652" s="21">
        <f t="shared" si="460"/>
        <v>182172.76</v>
      </c>
      <c r="G652" s="21">
        <f t="shared" si="460"/>
        <v>0</v>
      </c>
      <c r="H652" s="21">
        <f t="shared" si="460"/>
        <v>0</v>
      </c>
      <c r="I652" s="21">
        <f t="shared" si="460"/>
        <v>0</v>
      </c>
      <c r="J652" s="21">
        <f t="shared" si="460"/>
        <v>0</v>
      </c>
      <c r="K652" s="21">
        <f t="shared" si="460"/>
        <v>0</v>
      </c>
      <c r="L652" s="21">
        <f t="shared" si="460"/>
        <v>0</v>
      </c>
      <c r="M652" s="21">
        <f t="shared" si="460"/>
        <v>0</v>
      </c>
      <c r="N652" s="21">
        <f t="shared" si="460"/>
        <v>0</v>
      </c>
      <c r="O652" s="21">
        <f t="shared" si="460"/>
        <v>28153</v>
      </c>
      <c r="P652" s="21">
        <f t="shared" si="460"/>
        <v>27518.720000000001</v>
      </c>
      <c r="Q652" s="21">
        <f t="shared" si="460"/>
        <v>141823.9</v>
      </c>
      <c r="R652" s="21">
        <f t="shared" si="460"/>
        <v>40348.86</v>
      </c>
      <c r="S652" s="21">
        <f t="shared" si="460"/>
        <v>0</v>
      </c>
      <c r="T652" s="21">
        <f t="shared" si="460"/>
        <v>0</v>
      </c>
      <c r="U652" s="21">
        <f t="shared" si="460"/>
        <v>0</v>
      </c>
      <c r="V652" s="21">
        <f t="shared" si="460"/>
        <v>0</v>
      </c>
      <c r="W652" s="21">
        <f t="shared" si="460"/>
        <v>0</v>
      </c>
      <c r="X652" s="21">
        <f t="shared" si="460"/>
        <v>0</v>
      </c>
      <c r="Y652" s="21">
        <f t="shared" si="460"/>
        <v>0</v>
      </c>
      <c r="Z652" s="21">
        <f t="shared" si="460"/>
        <v>237844.47999999998</v>
      </c>
      <c r="AA652" s="21">
        <f t="shared" si="460"/>
        <v>400155.52</v>
      </c>
      <c r="AB652" s="22">
        <f t="shared" si="459"/>
        <v>0.37279699059561128</v>
      </c>
      <c r="AC652" s="15"/>
    </row>
    <row r="653" spans="1:29" s="16" customFormat="1" ht="18" customHeight="1">
      <c r="A653" s="23" t="s">
        <v>41</v>
      </c>
      <c r="B653" s="14">
        <f>[1]consoCURRENT!E15165</f>
        <v>0</v>
      </c>
      <c r="C653" s="14">
        <f>[1]consoCURRENT!F15165</f>
        <v>0</v>
      </c>
      <c r="D653" s="14">
        <f>[1]consoCURRENT!G15165</f>
        <v>0</v>
      </c>
      <c r="E653" s="14">
        <f>[1]consoCURRENT!H15165</f>
        <v>0</v>
      </c>
      <c r="F653" s="14">
        <f>[1]consoCURRENT!I15165</f>
        <v>0</v>
      </c>
      <c r="G653" s="14">
        <f>[1]consoCURRENT!J15165</f>
        <v>0</v>
      </c>
      <c r="H653" s="14">
        <f>[1]consoCURRENT!K15165</f>
        <v>0</v>
      </c>
      <c r="I653" s="14">
        <f>[1]consoCURRENT!L15165</f>
        <v>0</v>
      </c>
      <c r="J653" s="14">
        <f>[1]consoCURRENT!M15165</f>
        <v>0</v>
      </c>
      <c r="K653" s="14">
        <f>[1]consoCURRENT!N15165</f>
        <v>0</v>
      </c>
      <c r="L653" s="14">
        <f>[1]consoCURRENT!O15165</f>
        <v>0</v>
      </c>
      <c r="M653" s="14">
        <f>[1]consoCURRENT!P15165</f>
        <v>0</v>
      </c>
      <c r="N653" s="14">
        <f>[1]consoCURRENT!Q15165</f>
        <v>0</v>
      </c>
      <c r="O653" s="14">
        <f>[1]consoCURRENT!R15165</f>
        <v>0</v>
      </c>
      <c r="P653" s="14">
        <f>[1]consoCURRENT!S15165</f>
        <v>0</v>
      </c>
      <c r="Q653" s="14">
        <f>[1]consoCURRENT!T15165</f>
        <v>0</v>
      </c>
      <c r="R653" s="14">
        <f>[1]consoCURRENT!U15165</f>
        <v>0</v>
      </c>
      <c r="S653" s="14">
        <f>[1]consoCURRENT!V15165</f>
        <v>0</v>
      </c>
      <c r="T653" s="14">
        <f>[1]consoCURRENT!W15165</f>
        <v>0</v>
      </c>
      <c r="U653" s="14">
        <f>[1]consoCURRENT!X15165</f>
        <v>0</v>
      </c>
      <c r="V653" s="14">
        <f>[1]consoCURRENT!Y15165</f>
        <v>0</v>
      </c>
      <c r="W653" s="14">
        <f>[1]consoCURRENT!Z15165</f>
        <v>0</v>
      </c>
      <c r="X653" s="14">
        <f>[1]consoCURRENT!AA15165</f>
        <v>0</v>
      </c>
      <c r="Y653" s="14">
        <f>[1]consoCURRENT!AB15165</f>
        <v>0</v>
      </c>
      <c r="Z653" s="14">
        <f t="shared" ref="Z653" si="461">SUM(M653:Y653)</f>
        <v>0</v>
      </c>
      <c r="AA653" s="14">
        <f t="shared" ref="AA653" si="462">B653-Z653</f>
        <v>0</v>
      </c>
      <c r="AB653" s="19"/>
      <c r="AC653" s="15"/>
    </row>
    <row r="654" spans="1:29" s="16" customFormat="1" ht="18" customHeight="1">
      <c r="A654" s="20" t="s">
        <v>42</v>
      </c>
      <c r="B654" s="21">
        <f>B653+B652</f>
        <v>638000</v>
      </c>
      <c r="C654" s="21">
        <f t="shared" ref="C654:AA654" si="463">C653+C652</f>
        <v>0</v>
      </c>
      <c r="D654" s="21">
        <f t="shared" si="463"/>
        <v>0</v>
      </c>
      <c r="E654" s="21">
        <f t="shared" si="463"/>
        <v>55671.72</v>
      </c>
      <c r="F654" s="21">
        <f t="shared" si="463"/>
        <v>182172.76</v>
      </c>
      <c r="G654" s="21">
        <f t="shared" si="463"/>
        <v>0</v>
      </c>
      <c r="H654" s="21">
        <f t="shared" si="463"/>
        <v>0</v>
      </c>
      <c r="I654" s="21">
        <f t="shared" si="463"/>
        <v>0</v>
      </c>
      <c r="J654" s="21">
        <f t="shared" si="463"/>
        <v>0</v>
      </c>
      <c r="K654" s="21">
        <f t="shared" si="463"/>
        <v>0</v>
      </c>
      <c r="L654" s="21">
        <f t="shared" si="463"/>
        <v>0</v>
      </c>
      <c r="M654" s="21">
        <f t="shared" si="463"/>
        <v>0</v>
      </c>
      <c r="N654" s="21">
        <f t="shared" si="463"/>
        <v>0</v>
      </c>
      <c r="O654" s="21">
        <f t="shared" si="463"/>
        <v>28153</v>
      </c>
      <c r="P654" s="21">
        <f t="shared" si="463"/>
        <v>27518.720000000001</v>
      </c>
      <c r="Q654" s="21">
        <f t="shared" si="463"/>
        <v>141823.9</v>
      </c>
      <c r="R654" s="21">
        <f t="shared" si="463"/>
        <v>40348.86</v>
      </c>
      <c r="S654" s="21">
        <f t="shared" si="463"/>
        <v>0</v>
      </c>
      <c r="T654" s="21">
        <f t="shared" si="463"/>
        <v>0</v>
      </c>
      <c r="U654" s="21">
        <f t="shared" si="463"/>
        <v>0</v>
      </c>
      <c r="V654" s="21">
        <f t="shared" si="463"/>
        <v>0</v>
      </c>
      <c r="W654" s="21">
        <f t="shared" si="463"/>
        <v>0</v>
      </c>
      <c r="X654" s="21">
        <f t="shared" si="463"/>
        <v>0</v>
      </c>
      <c r="Y654" s="21">
        <f t="shared" si="463"/>
        <v>0</v>
      </c>
      <c r="Z654" s="21">
        <f t="shared" si="463"/>
        <v>237844.47999999998</v>
      </c>
      <c r="AA654" s="21">
        <f t="shared" si="463"/>
        <v>400155.52</v>
      </c>
      <c r="AB654" s="22">
        <f t="shared" si="459"/>
        <v>0.37279699059561128</v>
      </c>
      <c r="AC654" s="24"/>
    </row>
    <row r="655" spans="1:29" s="16" customFormat="1" ht="15" customHeight="1">
      <c r="A655" s="13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5"/>
    </row>
    <row r="656" spans="1:29" s="16" customFormat="1" ht="15" customHeight="1">
      <c r="A656" s="13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5"/>
    </row>
    <row r="657" spans="1:29" s="16" customFormat="1" ht="15" customHeight="1">
      <c r="A657" s="17" t="s">
        <v>68</v>
      </c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5"/>
    </row>
    <row r="658" spans="1:29" s="16" customFormat="1" ht="18" customHeight="1">
      <c r="A658" s="18" t="s">
        <v>36</v>
      </c>
      <c r="B658" s="14">
        <f>[1]consoCURRENT!E15225</f>
        <v>0</v>
      </c>
      <c r="C658" s="14">
        <f>[1]consoCURRENT!F15225</f>
        <v>0</v>
      </c>
      <c r="D658" s="14">
        <f>[1]consoCURRENT!G15225</f>
        <v>0</v>
      </c>
      <c r="E658" s="14">
        <f>[1]consoCURRENT!H15225</f>
        <v>0</v>
      </c>
      <c r="F658" s="14">
        <f>[1]consoCURRENT!I15225</f>
        <v>0</v>
      </c>
      <c r="G658" s="14">
        <f>[1]consoCURRENT!J15225</f>
        <v>0</v>
      </c>
      <c r="H658" s="14">
        <f>[1]consoCURRENT!K15225</f>
        <v>0</v>
      </c>
      <c r="I658" s="14">
        <f>[1]consoCURRENT!L15225</f>
        <v>0</v>
      </c>
      <c r="J658" s="14">
        <f>[1]consoCURRENT!M15225</f>
        <v>0</v>
      </c>
      <c r="K658" s="14">
        <f>[1]consoCURRENT!N15225</f>
        <v>0</v>
      </c>
      <c r="L658" s="14">
        <f>[1]consoCURRENT!O15225</f>
        <v>0</v>
      </c>
      <c r="M658" s="14">
        <f>[1]consoCURRENT!P15225</f>
        <v>0</v>
      </c>
      <c r="N658" s="14">
        <f>[1]consoCURRENT!Q15225</f>
        <v>0</v>
      </c>
      <c r="O658" s="14">
        <f>[1]consoCURRENT!R15225</f>
        <v>0</v>
      </c>
      <c r="P658" s="14">
        <f>[1]consoCURRENT!S15225</f>
        <v>0</v>
      </c>
      <c r="Q658" s="14">
        <f>[1]consoCURRENT!T15225</f>
        <v>0</v>
      </c>
      <c r="R658" s="14">
        <f>[1]consoCURRENT!U15225</f>
        <v>0</v>
      </c>
      <c r="S658" s="14">
        <f>[1]consoCURRENT!V15225</f>
        <v>0</v>
      </c>
      <c r="T658" s="14">
        <f>[1]consoCURRENT!W15225</f>
        <v>0</v>
      </c>
      <c r="U658" s="14">
        <f>[1]consoCURRENT!X15225</f>
        <v>0</v>
      </c>
      <c r="V658" s="14">
        <f>[1]consoCURRENT!Y15225</f>
        <v>0</v>
      </c>
      <c r="W658" s="14">
        <f>[1]consoCURRENT!Z15225</f>
        <v>0</v>
      </c>
      <c r="X658" s="14">
        <f>[1]consoCURRENT!AA15225</f>
        <v>0</v>
      </c>
      <c r="Y658" s="14">
        <f>[1]consoCURRENT!AB15225</f>
        <v>0</v>
      </c>
      <c r="Z658" s="14">
        <f>SUM(M658:Y658)</f>
        <v>0</v>
      </c>
      <c r="AA658" s="14">
        <f>B658-Z658</f>
        <v>0</v>
      </c>
      <c r="AB658" s="19"/>
      <c r="AC658" s="15"/>
    </row>
    <row r="659" spans="1:29" s="16" customFormat="1" ht="18" customHeight="1">
      <c r="A659" s="18" t="s">
        <v>37</v>
      </c>
      <c r="B659" s="14">
        <f>[1]consoCURRENT!E15313</f>
        <v>652000</v>
      </c>
      <c r="C659" s="14">
        <f>[1]consoCURRENT!F15313</f>
        <v>0</v>
      </c>
      <c r="D659" s="14">
        <f>[1]consoCURRENT!G15313</f>
        <v>0</v>
      </c>
      <c r="E659" s="14">
        <f>[1]consoCURRENT!H15313</f>
        <v>180194</v>
      </c>
      <c r="F659" s="14">
        <f>[1]consoCURRENT!I15313</f>
        <v>165089.5</v>
      </c>
      <c r="G659" s="14">
        <f>[1]consoCURRENT!J15313</f>
        <v>0</v>
      </c>
      <c r="H659" s="14">
        <f>[1]consoCURRENT!K15313</f>
        <v>0</v>
      </c>
      <c r="I659" s="14">
        <f>[1]consoCURRENT!L15313</f>
        <v>0</v>
      </c>
      <c r="J659" s="14">
        <f>[1]consoCURRENT!M15313</f>
        <v>0</v>
      </c>
      <c r="K659" s="14">
        <f>[1]consoCURRENT!N15313</f>
        <v>0</v>
      </c>
      <c r="L659" s="14">
        <f>[1]consoCURRENT!O15313</f>
        <v>0</v>
      </c>
      <c r="M659" s="14">
        <f>[1]consoCURRENT!P15313</f>
        <v>0</v>
      </c>
      <c r="N659" s="14">
        <f>[1]consoCURRENT!Q15313</f>
        <v>0</v>
      </c>
      <c r="O659" s="14">
        <f>[1]consoCURRENT!R15313</f>
        <v>111294</v>
      </c>
      <c r="P659" s="14">
        <f>[1]consoCURRENT!S15313</f>
        <v>68900</v>
      </c>
      <c r="Q659" s="14">
        <f>[1]consoCURRENT!T15313</f>
        <v>140018.5</v>
      </c>
      <c r="R659" s="14">
        <f>[1]consoCURRENT!U15313</f>
        <v>25071</v>
      </c>
      <c r="S659" s="14">
        <f>[1]consoCURRENT!V15313</f>
        <v>0</v>
      </c>
      <c r="T659" s="14">
        <f>[1]consoCURRENT!W15313</f>
        <v>0</v>
      </c>
      <c r="U659" s="14">
        <f>[1]consoCURRENT!X15313</f>
        <v>0</v>
      </c>
      <c r="V659" s="14">
        <f>[1]consoCURRENT!Y15313</f>
        <v>0</v>
      </c>
      <c r="W659" s="14">
        <f>[1]consoCURRENT!Z15313</f>
        <v>0</v>
      </c>
      <c r="X659" s="14">
        <f>[1]consoCURRENT!AA15313</f>
        <v>0</v>
      </c>
      <c r="Y659" s="14">
        <f>[1]consoCURRENT!AB15313</f>
        <v>0</v>
      </c>
      <c r="Z659" s="14">
        <f t="shared" ref="Z659:Z661" si="464">SUM(M659:Y659)</f>
        <v>345283.5</v>
      </c>
      <c r="AA659" s="14">
        <f t="shared" ref="AA659:AA661" si="465">B659-Z659</f>
        <v>306716.5</v>
      </c>
      <c r="AB659" s="19">
        <f t="shared" ref="AB659:AB664" si="466">Z659/B659</f>
        <v>0.52957592024539879</v>
      </c>
      <c r="AC659" s="15"/>
    </row>
    <row r="660" spans="1:29" s="16" customFormat="1" ht="18" customHeight="1">
      <c r="A660" s="18" t="s">
        <v>38</v>
      </c>
      <c r="B660" s="14">
        <f>[1]consoCURRENT!E15319</f>
        <v>0</v>
      </c>
      <c r="C660" s="14">
        <f>[1]consoCURRENT!F15319</f>
        <v>0</v>
      </c>
      <c r="D660" s="14">
        <f>[1]consoCURRENT!G15319</f>
        <v>0</v>
      </c>
      <c r="E660" s="14">
        <f>[1]consoCURRENT!H15319</f>
        <v>0</v>
      </c>
      <c r="F660" s="14">
        <f>[1]consoCURRENT!I15319</f>
        <v>0</v>
      </c>
      <c r="G660" s="14">
        <f>[1]consoCURRENT!J15319</f>
        <v>0</v>
      </c>
      <c r="H660" s="14">
        <f>[1]consoCURRENT!K15319</f>
        <v>0</v>
      </c>
      <c r="I660" s="14">
        <f>[1]consoCURRENT!L15319</f>
        <v>0</v>
      </c>
      <c r="J660" s="14">
        <f>[1]consoCURRENT!M15319</f>
        <v>0</v>
      </c>
      <c r="K660" s="14">
        <f>[1]consoCURRENT!N15319</f>
        <v>0</v>
      </c>
      <c r="L660" s="14">
        <f>[1]consoCURRENT!O15319</f>
        <v>0</v>
      </c>
      <c r="M660" s="14">
        <f>[1]consoCURRENT!P15319</f>
        <v>0</v>
      </c>
      <c r="N660" s="14">
        <f>[1]consoCURRENT!Q15319</f>
        <v>0</v>
      </c>
      <c r="O660" s="14">
        <f>[1]consoCURRENT!R15319</f>
        <v>0</v>
      </c>
      <c r="P660" s="14">
        <f>[1]consoCURRENT!S15319</f>
        <v>0</v>
      </c>
      <c r="Q660" s="14">
        <f>[1]consoCURRENT!T15319</f>
        <v>0</v>
      </c>
      <c r="R660" s="14">
        <f>[1]consoCURRENT!U15319</f>
        <v>0</v>
      </c>
      <c r="S660" s="14">
        <f>[1]consoCURRENT!V15319</f>
        <v>0</v>
      </c>
      <c r="T660" s="14">
        <f>[1]consoCURRENT!W15319</f>
        <v>0</v>
      </c>
      <c r="U660" s="14">
        <f>[1]consoCURRENT!X15319</f>
        <v>0</v>
      </c>
      <c r="V660" s="14">
        <f>[1]consoCURRENT!Y15319</f>
        <v>0</v>
      </c>
      <c r="W660" s="14">
        <f>[1]consoCURRENT!Z15319</f>
        <v>0</v>
      </c>
      <c r="X660" s="14">
        <f>[1]consoCURRENT!AA15319</f>
        <v>0</v>
      </c>
      <c r="Y660" s="14">
        <f>[1]consoCURRENT!AB15319</f>
        <v>0</v>
      </c>
      <c r="Z660" s="14">
        <f t="shared" si="464"/>
        <v>0</v>
      </c>
      <c r="AA660" s="14">
        <f t="shared" si="465"/>
        <v>0</v>
      </c>
      <c r="AB660" s="19"/>
      <c r="AC660" s="15"/>
    </row>
    <row r="661" spans="1:29" s="16" customFormat="1" ht="18" customHeight="1">
      <c r="A661" s="18" t="s">
        <v>39</v>
      </c>
      <c r="B661" s="14">
        <f>[1]consoCURRENT!E15348</f>
        <v>0</v>
      </c>
      <c r="C661" s="14">
        <f>[1]consoCURRENT!F15348</f>
        <v>0</v>
      </c>
      <c r="D661" s="14">
        <f>[1]consoCURRENT!G15348</f>
        <v>0</v>
      </c>
      <c r="E661" s="14">
        <f>[1]consoCURRENT!H15348</f>
        <v>0</v>
      </c>
      <c r="F661" s="14">
        <f>[1]consoCURRENT!I15348</f>
        <v>0</v>
      </c>
      <c r="G661" s="14">
        <f>[1]consoCURRENT!J15348</f>
        <v>0</v>
      </c>
      <c r="H661" s="14">
        <f>[1]consoCURRENT!K15348</f>
        <v>0</v>
      </c>
      <c r="I661" s="14">
        <f>[1]consoCURRENT!L15348</f>
        <v>0</v>
      </c>
      <c r="J661" s="14">
        <f>[1]consoCURRENT!M15348</f>
        <v>0</v>
      </c>
      <c r="K661" s="14">
        <f>[1]consoCURRENT!N15348</f>
        <v>0</v>
      </c>
      <c r="L661" s="14">
        <f>[1]consoCURRENT!O15348</f>
        <v>0</v>
      </c>
      <c r="M661" s="14">
        <f>[1]consoCURRENT!P15348</f>
        <v>0</v>
      </c>
      <c r="N661" s="14">
        <f>[1]consoCURRENT!Q15348</f>
        <v>0</v>
      </c>
      <c r="O661" s="14">
        <f>[1]consoCURRENT!R15348</f>
        <v>0</v>
      </c>
      <c r="P661" s="14">
        <f>[1]consoCURRENT!S15348</f>
        <v>0</v>
      </c>
      <c r="Q661" s="14">
        <f>[1]consoCURRENT!T15348</f>
        <v>0</v>
      </c>
      <c r="R661" s="14">
        <f>[1]consoCURRENT!U15348</f>
        <v>0</v>
      </c>
      <c r="S661" s="14">
        <f>[1]consoCURRENT!V15348</f>
        <v>0</v>
      </c>
      <c r="T661" s="14">
        <f>[1]consoCURRENT!W15348</f>
        <v>0</v>
      </c>
      <c r="U661" s="14">
        <f>[1]consoCURRENT!X15348</f>
        <v>0</v>
      </c>
      <c r="V661" s="14">
        <f>[1]consoCURRENT!Y15348</f>
        <v>0</v>
      </c>
      <c r="W661" s="14">
        <f>[1]consoCURRENT!Z15348</f>
        <v>0</v>
      </c>
      <c r="X661" s="14">
        <f>[1]consoCURRENT!AA15348</f>
        <v>0</v>
      </c>
      <c r="Y661" s="14">
        <f>[1]consoCURRENT!AB15348</f>
        <v>0</v>
      </c>
      <c r="Z661" s="14">
        <f t="shared" si="464"/>
        <v>0</v>
      </c>
      <c r="AA661" s="14">
        <f t="shared" si="465"/>
        <v>0</v>
      </c>
      <c r="AB661" s="19"/>
      <c r="AC661" s="15"/>
    </row>
    <row r="662" spans="1:29" s="16" customFormat="1" ht="18" customHeight="1">
      <c r="A662" s="20" t="s">
        <v>40</v>
      </c>
      <c r="B662" s="21">
        <f>SUM(B658:B661)</f>
        <v>652000</v>
      </c>
      <c r="C662" s="21">
        <f t="shared" ref="C662:AA662" si="467">SUM(C658:C661)</f>
        <v>0</v>
      </c>
      <c r="D662" s="21">
        <f t="shared" si="467"/>
        <v>0</v>
      </c>
      <c r="E662" s="21">
        <f t="shared" si="467"/>
        <v>180194</v>
      </c>
      <c r="F662" s="21">
        <f t="shared" si="467"/>
        <v>165089.5</v>
      </c>
      <c r="G662" s="21">
        <f t="shared" si="467"/>
        <v>0</v>
      </c>
      <c r="H662" s="21">
        <f t="shared" si="467"/>
        <v>0</v>
      </c>
      <c r="I662" s="21">
        <f t="shared" si="467"/>
        <v>0</v>
      </c>
      <c r="J662" s="21">
        <f t="shared" si="467"/>
        <v>0</v>
      </c>
      <c r="K662" s="21">
        <f t="shared" si="467"/>
        <v>0</v>
      </c>
      <c r="L662" s="21">
        <f t="shared" si="467"/>
        <v>0</v>
      </c>
      <c r="M662" s="21">
        <f t="shared" si="467"/>
        <v>0</v>
      </c>
      <c r="N662" s="21">
        <f t="shared" si="467"/>
        <v>0</v>
      </c>
      <c r="O662" s="21">
        <f t="shared" si="467"/>
        <v>111294</v>
      </c>
      <c r="P662" s="21">
        <f t="shared" si="467"/>
        <v>68900</v>
      </c>
      <c r="Q662" s="21">
        <f t="shared" si="467"/>
        <v>140018.5</v>
      </c>
      <c r="R662" s="21">
        <f t="shared" si="467"/>
        <v>25071</v>
      </c>
      <c r="S662" s="21">
        <f t="shared" si="467"/>
        <v>0</v>
      </c>
      <c r="T662" s="21">
        <f t="shared" si="467"/>
        <v>0</v>
      </c>
      <c r="U662" s="21">
        <f t="shared" si="467"/>
        <v>0</v>
      </c>
      <c r="V662" s="21">
        <f t="shared" si="467"/>
        <v>0</v>
      </c>
      <c r="W662" s="21">
        <f t="shared" si="467"/>
        <v>0</v>
      </c>
      <c r="X662" s="21">
        <f t="shared" si="467"/>
        <v>0</v>
      </c>
      <c r="Y662" s="21">
        <f t="shared" si="467"/>
        <v>0</v>
      </c>
      <c r="Z662" s="21">
        <f t="shared" si="467"/>
        <v>345283.5</v>
      </c>
      <c r="AA662" s="21">
        <f t="shared" si="467"/>
        <v>306716.5</v>
      </c>
      <c r="AB662" s="22">
        <f t="shared" si="466"/>
        <v>0.52957592024539879</v>
      </c>
      <c r="AC662" s="15"/>
    </row>
    <row r="663" spans="1:29" s="16" customFormat="1" ht="18" customHeight="1">
      <c r="A663" s="23" t="s">
        <v>41</v>
      </c>
      <c r="B663" s="14">
        <f>[1]consoCURRENT!E15352</f>
        <v>0</v>
      </c>
      <c r="C663" s="14">
        <f>[1]consoCURRENT!F15352</f>
        <v>0</v>
      </c>
      <c r="D663" s="14">
        <f>[1]consoCURRENT!G15352</f>
        <v>0</v>
      </c>
      <c r="E663" s="14">
        <f>[1]consoCURRENT!H15352</f>
        <v>0</v>
      </c>
      <c r="F663" s="14">
        <f>[1]consoCURRENT!I15352</f>
        <v>0</v>
      </c>
      <c r="G663" s="14">
        <f>[1]consoCURRENT!J15352</f>
        <v>0</v>
      </c>
      <c r="H663" s="14">
        <f>[1]consoCURRENT!K15352</f>
        <v>0</v>
      </c>
      <c r="I663" s="14">
        <f>[1]consoCURRENT!L15352</f>
        <v>0</v>
      </c>
      <c r="J663" s="14">
        <f>[1]consoCURRENT!M15352</f>
        <v>0</v>
      </c>
      <c r="K663" s="14">
        <f>[1]consoCURRENT!N15352</f>
        <v>0</v>
      </c>
      <c r="L663" s="14">
        <f>[1]consoCURRENT!O15352</f>
        <v>0</v>
      </c>
      <c r="M663" s="14">
        <f>[1]consoCURRENT!P15352</f>
        <v>0</v>
      </c>
      <c r="N663" s="14">
        <f>[1]consoCURRENT!Q15352</f>
        <v>0</v>
      </c>
      <c r="O663" s="14">
        <f>[1]consoCURRENT!R15352</f>
        <v>0</v>
      </c>
      <c r="P663" s="14">
        <f>[1]consoCURRENT!S15352</f>
        <v>0</v>
      </c>
      <c r="Q663" s="14">
        <f>[1]consoCURRENT!T15352</f>
        <v>0</v>
      </c>
      <c r="R663" s="14">
        <f>[1]consoCURRENT!U15352</f>
        <v>0</v>
      </c>
      <c r="S663" s="14">
        <f>[1]consoCURRENT!V15352</f>
        <v>0</v>
      </c>
      <c r="T663" s="14">
        <f>[1]consoCURRENT!W15352</f>
        <v>0</v>
      </c>
      <c r="U663" s="14">
        <f>[1]consoCURRENT!X15352</f>
        <v>0</v>
      </c>
      <c r="V663" s="14">
        <f>[1]consoCURRENT!Y15352</f>
        <v>0</v>
      </c>
      <c r="W663" s="14">
        <f>[1]consoCURRENT!Z15352</f>
        <v>0</v>
      </c>
      <c r="X663" s="14">
        <f>[1]consoCURRENT!AA15352</f>
        <v>0</v>
      </c>
      <c r="Y663" s="14">
        <f>[1]consoCURRENT!AB15352</f>
        <v>0</v>
      </c>
      <c r="Z663" s="14">
        <f t="shared" ref="Z663" si="468">SUM(M663:Y663)</f>
        <v>0</v>
      </c>
      <c r="AA663" s="14">
        <f t="shared" ref="AA663" si="469">B663-Z663</f>
        <v>0</v>
      </c>
      <c r="AB663" s="19"/>
      <c r="AC663" s="15"/>
    </row>
    <row r="664" spans="1:29" s="16" customFormat="1" ht="18" customHeight="1">
      <c r="A664" s="20" t="s">
        <v>42</v>
      </c>
      <c r="B664" s="21">
        <f>B663+B662</f>
        <v>652000</v>
      </c>
      <c r="C664" s="21">
        <f t="shared" ref="C664:AA664" si="470">C663+C662</f>
        <v>0</v>
      </c>
      <c r="D664" s="21">
        <f t="shared" si="470"/>
        <v>0</v>
      </c>
      <c r="E664" s="21">
        <f t="shared" si="470"/>
        <v>180194</v>
      </c>
      <c r="F664" s="21">
        <f t="shared" si="470"/>
        <v>165089.5</v>
      </c>
      <c r="G664" s="21">
        <f t="shared" si="470"/>
        <v>0</v>
      </c>
      <c r="H664" s="21">
        <f t="shared" si="470"/>
        <v>0</v>
      </c>
      <c r="I664" s="21">
        <f t="shared" si="470"/>
        <v>0</v>
      </c>
      <c r="J664" s="21">
        <f t="shared" si="470"/>
        <v>0</v>
      </c>
      <c r="K664" s="21">
        <f t="shared" si="470"/>
        <v>0</v>
      </c>
      <c r="L664" s="21">
        <f t="shared" si="470"/>
        <v>0</v>
      </c>
      <c r="M664" s="21">
        <f t="shared" si="470"/>
        <v>0</v>
      </c>
      <c r="N664" s="21">
        <f t="shared" si="470"/>
        <v>0</v>
      </c>
      <c r="O664" s="21">
        <f t="shared" si="470"/>
        <v>111294</v>
      </c>
      <c r="P664" s="21">
        <f t="shared" si="470"/>
        <v>68900</v>
      </c>
      <c r="Q664" s="21">
        <f t="shared" si="470"/>
        <v>140018.5</v>
      </c>
      <c r="R664" s="21">
        <f t="shared" si="470"/>
        <v>25071</v>
      </c>
      <c r="S664" s="21">
        <f t="shared" si="470"/>
        <v>0</v>
      </c>
      <c r="T664" s="21">
        <f t="shared" si="470"/>
        <v>0</v>
      </c>
      <c r="U664" s="21">
        <f t="shared" si="470"/>
        <v>0</v>
      </c>
      <c r="V664" s="21">
        <f t="shared" si="470"/>
        <v>0</v>
      </c>
      <c r="W664" s="21">
        <f t="shared" si="470"/>
        <v>0</v>
      </c>
      <c r="X664" s="21">
        <f t="shared" si="470"/>
        <v>0</v>
      </c>
      <c r="Y664" s="21">
        <f t="shared" si="470"/>
        <v>0</v>
      </c>
      <c r="Z664" s="21">
        <f t="shared" si="470"/>
        <v>345283.5</v>
      </c>
      <c r="AA664" s="21">
        <f t="shared" si="470"/>
        <v>306716.5</v>
      </c>
      <c r="AB664" s="22">
        <f t="shared" si="466"/>
        <v>0.52957592024539879</v>
      </c>
      <c r="AC664" s="24"/>
    </row>
    <row r="665" spans="1:29" s="16" customFormat="1" ht="15" customHeight="1">
      <c r="A665" s="13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5"/>
    </row>
    <row r="666" spans="1:29" s="16" customFormat="1" ht="15" customHeight="1">
      <c r="A666" s="13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5"/>
    </row>
    <row r="667" spans="1:29" s="16" customFormat="1" ht="15" customHeight="1">
      <c r="A667" s="17" t="s">
        <v>69</v>
      </c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5"/>
    </row>
    <row r="668" spans="1:29" s="16" customFormat="1" ht="18" customHeight="1">
      <c r="A668" s="18" t="s">
        <v>36</v>
      </c>
      <c r="B668" s="14">
        <f>[1]consoCURRENT!E15412</f>
        <v>0</v>
      </c>
      <c r="C668" s="14">
        <f>[1]consoCURRENT!F15412</f>
        <v>0</v>
      </c>
      <c r="D668" s="14">
        <f>[1]consoCURRENT!G15412</f>
        <v>0</v>
      </c>
      <c r="E668" s="14">
        <f>[1]consoCURRENT!H15412</f>
        <v>0</v>
      </c>
      <c r="F668" s="14">
        <f>[1]consoCURRENT!I15412</f>
        <v>0</v>
      </c>
      <c r="G668" s="14">
        <f>[1]consoCURRENT!J15412</f>
        <v>0</v>
      </c>
      <c r="H668" s="14">
        <f>[1]consoCURRENT!K15412</f>
        <v>0</v>
      </c>
      <c r="I668" s="14">
        <f>[1]consoCURRENT!L15412</f>
        <v>0</v>
      </c>
      <c r="J668" s="14">
        <f>[1]consoCURRENT!M15412</f>
        <v>0</v>
      </c>
      <c r="K668" s="14">
        <f>[1]consoCURRENT!N15412</f>
        <v>0</v>
      </c>
      <c r="L668" s="14">
        <f>[1]consoCURRENT!O15412</f>
        <v>0</v>
      </c>
      <c r="M668" s="14">
        <f>[1]consoCURRENT!P15412</f>
        <v>0</v>
      </c>
      <c r="N668" s="14">
        <f>[1]consoCURRENT!Q15412</f>
        <v>0</v>
      </c>
      <c r="O668" s="14">
        <f>[1]consoCURRENT!R15412</f>
        <v>0</v>
      </c>
      <c r="P668" s="14">
        <f>[1]consoCURRENT!S15412</f>
        <v>0</v>
      </c>
      <c r="Q668" s="14">
        <f>[1]consoCURRENT!T15412</f>
        <v>0</v>
      </c>
      <c r="R668" s="14">
        <f>[1]consoCURRENT!U15412</f>
        <v>0</v>
      </c>
      <c r="S668" s="14">
        <f>[1]consoCURRENT!V15412</f>
        <v>0</v>
      </c>
      <c r="T668" s="14">
        <f>[1]consoCURRENT!W15412</f>
        <v>0</v>
      </c>
      <c r="U668" s="14">
        <f>[1]consoCURRENT!X15412</f>
        <v>0</v>
      </c>
      <c r="V668" s="14">
        <f>[1]consoCURRENT!Y15412</f>
        <v>0</v>
      </c>
      <c r="W668" s="14">
        <f>[1]consoCURRENT!Z15412</f>
        <v>0</v>
      </c>
      <c r="X668" s="14">
        <f>[1]consoCURRENT!AA15412</f>
        <v>0</v>
      </c>
      <c r="Y668" s="14">
        <f>[1]consoCURRENT!AB15412</f>
        <v>0</v>
      </c>
      <c r="Z668" s="14">
        <f>SUM(M668:Y668)</f>
        <v>0</v>
      </c>
      <c r="AA668" s="14">
        <f>B668-Z668</f>
        <v>0</v>
      </c>
      <c r="AB668" s="19"/>
      <c r="AC668" s="15"/>
    </row>
    <row r="669" spans="1:29" s="16" customFormat="1" ht="18" customHeight="1">
      <c r="A669" s="18" t="s">
        <v>37</v>
      </c>
      <c r="B669" s="14">
        <f>[1]consoCURRENT!E15500</f>
        <v>773000</v>
      </c>
      <c r="C669" s="14">
        <f>[1]consoCURRENT!F15500</f>
        <v>0</v>
      </c>
      <c r="D669" s="14">
        <f>[1]consoCURRENT!G15500</f>
        <v>0</v>
      </c>
      <c r="E669" s="14">
        <f>[1]consoCURRENT!H15500</f>
        <v>215837</v>
      </c>
      <c r="F669" s="14">
        <f>[1]consoCURRENT!I15500</f>
        <v>170283</v>
      </c>
      <c r="G669" s="14">
        <f>[1]consoCURRENT!J15500</f>
        <v>0</v>
      </c>
      <c r="H669" s="14">
        <f>[1]consoCURRENT!K15500</f>
        <v>0</v>
      </c>
      <c r="I669" s="14">
        <f>[1]consoCURRENT!L15500</f>
        <v>0</v>
      </c>
      <c r="J669" s="14">
        <f>[1]consoCURRENT!M15500</f>
        <v>0</v>
      </c>
      <c r="K669" s="14">
        <f>[1]consoCURRENT!N15500</f>
        <v>0</v>
      </c>
      <c r="L669" s="14">
        <f>[1]consoCURRENT!O15500</f>
        <v>0</v>
      </c>
      <c r="M669" s="14">
        <f>[1]consoCURRENT!P15500</f>
        <v>0</v>
      </c>
      <c r="N669" s="14">
        <f>[1]consoCURRENT!Q15500</f>
        <v>94549</v>
      </c>
      <c r="O669" s="14">
        <f>[1]consoCURRENT!R15500</f>
        <v>21859</v>
      </c>
      <c r="P669" s="14">
        <f>[1]consoCURRENT!S15500</f>
        <v>99429</v>
      </c>
      <c r="Q669" s="14">
        <f>[1]consoCURRENT!T15500</f>
        <v>31407</v>
      </c>
      <c r="R669" s="14">
        <f>[1]consoCURRENT!U15500</f>
        <v>138876</v>
      </c>
      <c r="S669" s="14">
        <f>[1]consoCURRENT!V15500</f>
        <v>0</v>
      </c>
      <c r="T669" s="14">
        <f>[1]consoCURRENT!W15500</f>
        <v>0</v>
      </c>
      <c r="U669" s="14">
        <f>[1]consoCURRENT!X15500</f>
        <v>0</v>
      </c>
      <c r="V669" s="14">
        <f>[1]consoCURRENT!Y15500</f>
        <v>0</v>
      </c>
      <c r="W669" s="14">
        <f>[1]consoCURRENT!Z15500</f>
        <v>0</v>
      </c>
      <c r="X669" s="14">
        <f>[1]consoCURRENT!AA15500</f>
        <v>0</v>
      </c>
      <c r="Y669" s="14">
        <f>[1]consoCURRENT!AB15500</f>
        <v>0</v>
      </c>
      <c r="Z669" s="14">
        <f t="shared" ref="Z669:Z671" si="471">SUM(M669:Y669)</f>
        <v>386120</v>
      </c>
      <c r="AA669" s="14">
        <f t="shared" ref="AA669:AA671" si="472">B669-Z669</f>
        <v>386880</v>
      </c>
      <c r="AB669" s="19">
        <f t="shared" ref="AB669:AB674" si="473">Z669/B669</f>
        <v>0.49950840879689523</v>
      </c>
      <c r="AC669" s="15"/>
    </row>
    <row r="670" spans="1:29" s="16" customFormat="1" ht="18" customHeight="1">
      <c r="A670" s="18" t="s">
        <v>38</v>
      </c>
      <c r="B670" s="14">
        <f>[1]consoCURRENT!E15506</f>
        <v>0</v>
      </c>
      <c r="C670" s="14">
        <f>[1]consoCURRENT!F15506</f>
        <v>0</v>
      </c>
      <c r="D670" s="14">
        <f>[1]consoCURRENT!G15506</f>
        <v>0</v>
      </c>
      <c r="E670" s="14">
        <f>[1]consoCURRENT!H15506</f>
        <v>0</v>
      </c>
      <c r="F670" s="14">
        <f>[1]consoCURRENT!I15506</f>
        <v>0</v>
      </c>
      <c r="G670" s="14">
        <f>[1]consoCURRENT!J15506</f>
        <v>0</v>
      </c>
      <c r="H670" s="14">
        <f>[1]consoCURRENT!K15506</f>
        <v>0</v>
      </c>
      <c r="I670" s="14">
        <f>[1]consoCURRENT!L15506</f>
        <v>0</v>
      </c>
      <c r="J670" s="14">
        <f>[1]consoCURRENT!M15506</f>
        <v>0</v>
      </c>
      <c r="K670" s="14">
        <f>[1]consoCURRENT!N15506</f>
        <v>0</v>
      </c>
      <c r="L670" s="14">
        <f>[1]consoCURRENT!O15506</f>
        <v>0</v>
      </c>
      <c r="M670" s="14">
        <f>[1]consoCURRENT!P15506</f>
        <v>0</v>
      </c>
      <c r="N670" s="14">
        <f>[1]consoCURRENT!Q15506</f>
        <v>0</v>
      </c>
      <c r="O670" s="14">
        <f>[1]consoCURRENT!R15506</f>
        <v>0</v>
      </c>
      <c r="P670" s="14">
        <f>[1]consoCURRENT!S15506</f>
        <v>0</v>
      </c>
      <c r="Q670" s="14">
        <f>[1]consoCURRENT!T15506</f>
        <v>0</v>
      </c>
      <c r="R670" s="14">
        <f>[1]consoCURRENT!U15506</f>
        <v>0</v>
      </c>
      <c r="S670" s="14">
        <f>[1]consoCURRENT!V15506</f>
        <v>0</v>
      </c>
      <c r="T670" s="14">
        <f>[1]consoCURRENT!W15506</f>
        <v>0</v>
      </c>
      <c r="U670" s="14">
        <f>[1]consoCURRENT!X15506</f>
        <v>0</v>
      </c>
      <c r="V670" s="14">
        <f>[1]consoCURRENT!Y15506</f>
        <v>0</v>
      </c>
      <c r="W670" s="14">
        <f>[1]consoCURRENT!Z15506</f>
        <v>0</v>
      </c>
      <c r="X670" s="14">
        <f>[1]consoCURRENT!AA15506</f>
        <v>0</v>
      </c>
      <c r="Y670" s="14">
        <f>[1]consoCURRENT!AB15506</f>
        <v>0</v>
      </c>
      <c r="Z670" s="14">
        <f t="shared" si="471"/>
        <v>0</v>
      </c>
      <c r="AA670" s="14">
        <f t="shared" si="472"/>
        <v>0</v>
      </c>
      <c r="AB670" s="19"/>
      <c r="AC670" s="15"/>
    </row>
    <row r="671" spans="1:29" s="16" customFormat="1" ht="18" customHeight="1">
      <c r="A671" s="18" t="s">
        <v>39</v>
      </c>
      <c r="B671" s="14">
        <f>[1]consoCURRENT!E15535</f>
        <v>0</v>
      </c>
      <c r="C671" s="14">
        <f>[1]consoCURRENT!F15535</f>
        <v>0</v>
      </c>
      <c r="D671" s="14">
        <f>[1]consoCURRENT!G15535</f>
        <v>0</v>
      </c>
      <c r="E671" s="14">
        <f>[1]consoCURRENT!H15535</f>
        <v>0</v>
      </c>
      <c r="F671" s="14">
        <f>[1]consoCURRENT!I15535</f>
        <v>0</v>
      </c>
      <c r="G671" s="14">
        <f>[1]consoCURRENT!J15535</f>
        <v>0</v>
      </c>
      <c r="H671" s="14">
        <f>[1]consoCURRENT!K15535</f>
        <v>0</v>
      </c>
      <c r="I671" s="14">
        <f>[1]consoCURRENT!L15535</f>
        <v>0</v>
      </c>
      <c r="J671" s="14">
        <f>[1]consoCURRENT!M15535</f>
        <v>0</v>
      </c>
      <c r="K671" s="14">
        <f>[1]consoCURRENT!N15535</f>
        <v>0</v>
      </c>
      <c r="L671" s="14">
        <f>[1]consoCURRENT!O15535</f>
        <v>0</v>
      </c>
      <c r="M671" s="14">
        <f>[1]consoCURRENT!P15535</f>
        <v>0</v>
      </c>
      <c r="N671" s="14">
        <f>[1]consoCURRENT!Q15535</f>
        <v>0</v>
      </c>
      <c r="O671" s="14">
        <f>[1]consoCURRENT!R15535</f>
        <v>0</v>
      </c>
      <c r="P671" s="14">
        <f>[1]consoCURRENT!S15535</f>
        <v>0</v>
      </c>
      <c r="Q671" s="14">
        <f>[1]consoCURRENT!T15535</f>
        <v>0</v>
      </c>
      <c r="R671" s="14">
        <f>[1]consoCURRENT!U15535</f>
        <v>0</v>
      </c>
      <c r="S671" s="14">
        <f>[1]consoCURRENT!V15535</f>
        <v>0</v>
      </c>
      <c r="T671" s="14">
        <f>[1]consoCURRENT!W15535</f>
        <v>0</v>
      </c>
      <c r="U671" s="14">
        <f>[1]consoCURRENT!X15535</f>
        <v>0</v>
      </c>
      <c r="V671" s="14">
        <f>[1]consoCURRENT!Y15535</f>
        <v>0</v>
      </c>
      <c r="W671" s="14">
        <f>[1]consoCURRENT!Z15535</f>
        <v>0</v>
      </c>
      <c r="X671" s="14">
        <f>[1]consoCURRENT!AA15535</f>
        <v>0</v>
      </c>
      <c r="Y671" s="14">
        <f>[1]consoCURRENT!AB15535</f>
        <v>0</v>
      </c>
      <c r="Z671" s="14">
        <f t="shared" si="471"/>
        <v>0</v>
      </c>
      <c r="AA671" s="14">
        <f t="shared" si="472"/>
        <v>0</v>
      </c>
      <c r="AB671" s="19"/>
      <c r="AC671" s="15"/>
    </row>
    <row r="672" spans="1:29" s="16" customFormat="1" ht="18" customHeight="1">
      <c r="A672" s="20" t="s">
        <v>40</v>
      </c>
      <c r="B672" s="21">
        <f>SUM(B668:B671)</f>
        <v>773000</v>
      </c>
      <c r="C672" s="21">
        <f t="shared" ref="C672:AA672" si="474">SUM(C668:C671)</f>
        <v>0</v>
      </c>
      <c r="D672" s="21">
        <f t="shared" si="474"/>
        <v>0</v>
      </c>
      <c r="E672" s="21">
        <f t="shared" si="474"/>
        <v>215837</v>
      </c>
      <c r="F672" s="21">
        <f t="shared" si="474"/>
        <v>170283</v>
      </c>
      <c r="G672" s="21">
        <f t="shared" si="474"/>
        <v>0</v>
      </c>
      <c r="H672" s="21">
        <f t="shared" si="474"/>
        <v>0</v>
      </c>
      <c r="I672" s="21">
        <f t="shared" si="474"/>
        <v>0</v>
      </c>
      <c r="J672" s="21">
        <f t="shared" si="474"/>
        <v>0</v>
      </c>
      <c r="K672" s="21">
        <f t="shared" si="474"/>
        <v>0</v>
      </c>
      <c r="L672" s="21">
        <f t="shared" si="474"/>
        <v>0</v>
      </c>
      <c r="M672" s="21">
        <f t="shared" si="474"/>
        <v>0</v>
      </c>
      <c r="N672" s="21">
        <f t="shared" si="474"/>
        <v>94549</v>
      </c>
      <c r="O672" s="21">
        <f t="shared" si="474"/>
        <v>21859</v>
      </c>
      <c r="P672" s="21">
        <f t="shared" si="474"/>
        <v>99429</v>
      </c>
      <c r="Q672" s="21">
        <f t="shared" si="474"/>
        <v>31407</v>
      </c>
      <c r="R672" s="21">
        <f t="shared" si="474"/>
        <v>138876</v>
      </c>
      <c r="S672" s="21">
        <f t="shared" si="474"/>
        <v>0</v>
      </c>
      <c r="T672" s="21">
        <f t="shared" si="474"/>
        <v>0</v>
      </c>
      <c r="U672" s="21">
        <f t="shared" si="474"/>
        <v>0</v>
      </c>
      <c r="V672" s="21">
        <f t="shared" si="474"/>
        <v>0</v>
      </c>
      <c r="W672" s="21">
        <f t="shared" si="474"/>
        <v>0</v>
      </c>
      <c r="X672" s="21">
        <f t="shared" si="474"/>
        <v>0</v>
      </c>
      <c r="Y672" s="21">
        <f t="shared" si="474"/>
        <v>0</v>
      </c>
      <c r="Z672" s="21">
        <f t="shared" si="474"/>
        <v>386120</v>
      </c>
      <c r="AA672" s="21">
        <f t="shared" si="474"/>
        <v>386880</v>
      </c>
      <c r="AB672" s="22">
        <f t="shared" si="473"/>
        <v>0.49950840879689523</v>
      </c>
      <c r="AC672" s="15"/>
    </row>
    <row r="673" spans="1:29" s="16" customFormat="1" ht="18" customHeight="1">
      <c r="A673" s="23" t="s">
        <v>41</v>
      </c>
      <c r="B673" s="14">
        <f>[1]consoCURRENT!E15539</f>
        <v>0</v>
      </c>
      <c r="C673" s="14">
        <f>[1]consoCURRENT!F15539</f>
        <v>0</v>
      </c>
      <c r="D673" s="14">
        <f>[1]consoCURRENT!G15539</f>
        <v>0</v>
      </c>
      <c r="E673" s="14">
        <f>[1]consoCURRENT!H15539</f>
        <v>0</v>
      </c>
      <c r="F673" s="14">
        <f>[1]consoCURRENT!I15539</f>
        <v>0</v>
      </c>
      <c r="G673" s="14">
        <f>[1]consoCURRENT!J15539</f>
        <v>0</v>
      </c>
      <c r="H673" s="14">
        <f>[1]consoCURRENT!K15539</f>
        <v>0</v>
      </c>
      <c r="I673" s="14">
        <f>[1]consoCURRENT!L15539</f>
        <v>0</v>
      </c>
      <c r="J673" s="14">
        <f>[1]consoCURRENT!M15539</f>
        <v>0</v>
      </c>
      <c r="K673" s="14">
        <f>[1]consoCURRENT!N15539</f>
        <v>0</v>
      </c>
      <c r="L673" s="14">
        <f>[1]consoCURRENT!O15539</f>
        <v>0</v>
      </c>
      <c r="M673" s="14">
        <f>[1]consoCURRENT!P15539</f>
        <v>0</v>
      </c>
      <c r="N673" s="14">
        <f>[1]consoCURRENT!Q15539</f>
        <v>0</v>
      </c>
      <c r="O673" s="14">
        <f>[1]consoCURRENT!R15539</f>
        <v>0</v>
      </c>
      <c r="P673" s="14">
        <f>[1]consoCURRENT!S15539</f>
        <v>0</v>
      </c>
      <c r="Q673" s="14">
        <f>[1]consoCURRENT!T15539</f>
        <v>0</v>
      </c>
      <c r="R673" s="14">
        <f>[1]consoCURRENT!U15539</f>
        <v>0</v>
      </c>
      <c r="S673" s="14">
        <f>[1]consoCURRENT!V15539</f>
        <v>0</v>
      </c>
      <c r="T673" s="14">
        <f>[1]consoCURRENT!W15539</f>
        <v>0</v>
      </c>
      <c r="U673" s="14">
        <f>[1]consoCURRENT!X15539</f>
        <v>0</v>
      </c>
      <c r="V673" s="14">
        <f>[1]consoCURRENT!Y15539</f>
        <v>0</v>
      </c>
      <c r="W673" s="14">
        <f>[1]consoCURRENT!Z15539</f>
        <v>0</v>
      </c>
      <c r="X673" s="14">
        <f>[1]consoCURRENT!AA15539</f>
        <v>0</v>
      </c>
      <c r="Y673" s="14">
        <f>[1]consoCURRENT!AB15539</f>
        <v>0</v>
      </c>
      <c r="Z673" s="14">
        <f t="shared" ref="Z673" si="475">SUM(M673:Y673)</f>
        <v>0</v>
      </c>
      <c r="AA673" s="14">
        <f t="shared" ref="AA673" si="476">B673-Z673</f>
        <v>0</v>
      </c>
      <c r="AB673" s="19"/>
      <c r="AC673" s="15"/>
    </row>
    <row r="674" spans="1:29" s="16" customFormat="1" ht="18" customHeight="1">
      <c r="A674" s="20" t="s">
        <v>42</v>
      </c>
      <c r="B674" s="21">
        <f>B673+B672</f>
        <v>773000</v>
      </c>
      <c r="C674" s="21">
        <f t="shared" ref="C674:AA674" si="477">C673+C672</f>
        <v>0</v>
      </c>
      <c r="D674" s="21">
        <f t="shared" si="477"/>
        <v>0</v>
      </c>
      <c r="E674" s="21">
        <f t="shared" si="477"/>
        <v>215837</v>
      </c>
      <c r="F674" s="21">
        <f t="shared" si="477"/>
        <v>170283</v>
      </c>
      <c r="G674" s="21">
        <f t="shared" si="477"/>
        <v>0</v>
      </c>
      <c r="H674" s="21">
        <f t="shared" si="477"/>
        <v>0</v>
      </c>
      <c r="I674" s="21">
        <f t="shared" si="477"/>
        <v>0</v>
      </c>
      <c r="J674" s="21">
        <f t="shared" si="477"/>
        <v>0</v>
      </c>
      <c r="K674" s="21">
        <f t="shared" si="477"/>
        <v>0</v>
      </c>
      <c r="L674" s="21">
        <f t="shared" si="477"/>
        <v>0</v>
      </c>
      <c r="M674" s="21">
        <f t="shared" si="477"/>
        <v>0</v>
      </c>
      <c r="N674" s="21">
        <f t="shared" si="477"/>
        <v>94549</v>
      </c>
      <c r="O674" s="21">
        <f t="shared" si="477"/>
        <v>21859</v>
      </c>
      <c r="P674" s="21">
        <f t="shared" si="477"/>
        <v>99429</v>
      </c>
      <c r="Q674" s="21">
        <f t="shared" si="477"/>
        <v>31407</v>
      </c>
      <c r="R674" s="21">
        <f t="shared" si="477"/>
        <v>138876</v>
      </c>
      <c r="S674" s="21">
        <f t="shared" si="477"/>
        <v>0</v>
      </c>
      <c r="T674" s="21">
        <f t="shared" si="477"/>
        <v>0</v>
      </c>
      <c r="U674" s="21">
        <f t="shared" si="477"/>
        <v>0</v>
      </c>
      <c r="V674" s="21">
        <f t="shared" si="477"/>
        <v>0</v>
      </c>
      <c r="W674" s="21">
        <f t="shared" si="477"/>
        <v>0</v>
      </c>
      <c r="X674" s="21">
        <f t="shared" si="477"/>
        <v>0</v>
      </c>
      <c r="Y674" s="21">
        <f t="shared" si="477"/>
        <v>0</v>
      </c>
      <c r="Z674" s="21">
        <f t="shared" si="477"/>
        <v>386120</v>
      </c>
      <c r="AA674" s="21">
        <f t="shared" si="477"/>
        <v>386880</v>
      </c>
      <c r="AB674" s="22">
        <f t="shared" si="473"/>
        <v>0.49950840879689523</v>
      </c>
      <c r="AC674" s="24"/>
    </row>
    <row r="675" spans="1:29" s="16" customFormat="1" ht="15" customHeight="1">
      <c r="A675" s="13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5"/>
    </row>
    <row r="676" spans="1:29" s="16" customFormat="1" ht="15" customHeight="1">
      <c r="A676" s="13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5"/>
    </row>
    <row r="677" spans="1:29" s="16" customFormat="1" ht="15" customHeight="1">
      <c r="A677" s="17" t="s">
        <v>70</v>
      </c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5"/>
    </row>
    <row r="678" spans="1:29" s="16" customFormat="1" ht="18" customHeight="1">
      <c r="A678" s="18" t="s">
        <v>36</v>
      </c>
      <c r="B678" s="14">
        <f>[1]consoCURRENT!E15599</f>
        <v>0</v>
      </c>
      <c r="C678" s="14">
        <f>[1]consoCURRENT!F15599</f>
        <v>0</v>
      </c>
      <c r="D678" s="14">
        <f>[1]consoCURRENT!G15599</f>
        <v>0</v>
      </c>
      <c r="E678" s="14">
        <f>[1]consoCURRENT!H15599</f>
        <v>0</v>
      </c>
      <c r="F678" s="14">
        <f>[1]consoCURRENT!I15599</f>
        <v>0</v>
      </c>
      <c r="G678" s="14">
        <f>[1]consoCURRENT!J15599</f>
        <v>0</v>
      </c>
      <c r="H678" s="14">
        <f>[1]consoCURRENT!K15599</f>
        <v>0</v>
      </c>
      <c r="I678" s="14">
        <f>[1]consoCURRENT!L15599</f>
        <v>0</v>
      </c>
      <c r="J678" s="14">
        <f>[1]consoCURRENT!M15599</f>
        <v>0</v>
      </c>
      <c r="K678" s="14">
        <f>[1]consoCURRENT!N15599</f>
        <v>0</v>
      </c>
      <c r="L678" s="14">
        <f>[1]consoCURRENT!O15599</f>
        <v>0</v>
      </c>
      <c r="M678" s="14">
        <f>[1]consoCURRENT!P15599</f>
        <v>0</v>
      </c>
      <c r="N678" s="14">
        <f>[1]consoCURRENT!Q15599</f>
        <v>0</v>
      </c>
      <c r="O678" s="14">
        <f>[1]consoCURRENT!R15599</f>
        <v>0</v>
      </c>
      <c r="P678" s="14">
        <f>[1]consoCURRENT!S15599</f>
        <v>0</v>
      </c>
      <c r="Q678" s="14">
        <f>[1]consoCURRENT!T15599</f>
        <v>0</v>
      </c>
      <c r="R678" s="14">
        <f>[1]consoCURRENT!U15599</f>
        <v>0</v>
      </c>
      <c r="S678" s="14">
        <f>[1]consoCURRENT!V15599</f>
        <v>0</v>
      </c>
      <c r="T678" s="14">
        <f>[1]consoCURRENT!W15599</f>
        <v>0</v>
      </c>
      <c r="U678" s="14">
        <f>[1]consoCURRENT!X15599</f>
        <v>0</v>
      </c>
      <c r="V678" s="14">
        <f>[1]consoCURRENT!Y15599</f>
        <v>0</v>
      </c>
      <c r="W678" s="14">
        <f>[1]consoCURRENT!Z15599</f>
        <v>0</v>
      </c>
      <c r="X678" s="14">
        <f>[1]consoCURRENT!AA15599</f>
        <v>0</v>
      </c>
      <c r="Y678" s="14">
        <f>[1]consoCURRENT!AB15599</f>
        <v>0</v>
      </c>
      <c r="Z678" s="14">
        <f>SUM(M678:Y678)</f>
        <v>0</v>
      </c>
      <c r="AA678" s="14">
        <f>B678-Z678</f>
        <v>0</v>
      </c>
      <c r="AB678" s="19"/>
      <c r="AC678" s="15"/>
    </row>
    <row r="679" spans="1:29" s="16" customFormat="1" ht="18" customHeight="1">
      <c r="A679" s="18" t="s">
        <v>37</v>
      </c>
      <c r="B679" s="14">
        <f>[1]consoCURRENT!E15687</f>
        <v>675000</v>
      </c>
      <c r="C679" s="14">
        <f>[1]consoCURRENT!F15687</f>
        <v>0</v>
      </c>
      <c r="D679" s="14">
        <f>[1]consoCURRENT!G15687</f>
        <v>0</v>
      </c>
      <c r="E679" s="14">
        <f>[1]consoCURRENT!H15687</f>
        <v>285750.38</v>
      </c>
      <c r="F679" s="14">
        <f>[1]consoCURRENT!I15687</f>
        <v>119675.53</v>
      </c>
      <c r="G679" s="14">
        <f>[1]consoCURRENT!J15687</f>
        <v>0</v>
      </c>
      <c r="H679" s="14">
        <f>[1]consoCURRENT!K15687</f>
        <v>0</v>
      </c>
      <c r="I679" s="14">
        <f>[1]consoCURRENT!L15687</f>
        <v>0</v>
      </c>
      <c r="J679" s="14">
        <f>[1]consoCURRENT!M15687</f>
        <v>0</v>
      </c>
      <c r="K679" s="14">
        <f>[1]consoCURRENT!N15687</f>
        <v>0</v>
      </c>
      <c r="L679" s="14">
        <f>[1]consoCURRENT!O15687</f>
        <v>0</v>
      </c>
      <c r="M679" s="14">
        <f>[1]consoCURRENT!P15687</f>
        <v>0</v>
      </c>
      <c r="N679" s="14">
        <f>[1]consoCURRENT!Q15687</f>
        <v>74874.5</v>
      </c>
      <c r="O679" s="14">
        <f>[1]consoCURRENT!R15687</f>
        <v>26349.260000000002</v>
      </c>
      <c r="P679" s="14">
        <f>[1]consoCURRENT!S15687</f>
        <v>184526.62</v>
      </c>
      <c r="Q679" s="14">
        <f>[1]consoCURRENT!T15687</f>
        <v>17171.989999999998</v>
      </c>
      <c r="R679" s="14">
        <f>[1]consoCURRENT!U15687</f>
        <v>102503.54</v>
      </c>
      <c r="S679" s="14">
        <f>[1]consoCURRENT!V15687</f>
        <v>0</v>
      </c>
      <c r="T679" s="14">
        <f>[1]consoCURRENT!W15687</f>
        <v>0</v>
      </c>
      <c r="U679" s="14">
        <f>[1]consoCURRENT!X15687</f>
        <v>0</v>
      </c>
      <c r="V679" s="14">
        <f>[1]consoCURRENT!Y15687</f>
        <v>0</v>
      </c>
      <c r="W679" s="14">
        <f>[1]consoCURRENT!Z15687</f>
        <v>0</v>
      </c>
      <c r="X679" s="14">
        <f>[1]consoCURRENT!AA15687</f>
        <v>0</v>
      </c>
      <c r="Y679" s="14">
        <f>[1]consoCURRENT!AB15687</f>
        <v>0</v>
      </c>
      <c r="Z679" s="14">
        <f t="shared" ref="Z679:Z681" si="478">SUM(M679:Y679)</f>
        <v>405425.91</v>
      </c>
      <c r="AA679" s="14">
        <f t="shared" ref="AA679:AA681" si="479">B679-Z679</f>
        <v>269574.09000000003</v>
      </c>
      <c r="AB679" s="19">
        <f t="shared" ref="AB679:AB684" si="480">Z679/B679</f>
        <v>0.60063097777777774</v>
      </c>
      <c r="AC679" s="15"/>
    </row>
    <row r="680" spans="1:29" s="16" customFormat="1" ht="18" customHeight="1">
      <c r="A680" s="18" t="s">
        <v>38</v>
      </c>
      <c r="B680" s="14">
        <f>[1]consoCURRENT!E15693</f>
        <v>0</v>
      </c>
      <c r="C680" s="14">
        <f>[1]consoCURRENT!F15693</f>
        <v>0</v>
      </c>
      <c r="D680" s="14">
        <f>[1]consoCURRENT!G15693</f>
        <v>0</v>
      </c>
      <c r="E680" s="14">
        <f>[1]consoCURRENT!H15693</f>
        <v>0</v>
      </c>
      <c r="F680" s="14">
        <f>[1]consoCURRENT!I15693</f>
        <v>0</v>
      </c>
      <c r="G680" s="14">
        <f>[1]consoCURRENT!J15693</f>
        <v>0</v>
      </c>
      <c r="H680" s="14">
        <f>[1]consoCURRENT!K15693</f>
        <v>0</v>
      </c>
      <c r="I680" s="14">
        <f>[1]consoCURRENT!L15693</f>
        <v>0</v>
      </c>
      <c r="J680" s="14">
        <f>[1]consoCURRENT!M15693</f>
        <v>0</v>
      </c>
      <c r="K680" s="14">
        <f>[1]consoCURRENT!N15693</f>
        <v>0</v>
      </c>
      <c r="L680" s="14">
        <f>[1]consoCURRENT!O15693</f>
        <v>0</v>
      </c>
      <c r="M680" s="14">
        <f>[1]consoCURRENT!P15693</f>
        <v>0</v>
      </c>
      <c r="N680" s="14">
        <f>[1]consoCURRENT!Q15693</f>
        <v>0</v>
      </c>
      <c r="O680" s="14">
        <f>[1]consoCURRENT!R15693</f>
        <v>0</v>
      </c>
      <c r="P680" s="14">
        <f>[1]consoCURRENT!S15693</f>
        <v>0</v>
      </c>
      <c r="Q680" s="14">
        <f>[1]consoCURRENT!T15693</f>
        <v>0</v>
      </c>
      <c r="R680" s="14">
        <f>[1]consoCURRENT!U15693</f>
        <v>0</v>
      </c>
      <c r="S680" s="14">
        <f>[1]consoCURRENT!V15693</f>
        <v>0</v>
      </c>
      <c r="T680" s="14">
        <f>[1]consoCURRENT!W15693</f>
        <v>0</v>
      </c>
      <c r="U680" s="14">
        <f>[1]consoCURRENT!X15693</f>
        <v>0</v>
      </c>
      <c r="V680" s="14">
        <f>[1]consoCURRENT!Y15693</f>
        <v>0</v>
      </c>
      <c r="W680" s="14">
        <f>[1]consoCURRENT!Z15693</f>
        <v>0</v>
      </c>
      <c r="X680" s="14">
        <f>[1]consoCURRENT!AA15693</f>
        <v>0</v>
      </c>
      <c r="Y680" s="14">
        <f>[1]consoCURRENT!AB15693</f>
        <v>0</v>
      </c>
      <c r="Z680" s="14">
        <f t="shared" si="478"/>
        <v>0</v>
      </c>
      <c r="AA680" s="14">
        <f t="shared" si="479"/>
        <v>0</v>
      </c>
      <c r="AB680" s="19"/>
      <c r="AC680" s="15"/>
    </row>
    <row r="681" spans="1:29" s="16" customFormat="1" ht="18" customHeight="1">
      <c r="A681" s="18" t="s">
        <v>39</v>
      </c>
      <c r="B681" s="14">
        <f>[1]consoCURRENT!E15722</f>
        <v>0</v>
      </c>
      <c r="C681" s="14">
        <f>[1]consoCURRENT!F15722</f>
        <v>0</v>
      </c>
      <c r="D681" s="14">
        <f>[1]consoCURRENT!G15722</f>
        <v>0</v>
      </c>
      <c r="E681" s="14">
        <f>[1]consoCURRENT!H15722</f>
        <v>0</v>
      </c>
      <c r="F681" s="14">
        <f>[1]consoCURRENT!I15722</f>
        <v>0</v>
      </c>
      <c r="G681" s="14">
        <f>[1]consoCURRENT!J15722</f>
        <v>0</v>
      </c>
      <c r="H681" s="14">
        <f>[1]consoCURRENT!K15722</f>
        <v>0</v>
      </c>
      <c r="I681" s="14">
        <f>[1]consoCURRENT!L15722</f>
        <v>0</v>
      </c>
      <c r="J681" s="14">
        <f>[1]consoCURRENT!M15722</f>
        <v>0</v>
      </c>
      <c r="K681" s="14">
        <f>[1]consoCURRENT!N15722</f>
        <v>0</v>
      </c>
      <c r="L681" s="14">
        <f>[1]consoCURRENT!O15722</f>
        <v>0</v>
      </c>
      <c r="M681" s="14">
        <f>[1]consoCURRENT!P15722</f>
        <v>0</v>
      </c>
      <c r="N681" s="14">
        <f>[1]consoCURRENT!Q15722</f>
        <v>0</v>
      </c>
      <c r="O681" s="14">
        <f>[1]consoCURRENT!R15722</f>
        <v>0</v>
      </c>
      <c r="P681" s="14">
        <f>[1]consoCURRENT!S15722</f>
        <v>0</v>
      </c>
      <c r="Q681" s="14">
        <f>[1]consoCURRENT!T15722</f>
        <v>0</v>
      </c>
      <c r="R681" s="14">
        <f>[1]consoCURRENT!U15722</f>
        <v>0</v>
      </c>
      <c r="S681" s="14">
        <f>[1]consoCURRENT!V15722</f>
        <v>0</v>
      </c>
      <c r="T681" s="14">
        <f>[1]consoCURRENT!W15722</f>
        <v>0</v>
      </c>
      <c r="U681" s="14">
        <f>[1]consoCURRENT!X15722</f>
        <v>0</v>
      </c>
      <c r="V681" s="14">
        <f>[1]consoCURRENT!Y15722</f>
        <v>0</v>
      </c>
      <c r="W681" s="14">
        <f>[1]consoCURRENT!Z15722</f>
        <v>0</v>
      </c>
      <c r="X681" s="14">
        <f>[1]consoCURRENT!AA15722</f>
        <v>0</v>
      </c>
      <c r="Y681" s="14">
        <f>[1]consoCURRENT!AB15722</f>
        <v>0</v>
      </c>
      <c r="Z681" s="14">
        <f t="shared" si="478"/>
        <v>0</v>
      </c>
      <c r="AA681" s="14">
        <f t="shared" si="479"/>
        <v>0</v>
      </c>
      <c r="AB681" s="19"/>
      <c r="AC681" s="15"/>
    </row>
    <row r="682" spans="1:29" s="16" customFormat="1" ht="18" customHeight="1">
      <c r="A682" s="20" t="s">
        <v>40</v>
      </c>
      <c r="B682" s="21">
        <f>SUM(B678:B681)</f>
        <v>675000</v>
      </c>
      <c r="C682" s="21">
        <f t="shared" ref="C682:AA682" si="481">SUM(C678:C681)</f>
        <v>0</v>
      </c>
      <c r="D682" s="21">
        <f t="shared" si="481"/>
        <v>0</v>
      </c>
      <c r="E682" s="21">
        <f t="shared" si="481"/>
        <v>285750.38</v>
      </c>
      <c r="F682" s="21">
        <f t="shared" si="481"/>
        <v>119675.53</v>
      </c>
      <c r="G682" s="21">
        <f t="shared" si="481"/>
        <v>0</v>
      </c>
      <c r="H682" s="21">
        <f t="shared" si="481"/>
        <v>0</v>
      </c>
      <c r="I682" s="21">
        <f t="shared" si="481"/>
        <v>0</v>
      </c>
      <c r="J682" s="21">
        <f t="shared" si="481"/>
        <v>0</v>
      </c>
      <c r="K682" s="21">
        <f t="shared" si="481"/>
        <v>0</v>
      </c>
      <c r="L682" s="21">
        <f t="shared" si="481"/>
        <v>0</v>
      </c>
      <c r="M682" s="21">
        <f t="shared" si="481"/>
        <v>0</v>
      </c>
      <c r="N682" s="21">
        <f t="shared" si="481"/>
        <v>74874.5</v>
      </c>
      <c r="O682" s="21">
        <f t="shared" si="481"/>
        <v>26349.260000000002</v>
      </c>
      <c r="P682" s="21">
        <f t="shared" si="481"/>
        <v>184526.62</v>
      </c>
      <c r="Q682" s="21">
        <f t="shared" si="481"/>
        <v>17171.989999999998</v>
      </c>
      <c r="R682" s="21">
        <f t="shared" si="481"/>
        <v>102503.54</v>
      </c>
      <c r="S682" s="21">
        <f t="shared" si="481"/>
        <v>0</v>
      </c>
      <c r="T682" s="21">
        <f t="shared" si="481"/>
        <v>0</v>
      </c>
      <c r="U682" s="21">
        <f t="shared" si="481"/>
        <v>0</v>
      </c>
      <c r="V682" s="21">
        <f t="shared" si="481"/>
        <v>0</v>
      </c>
      <c r="W682" s="21">
        <f t="shared" si="481"/>
        <v>0</v>
      </c>
      <c r="X682" s="21">
        <f t="shared" si="481"/>
        <v>0</v>
      </c>
      <c r="Y682" s="21">
        <f t="shared" si="481"/>
        <v>0</v>
      </c>
      <c r="Z682" s="21">
        <f t="shared" si="481"/>
        <v>405425.91</v>
      </c>
      <c r="AA682" s="21">
        <f t="shared" si="481"/>
        <v>269574.09000000003</v>
      </c>
      <c r="AB682" s="22">
        <f t="shared" si="480"/>
        <v>0.60063097777777774</v>
      </c>
      <c r="AC682" s="15"/>
    </row>
    <row r="683" spans="1:29" s="16" customFormat="1" ht="18" customHeight="1">
      <c r="A683" s="23" t="s">
        <v>41</v>
      </c>
      <c r="B683" s="14">
        <f>[1]consoCURRENT!E15726</f>
        <v>0</v>
      </c>
      <c r="C683" s="14">
        <f>[1]consoCURRENT!F15726</f>
        <v>0</v>
      </c>
      <c r="D683" s="14">
        <f>[1]consoCURRENT!G15726</f>
        <v>0</v>
      </c>
      <c r="E683" s="14">
        <f>[1]consoCURRENT!H15726</f>
        <v>0</v>
      </c>
      <c r="F683" s="14">
        <f>[1]consoCURRENT!I15726</f>
        <v>0</v>
      </c>
      <c r="G683" s="14">
        <f>[1]consoCURRENT!J15726</f>
        <v>0</v>
      </c>
      <c r="H683" s="14">
        <f>[1]consoCURRENT!K15726</f>
        <v>0</v>
      </c>
      <c r="I683" s="14">
        <f>[1]consoCURRENT!L15726</f>
        <v>0</v>
      </c>
      <c r="J683" s="14">
        <f>[1]consoCURRENT!M15726</f>
        <v>0</v>
      </c>
      <c r="K683" s="14">
        <f>[1]consoCURRENT!N15726</f>
        <v>0</v>
      </c>
      <c r="L683" s="14">
        <f>[1]consoCURRENT!O15726</f>
        <v>0</v>
      </c>
      <c r="M683" s="14">
        <f>[1]consoCURRENT!P15726</f>
        <v>0</v>
      </c>
      <c r="N683" s="14">
        <f>[1]consoCURRENT!Q15726</f>
        <v>0</v>
      </c>
      <c r="O683" s="14">
        <f>[1]consoCURRENT!R15726</f>
        <v>0</v>
      </c>
      <c r="P683" s="14">
        <f>[1]consoCURRENT!S15726</f>
        <v>0</v>
      </c>
      <c r="Q683" s="14">
        <f>[1]consoCURRENT!T15726</f>
        <v>0</v>
      </c>
      <c r="R683" s="14">
        <f>[1]consoCURRENT!U15726</f>
        <v>0</v>
      </c>
      <c r="S683" s="14">
        <f>[1]consoCURRENT!V15726</f>
        <v>0</v>
      </c>
      <c r="T683" s="14">
        <f>[1]consoCURRENT!W15726</f>
        <v>0</v>
      </c>
      <c r="U683" s="14">
        <f>[1]consoCURRENT!X15726</f>
        <v>0</v>
      </c>
      <c r="V683" s="14">
        <f>[1]consoCURRENT!Y15726</f>
        <v>0</v>
      </c>
      <c r="W683" s="14">
        <f>[1]consoCURRENT!Z15726</f>
        <v>0</v>
      </c>
      <c r="X683" s="14">
        <f>[1]consoCURRENT!AA15726</f>
        <v>0</v>
      </c>
      <c r="Y683" s="14">
        <f>[1]consoCURRENT!AB15726</f>
        <v>0</v>
      </c>
      <c r="Z683" s="14">
        <f t="shared" ref="Z683" si="482">SUM(M683:Y683)</f>
        <v>0</v>
      </c>
      <c r="AA683" s="14">
        <f t="shared" ref="AA683" si="483">B683-Z683</f>
        <v>0</v>
      </c>
      <c r="AB683" s="19"/>
      <c r="AC683" s="15"/>
    </row>
    <row r="684" spans="1:29" s="16" customFormat="1" ht="18" customHeight="1">
      <c r="A684" s="20" t="s">
        <v>42</v>
      </c>
      <c r="B684" s="21">
        <f>B683+B682</f>
        <v>675000</v>
      </c>
      <c r="C684" s="21">
        <f t="shared" ref="C684:AA684" si="484">C683+C682</f>
        <v>0</v>
      </c>
      <c r="D684" s="21">
        <f t="shared" si="484"/>
        <v>0</v>
      </c>
      <c r="E684" s="21">
        <f t="shared" si="484"/>
        <v>285750.38</v>
      </c>
      <c r="F684" s="21">
        <f t="shared" si="484"/>
        <v>119675.53</v>
      </c>
      <c r="G684" s="21">
        <f t="shared" si="484"/>
        <v>0</v>
      </c>
      <c r="H684" s="21">
        <f t="shared" si="484"/>
        <v>0</v>
      </c>
      <c r="I684" s="21">
        <f t="shared" si="484"/>
        <v>0</v>
      </c>
      <c r="J684" s="21">
        <f t="shared" si="484"/>
        <v>0</v>
      </c>
      <c r="K684" s="21">
        <f t="shared" si="484"/>
        <v>0</v>
      </c>
      <c r="L684" s="21">
        <f t="shared" si="484"/>
        <v>0</v>
      </c>
      <c r="M684" s="21">
        <f t="shared" si="484"/>
        <v>0</v>
      </c>
      <c r="N684" s="21">
        <f t="shared" si="484"/>
        <v>74874.5</v>
      </c>
      <c r="O684" s="21">
        <f t="shared" si="484"/>
        <v>26349.260000000002</v>
      </c>
      <c r="P684" s="21">
        <f t="shared" si="484"/>
        <v>184526.62</v>
      </c>
      <c r="Q684" s="21">
        <f t="shared" si="484"/>
        <v>17171.989999999998</v>
      </c>
      <c r="R684" s="21">
        <f t="shared" si="484"/>
        <v>102503.54</v>
      </c>
      <c r="S684" s="21">
        <f t="shared" si="484"/>
        <v>0</v>
      </c>
      <c r="T684" s="21">
        <f t="shared" si="484"/>
        <v>0</v>
      </c>
      <c r="U684" s="21">
        <f t="shared" si="484"/>
        <v>0</v>
      </c>
      <c r="V684" s="21">
        <f t="shared" si="484"/>
        <v>0</v>
      </c>
      <c r="W684" s="21">
        <f t="shared" si="484"/>
        <v>0</v>
      </c>
      <c r="X684" s="21">
        <f t="shared" si="484"/>
        <v>0</v>
      </c>
      <c r="Y684" s="21">
        <f t="shared" si="484"/>
        <v>0</v>
      </c>
      <c r="Z684" s="21">
        <f t="shared" si="484"/>
        <v>405425.91</v>
      </c>
      <c r="AA684" s="21">
        <f t="shared" si="484"/>
        <v>269574.09000000003</v>
      </c>
      <c r="AB684" s="22">
        <f t="shared" si="480"/>
        <v>0.60063097777777774</v>
      </c>
      <c r="AC684" s="24"/>
    </row>
    <row r="685" spans="1:29" s="16" customFormat="1" ht="15" customHeight="1">
      <c r="A685" s="13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5"/>
    </row>
    <row r="686" spans="1:29" s="16" customFormat="1" ht="15" customHeight="1">
      <c r="A686" s="13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5"/>
    </row>
    <row r="687" spans="1:29" s="16" customFormat="1" ht="15" customHeight="1">
      <c r="A687" s="17" t="s">
        <v>82</v>
      </c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5"/>
    </row>
    <row r="688" spans="1:29" s="16" customFormat="1" ht="18" customHeight="1">
      <c r="A688" s="18" t="s">
        <v>36</v>
      </c>
      <c r="B688" s="14">
        <f>B698+B708+B718+B728+B738+B748+B758+B768+B778+B788+B798+B808+B818+B828+B838+B848+B858</f>
        <v>18692000</v>
      </c>
      <c r="C688" s="14">
        <f t="shared" ref="C688:Y688" si="485">C698+C708+C718+C728+C738+C748+C758+C768+C778+C788+C798+C808+C818+C828+C838+C848+C858</f>
        <v>3230000</v>
      </c>
      <c r="D688" s="14">
        <f t="shared" si="485"/>
        <v>0</v>
      </c>
      <c r="E688" s="14">
        <f t="shared" si="485"/>
        <v>5113262.9400000004</v>
      </c>
      <c r="F688" s="14">
        <f t="shared" si="485"/>
        <v>2517195.3000000007</v>
      </c>
      <c r="G688" s="14">
        <f t="shared" si="485"/>
        <v>0</v>
      </c>
      <c r="H688" s="14">
        <f t="shared" si="485"/>
        <v>0</v>
      </c>
      <c r="I688" s="14">
        <f t="shared" si="485"/>
        <v>0</v>
      </c>
      <c r="J688" s="14">
        <f t="shared" si="485"/>
        <v>0</v>
      </c>
      <c r="K688" s="14">
        <f t="shared" si="485"/>
        <v>0</v>
      </c>
      <c r="L688" s="14">
        <f t="shared" si="485"/>
        <v>0</v>
      </c>
      <c r="M688" s="14">
        <f t="shared" si="485"/>
        <v>0</v>
      </c>
      <c r="N688" s="14">
        <f t="shared" si="485"/>
        <v>1355119.3100000003</v>
      </c>
      <c r="O688" s="14">
        <f t="shared" si="485"/>
        <v>1208211.6500000001</v>
      </c>
      <c r="P688" s="14">
        <f t="shared" si="485"/>
        <v>2549931.9800000004</v>
      </c>
      <c r="Q688" s="14">
        <f t="shared" si="485"/>
        <v>862635.65000000037</v>
      </c>
      <c r="R688" s="14">
        <f t="shared" si="485"/>
        <v>1654559.6500000001</v>
      </c>
      <c r="S688" s="14">
        <f t="shared" si="485"/>
        <v>0</v>
      </c>
      <c r="T688" s="14">
        <f t="shared" si="485"/>
        <v>0</v>
      </c>
      <c r="U688" s="14">
        <f t="shared" si="485"/>
        <v>0</v>
      </c>
      <c r="V688" s="14">
        <f t="shared" si="485"/>
        <v>0</v>
      </c>
      <c r="W688" s="14">
        <f t="shared" si="485"/>
        <v>0</v>
      </c>
      <c r="X688" s="14">
        <f t="shared" si="485"/>
        <v>0</v>
      </c>
      <c r="Y688" s="14">
        <f t="shared" si="485"/>
        <v>0</v>
      </c>
      <c r="Z688" s="14">
        <f>SUM(M688:Y688)</f>
        <v>7630458.2400000021</v>
      </c>
      <c r="AA688" s="14">
        <f>B688-Z688</f>
        <v>11061541.759999998</v>
      </c>
      <c r="AB688" s="19">
        <f>Z688/B688</f>
        <v>0.40822053498823035</v>
      </c>
      <c r="AC688" s="15"/>
    </row>
    <row r="689" spans="1:29" s="16" customFormat="1" ht="18" customHeight="1">
      <c r="A689" s="18" t="s">
        <v>37</v>
      </c>
      <c r="B689" s="14">
        <f t="shared" ref="B689:Y691" si="486">B699+B709+B719+B729+B739+B749+B759+B769+B779+B789+B799+B809+B819+B829+B839+B849+B859</f>
        <v>5694507000</v>
      </c>
      <c r="C689" s="14">
        <f t="shared" si="486"/>
        <v>211743250</v>
      </c>
      <c r="D689" s="14">
        <f t="shared" si="486"/>
        <v>-29328750</v>
      </c>
      <c r="E689" s="14">
        <f t="shared" si="486"/>
        <v>1199117350</v>
      </c>
      <c r="F689" s="14">
        <f t="shared" si="486"/>
        <v>725712794.15999997</v>
      </c>
      <c r="G689" s="14">
        <f t="shared" si="486"/>
        <v>0</v>
      </c>
      <c r="H689" s="14">
        <f t="shared" si="486"/>
        <v>0</v>
      </c>
      <c r="I689" s="14">
        <f t="shared" si="486"/>
        <v>360750</v>
      </c>
      <c r="J689" s="14">
        <f t="shared" si="486"/>
        <v>0</v>
      </c>
      <c r="K689" s="14">
        <f t="shared" si="486"/>
        <v>0</v>
      </c>
      <c r="L689" s="14">
        <f t="shared" si="486"/>
        <v>0</v>
      </c>
      <c r="M689" s="14">
        <f t="shared" si="486"/>
        <v>350950</v>
      </c>
      <c r="N689" s="14">
        <f t="shared" si="486"/>
        <v>1102346.7899999998</v>
      </c>
      <c r="O689" s="14">
        <f t="shared" si="486"/>
        <v>182172830.69999999</v>
      </c>
      <c r="P689" s="14">
        <f t="shared" si="486"/>
        <v>1015481422.51</v>
      </c>
      <c r="Q689" s="14">
        <f t="shared" si="486"/>
        <v>122037727.04000001</v>
      </c>
      <c r="R689" s="14">
        <f t="shared" si="486"/>
        <v>603675067.12</v>
      </c>
      <c r="S689" s="14">
        <f t="shared" si="486"/>
        <v>0</v>
      </c>
      <c r="T689" s="14">
        <f t="shared" si="486"/>
        <v>0</v>
      </c>
      <c r="U689" s="14">
        <f t="shared" si="486"/>
        <v>0</v>
      </c>
      <c r="V689" s="14">
        <f t="shared" si="486"/>
        <v>0</v>
      </c>
      <c r="W689" s="14">
        <f t="shared" si="486"/>
        <v>0</v>
      </c>
      <c r="X689" s="14">
        <f t="shared" si="486"/>
        <v>0</v>
      </c>
      <c r="Y689" s="14">
        <f t="shared" si="486"/>
        <v>0</v>
      </c>
      <c r="Z689" s="14">
        <f t="shared" ref="Z689:Z691" si="487">SUM(M689:Y689)</f>
        <v>1924820344.1599998</v>
      </c>
      <c r="AA689" s="14">
        <f t="shared" ref="AA689:AA691" si="488">B689-Z689</f>
        <v>3769686655.8400002</v>
      </c>
      <c r="AB689" s="19">
        <f t="shared" ref="AB689:AB694" si="489">Z689/B689</f>
        <v>0.33801351796740259</v>
      </c>
      <c r="AC689" s="15"/>
    </row>
    <row r="690" spans="1:29" s="16" customFormat="1" ht="18" customHeight="1">
      <c r="A690" s="18" t="s">
        <v>38</v>
      </c>
      <c r="B690" s="14">
        <f t="shared" si="486"/>
        <v>0</v>
      </c>
      <c r="C690" s="14">
        <f t="shared" si="486"/>
        <v>0</v>
      </c>
      <c r="D690" s="14">
        <f t="shared" si="486"/>
        <v>0</v>
      </c>
      <c r="E690" s="14">
        <f t="shared" si="486"/>
        <v>0</v>
      </c>
      <c r="F690" s="14">
        <f t="shared" si="486"/>
        <v>0</v>
      </c>
      <c r="G690" s="14">
        <f t="shared" si="486"/>
        <v>0</v>
      </c>
      <c r="H690" s="14">
        <f t="shared" si="486"/>
        <v>0</v>
      </c>
      <c r="I690" s="14">
        <f t="shared" si="486"/>
        <v>0</v>
      </c>
      <c r="J690" s="14">
        <f t="shared" si="486"/>
        <v>0</v>
      </c>
      <c r="K690" s="14">
        <f t="shared" si="486"/>
        <v>0</v>
      </c>
      <c r="L690" s="14">
        <f t="shared" si="486"/>
        <v>0</v>
      </c>
      <c r="M690" s="14">
        <f t="shared" si="486"/>
        <v>0</v>
      </c>
      <c r="N690" s="14">
        <f t="shared" si="486"/>
        <v>0</v>
      </c>
      <c r="O690" s="14">
        <f t="shared" si="486"/>
        <v>0</v>
      </c>
      <c r="P690" s="14">
        <f t="shared" si="486"/>
        <v>0</v>
      </c>
      <c r="Q690" s="14">
        <f t="shared" si="486"/>
        <v>0</v>
      </c>
      <c r="R690" s="14">
        <f t="shared" si="486"/>
        <v>0</v>
      </c>
      <c r="S690" s="14">
        <f t="shared" si="486"/>
        <v>0</v>
      </c>
      <c r="T690" s="14">
        <f t="shared" si="486"/>
        <v>0</v>
      </c>
      <c r="U690" s="14">
        <f t="shared" si="486"/>
        <v>0</v>
      </c>
      <c r="V690" s="14">
        <f t="shared" si="486"/>
        <v>0</v>
      </c>
      <c r="W690" s="14">
        <f t="shared" si="486"/>
        <v>0</v>
      </c>
      <c r="X690" s="14">
        <f t="shared" si="486"/>
        <v>0</v>
      </c>
      <c r="Y690" s="14">
        <f t="shared" si="486"/>
        <v>0</v>
      </c>
      <c r="Z690" s="14">
        <f t="shared" si="487"/>
        <v>0</v>
      </c>
      <c r="AA690" s="14">
        <f t="shared" si="488"/>
        <v>0</v>
      </c>
      <c r="AB690" s="19"/>
      <c r="AC690" s="15"/>
    </row>
    <row r="691" spans="1:29" s="16" customFormat="1" ht="18" customHeight="1">
      <c r="A691" s="18" t="s">
        <v>39</v>
      </c>
      <c r="B691" s="14">
        <f t="shared" si="486"/>
        <v>0</v>
      </c>
      <c r="C691" s="14">
        <f t="shared" si="486"/>
        <v>0</v>
      </c>
      <c r="D691" s="14">
        <f t="shared" si="486"/>
        <v>0</v>
      </c>
      <c r="E691" s="14">
        <f t="shared" si="486"/>
        <v>0</v>
      </c>
      <c r="F691" s="14">
        <f t="shared" si="486"/>
        <v>0</v>
      </c>
      <c r="G691" s="14">
        <f t="shared" si="486"/>
        <v>0</v>
      </c>
      <c r="H691" s="14">
        <f t="shared" si="486"/>
        <v>0</v>
      </c>
      <c r="I691" s="14">
        <f t="shared" si="486"/>
        <v>0</v>
      </c>
      <c r="J691" s="14">
        <f t="shared" si="486"/>
        <v>0</v>
      </c>
      <c r="K691" s="14">
        <f t="shared" si="486"/>
        <v>0</v>
      </c>
      <c r="L691" s="14">
        <f t="shared" si="486"/>
        <v>0</v>
      </c>
      <c r="M691" s="14">
        <f t="shared" si="486"/>
        <v>0</v>
      </c>
      <c r="N691" s="14">
        <f t="shared" si="486"/>
        <v>0</v>
      </c>
      <c r="O691" s="14">
        <f t="shared" si="486"/>
        <v>0</v>
      </c>
      <c r="P691" s="14">
        <f t="shared" si="486"/>
        <v>0</v>
      </c>
      <c r="Q691" s="14">
        <f t="shared" si="486"/>
        <v>0</v>
      </c>
      <c r="R691" s="14">
        <f t="shared" si="486"/>
        <v>0</v>
      </c>
      <c r="S691" s="14">
        <f t="shared" si="486"/>
        <v>0</v>
      </c>
      <c r="T691" s="14">
        <f t="shared" si="486"/>
        <v>0</v>
      </c>
      <c r="U691" s="14">
        <f t="shared" si="486"/>
        <v>0</v>
      </c>
      <c r="V691" s="14">
        <f t="shared" si="486"/>
        <v>0</v>
      </c>
      <c r="W691" s="14">
        <f t="shared" si="486"/>
        <v>0</v>
      </c>
      <c r="X691" s="14">
        <f t="shared" si="486"/>
        <v>0</v>
      </c>
      <c r="Y691" s="14">
        <f t="shared" si="486"/>
        <v>0</v>
      </c>
      <c r="Z691" s="14">
        <f t="shared" si="487"/>
        <v>0</v>
      </c>
      <c r="AA691" s="14">
        <f t="shared" si="488"/>
        <v>0</v>
      </c>
      <c r="AB691" s="19"/>
      <c r="AC691" s="15"/>
    </row>
    <row r="692" spans="1:29" s="16" customFormat="1" ht="18" customHeight="1">
      <c r="A692" s="20" t="s">
        <v>40</v>
      </c>
      <c r="B692" s="21">
        <f>SUM(B688:B691)</f>
        <v>5713199000</v>
      </c>
      <c r="C692" s="21">
        <f t="shared" ref="C692:AA692" si="490">SUM(C688:C691)</f>
        <v>214973250</v>
      </c>
      <c r="D692" s="21">
        <f t="shared" si="490"/>
        <v>-29328750</v>
      </c>
      <c r="E692" s="21">
        <f t="shared" si="490"/>
        <v>1204230612.9400001</v>
      </c>
      <c r="F692" s="21">
        <f t="shared" si="490"/>
        <v>728229989.45999992</v>
      </c>
      <c r="G692" s="21">
        <f t="shared" si="490"/>
        <v>0</v>
      </c>
      <c r="H692" s="21">
        <f t="shared" si="490"/>
        <v>0</v>
      </c>
      <c r="I692" s="21">
        <f t="shared" si="490"/>
        <v>360750</v>
      </c>
      <c r="J692" s="21">
        <f t="shared" si="490"/>
        <v>0</v>
      </c>
      <c r="K692" s="21">
        <f t="shared" si="490"/>
        <v>0</v>
      </c>
      <c r="L692" s="21">
        <f t="shared" si="490"/>
        <v>0</v>
      </c>
      <c r="M692" s="21">
        <f t="shared" si="490"/>
        <v>350950</v>
      </c>
      <c r="N692" s="21">
        <f t="shared" si="490"/>
        <v>2457466.1</v>
      </c>
      <c r="O692" s="21">
        <f t="shared" si="490"/>
        <v>183381042.34999999</v>
      </c>
      <c r="P692" s="21">
        <f t="shared" si="490"/>
        <v>1018031354.49</v>
      </c>
      <c r="Q692" s="21">
        <f t="shared" si="490"/>
        <v>122900362.69000001</v>
      </c>
      <c r="R692" s="21">
        <f t="shared" si="490"/>
        <v>605329626.76999998</v>
      </c>
      <c r="S692" s="21">
        <f t="shared" si="490"/>
        <v>0</v>
      </c>
      <c r="T692" s="21">
        <f t="shared" si="490"/>
        <v>0</v>
      </c>
      <c r="U692" s="21">
        <f t="shared" si="490"/>
        <v>0</v>
      </c>
      <c r="V692" s="21">
        <f t="shared" si="490"/>
        <v>0</v>
      </c>
      <c r="W692" s="21">
        <f t="shared" si="490"/>
        <v>0</v>
      </c>
      <c r="X692" s="21">
        <f t="shared" si="490"/>
        <v>0</v>
      </c>
      <c r="Y692" s="21">
        <f t="shared" si="490"/>
        <v>0</v>
      </c>
      <c r="Z692" s="21">
        <f t="shared" si="490"/>
        <v>1932450802.3999999</v>
      </c>
      <c r="AA692" s="21">
        <f t="shared" si="490"/>
        <v>3780748197.6000004</v>
      </c>
      <c r="AB692" s="22">
        <f t="shared" si="489"/>
        <v>0.3382432158235692</v>
      </c>
      <c r="AC692" s="15"/>
    </row>
    <row r="693" spans="1:29" s="16" customFormat="1" ht="18" customHeight="1">
      <c r="A693" s="23" t="s">
        <v>41</v>
      </c>
      <c r="B693" s="14">
        <f>[1]consoCURRENT!E923</f>
        <v>0</v>
      </c>
      <c r="C693" s="14">
        <f>[1]consoCURRENT!F923</f>
        <v>0</v>
      </c>
      <c r="D693" s="14">
        <f>[1]consoCURRENT!G923</f>
        <v>0</v>
      </c>
      <c r="E693" s="14">
        <f>[1]consoCURRENT!H923</f>
        <v>0</v>
      </c>
      <c r="F693" s="14">
        <f>[1]consoCURRENT!I923</f>
        <v>0</v>
      </c>
      <c r="G693" s="14">
        <f>[1]consoCURRENT!J923</f>
        <v>0</v>
      </c>
      <c r="H693" s="14">
        <f>[1]consoCURRENT!K923</f>
        <v>0</v>
      </c>
      <c r="I693" s="14">
        <f>[1]consoCURRENT!L923</f>
        <v>0</v>
      </c>
      <c r="J693" s="14">
        <f>[1]consoCURRENT!M923</f>
        <v>0</v>
      </c>
      <c r="K693" s="14">
        <f>[1]consoCURRENT!N923</f>
        <v>0</v>
      </c>
      <c r="L693" s="14">
        <f>[1]consoCURRENT!O923</f>
        <v>0</v>
      </c>
      <c r="M693" s="14">
        <f>[1]consoCURRENT!P923</f>
        <v>0</v>
      </c>
      <c r="N693" s="14">
        <f>[1]consoCURRENT!Q923</f>
        <v>0</v>
      </c>
      <c r="O693" s="14">
        <f>[1]consoCURRENT!R923</f>
        <v>0</v>
      </c>
      <c r="P693" s="14">
        <f>[1]consoCURRENT!S923</f>
        <v>0</v>
      </c>
      <c r="Q693" s="14">
        <f>[1]consoCURRENT!T923</f>
        <v>0</v>
      </c>
      <c r="R693" s="14">
        <f>[1]consoCURRENT!U923</f>
        <v>0</v>
      </c>
      <c r="S693" s="14">
        <f>[1]consoCURRENT!V923</f>
        <v>0</v>
      </c>
      <c r="T693" s="14">
        <f>[1]consoCURRENT!W923</f>
        <v>0</v>
      </c>
      <c r="U693" s="14">
        <f>[1]consoCURRENT!X923</f>
        <v>0</v>
      </c>
      <c r="V693" s="14">
        <f>[1]consoCURRENT!Y923</f>
        <v>0</v>
      </c>
      <c r="W693" s="14">
        <f>[1]consoCURRENT!Z923</f>
        <v>0</v>
      </c>
      <c r="X693" s="14">
        <f>[1]consoCURRENT!AA923</f>
        <v>0</v>
      </c>
      <c r="Y693" s="14">
        <f>[1]consoCURRENT!AB923</f>
        <v>0</v>
      </c>
      <c r="Z693" s="14">
        <f t="shared" ref="Z693" si="491">SUM(M693:Y693)</f>
        <v>0</v>
      </c>
      <c r="AA693" s="14">
        <f t="shared" ref="AA693" si="492">B693-Z693</f>
        <v>0</v>
      </c>
      <c r="AB693" s="19"/>
      <c r="AC693" s="15"/>
    </row>
    <row r="694" spans="1:29" s="16" customFormat="1" ht="18" customHeight="1">
      <c r="A694" s="20" t="s">
        <v>42</v>
      </c>
      <c r="B694" s="21">
        <f>B693+B692</f>
        <v>5713199000</v>
      </c>
      <c r="C694" s="21">
        <f t="shared" ref="C694:AA694" si="493">C693+C692</f>
        <v>214973250</v>
      </c>
      <c r="D694" s="21">
        <f t="shared" si="493"/>
        <v>-29328750</v>
      </c>
      <c r="E694" s="21">
        <f t="shared" si="493"/>
        <v>1204230612.9400001</v>
      </c>
      <c r="F694" s="21">
        <f t="shared" si="493"/>
        <v>728229989.45999992</v>
      </c>
      <c r="G694" s="21">
        <f t="shared" si="493"/>
        <v>0</v>
      </c>
      <c r="H694" s="21">
        <f t="shared" si="493"/>
        <v>0</v>
      </c>
      <c r="I694" s="21">
        <f t="shared" si="493"/>
        <v>360750</v>
      </c>
      <c r="J694" s="21">
        <f t="shared" si="493"/>
        <v>0</v>
      </c>
      <c r="K694" s="21">
        <f t="shared" si="493"/>
        <v>0</v>
      </c>
      <c r="L694" s="21">
        <f t="shared" si="493"/>
        <v>0</v>
      </c>
      <c r="M694" s="21">
        <f t="shared" si="493"/>
        <v>350950</v>
      </c>
      <c r="N694" s="21">
        <f t="shared" si="493"/>
        <v>2457466.1</v>
      </c>
      <c r="O694" s="21">
        <f t="shared" si="493"/>
        <v>183381042.34999999</v>
      </c>
      <c r="P694" s="21">
        <f t="shared" si="493"/>
        <v>1018031354.49</v>
      </c>
      <c r="Q694" s="21">
        <f t="shared" si="493"/>
        <v>122900362.69000001</v>
      </c>
      <c r="R694" s="21">
        <f t="shared" si="493"/>
        <v>605329626.76999998</v>
      </c>
      <c r="S694" s="21">
        <f t="shared" si="493"/>
        <v>0</v>
      </c>
      <c r="T694" s="21">
        <f t="shared" si="493"/>
        <v>0</v>
      </c>
      <c r="U694" s="21">
        <f t="shared" si="493"/>
        <v>0</v>
      </c>
      <c r="V694" s="21">
        <f t="shared" si="493"/>
        <v>0</v>
      </c>
      <c r="W694" s="21">
        <f t="shared" si="493"/>
        <v>0</v>
      </c>
      <c r="X694" s="21">
        <f t="shared" si="493"/>
        <v>0</v>
      </c>
      <c r="Y694" s="21">
        <f t="shared" si="493"/>
        <v>0</v>
      </c>
      <c r="Z694" s="21">
        <f t="shared" si="493"/>
        <v>1932450802.3999999</v>
      </c>
      <c r="AA694" s="21">
        <f t="shared" si="493"/>
        <v>3780748197.6000004</v>
      </c>
      <c r="AB694" s="22">
        <f t="shared" si="489"/>
        <v>0.3382432158235692</v>
      </c>
      <c r="AC694" s="24"/>
    </row>
    <row r="695" spans="1:29" s="16" customFormat="1" ht="15" customHeight="1">
      <c r="A695" s="27" t="s">
        <v>83</v>
      </c>
      <c r="B695" s="31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31"/>
      <c r="AB695" s="14"/>
      <c r="AC695" s="15"/>
    </row>
    <row r="696" spans="1:29" s="16" customFormat="1" ht="15" customHeight="1">
      <c r="A696" s="13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5"/>
    </row>
    <row r="697" spans="1:29" s="16" customFormat="1" ht="15" customHeight="1">
      <c r="A697" s="17" t="s">
        <v>79</v>
      </c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5"/>
    </row>
    <row r="698" spans="1:29" s="16" customFormat="1" ht="18" customHeight="1">
      <c r="A698" s="18" t="s">
        <v>36</v>
      </c>
      <c r="B698" s="14">
        <f>[1]consoCURRENT!E15973</f>
        <v>3230000</v>
      </c>
      <c r="C698" s="14">
        <f>[1]consoCURRENT!F15973</f>
        <v>3230000</v>
      </c>
      <c r="D698" s="14">
        <f>[1]consoCURRENT!G15973</f>
        <v>0</v>
      </c>
      <c r="E698" s="14">
        <f>[1]consoCURRENT!H15973</f>
        <v>857465.28</v>
      </c>
      <c r="F698" s="14">
        <f>[1]consoCURRENT!I15973</f>
        <v>531722.22</v>
      </c>
      <c r="G698" s="14">
        <f>[1]consoCURRENT!J15973</f>
        <v>0</v>
      </c>
      <c r="H698" s="14">
        <f>[1]consoCURRENT!K15973</f>
        <v>0</v>
      </c>
      <c r="I698" s="14">
        <f>[1]consoCURRENT!L15973</f>
        <v>0</v>
      </c>
      <c r="J698" s="14">
        <f>[1]consoCURRENT!M15973</f>
        <v>0</v>
      </c>
      <c r="K698" s="14">
        <f>[1]consoCURRENT!N15973</f>
        <v>0</v>
      </c>
      <c r="L698" s="14">
        <f>[1]consoCURRENT!O15973</f>
        <v>0</v>
      </c>
      <c r="M698" s="14">
        <f>[1]consoCURRENT!P15973</f>
        <v>0</v>
      </c>
      <c r="N698" s="14">
        <f>[1]consoCURRENT!Q15973</f>
        <v>401503.76</v>
      </c>
      <c r="O698" s="14">
        <f>[1]consoCURRENT!R15973</f>
        <v>242980.76</v>
      </c>
      <c r="P698" s="14">
        <f>[1]consoCURRENT!S15973</f>
        <v>212980.76</v>
      </c>
      <c r="Q698" s="14">
        <f>[1]consoCURRENT!T15973</f>
        <v>318741.46000000002</v>
      </c>
      <c r="R698" s="14">
        <f>[1]consoCURRENT!U15973</f>
        <v>212980.76</v>
      </c>
      <c r="S698" s="14">
        <f>[1]consoCURRENT!V15973</f>
        <v>0</v>
      </c>
      <c r="T698" s="14">
        <f>[1]consoCURRENT!W15973</f>
        <v>0</v>
      </c>
      <c r="U698" s="14">
        <f>[1]consoCURRENT!X15973</f>
        <v>0</v>
      </c>
      <c r="V698" s="14">
        <f>[1]consoCURRENT!Y15973</f>
        <v>0</v>
      </c>
      <c r="W698" s="14">
        <f>[1]consoCURRENT!Z15973</f>
        <v>0</v>
      </c>
      <c r="X698" s="14">
        <f>[1]consoCURRENT!AA15973</f>
        <v>0</v>
      </c>
      <c r="Y698" s="14">
        <f>[1]consoCURRENT!AB15973</f>
        <v>0</v>
      </c>
      <c r="Z698" s="14">
        <f>SUM(M698:Y698)</f>
        <v>1389187.5</v>
      </c>
      <c r="AA698" s="14">
        <f>B698-Z698</f>
        <v>1840812.5</v>
      </c>
      <c r="AB698" s="19">
        <f>Z698/B698</f>
        <v>0.43008900928792571</v>
      </c>
      <c r="AC698" s="15"/>
    </row>
    <row r="699" spans="1:29" s="16" customFormat="1" ht="18" customHeight="1">
      <c r="A699" s="18" t="s">
        <v>37</v>
      </c>
      <c r="B699" s="14">
        <f>[1]consoCURRENT!E16061</f>
        <v>241072000</v>
      </c>
      <c r="C699" s="14">
        <f>[1]consoCURRENT!F16061</f>
        <v>211743250</v>
      </c>
      <c r="D699" s="14">
        <f>[1]consoCURRENT!G16061</f>
        <v>-29328750</v>
      </c>
      <c r="E699" s="14">
        <f>[1]consoCURRENT!H16061</f>
        <v>426248.45999999996</v>
      </c>
      <c r="F699" s="14">
        <f>[1]consoCURRENT!I16061</f>
        <v>70888.12</v>
      </c>
      <c r="G699" s="14">
        <f>[1]consoCURRENT!J16061</f>
        <v>0</v>
      </c>
      <c r="H699" s="14">
        <f>[1]consoCURRENT!K16061</f>
        <v>0</v>
      </c>
      <c r="I699" s="14">
        <f>[1]consoCURRENT!L16061</f>
        <v>360750</v>
      </c>
      <c r="J699" s="14">
        <f>[1]consoCURRENT!M16061</f>
        <v>0</v>
      </c>
      <c r="K699" s="14">
        <f>[1]consoCURRENT!N16061</f>
        <v>0</v>
      </c>
      <c r="L699" s="14">
        <f>[1]consoCURRENT!O16061</f>
        <v>0</v>
      </c>
      <c r="M699" s="14">
        <f>[1]consoCURRENT!P16061</f>
        <v>350950</v>
      </c>
      <c r="N699" s="14">
        <f>[1]consoCURRENT!Q16061</f>
        <v>31751.98</v>
      </c>
      <c r="O699" s="14">
        <f>[1]consoCURRENT!R16061</f>
        <v>22461.48</v>
      </c>
      <c r="P699" s="14">
        <f>[1]consoCURRENT!S16061</f>
        <v>11285</v>
      </c>
      <c r="Q699" s="14">
        <f>[1]consoCURRENT!T16061</f>
        <v>62984.12</v>
      </c>
      <c r="R699" s="14">
        <f>[1]consoCURRENT!U16061</f>
        <v>7904</v>
      </c>
      <c r="S699" s="14">
        <f>[1]consoCURRENT!V16061</f>
        <v>0</v>
      </c>
      <c r="T699" s="14">
        <f>[1]consoCURRENT!W16061</f>
        <v>0</v>
      </c>
      <c r="U699" s="14">
        <f>[1]consoCURRENT!X16061</f>
        <v>0</v>
      </c>
      <c r="V699" s="14">
        <f>[1]consoCURRENT!Y16061</f>
        <v>0</v>
      </c>
      <c r="W699" s="14">
        <f>[1]consoCURRENT!Z16061</f>
        <v>0</v>
      </c>
      <c r="X699" s="14">
        <f>[1]consoCURRENT!AA16061</f>
        <v>0</v>
      </c>
      <c r="Y699" s="14">
        <f>[1]consoCURRENT!AB16061</f>
        <v>0</v>
      </c>
      <c r="Z699" s="14">
        <f t="shared" ref="Z699:Z701" si="494">SUM(M699:Y699)</f>
        <v>487336.57999999996</v>
      </c>
      <c r="AA699" s="14">
        <f t="shared" ref="AA699:AA701" si="495">B699-Z699</f>
        <v>240584663.41999999</v>
      </c>
      <c r="AB699" s="19">
        <f t="shared" ref="AB699:AB704" si="496">Z699/B699</f>
        <v>2.0215395400544232E-3</v>
      </c>
      <c r="AC699" s="15"/>
    </row>
    <row r="700" spans="1:29" s="16" customFormat="1" ht="18" customHeight="1">
      <c r="A700" s="18" t="s">
        <v>38</v>
      </c>
      <c r="B700" s="14">
        <f>[1]consoCURRENT!E16067</f>
        <v>0</v>
      </c>
      <c r="C700" s="14">
        <f>[1]consoCURRENT!F16067</f>
        <v>0</v>
      </c>
      <c r="D700" s="14">
        <f>[1]consoCURRENT!G16067</f>
        <v>0</v>
      </c>
      <c r="E700" s="14">
        <f>[1]consoCURRENT!H16067</f>
        <v>0</v>
      </c>
      <c r="F700" s="14">
        <f>[1]consoCURRENT!I16067</f>
        <v>0</v>
      </c>
      <c r="G700" s="14">
        <f>[1]consoCURRENT!J16067</f>
        <v>0</v>
      </c>
      <c r="H700" s="14">
        <f>[1]consoCURRENT!K16067</f>
        <v>0</v>
      </c>
      <c r="I700" s="14">
        <f>[1]consoCURRENT!L16067</f>
        <v>0</v>
      </c>
      <c r="J700" s="14">
        <f>[1]consoCURRENT!M16067</f>
        <v>0</v>
      </c>
      <c r="K700" s="14">
        <f>[1]consoCURRENT!N16067</f>
        <v>0</v>
      </c>
      <c r="L700" s="14">
        <f>[1]consoCURRENT!O16067</f>
        <v>0</v>
      </c>
      <c r="M700" s="14">
        <f>[1]consoCURRENT!P16067</f>
        <v>0</v>
      </c>
      <c r="N700" s="14">
        <f>[1]consoCURRENT!Q16067</f>
        <v>0</v>
      </c>
      <c r="O700" s="14">
        <f>[1]consoCURRENT!R16067</f>
        <v>0</v>
      </c>
      <c r="P700" s="14">
        <f>[1]consoCURRENT!S16067</f>
        <v>0</v>
      </c>
      <c r="Q700" s="14">
        <f>[1]consoCURRENT!T16067</f>
        <v>0</v>
      </c>
      <c r="R700" s="14">
        <f>[1]consoCURRENT!U16067</f>
        <v>0</v>
      </c>
      <c r="S700" s="14">
        <f>[1]consoCURRENT!V16067</f>
        <v>0</v>
      </c>
      <c r="T700" s="14">
        <f>[1]consoCURRENT!W16067</f>
        <v>0</v>
      </c>
      <c r="U700" s="14">
        <f>[1]consoCURRENT!X16067</f>
        <v>0</v>
      </c>
      <c r="V700" s="14">
        <f>[1]consoCURRENT!Y16067</f>
        <v>0</v>
      </c>
      <c r="W700" s="14">
        <f>[1]consoCURRENT!Z16067</f>
        <v>0</v>
      </c>
      <c r="X700" s="14">
        <f>[1]consoCURRENT!AA16067</f>
        <v>0</v>
      </c>
      <c r="Y700" s="14">
        <f>[1]consoCURRENT!AB16067</f>
        <v>0</v>
      </c>
      <c r="Z700" s="14">
        <f t="shared" si="494"/>
        <v>0</v>
      </c>
      <c r="AA700" s="14">
        <f t="shared" si="495"/>
        <v>0</v>
      </c>
      <c r="AB700" s="19"/>
      <c r="AC700" s="15"/>
    </row>
    <row r="701" spans="1:29" s="16" customFormat="1" ht="18" customHeight="1">
      <c r="A701" s="18" t="s">
        <v>39</v>
      </c>
      <c r="B701" s="14">
        <f>[1]consoCURRENT!E16096</f>
        <v>0</v>
      </c>
      <c r="C701" s="14">
        <f>[1]consoCURRENT!F16096</f>
        <v>0</v>
      </c>
      <c r="D701" s="14">
        <f>[1]consoCURRENT!G16096</f>
        <v>0</v>
      </c>
      <c r="E701" s="14">
        <f>[1]consoCURRENT!H16096</f>
        <v>0</v>
      </c>
      <c r="F701" s="14">
        <f>[1]consoCURRENT!I16096</f>
        <v>0</v>
      </c>
      <c r="G701" s="14">
        <f>[1]consoCURRENT!J16096</f>
        <v>0</v>
      </c>
      <c r="H701" s="14">
        <f>[1]consoCURRENT!K16096</f>
        <v>0</v>
      </c>
      <c r="I701" s="14">
        <f>[1]consoCURRENT!L16096</f>
        <v>0</v>
      </c>
      <c r="J701" s="14">
        <f>[1]consoCURRENT!M16096</f>
        <v>0</v>
      </c>
      <c r="K701" s="14">
        <f>[1]consoCURRENT!N16096</f>
        <v>0</v>
      </c>
      <c r="L701" s="14">
        <f>[1]consoCURRENT!O16096</f>
        <v>0</v>
      </c>
      <c r="M701" s="14">
        <f>[1]consoCURRENT!P16096</f>
        <v>0</v>
      </c>
      <c r="N701" s="14">
        <f>[1]consoCURRENT!Q16096</f>
        <v>0</v>
      </c>
      <c r="O701" s="14">
        <f>[1]consoCURRENT!R16096</f>
        <v>0</v>
      </c>
      <c r="P701" s="14">
        <f>[1]consoCURRENT!S16096</f>
        <v>0</v>
      </c>
      <c r="Q701" s="14">
        <f>[1]consoCURRENT!T16096</f>
        <v>0</v>
      </c>
      <c r="R701" s="14">
        <f>[1]consoCURRENT!U16096</f>
        <v>0</v>
      </c>
      <c r="S701" s="14">
        <f>[1]consoCURRENT!V16096</f>
        <v>0</v>
      </c>
      <c r="T701" s="14">
        <f>[1]consoCURRENT!W16096</f>
        <v>0</v>
      </c>
      <c r="U701" s="14">
        <f>[1]consoCURRENT!X16096</f>
        <v>0</v>
      </c>
      <c r="V701" s="14">
        <f>[1]consoCURRENT!Y16096</f>
        <v>0</v>
      </c>
      <c r="W701" s="14">
        <f>[1]consoCURRENT!Z16096</f>
        <v>0</v>
      </c>
      <c r="X701" s="14">
        <f>[1]consoCURRENT!AA16096</f>
        <v>0</v>
      </c>
      <c r="Y701" s="14">
        <f>[1]consoCURRENT!AB16096</f>
        <v>0</v>
      </c>
      <c r="Z701" s="14">
        <f t="shared" si="494"/>
        <v>0</v>
      </c>
      <c r="AA701" s="14">
        <f t="shared" si="495"/>
        <v>0</v>
      </c>
      <c r="AB701" s="19"/>
      <c r="AC701" s="15"/>
    </row>
    <row r="702" spans="1:29" s="16" customFormat="1" ht="18" customHeight="1">
      <c r="A702" s="20" t="s">
        <v>40</v>
      </c>
      <c r="B702" s="21">
        <f>SUM(B698:B701)</f>
        <v>244302000</v>
      </c>
      <c r="C702" s="21">
        <f t="shared" ref="C702:AA702" si="497">SUM(C698:C701)</f>
        <v>214973250</v>
      </c>
      <c r="D702" s="21">
        <f t="shared" si="497"/>
        <v>-29328750</v>
      </c>
      <c r="E702" s="21">
        <f t="shared" si="497"/>
        <v>1283713.74</v>
      </c>
      <c r="F702" s="21">
        <f t="shared" si="497"/>
        <v>602610.34</v>
      </c>
      <c r="G702" s="21">
        <f t="shared" si="497"/>
        <v>0</v>
      </c>
      <c r="H702" s="21">
        <f t="shared" si="497"/>
        <v>0</v>
      </c>
      <c r="I702" s="21">
        <f t="shared" si="497"/>
        <v>360750</v>
      </c>
      <c r="J702" s="21">
        <f t="shared" si="497"/>
        <v>0</v>
      </c>
      <c r="K702" s="21">
        <f t="shared" si="497"/>
        <v>0</v>
      </c>
      <c r="L702" s="21">
        <f t="shared" si="497"/>
        <v>0</v>
      </c>
      <c r="M702" s="21">
        <f t="shared" si="497"/>
        <v>350950</v>
      </c>
      <c r="N702" s="21">
        <f t="shared" si="497"/>
        <v>433255.74</v>
      </c>
      <c r="O702" s="21">
        <f t="shared" si="497"/>
        <v>265442.24</v>
      </c>
      <c r="P702" s="21">
        <f t="shared" si="497"/>
        <v>224265.76</v>
      </c>
      <c r="Q702" s="21">
        <f t="shared" si="497"/>
        <v>381725.58</v>
      </c>
      <c r="R702" s="21">
        <f t="shared" si="497"/>
        <v>220884.76</v>
      </c>
      <c r="S702" s="21">
        <f t="shared" si="497"/>
        <v>0</v>
      </c>
      <c r="T702" s="21">
        <f t="shared" si="497"/>
        <v>0</v>
      </c>
      <c r="U702" s="21">
        <f t="shared" si="497"/>
        <v>0</v>
      </c>
      <c r="V702" s="21">
        <f t="shared" si="497"/>
        <v>0</v>
      </c>
      <c r="W702" s="21">
        <f t="shared" si="497"/>
        <v>0</v>
      </c>
      <c r="X702" s="21">
        <f t="shared" si="497"/>
        <v>0</v>
      </c>
      <c r="Y702" s="21">
        <f t="shared" si="497"/>
        <v>0</v>
      </c>
      <c r="Z702" s="21">
        <f t="shared" si="497"/>
        <v>1876524.08</v>
      </c>
      <c r="AA702" s="21">
        <f t="shared" si="497"/>
        <v>242425475.91999999</v>
      </c>
      <c r="AB702" s="22">
        <f t="shared" si="496"/>
        <v>7.681165442771652E-3</v>
      </c>
      <c r="AC702" s="15"/>
    </row>
    <row r="703" spans="1:29" s="16" customFormat="1" ht="18" customHeight="1">
      <c r="A703" s="23" t="s">
        <v>41</v>
      </c>
      <c r="B703" s="14">
        <f>[1]consoCURRENT!E16100</f>
        <v>0</v>
      </c>
      <c r="C703" s="14">
        <f>[1]consoCURRENT!F16100</f>
        <v>0</v>
      </c>
      <c r="D703" s="14">
        <f>[1]consoCURRENT!G16100</f>
        <v>0</v>
      </c>
      <c r="E703" s="14">
        <f>[1]consoCURRENT!H16100</f>
        <v>0</v>
      </c>
      <c r="F703" s="14">
        <f>[1]consoCURRENT!I16100</f>
        <v>0</v>
      </c>
      <c r="G703" s="14">
        <f>[1]consoCURRENT!J16100</f>
        <v>0</v>
      </c>
      <c r="H703" s="14">
        <f>[1]consoCURRENT!K16100</f>
        <v>0</v>
      </c>
      <c r="I703" s="14">
        <f>[1]consoCURRENT!L16100</f>
        <v>0</v>
      </c>
      <c r="J703" s="14">
        <f>[1]consoCURRENT!M16100</f>
        <v>0</v>
      </c>
      <c r="K703" s="14">
        <f>[1]consoCURRENT!N16100</f>
        <v>0</v>
      </c>
      <c r="L703" s="14">
        <f>[1]consoCURRENT!O16100</f>
        <v>0</v>
      </c>
      <c r="M703" s="14">
        <f>[1]consoCURRENT!P16100</f>
        <v>0</v>
      </c>
      <c r="N703" s="14">
        <f>[1]consoCURRENT!Q16100</f>
        <v>0</v>
      </c>
      <c r="O703" s="14">
        <f>[1]consoCURRENT!R16100</f>
        <v>0</v>
      </c>
      <c r="P703" s="14">
        <f>[1]consoCURRENT!S16100</f>
        <v>0</v>
      </c>
      <c r="Q703" s="14">
        <f>[1]consoCURRENT!T16100</f>
        <v>0</v>
      </c>
      <c r="R703" s="14">
        <f>[1]consoCURRENT!U16100</f>
        <v>0</v>
      </c>
      <c r="S703" s="14">
        <f>[1]consoCURRENT!V16100</f>
        <v>0</v>
      </c>
      <c r="T703" s="14">
        <f>[1]consoCURRENT!W16100</f>
        <v>0</v>
      </c>
      <c r="U703" s="14">
        <f>[1]consoCURRENT!X16100</f>
        <v>0</v>
      </c>
      <c r="V703" s="14">
        <f>[1]consoCURRENT!Y16100</f>
        <v>0</v>
      </c>
      <c r="W703" s="14">
        <f>[1]consoCURRENT!Z16100</f>
        <v>0</v>
      </c>
      <c r="X703" s="14">
        <f>[1]consoCURRENT!AA16100</f>
        <v>0</v>
      </c>
      <c r="Y703" s="14">
        <f>[1]consoCURRENT!AB16100</f>
        <v>0</v>
      </c>
      <c r="Z703" s="14">
        <f t="shared" ref="Z703" si="498">SUM(M703:Y703)</f>
        <v>0</v>
      </c>
      <c r="AA703" s="14">
        <f t="shared" ref="AA703" si="499">B703-Z703</f>
        <v>0</v>
      </c>
      <c r="AB703" s="19"/>
      <c r="AC703" s="15"/>
    </row>
    <row r="704" spans="1:29" s="16" customFormat="1" ht="18" customHeight="1">
      <c r="A704" s="20" t="s">
        <v>42</v>
      </c>
      <c r="B704" s="21">
        <f>B703+B702</f>
        <v>244302000</v>
      </c>
      <c r="C704" s="21">
        <f t="shared" ref="C704:AA704" si="500">C703+C702</f>
        <v>214973250</v>
      </c>
      <c r="D704" s="21">
        <f t="shared" si="500"/>
        <v>-29328750</v>
      </c>
      <c r="E704" s="21">
        <f t="shared" si="500"/>
        <v>1283713.74</v>
      </c>
      <c r="F704" s="21">
        <f t="shared" si="500"/>
        <v>602610.34</v>
      </c>
      <c r="G704" s="21">
        <f t="shared" si="500"/>
        <v>0</v>
      </c>
      <c r="H704" s="21">
        <f t="shared" si="500"/>
        <v>0</v>
      </c>
      <c r="I704" s="21">
        <f t="shared" si="500"/>
        <v>360750</v>
      </c>
      <c r="J704" s="21">
        <f t="shared" si="500"/>
        <v>0</v>
      </c>
      <c r="K704" s="21">
        <f t="shared" si="500"/>
        <v>0</v>
      </c>
      <c r="L704" s="21">
        <f t="shared" si="500"/>
        <v>0</v>
      </c>
      <c r="M704" s="21">
        <f t="shared" si="500"/>
        <v>350950</v>
      </c>
      <c r="N704" s="21">
        <f t="shared" si="500"/>
        <v>433255.74</v>
      </c>
      <c r="O704" s="21">
        <f t="shared" si="500"/>
        <v>265442.24</v>
      </c>
      <c r="P704" s="21">
        <f t="shared" si="500"/>
        <v>224265.76</v>
      </c>
      <c r="Q704" s="21">
        <f t="shared" si="500"/>
        <v>381725.58</v>
      </c>
      <c r="R704" s="21">
        <f t="shared" si="500"/>
        <v>220884.76</v>
      </c>
      <c r="S704" s="21">
        <f t="shared" si="500"/>
        <v>0</v>
      </c>
      <c r="T704" s="21">
        <f t="shared" si="500"/>
        <v>0</v>
      </c>
      <c r="U704" s="21">
        <f t="shared" si="500"/>
        <v>0</v>
      </c>
      <c r="V704" s="21">
        <f t="shared" si="500"/>
        <v>0</v>
      </c>
      <c r="W704" s="21">
        <f t="shared" si="500"/>
        <v>0</v>
      </c>
      <c r="X704" s="21">
        <f t="shared" si="500"/>
        <v>0</v>
      </c>
      <c r="Y704" s="21">
        <f t="shared" si="500"/>
        <v>0</v>
      </c>
      <c r="Z704" s="21">
        <f t="shared" si="500"/>
        <v>1876524.08</v>
      </c>
      <c r="AA704" s="21">
        <f t="shared" si="500"/>
        <v>242425475.91999999</v>
      </c>
      <c r="AB704" s="22">
        <f t="shared" si="496"/>
        <v>7.681165442771652E-3</v>
      </c>
      <c r="AC704" s="24"/>
    </row>
    <row r="705" spans="1:29" s="16" customFormat="1" ht="15" customHeight="1">
      <c r="A705" s="13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5"/>
    </row>
    <row r="706" spans="1:29" s="16" customFormat="1" ht="15" customHeight="1">
      <c r="A706" s="13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5"/>
    </row>
    <row r="707" spans="1:29" s="16" customFormat="1" ht="15" customHeight="1">
      <c r="A707" s="17" t="s">
        <v>55</v>
      </c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5"/>
    </row>
    <row r="708" spans="1:29" s="16" customFormat="1" ht="18" customHeight="1">
      <c r="A708" s="18" t="s">
        <v>36</v>
      </c>
      <c r="B708" s="14">
        <f>[1]consoCURRENT!E16160</f>
        <v>966000</v>
      </c>
      <c r="C708" s="14">
        <f>[1]consoCURRENT!F16160</f>
        <v>0</v>
      </c>
      <c r="D708" s="14">
        <f>[1]consoCURRENT!G16160</f>
        <v>0</v>
      </c>
      <c r="E708" s="14">
        <f>[1]consoCURRENT!H16160</f>
        <v>232713.12</v>
      </c>
      <c r="F708" s="14">
        <f>[1]consoCURRENT!I16160</f>
        <v>182025.57999999996</v>
      </c>
      <c r="G708" s="14">
        <f>[1]consoCURRENT!J16160</f>
        <v>0</v>
      </c>
      <c r="H708" s="14">
        <f>[1]consoCURRENT!K16160</f>
        <v>0</v>
      </c>
      <c r="I708" s="14">
        <f>[1]consoCURRENT!L16160</f>
        <v>0</v>
      </c>
      <c r="J708" s="14">
        <f>[1]consoCURRENT!M16160</f>
        <v>0</v>
      </c>
      <c r="K708" s="14">
        <f>[1]consoCURRENT!N16160</f>
        <v>0</v>
      </c>
      <c r="L708" s="14">
        <f>[1]consoCURRENT!O16160</f>
        <v>0</v>
      </c>
      <c r="M708" s="14">
        <f>[1]consoCURRENT!P16160</f>
        <v>0</v>
      </c>
      <c r="N708" s="14">
        <f>[1]consoCURRENT!Q16160</f>
        <v>0</v>
      </c>
      <c r="O708" s="14">
        <f>[1]consoCURRENT!R16160</f>
        <v>0</v>
      </c>
      <c r="P708" s="14">
        <f>[1]consoCURRENT!S16160</f>
        <v>232713.12</v>
      </c>
      <c r="Q708" s="14">
        <f>[1]consoCURRENT!T16160</f>
        <v>109354.53999999998</v>
      </c>
      <c r="R708" s="14">
        <f>[1]consoCURRENT!U16160</f>
        <v>72671.039999999994</v>
      </c>
      <c r="S708" s="14">
        <f>[1]consoCURRENT!V16160</f>
        <v>0</v>
      </c>
      <c r="T708" s="14">
        <f>[1]consoCURRENT!W16160</f>
        <v>0</v>
      </c>
      <c r="U708" s="14">
        <f>[1]consoCURRENT!X16160</f>
        <v>0</v>
      </c>
      <c r="V708" s="14">
        <f>[1]consoCURRENT!Y16160</f>
        <v>0</v>
      </c>
      <c r="W708" s="14">
        <f>[1]consoCURRENT!Z16160</f>
        <v>0</v>
      </c>
      <c r="X708" s="14">
        <f>[1]consoCURRENT!AA16160</f>
        <v>0</v>
      </c>
      <c r="Y708" s="14">
        <f>[1]consoCURRENT!AB16160</f>
        <v>0</v>
      </c>
      <c r="Z708" s="14">
        <f>SUM(M708:Y708)</f>
        <v>414738.69999999995</v>
      </c>
      <c r="AA708" s="14">
        <f>B708-Z708</f>
        <v>551261.30000000005</v>
      </c>
      <c r="AB708" s="19">
        <f>Z708/B708</f>
        <v>0.42933612836438917</v>
      </c>
      <c r="AC708" s="15"/>
    </row>
    <row r="709" spans="1:29" s="16" customFormat="1" ht="18" customHeight="1">
      <c r="A709" s="18" t="s">
        <v>37</v>
      </c>
      <c r="B709" s="14">
        <f>[1]consoCURRENT!E16248</f>
        <v>260102000</v>
      </c>
      <c r="C709" s="14">
        <f>[1]consoCURRENT!F16248</f>
        <v>0</v>
      </c>
      <c r="D709" s="14">
        <f>[1]consoCURRENT!G16248</f>
        <v>0</v>
      </c>
      <c r="E709" s="14">
        <f>[1]consoCURRENT!H16248</f>
        <v>64934313.939999998</v>
      </c>
      <c r="F709" s="14">
        <f>[1]consoCURRENT!I16248</f>
        <v>89139.85</v>
      </c>
      <c r="G709" s="14">
        <f>[1]consoCURRENT!J16248</f>
        <v>0</v>
      </c>
      <c r="H709" s="14">
        <f>[1]consoCURRENT!K16248</f>
        <v>0</v>
      </c>
      <c r="I709" s="14">
        <f>[1]consoCURRENT!L16248</f>
        <v>0</v>
      </c>
      <c r="J709" s="14">
        <f>[1]consoCURRENT!M16248</f>
        <v>0</v>
      </c>
      <c r="K709" s="14">
        <f>[1]consoCURRENT!N16248</f>
        <v>0</v>
      </c>
      <c r="L709" s="14">
        <f>[1]consoCURRENT!O16248</f>
        <v>0</v>
      </c>
      <c r="M709" s="14">
        <f>[1]consoCURRENT!P16248</f>
        <v>0</v>
      </c>
      <c r="N709" s="14">
        <f>[1]consoCURRENT!Q16248</f>
        <v>0</v>
      </c>
      <c r="O709" s="14">
        <f>[1]consoCURRENT!R16248</f>
        <v>0</v>
      </c>
      <c r="P709" s="14">
        <f>[1]consoCURRENT!S16248</f>
        <v>64934313.939999998</v>
      </c>
      <c r="Q709" s="14">
        <f>[1]consoCURRENT!T16248</f>
        <v>33891.58</v>
      </c>
      <c r="R709" s="14">
        <f>[1]consoCURRENT!U16248</f>
        <v>55248.270000000004</v>
      </c>
      <c r="S709" s="14">
        <f>[1]consoCURRENT!V16248</f>
        <v>0</v>
      </c>
      <c r="T709" s="14">
        <f>[1]consoCURRENT!W16248</f>
        <v>0</v>
      </c>
      <c r="U709" s="14">
        <f>[1]consoCURRENT!X16248</f>
        <v>0</v>
      </c>
      <c r="V709" s="14">
        <f>[1]consoCURRENT!Y16248</f>
        <v>0</v>
      </c>
      <c r="W709" s="14">
        <f>[1]consoCURRENT!Z16248</f>
        <v>0</v>
      </c>
      <c r="X709" s="14">
        <f>[1]consoCURRENT!AA16248</f>
        <v>0</v>
      </c>
      <c r="Y709" s="14">
        <f>[1]consoCURRENT!AB16248</f>
        <v>0</v>
      </c>
      <c r="Z709" s="14">
        <f t="shared" ref="Z709:Z711" si="501">SUM(M709:Y709)</f>
        <v>65023453.789999999</v>
      </c>
      <c r="AA709" s="14">
        <f t="shared" ref="AA709:AA711" si="502">B709-Z709</f>
        <v>195078546.21000001</v>
      </c>
      <c r="AB709" s="19">
        <f t="shared" ref="AB709:AB714" si="503">Z709/B709</f>
        <v>0.24999213304780432</v>
      </c>
      <c r="AC709" s="15"/>
    </row>
    <row r="710" spans="1:29" s="16" customFormat="1" ht="18" customHeight="1">
      <c r="A710" s="18" t="s">
        <v>38</v>
      </c>
      <c r="B710" s="14">
        <f>[1]consoCURRENT!E16254</f>
        <v>0</v>
      </c>
      <c r="C710" s="14">
        <f>[1]consoCURRENT!F16254</f>
        <v>0</v>
      </c>
      <c r="D710" s="14">
        <f>[1]consoCURRENT!G16254</f>
        <v>0</v>
      </c>
      <c r="E710" s="14">
        <f>[1]consoCURRENT!H16254</f>
        <v>0</v>
      </c>
      <c r="F710" s="14">
        <f>[1]consoCURRENT!I16254</f>
        <v>0</v>
      </c>
      <c r="G710" s="14">
        <f>[1]consoCURRENT!J16254</f>
        <v>0</v>
      </c>
      <c r="H710" s="14">
        <f>[1]consoCURRENT!K16254</f>
        <v>0</v>
      </c>
      <c r="I710" s="14">
        <f>[1]consoCURRENT!L16254</f>
        <v>0</v>
      </c>
      <c r="J710" s="14">
        <f>[1]consoCURRENT!M16254</f>
        <v>0</v>
      </c>
      <c r="K710" s="14">
        <f>[1]consoCURRENT!N16254</f>
        <v>0</v>
      </c>
      <c r="L710" s="14">
        <f>[1]consoCURRENT!O16254</f>
        <v>0</v>
      </c>
      <c r="M710" s="14">
        <f>[1]consoCURRENT!P16254</f>
        <v>0</v>
      </c>
      <c r="N710" s="14">
        <f>[1]consoCURRENT!Q16254</f>
        <v>0</v>
      </c>
      <c r="O710" s="14">
        <f>[1]consoCURRENT!R16254</f>
        <v>0</v>
      </c>
      <c r="P710" s="14">
        <f>[1]consoCURRENT!S16254</f>
        <v>0</v>
      </c>
      <c r="Q710" s="14">
        <f>[1]consoCURRENT!T16254</f>
        <v>0</v>
      </c>
      <c r="R710" s="14">
        <f>[1]consoCURRENT!U16254</f>
        <v>0</v>
      </c>
      <c r="S710" s="14">
        <f>[1]consoCURRENT!V16254</f>
        <v>0</v>
      </c>
      <c r="T710" s="14">
        <f>[1]consoCURRENT!W16254</f>
        <v>0</v>
      </c>
      <c r="U710" s="14">
        <f>[1]consoCURRENT!X16254</f>
        <v>0</v>
      </c>
      <c r="V710" s="14">
        <f>[1]consoCURRENT!Y16254</f>
        <v>0</v>
      </c>
      <c r="W710" s="14">
        <f>[1]consoCURRENT!Z16254</f>
        <v>0</v>
      </c>
      <c r="X710" s="14">
        <f>[1]consoCURRENT!AA16254</f>
        <v>0</v>
      </c>
      <c r="Y710" s="14">
        <f>[1]consoCURRENT!AB16254</f>
        <v>0</v>
      </c>
      <c r="Z710" s="14">
        <f t="shared" si="501"/>
        <v>0</v>
      </c>
      <c r="AA710" s="14">
        <f t="shared" si="502"/>
        <v>0</v>
      </c>
      <c r="AB710" s="19"/>
      <c r="AC710" s="15"/>
    </row>
    <row r="711" spans="1:29" s="16" customFormat="1" ht="18" customHeight="1">
      <c r="A711" s="18" t="s">
        <v>39</v>
      </c>
      <c r="B711" s="14">
        <f>[1]consoCURRENT!E16283</f>
        <v>0</v>
      </c>
      <c r="C711" s="14">
        <f>[1]consoCURRENT!F16283</f>
        <v>0</v>
      </c>
      <c r="D711" s="14">
        <f>[1]consoCURRENT!G16283</f>
        <v>0</v>
      </c>
      <c r="E711" s="14">
        <f>[1]consoCURRENT!H16283</f>
        <v>0</v>
      </c>
      <c r="F711" s="14">
        <f>[1]consoCURRENT!I16283</f>
        <v>0</v>
      </c>
      <c r="G711" s="14">
        <f>[1]consoCURRENT!J16283</f>
        <v>0</v>
      </c>
      <c r="H711" s="14">
        <f>[1]consoCURRENT!K16283</f>
        <v>0</v>
      </c>
      <c r="I711" s="14">
        <f>[1]consoCURRENT!L16283</f>
        <v>0</v>
      </c>
      <c r="J711" s="14">
        <f>[1]consoCURRENT!M16283</f>
        <v>0</v>
      </c>
      <c r="K711" s="14">
        <f>[1]consoCURRENT!N16283</f>
        <v>0</v>
      </c>
      <c r="L711" s="14">
        <f>[1]consoCURRENT!O16283</f>
        <v>0</v>
      </c>
      <c r="M711" s="14">
        <f>[1]consoCURRENT!P16283</f>
        <v>0</v>
      </c>
      <c r="N711" s="14">
        <f>[1]consoCURRENT!Q16283</f>
        <v>0</v>
      </c>
      <c r="O711" s="14">
        <f>[1]consoCURRENT!R16283</f>
        <v>0</v>
      </c>
      <c r="P711" s="14">
        <f>[1]consoCURRENT!S16283</f>
        <v>0</v>
      </c>
      <c r="Q711" s="14">
        <f>[1]consoCURRENT!T16283</f>
        <v>0</v>
      </c>
      <c r="R711" s="14">
        <f>[1]consoCURRENT!U16283</f>
        <v>0</v>
      </c>
      <c r="S711" s="14">
        <f>[1]consoCURRENT!V16283</f>
        <v>0</v>
      </c>
      <c r="T711" s="14">
        <f>[1]consoCURRENT!W16283</f>
        <v>0</v>
      </c>
      <c r="U711" s="14">
        <f>[1]consoCURRENT!X16283</f>
        <v>0</v>
      </c>
      <c r="V711" s="14">
        <f>[1]consoCURRENT!Y16283</f>
        <v>0</v>
      </c>
      <c r="W711" s="14">
        <f>[1]consoCURRENT!Z16283</f>
        <v>0</v>
      </c>
      <c r="X711" s="14">
        <f>[1]consoCURRENT!AA16283</f>
        <v>0</v>
      </c>
      <c r="Y711" s="14">
        <f>[1]consoCURRENT!AB16283</f>
        <v>0</v>
      </c>
      <c r="Z711" s="14">
        <f t="shared" si="501"/>
        <v>0</v>
      </c>
      <c r="AA711" s="14">
        <f t="shared" si="502"/>
        <v>0</v>
      </c>
      <c r="AB711" s="19"/>
      <c r="AC711" s="15"/>
    </row>
    <row r="712" spans="1:29" s="16" customFormat="1" ht="18" customHeight="1">
      <c r="A712" s="20" t="s">
        <v>40</v>
      </c>
      <c r="B712" s="21">
        <f>SUM(B708:B711)</f>
        <v>261068000</v>
      </c>
      <c r="C712" s="21">
        <f t="shared" ref="C712:AA712" si="504">SUM(C708:C711)</f>
        <v>0</v>
      </c>
      <c r="D712" s="21">
        <f t="shared" si="504"/>
        <v>0</v>
      </c>
      <c r="E712" s="21">
        <f t="shared" si="504"/>
        <v>65167027.059999995</v>
      </c>
      <c r="F712" s="21">
        <f t="shared" si="504"/>
        <v>271165.42999999993</v>
      </c>
      <c r="G712" s="21">
        <f t="shared" si="504"/>
        <v>0</v>
      </c>
      <c r="H712" s="21">
        <f t="shared" si="504"/>
        <v>0</v>
      </c>
      <c r="I712" s="21">
        <f t="shared" si="504"/>
        <v>0</v>
      </c>
      <c r="J712" s="21">
        <f t="shared" si="504"/>
        <v>0</v>
      </c>
      <c r="K712" s="21">
        <f t="shared" si="504"/>
        <v>0</v>
      </c>
      <c r="L712" s="21">
        <f t="shared" si="504"/>
        <v>0</v>
      </c>
      <c r="M712" s="21">
        <f t="shared" si="504"/>
        <v>0</v>
      </c>
      <c r="N712" s="21">
        <f t="shared" si="504"/>
        <v>0</v>
      </c>
      <c r="O712" s="21">
        <f t="shared" si="504"/>
        <v>0</v>
      </c>
      <c r="P712" s="21">
        <f t="shared" si="504"/>
        <v>65167027.059999995</v>
      </c>
      <c r="Q712" s="21">
        <f t="shared" si="504"/>
        <v>143246.12</v>
      </c>
      <c r="R712" s="21">
        <f t="shared" si="504"/>
        <v>127919.31</v>
      </c>
      <c r="S712" s="21">
        <f t="shared" si="504"/>
        <v>0</v>
      </c>
      <c r="T712" s="21">
        <f t="shared" si="504"/>
        <v>0</v>
      </c>
      <c r="U712" s="21">
        <f t="shared" si="504"/>
        <v>0</v>
      </c>
      <c r="V712" s="21">
        <f t="shared" si="504"/>
        <v>0</v>
      </c>
      <c r="W712" s="21">
        <f t="shared" si="504"/>
        <v>0</v>
      </c>
      <c r="X712" s="21">
        <f t="shared" si="504"/>
        <v>0</v>
      </c>
      <c r="Y712" s="21">
        <f t="shared" si="504"/>
        <v>0</v>
      </c>
      <c r="Z712" s="21">
        <f t="shared" si="504"/>
        <v>65438192.490000002</v>
      </c>
      <c r="AA712" s="21">
        <f t="shared" si="504"/>
        <v>195629807.51000002</v>
      </c>
      <c r="AB712" s="22">
        <f t="shared" si="503"/>
        <v>0.25065573907947353</v>
      </c>
      <c r="AC712" s="15"/>
    </row>
    <row r="713" spans="1:29" s="16" customFormat="1" ht="18" customHeight="1">
      <c r="A713" s="23" t="s">
        <v>41</v>
      </c>
      <c r="B713" s="14">
        <f>[1]consoCURRENT!E16287</f>
        <v>0</v>
      </c>
      <c r="C713" s="14">
        <f>[1]consoCURRENT!F16287</f>
        <v>0</v>
      </c>
      <c r="D713" s="14">
        <f>[1]consoCURRENT!G16287</f>
        <v>0</v>
      </c>
      <c r="E713" s="14">
        <f>[1]consoCURRENT!H16287</f>
        <v>0</v>
      </c>
      <c r="F713" s="14">
        <f>[1]consoCURRENT!I16287</f>
        <v>0</v>
      </c>
      <c r="G713" s="14">
        <f>[1]consoCURRENT!J16287</f>
        <v>0</v>
      </c>
      <c r="H713" s="14">
        <f>[1]consoCURRENT!K16287</f>
        <v>0</v>
      </c>
      <c r="I713" s="14">
        <f>[1]consoCURRENT!L16287</f>
        <v>0</v>
      </c>
      <c r="J713" s="14">
        <f>[1]consoCURRENT!M16287</f>
        <v>0</v>
      </c>
      <c r="K713" s="14">
        <f>[1]consoCURRENT!N16287</f>
        <v>0</v>
      </c>
      <c r="L713" s="14">
        <f>[1]consoCURRENT!O16287</f>
        <v>0</v>
      </c>
      <c r="M713" s="14">
        <f>[1]consoCURRENT!P16287</f>
        <v>0</v>
      </c>
      <c r="N713" s="14">
        <f>[1]consoCURRENT!Q16287</f>
        <v>0</v>
      </c>
      <c r="O713" s="14">
        <f>[1]consoCURRENT!R16287</f>
        <v>0</v>
      </c>
      <c r="P713" s="14">
        <f>[1]consoCURRENT!S16287</f>
        <v>0</v>
      </c>
      <c r="Q713" s="14">
        <f>[1]consoCURRENT!T16287</f>
        <v>0</v>
      </c>
      <c r="R713" s="14">
        <f>[1]consoCURRENT!U16287</f>
        <v>0</v>
      </c>
      <c r="S713" s="14">
        <f>[1]consoCURRENT!V16287</f>
        <v>0</v>
      </c>
      <c r="T713" s="14">
        <f>[1]consoCURRENT!W16287</f>
        <v>0</v>
      </c>
      <c r="U713" s="14">
        <f>[1]consoCURRENT!X16287</f>
        <v>0</v>
      </c>
      <c r="V713" s="14">
        <f>[1]consoCURRENT!Y16287</f>
        <v>0</v>
      </c>
      <c r="W713" s="14">
        <f>[1]consoCURRENT!Z16287</f>
        <v>0</v>
      </c>
      <c r="X713" s="14">
        <f>[1]consoCURRENT!AA16287</f>
        <v>0</v>
      </c>
      <c r="Y713" s="14">
        <f>[1]consoCURRENT!AB16287</f>
        <v>0</v>
      </c>
      <c r="Z713" s="14">
        <f t="shared" ref="Z713" si="505">SUM(M713:Y713)</f>
        <v>0</v>
      </c>
      <c r="AA713" s="14">
        <f t="shared" ref="AA713" si="506">B713-Z713</f>
        <v>0</v>
      </c>
      <c r="AB713" s="19"/>
      <c r="AC713" s="15"/>
    </row>
    <row r="714" spans="1:29" s="16" customFormat="1" ht="18" customHeight="1">
      <c r="A714" s="20" t="s">
        <v>42</v>
      </c>
      <c r="B714" s="21">
        <f>B713+B712</f>
        <v>261068000</v>
      </c>
      <c r="C714" s="21">
        <f t="shared" ref="C714:AA714" si="507">C713+C712</f>
        <v>0</v>
      </c>
      <c r="D714" s="21">
        <f t="shared" si="507"/>
        <v>0</v>
      </c>
      <c r="E714" s="21">
        <f t="shared" si="507"/>
        <v>65167027.059999995</v>
      </c>
      <c r="F714" s="21">
        <f t="shared" si="507"/>
        <v>271165.42999999993</v>
      </c>
      <c r="G714" s="21">
        <f t="shared" si="507"/>
        <v>0</v>
      </c>
      <c r="H714" s="21">
        <f t="shared" si="507"/>
        <v>0</v>
      </c>
      <c r="I714" s="21">
        <f t="shared" si="507"/>
        <v>0</v>
      </c>
      <c r="J714" s="21">
        <f t="shared" si="507"/>
        <v>0</v>
      </c>
      <c r="K714" s="21">
        <f t="shared" si="507"/>
        <v>0</v>
      </c>
      <c r="L714" s="21">
        <f t="shared" si="507"/>
        <v>0</v>
      </c>
      <c r="M714" s="21">
        <f t="shared" si="507"/>
        <v>0</v>
      </c>
      <c r="N714" s="21">
        <f t="shared" si="507"/>
        <v>0</v>
      </c>
      <c r="O714" s="21">
        <f t="shared" si="507"/>
        <v>0</v>
      </c>
      <c r="P714" s="21">
        <f t="shared" si="507"/>
        <v>65167027.059999995</v>
      </c>
      <c r="Q714" s="21">
        <f t="shared" si="507"/>
        <v>143246.12</v>
      </c>
      <c r="R714" s="21">
        <f t="shared" si="507"/>
        <v>127919.31</v>
      </c>
      <c r="S714" s="21">
        <f t="shared" si="507"/>
        <v>0</v>
      </c>
      <c r="T714" s="21">
        <f t="shared" si="507"/>
        <v>0</v>
      </c>
      <c r="U714" s="21">
        <f t="shared" si="507"/>
        <v>0</v>
      </c>
      <c r="V714" s="21">
        <f t="shared" si="507"/>
        <v>0</v>
      </c>
      <c r="W714" s="21">
        <f t="shared" si="507"/>
        <v>0</v>
      </c>
      <c r="X714" s="21">
        <f t="shared" si="507"/>
        <v>0</v>
      </c>
      <c r="Y714" s="21">
        <f t="shared" si="507"/>
        <v>0</v>
      </c>
      <c r="Z714" s="21">
        <f t="shared" si="507"/>
        <v>65438192.490000002</v>
      </c>
      <c r="AA714" s="21">
        <f t="shared" si="507"/>
        <v>195629807.51000002</v>
      </c>
      <c r="AB714" s="22">
        <f t="shared" si="503"/>
        <v>0.25065573907947353</v>
      </c>
      <c r="AC714" s="24"/>
    </row>
    <row r="715" spans="1:29" s="16" customFormat="1" ht="15" customHeight="1">
      <c r="A715" s="13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5"/>
    </row>
    <row r="716" spans="1:29" s="16" customFormat="1" ht="15" customHeight="1">
      <c r="A716" s="13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5"/>
    </row>
    <row r="717" spans="1:29" s="16" customFormat="1" ht="15" customHeight="1">
      <c r="A717" s="17" t="s">
        <v>56</v>
      </c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5"/>
    </row>
    <row r="718" spans="1:29" s="16" customFormat="1" ht="18" customHeight="1">
      <c r="A718" s="18" t="s">
        <v>36</v>
      </c>
      <c r="B718" s="14">
        <f>[1]consoCURRENT!E16347</f>
        <v>966000</v>
      </c>
      <c r="C718" s="14">
        <f>[1]consoCURRENT!F16347</f>
        <v>0</v>
      </c>
      <c r="D718" s="14">
        <f>[1]consoCURRENT!G16347</f>
        <v>0</v>
      </c>
      <c r="E718" s="14">
        <f>[1]consoCURRENT!H16347</f>
        <v>187921.83000000002</v>
      </c>
      <c r="F718" s="14">
        <f>[1]consoCURRENT!I16347</f>
        <v>181560.06</v>
      </c>
      <c r="G718" s="14">
        <f>[1]consoCURRENT!J16347</f>
        <v>0</v>
      </c>
      <c r="H718" s="14">
        <f>[1]consoCURRENT!K16347</f>
        <v>0</v>
      </c>
      <c r="I718" s="14">
        <f>[1]consoCURRENT!L16347</f>
        <v>0</v>
      </c>
      <c r="J718" s="14">
        <f>[1]consoCURRENT!M16347</f>
        <v>0</v>
      </c>
      <c r="K718" s="14">
        <f>[1]consoCURRENT!N16347</f>
        <v>0</v>
      </c>
      <c r="L718" s="14">
        <f>[1]consoCURRENT!O16347</f>
        <v>0</v>
      </c>
      <c r="M718" s="14">
        <f>[1]consoCURRENT!P16347</f>
        <v>0</v>
      </c>
      <c r="N718" s="14">
        <f>[1]consoCURRENT!Q16347</f>
        <v>70775.19</v>
      </c>
      <c r="O718" s="14">
        <f>[1]consoCURRENT!R16347</f>
        <v>53573.32</v>
      </c>
      <c r="P718" s="14">
        <f>[1]consoCURRENT!S16347</f>
        <v>63573.32</v>
      </c>
      <c r="Q718" s="14">
        <f>[1]consoCURRENT!T16347</f>
        <v>85636.53</v>
      </c>
      <c r="R718" s="14">
        <f>[1]consoCURRENT!U16347</f>
        <v>95923.53</v>
      </c>
      <c r="S718" s="14">
        <f>[1]consoCURRENT!V16347</f>
        <v>0</v>
      </c>
      <c r="T718" s="14">
        <f>[1]consoCURRENT!W16347</f>
        <v>0</v>
      </c>
      <c r="U718" s="14">
        <f>[1]consoCURRENT!X16347</f>
        <v>0</v>
      </c>
      <c r="V718" s="14">
        <f>[1]consoCURRENT!Y16347</f>
        <v>0</v>
      </c>
      <c r="W718" s="14">
        <f>[1]consoCURRENT!Z16347</f>
        <v>0</v>
      </c>
      <c r="X718" s="14">
        <f>[1]consoCURRENT!AA16347</f>
        <v>0</v>
      </c>
      <c r="Y718" s="14">
        <f>[1]consoCURRENT!AB16347</f>
        <v>0</v>
      </c>
      <c r="Z718" s="14">
        <f>SUM(M718:Y718)</f>
        <v>369481.89</v>
      </c>
      <c r="AA718" s="14">
        <f>B718-Z718</f>
        <v>596518.11</v>
      </c>
      <c r="AB718" s="19">
        <f>Z718/B718</f>
        <v>0.38248642857142856</v>
      </c>
      <c r="AC718" s="15"/>
    </row>
    <row r="719" spans="1:29" s="16" customFormat="1" ht="18" customHeight="1">
      <c r="A719" s="18" t="s">
        <v>37</v>
      </c>
      <c r="B719" s="14">
        <f>[1]consoCURRENT!E16435</f>
        <v>382525000</v>
      </c>
      <c r="C719" s="14">
        <f>[1]consoCURRENT!F16435</f>
        <v>0</v>
      </c>
      <c r="D719" s="14">
        <f>[1]consoCURRENT!G16435</f>
        <v>0</v>
      </c>
      <c r="E719" s="14">
        <f>[1]consoCURRENT!H16435</f>
        <v>94714345.670000002</v>
      </c>
      <c r="F719" s="14">
        <f>[1]consoCURRENT!I16435</f>
        <v>127465.45999999999</v>
      </c>
      <c r="G719" s="14">
        <f>[1]consoCURRENT!J16435</f>
        <v>0</v>
      </c>
      <c r="H719" s="14">
        <f>[1]consoCURRENT!K16435</f>
        <v>0</v>
      </c>
      <c r="I719" s="14">
        <f>[1]consoCURRENT!L16435</f>
        <v>0</v>
      </c>
      <c r="J719" s="14">
        <f>[1]consoCURRENT!M16435</f>
        <v>0</v>
      </c>
      <c r="K719" s="14">
        <f>[1]consoCURRENT!N16435</f>
        <v>0</v>
      </c>
      <c r="L719" s="14">
        <f>[1]consoCURRENT!O16435</f>
        <v>0</v>
      </c>
      <c r="M719" s="14">
        <f>[1]consoCURRENT!P16435</f>
        <v>0</v>
      </c>
      <c r="N719" s="14">
        <f>[1]consoCURRENT!Q16435</f>
        <v>41587.410000000003</v>
      </c>
      <c r="O719" s="14">
        <f>[1]consoCURRENT!R16435</f>
        <v>73363.12</v>
      </c>
      <c r="P719" s="14">
        <f>[1]consoCURRENT!S16435</f>
        <v>94599395.140000001</v>
      </c>
      <c r="Q719" s="14">
        <f>[1]consoCURRENT!T16435</f>
        <v>91139.91</v>
      </c>
      <c r="R719" s="14">
        <f>[1]consoCURRENT!U16435</f>
        <v>36325.550000000003</v>
      </c>
      <c r="S719" s="14">
        <f>[1]consoCURRENT!V16435</f>
        <v>0</v>
      </c>
      <c r="T719" s="14">
        <f>[1]consoCURRENT!W16435</f>
        <v>0</v>
      </c>
      <c r="U719" s="14">
        <f>[1]consoCURRENT!X16435</f>
        <v>0</v>
      </c>
      <c r="V719" s="14">
        <f>[1]consoCURRENT!Y16435</f>
        <v>0</v>
      </c>
      <c r="W719" s="14">
        <f>[1]consoCURRENT!Z16435</f>
        <v>0</v>
      </c>
      <c r="X719" s="14">
        <f>[1]consoCURRENT!AA16435</f>
        <v>0</v>
      </c>
      <c r="Y719" s="14">
        <f>[1]consoCURRENT!AB16435</f>
        <v>0</v>
      </c>
      <c r="Z719" s="14">
        <f t="shared" ref="Z719:Z721" si="508">SUM(M719:Y719)</f>
        <v>94841811.129999995</v>
      </c>
      <c r="AA719" s="14">
        <f t="shared" ref="AA719:AA721" si="509">B719-Z719</f>
        <v>287683188.87</v>
      </c>
      <c r="AB719" s="19">
        <f t="shared" ref="AB719:AB724" si="510">Z719/B719</f>
        <v>0.24793624241552839</v>
      </c>
      <c r="AC719" s="15"/>
    </row>
    <row r="720" spans="1:29" s="16" customFormat="1" ht="18" customHeight="1">
      <c r="A720" s="18" t="s">
        <v>38</v>
      </c>
      <c r="B720" s="14">
        <f>[1]consoCURRENT!E16441</f>
        <v>0</v>
      </c>
      <c r="C720" s="14">
        <f>[1]consoCURRENT!F16441</f>
        <v>0</v>
      </c>
      <c r="D720" s="14">
        <f>[1]consoCURRENT!G16441</f>
        <v>0</v>
      </c>
      <c r="E720" s="14">
        <f>[1]consoCURRENT!H16441</f>
        <v>0</v>
      </c>
      <c r="F720" s="14">
        <f>[1]consoCURRENT!I16441</f>
        <v>0</v>
      </c>
      <c r="G720" s="14">
        <f>[1]consoCURRENT!J16441</f>
        <v>0</v>
      </c>
      <c r="H720" s="14">
        <f>[1]consoCURRENT!K16441</f>
        <v>0</v>
      </c>
      <c r="I720" s="14">
        <f>[1]consoCURRENT!L16441</f>
        <v>0</v>
      </c>
      <c r="J720" s="14">
        <f>[1]consoCURRENT!M16441</f>
        <v>0</v>
      </c>
      <c r="K720" s="14">
        <f>[1]consoCURRENT!N16441</f>
        <v>0</v>
      </c>
      <c r="L720" s="14">
        <f>[1]consoCURRENT!O16441</f>
        <v>0</v>
      </c>
      <c r="M720" s="14">
        <f>[1]consoCURRENT!P16441</f>
        <v>0</v>
      </c>
      <c r="N720" s="14">
        <f>[1]consoCURRENT!Q16441</f>
        <v>0</v>
      </c>
      <c r="O720" s="14">
        <f>[1]consoCURRENT!R16441</f>
        <v>0</v>
      </c>
      <c r="P720" s="14">
        <f>[1]consoCURRENT!S16441</f>
        <v>0</v>
      </c>
      <c r="Q720" s="14">
        <f>[1]consoCURRENT!T16441</f>
        <v>0</v>
      </c>
      <c r="R720" s="14">
        <f>[1]consoCURRENT!U16441</f>
        <v>0</v>
      </c>
      <c r="S720" s="14">
        <f>[1]consoCURRENT!V16441</f>
        <v>0</v>
      </c>
      <c r="T720" s="14">
        <f>[1]consoCURRENT!W16441</f>
        <v>0</v>
      </c>
      <c r="U720" s="14">
        <f>[1]consoCURRENT!X16441</f>
        <v>0</v>
      </c>
      <c r="V720" s="14">
        <f>[1]consoCURRENT!Y16441</f>
        <v>0</v>
      </c>
      <c r="W720" s="14">
        <f>[1]consoCURRENT!Z16441</f>
        <v>0</v>
      </c>
      <c r="X720" s="14">
        <f>[1]consoCURRENT!AA16441</f>
        <v>0</v>
      </c>
      <c r="Y720" s="14">
        <f>[1]consoCURRENT!AB16441</f>
        <v>0</v>
      </c>
      <c r="Z720" s="14">
        <f t="shared" si="508"/>
        <v>0</v>
      </c>
      <c r="AA720" s="14">
        <f t="shared" si="509"/>
        <v>0</v>
      </c>
      <c r="AB720" s="19"/>
      <c r="AC720" s="15"/>
    </row>
    <row r="721" spans="1:29" s="16" customFormat="1" ht="18" customHeight="1">
      <c r="A721" s="18" t="s">
        <v>39</v>
      </c>
      <c r="B721" s="14">
        <f>[1]consoCURRENT!E16470</f>
        <v>0</v>
      </c>
      <c r="C721" s="14">
        <f>[1]consoCURRENT!F16470</f>
        <v>0</v>
      </c>
      <c r="D721" s="14">
        <f>[1]consoCURRENT!G16470</f>
        <v>0</v>
      </c>
      <c r="E721" s="14">
        <f>[1]consoCURRENT!H16470</f>
        <v>0</v>
      </c>
      <c r="F721" s="14">
        <f>[1]consoCURRENT!I16470</f>
        <v>0</v>
      </c>
      <c r="G721" s="14">
        <f>[1]consoCURRENT!J16470</f>
        <v>0</v>
      </c>
      <c r="H721" s="14">
        <f>[1]consoCURRENT!K16470</f>
        <v>0</v>
      </c>
      <c r="I721" s="14">
        <f>[1]consoCURRENT!L16470</f>
        <v>0</v>
      </c>
      <c r="J721" s="14">
        <f>[1]consoCURRENT!M16470</f>
        <v>0</v>
      </c>
      <c r="K721" s="14">
        <f>[1]consoCURRENT!N16470</f>
        <v>0</v>
      </c>
      <c r="L721" s="14">
        <f>[1]consoCURRENT!O16470</f>
        <v>0</v>
      </c>
      <c r="M721" s="14">
        <f>[1]consoCURRENT!P16470</f>
        <v>0</v>
      </c>
      <c r="N721" s="14">
        <f>[1]consoCURRENT!Q16470</f>
        <v>0</v>
      </c>
      <c r="O721" s="14">
        <f>[1]consoCURRENT!R16470</f>
        <v>0</v>
      </c>
      <c r="P721" s="14">
        <f>[1]consoCURRENT!S16470</f>
        <v>0</v>
      </c>
      <c r="Q721" s="14">
        <f>[1]consoCURRENT!T16470</f>
        <v>0</v>
      </c>
      <c r="R721" s="14">
        <f>[1]consoCURRENT!U16470</f>
        <v>0</v>
      </c>
      <c r="S721" s="14">
        <f>[1]consoCURRENT!V16470</f>
        <v>0</v>
      </c>
      <c r="T721" s="14">
        <f>[1]consoCURRENT!W16470</f>
        <v>0</v>
      </c>
      <c r="U721" s="14">
        <f>[1]consoCURRENT!X16470</f>
        <v>0</v>
      </c>
      <c r="V721" s="14">
        <f>[1]consoCURRENT!Y16470</f>
        <v>0</v>
      </c>
      <c r="W721" s="14">
        <f>[1]consoCURRENT!Z16470</f>
        <v>0</v>
      </c>
      <c r="X721" s="14">
        <f>[1]consoCURRENT!AA16470</f>
        <v>0</v>
      </c>
      <c r="Y721" s="14">
        <f>[1]consoCURRENT!AB16470</f>
        <v>0</v>
      </c>
      <c r="Z721" s="14">
        <f t="shared" si="508"/>
        <v>0</v>
      </c>
      <c r="AA721" s="14">
        <f t="shared" si="509"/>
        <v>0</v>
      </c>
      <c r="AB721" s="19"/>
      <c r="AC721" s="15"/>
    </row>
    <row r="722" spans="1:29" s="16" customFormat="1" ht="18" customHeight="1">
      <c r="A722" s="20" t="s">
        <v>40</v>
      </c>
      <c r="B722" s="21">
        <f>SUM(B718:B721)</f>
        <v>383491000</v>
      </c>
      <c r="C722" s="21">
        <f t="shared" ref="C722:AA722" si="511">SUM(C718:C721)</f>
        <v>0</v>
      </c>
      <c r="D722" s="21">
        <f t="shared" si="511"/>
        <v>0</v>
      </c>
      <c r="E722" s="21">
        <f t="shared" si="511"/>
        <v>94902267.5</v>
      </c>
      <c r="F722" s="21">
        <f t="shared" si="511"/>
        <v>309025.52</v>
      </c>
      <c r="G722" s="21">
        <f t="shared" si="511"/>
        <v>0</v>
      </c>
      <c r="H722" s="21">
        <f t="shared" si="511"/>
        <v>0</v>
      </c>
      <c r="I722" s="21">
        <f t="shared" si="511"/>
        <v>0</v>
      </c>
      <c r="J722" s="21">
        <f t="shared" si="511"/>
        <v>0</v>
      </c>
      <c r="K722" s="21">
        <f t="shared" si="511"/>
        <v>0</v>
      </c>
      <c r="L722" s="21">
        <f t="shared" si="511"/>
        <v>0</v>
      </c>
      <c r="M722" s="21">
        <f t="shared" si="511"/>
        <v>0</v>
      </c>
      <c r="N722" s="21">
        <f t="shared" si="511"/>
        <v>112362.6</v>
      </c>
      <c r="O722" s="21">
        <f t="shared" si="511"/>
        <v>126936.44</v>
      </c>
      <c r="P722" s="21">
        <f t="shared" si="511"/>
        <v>94662968.459999993</v>
      </c>
      <c r="Q722" s="21">
        <f t="shared" si="511"/>
        <v>176776.44</v>
      </c>
      <c r="R722" s="21">
        <f t="shared" si="511"/>
        <v>132249.08000000002</v>
      </c>
      <c r="S722" s="21">
        <f t="shared" si="511"/>
        <v>0</v>
      </c>
      <c r="T722" s="21">
        <f t="shared" si="511"/>
        <v>0</v>
      </c>
      <c r="U722" s="21">
        <f t="shared" si="511"/>
        <v>0</v>
      </c>
      <c r="V722" s="21">
        <f t="shared" si="511"/>
        <v>0</v>
      </c>
      <c r="W722" s="21">
        <f t="shared" si="511"/>
        <v>0</v>
      </c>
      <c r="X722" s="21">
        <f t="shared" si="511"/>
        <v>0</v>
      </c>
      <c r="Y722" s="21">
        <f t="shared" si="511"/>
        <v>0</v>
      </c>
      <c r="Z722" s="21">
        <f t="shared" si="511"/>
        <v>95211293.019999996</v>
      </c>
      <c r="AA722" s="21">
        <f t="shared" si="511"/>
        <v>288279706.98000002</v>
      </c>
      <c r="AB722" s="22">
        <f t="shared" si="510"/>
        <v>0.24827516948246503</v>
      </c>
      <c r="AC722" s="15"/>
    </row>
    <row r="723" spans="1:29" s="16" customFormat="1" ht="18" customHeight="1">
      <c r="A723" s="23" t="s">
        <v>41</v>
      </c>
      <c r="B723" s="14">
        <f>[1]consoCURRENT!E16474</f>
        <v>0</v>
      </c>
      <c r="C723" s="14">
        <f>[1]consoCURRENT!F16474</f>
        <v>0</v>
      </c>
      <c r="D723" s="14">
        <f>[1]consoCURRENT!G16474</f>
        <v>0</v>
      </c>
      <c r="E723" s="14">
        <f>[1]consoCURRENT!H16474</f>
        <v>0</v>
      </c>
      <c r="F723" s="14">
        <f>[1]consoCURRENT!I16474</f>
        <v>0</v>
      </c>
      <c r="G723" s="14">
        <f>[1]consoCURRENT!J16474</f>
        <v>0</v>
      </c>
      <c r="H723" s="14">
        <f>[1]consoCURRENT!K16474</f>
        <v>0</v>
      </c>
      <c r="I723" s="14">
        <f>[1]consoCURRENT!L16474</f>
        <v>0</v>
      </c>
      <c r="J723" s="14">
        <f>[1]consoCURRENT!M16474</f>
        <v>0</v>
      </c>
      <c r="K723" s="14">
        <f>[1]consoCURRENT!N16474</f>
        <v>0</v>
      </c>
      <c r="L723" s="14">
        <f>[1]consoCURRENT!O16474</f>
        <v>0</v>
      </c>
      <c r="M723" s="14">
        <f>[1]consoCURRENT!P16474</f>
        <v>0</v>
      </c>
      <c r="N723" s="14">
        <f>[1]consoCURRENT!Q16474</f>
        <v>0</v>
      </c>
      <c r="O723" s="14">
        <f>[1]consoCURRENT!R16474</f>
        <v>0</v>
      </c>
      <c r="P723" s="14">
        <f>[1]consoCURRENT!S16474</f>
        <v>0</v>
      </c>
      <c r="Q723" s="14">
        <f>[1]consoCURRENT!T16474</f>
        <v>0</v>
      </c>
      <c r="R723" s="14">
        <f>[1]consoCURRENT!U16474</f>
        <v>0</v>
      </c>
      <c r="S723" s="14">
        <f>[1]consoCURRENT!V16474</f>
        <v>0</v>
      </c>
      <c r="T723" s="14">
        <f>[1]consoCURRENT!W16474</f>
        <v>0</v>
      </c>
      <c r="U723" s="14">
        <f>[1]consoCURRENT!X16474</f>
        <v>0</v>
      </c>
      <c r="V723" s="14">
        <f>[1]consoCURRENT!Y16474</f>
        <v>0</v>
      </c>
      <c r="W723" s="14">
        <f>[1]consoCURRENT!Z16474</f>
        <v>0</v>
      </c>
      <c r="X723" s="14">
        <f>[1]consoCURRENT!AA16474</f>
        <v>0</v>
      </c>
      <c r="Y723" s="14">
        <f>[1]consoCURRENT!AB16474</f>
        <v>0</v>
      </c>
      <c r="Z723" s="14">
        <f t="shared" ref="Z723" si="512">SUM(M723:Y723)</f>
        <v>0</v>
      </c>
      <c r="AA723" s="14">
        <f t="shared" ref="AA723" si="513">B723-Z723</f>
        <v>0</v>
      </c>
      <c r="AB723" s="19"/>
      <c r="AC723" s="15"/>
    </row>
    <row r="724" spans="1:29" s="16" customFormat="1" ht="18" customHeight="1">
      <c r="A724" s="20" t="s">
        <v>42</v>
      </c>
      <c r="B724" s="21">
        <f>B723+B722</f>
        <v>383491000</v>
      </c>
      <c r="C724" s="21">
        <f t="shared" ref="C724:AA724" si="514">C723+C722</f>
        <v>0</v>
      </c>
      <c r="D724" s="21">
        <f t="shared" si="514"/>
        <v>0</v>
      </c>
      <c r="E724" s="21">
        <f t="shared" si="514"/>
        <v>94902267.5</v>
      </c>
      <c r="F724" s="21">
        <f t="shared" si="514"/>
        <v>309025.52</v>
      </c>
      <c r="G724" s="21">
        <f t="shared" si="514"/>
        <v>0</v>
      </c>
      <c r="H724" s="21">
        <f t="shared" si="514"/>
        <v>0</v>
      </c>
      <c r="I724" s="21">
        <f t="shared" si="514"/>
        <v>0</v>
      </c>
      <c r="J724" s="21">
        <f t="shared" si="514"/>
        <v>0</v>
      </c>
      <c r="K724" s="21">
        <f t="shared" si="514"/>
        <v>0</v>
      </c>
      <c r="L724" s="21">
        <f t="shared" si="514"/>
        <v>0</v>
      </c>
      <c r="M724" s="21">
        <f t="shared" si="514"/>
        <v>0</v>
      </c>
      <c r="N724" s="21">
        <f t="shared" si="514"/>
        <v>112362.6</v>
      </c>
      <c r="O724" s="21">
        <f t="shared" si="514"/>
        <v>126936.44</v>
      </c>
      <c r="P724" s="21">
        <f t="shared" si="514"/>
        <v>94662968.459999993</v>
      </c>
      <c r="Q724" s="21">
        <f t="shared" si="514"/>
        <v>176776.44</v>
      </c>
      <c r="R724" s="21">
        <f t="shared" si="514"/>
        <v>132249.08000000002</v>
      </c>
      <c r="S724" s="21">
        <f t="shared" si="514"/>
        <v>0</v>
      </c>
      <c r="T724" s="21">
        <f t="shared" si="514"/>
        <v>0</v>
      </c>
      <c r="U724" s="21">
        <f t="shared" si="514"/>
        <v>0</v>
      </c>
      <c r="V724" s="21">
        <f t="shared" si="514"/>
        <v>0</v>
      </c>
      <c r="W724" s="21">
        <f t="shared" si="514"/>
        <v>0</v>
      </c>
      <c r="X724" s="21">
        <f t="shared" si="514"/>
        <v>0</v>
      </c>
      <c r="Y724" s="21">
        <f t="shared" si="514"/>
        <v>0</v>
      </c>
      <c r="Z724" s="21">
        <f t="shared" si="514"/>
        <v>95211293.019999996</v>
      </c>
      <c r="AA724" s="21">
        <f t="shared" si="514"/>
        <v>288279706.98000002</v>
      </c>
      <c r="AB724" s="22">
        <f t="shared" si="510"/>
        <v>0.24827516948246503</v>
      </c>
      <c r="AC724" s="24"/>
    </row>
    <row r="725" spans="1:29" s="16" customFormat="1" ht="15" customHeight="1">
      <c r="A725" s="13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5"/>
    </row>
    <row r="726" spans="1:29" s="16" customFormat="1" ht="15" customHeight="1">
      <c r="A726" s="13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5"/>
    </row>
    <row r="727" spans="1:29" s="16" customFormat="1" ht="15" customHeight="1">
      <c r="A727" s="17" t="s">
        <v>57</v>
      </c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5"/>
    </row>
    <row r="728" spans="1:29" s="16" customFormat="1" ht="18" customHeight="1">
      <c r="A728" s="18" t="s">
        <v>36</v>
      </c>
      <c r="B728" s="14">
        <f>[1]consoCURRENT!E16534</f>
        <v>966000</v>
      </c>
      <c r="C728" s="14">
        <f>[1]consoCURRENT!F16534</f>
        <v>0</v>
      </c>
      <c r="D728" s="14">
        <f>[1]consoCURRENT!G16534</f>
        <v>0</v>
      </c>
      <c r="E728" s="14">
        <f>[1]consoCURRENT!H16534</f>
        <v>215228.66999999998</v>
      </c>
      <c r="F728" s="14">
        <f>[1]consoCURRENT!I16534</f>
        <v>174421.53999999998</v>
      </c>
      <c r="G728" s="14">
        <f>[1]consoCURRENT!J16534</f>
        <v>0</v>
      </c>
      <c r="H728" s="14">
        <f>[1]consoCURRENT!K16534</f>
        <v>0</v>
      </c>
      <c r="I728" s="14">
        <f>[1]consoCURRENT!L16534</f>
        <v>0</v>
      </c>
      <c r="J728" s="14">
        <f>[1]consoCURRENT!M16534</f>
        <v>0</v>
      </c>
      <c r="K728" s="14">
        <f>[1]consoCURRENT!N16534</f>
        <v>0</v>
      </c>
      <c r="L728" s="14">
        <f>[1]consoCURRENT!O16534</f>
        <v>0</v>
      </c>
      <c r="M728" s="14">
        <f>[1]consoCURRENT!P16534</f>
        <v>0</v>
      </c>
      <c r="N728" s="14">
        <f>[1]consoCURRENT!Q16534</f>
        <v>64367</v>
      </c>
      <c r="O728" s="14">
        <f>[1]consoCURRENT!R16534</f>
        <v>85494.67</v>
      </c>
      <c r="P728" s="14">
        <f>[1]consoCURRENT!S16534</f>
        <v>65367</v>
      </c>
      <c r="Q728" s="14">
        <f>[1]consoCURRENT!T16534</f>
        <v>101750.5</v>
      </c>
      <c r="R728" s="14">
        <f>[1]consoCURRENT!U16534</f>
        <v>72671.039999999994</v>
      </c>
      <c r="S728" s="14">
        <f>[1]consoCURRENT!V16534</f>
        <v>0</v>
      </c>
      <c r="T728" s="14">
        <f>[1]consoCURRENT!W16534</f>
        <v>0</v>
      </c>
      <c r="U728" s="14">
        <f>[1]consoCURRENT!X16534</f>
        <v>0</v>
      </c>
      <c r="V728" s="14">
        <f>[1]consoCURRENT!Y16534</f>
        <v>0</v>
      </c>
      <c r="W728" s="14">
        <f>[1]consoCURRENT!Z16534</f>
        <v>0</v>
      </c>
      <c r="X728" s="14">
        <f>[1]consoCURRENT!AA16534</f>
        <v>0</v>
      </c>
      <c r="Y728" s="14">
        <f>[1]consoCURRENT!AB16534</f>
        <v>0</v>
      </c>
      <c r="Z728" s="14">
        <f>SUM(M728:Y728)</f>
        <v>389650.20999999996</v>
      </c>
      <c r="AA728" s="14">
        <f>B728-Z728</f>
        <v>576349.79</v>
      </c>
      <c r="AB728" s="19">
        <f>Z728/B728</f>
        <v>0.40336460662525875</v>
      </c>
      <c r="AC728" s="15"/>
    </row>
    <row r="729" spans="1:29" s="16" customFormat="1" ht="18" customHeight="1">
      <c r="A729" s="18" t="s">
        <v>37</v>
      </c>
      <c r="B729" s="14">
        <f>[1]consoCURRENT!E16622</f>
        <v>334395000</v>
      </c>
      <c r="C729" s="14">
        <f>[1]consoCURRENT!F16622</f>
        <v>0</v>
      </c>
      <c r="D729" s="14">
        <f>[1]consoCURRENT!G16622</f>
        <v>0</v>
      </c>
      <c r="E729" s="14">
        <f>[1]consoCURRENT!H16622</f>
        <v>78712793.330000013</v>
      </c>
      <c r="F729" s="14">
        <f>[1]consoCURRENT!I16622</f>
        <v>4468326.9999999991</v>
      </c>
      <c r="G729" s="14">
        <f>[1]consoCURRENT!J16622</f>
        <v>0</v>
      </c>
      <c r="H729" s="14">
        <f>[1]consoCURRENT!K16622</f>
        <v>0</v>
      </c>
      <c r="I729" s="14">
        <f>[1]consoCURRENT!L16622</f>
        <v>0</v>
      </c>
      <c r="J729" s="14">
        <f>[1]consoCURRENT!M16622</f>
        <v>0</v>
      </c>
      <c r="K729" s="14">
        <f>[1]consoCURRENT!N16622</f>
        <v>0</v>
      </c>
      <c r="L729" s="14">
        <f>[1]consoCURRENT!O16622</f>
        <v>0</v>
      </c>
      <c r="M729" s="14">
        <f>[1]consoCURRENT!P16622</f>
        <v>0</v>
      </c>
      <c r="N729" s="14">
        <f>[1]consoCURRENT!Q16622</f>
        <v>49923.05</v>
      </c>
      <c r="O729" s="14">
        <f>[1]consoCURRENT!R16622</f>
        <v>68122.14</v>
      </c>
      <c r="P729" s="14">
        <f>[1]consoCURRENT!S16622</f>
        <v>78594748.140000001</v>
      </c>
      <c r="Q729" s="14">
        <f>[1]consoCURRENT!T16622</f>
        <v>4268756.3099999996</v>
      </c>
      <c r="R729" s="14">
        <f>[1]consoCURRENT!U16622</f>
        <v>199570.69</v>
      </c>
      <c r="S729" s="14">
        <f>[1]consoCURRENT!V16622</f>
        <v>0</v>
      </c>
      <c r="T729" s="14">
        <f>[1]consoCURRENT!W16622</f>
        <v>0</v>
      </c>
      <c r="U729" s="14">
        <f>[1]consoCURRENT!X16622</f>
        <v>0</v>
      </c>
      <c r="V729" s="14">
        <f>[1]consoCURRENT!Y16622</f>
        <v>0</v>
      </c>
      <c r="W729" s="14">
        <f>[1]consoCURRENT!Z16622</f>
        <v>0</v>
      </c>
      <c r="X729" s="14">
        <f>[1]consoCURRENT!AA16622</f>
        <v>0</v>
      </c>
      <c r="Y729" s="14">
        <f>[1]consoCURRENT!AB16622</f>
        <v>0</v>
      </c>
      <c r="Z729" s="14">
        <f t="shared" ref="Z729:Z731" si="515">SUM(M729:Y729)</f>
        <v>83181120.329999998</v>
      </c>
      <c r="AA729" s="14">
        <f t="shared" ref="AA729:AA731" si="516">B729-Z729</f>
        <v>251213879.67000002</v>
      </c>
      <c r="AB729" s="19">
        <f t="shared" ref="AB729:AB734" si="517">Z729/B729</f>
        <v>0.24875108877226035</v>
      </c>
      <c r="AC729" s="15"/>
    </row>
    <row r="730" spans="1:29" s="16" customFormat="1" ht="18" customHeight="1">
      <c r="A730" s="18" t="s">
        <v>38</v>
      </c>
      <c r="B730" s="14">
        <f>[1]consoCURRENT!E16628</f>
        <v>0</v>
      </c>
      <c r="C730" s="14">
        <f>[1]consoCURRENT!F16628</f>
        <v>0</v>
      </c>
      <c r="D730" s="14">
        <f>[1]consoCURRENT!G16628</f>
        <v>0</v>
      </c>
      <c r="E730" s="14">
        <f>[1]consoCURRENT!H16628</f>
        <v>0</v>
      </c>
      <c r="F730" s="14">
        <f>[1]consoCURRENT!I16628</f>
        <v>0</v>
      </c>
      <c r="G730" s="14">
        <f>[1]consoCURRENT!J16628</f>
        <v>0</v>
      </c>
      <c r="H730" s="14">
        <f>[1]consoCURRENT!K16628</f>
        <v>0</v>
      </c>
      <c r="I730" s="14">
        <f>[1]consoCURRENT!L16628</f>
        <v>0</v>
      </c>
      <c r="J730" s="14">
        <f>[1]consoCURRENT!M16628</f>
        <v>0</v>
      </c>
      <c r="K730" s="14">
        <f>[1]consoCURRENT!N16628</f>
        <v>0</v>
      </c>
      <c r="L730" s="14">
        <f>[1]consoCURRENT!O16628</f>
        <v>0</v>
      </c>
      <c r="M730" s="14">
        <f>[1]consoCURRENT!P16628</f>
        <v>0</v>
      </c>
      <c r="N730" s="14">
        <f>[1]consoCURRENT!Q16628</f>
        <v>0</v>
      </c>
      <c r="O730" s="14">
        <f>[1]consoCURRENT!R16628</f>
        <v>0</v>
      </c>
      <c r="P730" s="14">
        <f>[1]consoCURRENT!S16628</f>
        <v>0</v>
      </c>
      <c r="Q730" s="14">
        <f>[1]consoCURRENT!T16628</f>
        <v>0</v>
      </c>
      <c r="R730" s="14">
        <f>[1]consoCURRENT!U16628</f>
        <v>0</v>
      </c>
      <c r="S730" s="14">
        <f>[1]consoCURRENT!V16628</f>
        <v>0</v>
      </c>
      <c r="T730" s="14">
        <f>[1]consoCURRENT!W16628</f>
        <v>0</v>
      </c>
      <c r="U730" s="14">
        <f>[1]consoCURRENT!X16628</f>
        <v>0</v>
      </c>
      <c r="V730" s="14">
        <f>[1]consoCURRENT!Y16628</f>
        <v>0</v>
      </c>
      <c r="W730" s="14">
        <f>[1]consoCURRENT!Z16628</f>
        <v>0</v>
      </c>
      <c r="X730" s="14">
        <f>[1]consoCURRENT!AA16628</f>
        <v>0</v>
      </c>
      <c r="Y730" s="14">
        <f>[1]consoCURRENT!AB16628</f>
        <v>0</v>
      </c>
      <c r="Z730" s="14">
        <f t="shared" si="515"/>
        <v>0</v>
      </c>
      <c r="AA730" s="14">
        <f t="shared" si="516"/>
        <v>0</v>
      </c>
      <c r="AB730" s="19"/>
      <c r="AC730" s="15"/>
    </row>
    <row r="731" spans="1:29" s="16" customFormat="1" ht="18" customHeight="1">
      <c r="A731" s="18" t="s">
        <v>39</v>
      </c>
      <c r="B731" s="14">
        <f>[1]consoCURRENT!E16657</f>
        <v>0</v>
      </c>
      <c r="C731" s="14">
        <f>[1]consoCURRENT!F16657</f>
        <v>0</v>
      </c>
      <c r="D731" s="14">
        <f>[1]consoCURRENT!G16657</f>
        <v>0</v>
      </c>
      <c r="E731" s="14">
        <f>[1]consoCURRENT!H16657</f>
        <v>0</v>
      </c>
      <c r="F731" s="14">
        <f>[1]consoCURRENT!I16657</f>
        <v>0</v>
      </c>
      <c r="G731" s="14">
        <f>[1]consoCURRENT!J16657</f>
        <v>0</v>
      </c>
      <c r="H731" s="14">
        <f>[1]consoCURRENT!K16657</f>
        <v>0</v>
      </c>
      <c r="I731" s="14">
        <f>[1]consoCURRENT!L16657</f>
        <v>0</v>
      </c>
      <c r="J731" s="14">
        <f>[1]consoCURRENT!M16657</f>
        <v>0</v>
      </c>
      <c r="K731" s="14">
        <f>[1]consoCURRENT!N16657</f>
        <v>0</v>
      </c>
      <c r="L731" s="14">
        <f>[1]consoCURRENT!O16657</f>
        <v>0</v>
      </c>
      <c r="M731" s="14">
        <f>[1]consoCURRENT!P16657</f>
        <v>0</v>
      </c>
      <c r="N731" s="14">
        <f>[1]consoCURRENT!Q16657</f>
        <v>0</v>
      </c>
      <c r="O731" s="14">
        <f>[1]consoCURRENT!R16657</f>
        <v>0</v>
      </c>
      <c r="P731" s="14">
        <f>[1]consoCURRENT!S16657</f>
        <v>0</v>
      </c>
      <c r="Q731" s="14">
        <f>[1]consoCURRENT!T16657</f>
        <v>0</v>
      </c>
      <c r="R731" s="14">
        <f>[1]consoCURRENT!U16657</f>
        <v>0</v>
      </c>
      <c r="S731" s="14">
        <f>[1]consoCURRENT!V16657</f>
        <v>0</v>
      </c>
      <c r="T731" s="14">
        <f>[1]consoCURRENT!W16657</f>
        <v>0</v>
      </c>
      <c r="U731" s="14">
        <f>[1]consoCURRENT!X16657</f>
        <v>0</v>
      </c>
      <c r="V731" s="14">
        <f>[1]consoCURRENT!Y16657</f>
        <v>0</v>
      </c>
      <c r="W731" s="14">
        <f>[1]consoCURRENT!Z16657</f>
        <v>0</v>
      </c>
      <c r="X731" s="14">
        <f>[1]consoCURRENT!AA16657</f>
        <v>0</v>
      </c>
      <c r="Y731" s="14">
        <f>[1]consoCURRENT!AB16657</f>
        <v>0</v>
      </c>
      <c r="Z731" s="14">
        <f t="shared" si="515"/>
        <v>0</v>
      </c>
      <c r="AA731" s="14">
        <f t="shared" si="516"/>
        <v>0</v>
      </c>
      <c r="AB731" s="19"/>
      <c r="AC731" s="15"/>
    </row>
    <row r="732" spans="1:29" s="16" customFormat="1" ht="18" customHeight="1">
      <c r="A732" s="20" t="s">
        <v>40</v>
      </c>
      <c r="B732" s="21">
        <f>SUM(B728:B731)</f>
        <v>335361000</v>
      </c>
      <c r="C732" s="21">
        <f t="shared" ref="C732:AA732" si="518">SUM(C728:C731)</f>
        <v>0</v>
      </c>
      <c r="D732" s="21">
        <f t="shared" si="518"/>
        <v>0</v>
      </c>
      <c r="E732" s="21">
        <f t="shared" si="518"/>
        <v>78928022.000000015</v>
      </c>
      <c r="F732" s="21">
        <f t="shared" si="518"/>
        <v>4642748.5399999991</v>
      </c>
      <c r="G732" s="21">
        <f t="shared" si="518"/>
        <v>0</v>
      </c>
      <c r="H732" s="21">
        <f t="shared" si="518"/>
        <v>0</v>
      </c>
      <c r="I732" s="21">
        <f t="shared" si="518"/>
        <v>0</v>
      </c>
      <c r="J732" s="21">
        <f t="shared" si="518"/>
        <v>0</v>
      </c>
      <c r="K732" s="21">
        <f t="shared" si="518"/>
        <v>0</v>
      </c>
      <c r="L732" s="21">
        <f t="shared" si="518"/>
        <v>0</v>
      </c>
      <c r="M732" s="21">
        <f t="shared" si="518"/>
        <v>0</v>
      </c>
      <c r="N732" s="21">
        <f t="shared" si="518"/>
        <v>114290.05</v>
      </c>
      <c r="O732" s="21">
        <f t="shared" si="518"/>
        <v>153616.81</v>
      </c>
      <c r="P732" s="21">
        <f t="shared" si="518"/>
        <v>78660115.140000001</v>
      </c>
      <c r="Q732" s="21">
        <f t="shared" si="518"/>
        <v>4370506.8099999996</v>
      </c>
      <c r="R732" s="21">
        <f t="shared" si="518"/>
        <v>272241.73</v>
      </c>
      <c r="S732" s="21">
        <f t="shared" si="518"/>
        <v>0</v>
      </c>
      <c r="T732" s="21">
        <f t="shared" si="518"/>
        <v>0</v>
      </c>
      <c r="U732" s="21">
        <f t="shared" si="518"/>
        <v>0</v>
      </c>
      <c r="V732" s="21">
        <f t="shared" si="518"/>
        <v>0</v>
      </c>
      <c r="W732" s="21">
        <f t="shared" si="518"/>
        <v>0</v>
      </c>
      <c r="X732" s="21">
        <f t="shared" si="518"/>
        <v>0</v>
      </c>
      <c r="Y732" s="21">
        <f t="shared" si="518"/>
        <v>0</v>
      </c>
      <c r="Z732" s="21">
        <f t="shared" si="518"/>
        <v>83570770.539999992</v>
      </c>
      <c r="AA732" s="21">
        <f t="shared" si="518"/>
        <v>251790229.46000001</v>
      </c>
      <c r="AB732" s="22">
        <f t="shared" si="517"/>
        <v>0.2491964496169799</v>
      </c>
      <c r="AC732" s="15"/>
    </row>
    <row r="733" spans="1:29" s="16" customFormat="1" ht="18" customHeight="1">
      <c r="A733" s="23" t="s">
        <v>41</v>
      </c>
      <c r="B733" s="14">
        <f>[1]consoCURRENT!E16661</f>
        <v>0</v>
      </c>
      <c r="C733" s="14">
        <f>[1]consoCURRENT!F16661</f>
        <v>0</v>
      </c>
      <c r="D733" s="14">
        <f>[1]consoCURRENT!G16661</f>
        <v>0</v>
      </c>
      <c r="E733" s="14">
        <f>[1]consoCURRENT!H16661</f>
        <v>0</v>
      </c>
      <c r="F733" s="14">
        <f>[1]consoCURRENT!I16661</f>
        <v>0</v>
      </c>
      <c r="G733" s="14">
        <f>[1]consoCURRENT!J16661</f>
        <v>0</v>
      </c>
      <c r="H733" s="14">
        <f>[1]consoCURRENT!K16661</f>
        <v>0</v>
      </c>
      <c r="I733" s="14">
        <f>[1]consoCURRENT!L16661</f>
        <v>0</v>
      </c>
      <c r="J733" s="14">
        <f>[1]consoCURRENT!M16661</f>
        <v>0</v>
      </c>
      <c r="K733" s="14">
        <f>[1]consoCURRENT!N16661</f>
        <v>0</v>
      </c>
      <c r="L733" s="14">
        <f>[1]consoCURRENT!O16661</f>
        <v>0</v>
      </c>
      <c r="M733" s="14">
        <f>[1]consoCURRENT!P16661</f>
        <v>0</v>
      </c>
      <c r="N733" s="14">
        <f>[1]consoCURRENT!Q16661</f>
        <v>0</v>
      </c>
      <c r="O733" s="14">
        <f>[1]consoCURRENT!R16661</f>
        <v>0</v>
      </c>
      <c r="P733" s="14">
        <f>[1]consoCURRENT!S16661</f>
        <v>0</v>
      </c>
      <c r="Q733" s="14">
        <f>[1]consoCURRENT!T16661</f>
        <v>0</v>
      </c>
      <c r="R733" s="14">
        <f>[1]consoCURRENT!U16661</f>
        <v>0</v>
      </c>
      <c r="S733" s="14">
        <f>[1]consoCURRENT!V16661</f>
        <v>0</v>
      </c>
      <c r="T733" s="14">
        <f>[1]consoCURRENT!W16661</f>
        <v>0</v>
      </c>
      <c r="U733" s="14">
        <f>[1]consoCURRENT!X16661</f>
        <v>0</v>
      </c>
      <c r="V733" s="14">
        <f>[1]consoCURRENT!Y16661</f>
        <v>0</v>
      </c>
      <c r="W733" s="14">
        <f>[1]consoCURRENT!Z16661</f>
        <v>0</v>
      </c>
      <c r="X733" s="14">
        <f>[1]consoCURRENT!AA16661</f>
        <v>0</v>
      </c>
      <c r="Y733" s="14">
        <f>[1]consoCURRENT!AB16661</f>
        <v>0</v>
      </c>
      <c r="Z733" s="14">
        <f t="shared" ref="Z733" si="519">SUM(M733:Y733)</f>
        <v>0</v>
      </c>
      <c r="AA733" s="14">
        <f t="shared" ref="AA733" si="520">B733-Z733</f>
        <v>0</v>
      </c>
      <c r="AB733" s="19"/>
      <c r="AC733" s="15"/>
    </row>
    <row r="734" spans="1:29" s="16" customFormat="1" ht="18" customHeight="1">
      <c r="A734" s="20" t="s">
        <v>42</v>
      </c>
      <c r="B734" s="21">
        <f>B733+B732</f>
        <v>335361000</v>
      </c>
      <c r="C734" s="21">
        <f t="shared" ref="C734:AA734" si="521">C733+C732</f>
        <v>0</v>
      </c>
      <c r="D734" s="21">
        <f t="shared" si="521"/>
        <v>0</v>
      </c>
      <c r="E734" s="21">
        <f t="shared" si="521"/>
        <v>78928022.000000015</v>
      </c>
      <c r="F734" s="21">
        <f t="shared" si="521"/>
        <v>4642748.5399999991</v>
      </c>
      <c r="G734" s="21">
        <f t="shared" si="521"/>
        <v>0</v>
      </c>
      <c r="H734" s="21">
        <f t="shared" si="521"/>
        <v>0</v>
      </c>
      <c r="I734" s="21">
        <f t="shared" si="521"/>
        <v>0</v>
      </c>
      <c r="J734" s="21">
        <f t="shared" si="521"/>
        <v>0</v>
      </c>
      <c r="K734" s="21">
        <f t="shared" si="521"/>
        <v>0</v>
      </c>
      <c r="L734" s="21">
        <f t="shared" si="521"/>
        <v>0</v>
      </c>
      <c r="M734" s="21">
        <f t="shared" si="521"/>
        <v>0</v>
      </c>
      <c r="N734" s="21">
        <f t="shared" si="521"/>
        <v>114290.05</v>
      </c>
      <c r="O734" s="21">
        <f t="shared" si="521"/>
        <v>153616.81</v>
      </c>
      <c r="P734" s="21">
        <f t="shared" si="521"/>
        <v>78660115.140000001</v>
      </c>
      <c r="Q734" s="21">
        <f t="shared" si="521"/>
        <v>4370506.8099999996</v>
      </c>
      <c r="R734" s="21">
        <f t="shared" si="521"/>
        <v>272241.73</v>
      </c>
      <c r="S734" s="21">
        <f t="shared" si="521"/>
        <v>0</v>
      </c>
      <c r="T734" s="21">
        <f t="shared" si="521"/>
        <v>0</v>
      </c>
      <c r="U734" s="21">
        <f t="shared" si="521"/>
        <v>0</v>
      </c>
      <c r="V734" s="21">
        <f t="shared" si="521"/>
        <v>0</v>
      </c>
      <c r="W734" s="21">
        <f t="shared" si="521"/>
        <v>0</v>
      </c>
      <c r="X734" s="21">
        <f t="shared" si="521"/>
        <v>0</v>
      </c>
      <c r="Y734" s="21">
        <f t="shared" si="521"/>
        <v>0</v>
      </c>
      <c r="Z734" s="21">
        <f t="shared" si="521"/>
        <v>83570770.539999992</v>
      </c>
      <c r="AA734" s="21">
        <f t="shared" si="521"/>
        <v>251790229.46000001</v>
      </c>
      <c r="AB734" s="22">
        <f t="shared" si="517"/>
        <v>0.2491964496169799</v>
      </c>
      <c r="AC734" s="24"/>
    </row>
    <row r="735" spans="1:29" s="16" customFormat="1" ht="15" customHeight="1">
      <c r="A735" s="13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5"/>
    </row>
    <row r="736" spans="1:29" s="16" customFormat="1" ht="15" customHeight="1">
      <c r="A736" s="13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5"/>
    </row>
    <row r="737" spans="1:29" s="16" customFormat="1" ht="15" customHeight="1">
      <c r="A737" s="17" t="s">
        <v>58</v>
      </c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5"/>
    </row>
    <row r="738" spans="1:29" s="16" customFormat="1" ht="18" customHeight="1">
      <c r="A738" s="18" t="s">
        <v>36</v>
      </c>
      <c r="B738" s="14">
        <f>[1]consoCURRENT!E16721</f>
        <v>966000</v>
      </c>
      <c r="C738" s="14">
        <f>[1]consoCURRENT!F16721</f>
        <v>0</v>
      </c>
      <c r="D738" s="14">
        <f>[1]consoCURRENT!G16721</f>
        <v>0</v>
      </c>
      <c r="E738" s="14">
        <f>[1]consoCURRENT!H16721</f>
        <v>237979.44</v>
      </c>
      <c r="F738" s="14">
        <f>[1]consoCURRENT!I16721</f>
        <v>184250.58</v>
      </c>
      <c r="G738" s="14">
        <f>[1]consoCURRENT!J16721</f>
        <v>0</v>
      </c>
      <c r="H738" s="14">
        <f>[1]consoCURRENT!K16721</f>
        <v>0</v>
      </c>
      <c r="I738" s="14">
        <f>[1]consoCURRENT!L16721</f>
        <v>0</v>
      </c>
      <c r="J738" s="14">
        <f>[1]consoCURRENT!M16721</f>
        <v>0</v>
      </c>
      <c r="K738" s="14">
        <f>[1]consoCURRENT!N16721</f>
        <v>0</v>
      </c>
      <c r="L738" s="14">
        <f>[1]consoCURRENT!O16721</f>
        <v>0</v>
      </c>
      <c r="M738" s="14">
        <f>[1]consoCURRENT!P16721</f>
        <v>0</v>
      </c>
      <c r="N738" s="14">
        <f>[1]consoCURRENT!Q16721</f>
        <v>87671.039999999994</v>
      </c>
      <c r="O738" s="14">
        <f>[1]consoCURRENT!R16721</f>
        <v>70920.03</v>
      </c>
      <c r="P738" s="14">
        <f>[1]consoCURRENT!S16721</f>
        <v>79388.37</v>
      </c>
      <c r="Q738" s="14">
        <f>[1]consoCURRENT!T16721</f>
        <v>109354.54</v>
      </c>
      <c r="R738" s="14">
        <f>[1]consoCURRENT!U16721</f>
        <v>74896.039999999994</v>
      </c>
      <c r="S738" s="14">
        <f>[1]consoCURRENT!V16721</f>
        <v>0</v>
      </c>
      <c r="T738" s="14">
        <f>[1]consoCURRENT!W16721</f>
        <v>0</v>
      </c>
      <c r="U738" s="14">
        <f>[1]consoCURRENT!X16721</f>
        <v>0</v>
      </c>
      <c r="V738" s="14">
        <f>[1]consoCURRENT!Y16721</f>
        <v>0</v>
      </c>
      <c r="W738" s="14">
        <f>[1]consoCURRENT!Z16721</f>
        <v>0</v>
      </c>
      <c r="X738" s="14">
        <f>[1]consoCURRENT!AA16721</f>
        <v>0</v>
      </c>
      <c r="Y738" s="14">
        <f>[1]consoCURRENT!AB16721</f>
        <v>0</v>
      </c>
      <c r="Z738" s="14">
        <f>SUM(M738:Y738)</f>
        <v>422230.01999999996</v>
      </c>
      <c r="AA738" s="14">
        <f>B738-Z738</f>
        <v>543769.98</v>
      </c>
      <c r="AB738" s="19">
        <f>Z738/B738</f>
        <v>0.43709111801242234</v>
      </c>
      <c r="AC738" s="15"/>
    </row>
    <row r="739" spans="1:29" s="16" customFormat="1" ht="18" customHeight="1">
      <c r="A739" s="18" t="s">
        <v>37</v>
      </c>
      <c r="B739" s="14">
        <f>[1]consoCURRENT!E16809</f>
        <v>205267000</v>
      </c>
      <c r="C739" s="14">
        <f>[1]consoCURRENT!F16809</f>
        <v>0</v>
      </c>
      <c r="D739" s="14">
        <f>[1]consoCURRENT!G16809</f>
        <v>0</v>
      </c>
      <c r="E739" s="14">
        <f>[1]consoCURRENT!H16809</f>
        <v>50570326.010000005</v>
      </c>
      <c r="F739" s="14">
        <f>[1]consoCURRENT!I16809</f>
        <v>900325</v>
      </c>
      <c r="G739" s="14">
        <f>[1]consoCURRENT!J16809</f>
        <v>0</v>
      </c>
      <c r="H739" s="14">
        <f>[1]consoCURRENT!K16809</f>
        <v>0</v>
      </c>
      <c r="I739" s="14">
        <f>[1]consoCURRENT!L16809</f>
        <v>0</v>
      </c>
      <c r="J739" s="14">
        <f>[1]consoCURRENT!M16809</f>
        <v>0</v>
      </c>
      <c r="K739" s="14">
        <f>[1]consoCURRENT!N16809</f>
        <v>0</v>
      </c>
      <c r="L739" s="14">
        <f>[1]consoCURRENT!O16809</f>
        <v>0</v>
      </c>
      <c r="M739" s="14">
        <f>[1]consoCURRENT!P16809</f>
        <v>0</v>
      </c>
      <c r="N739" s="14">
        <f>[1]consoCURRENT!Q16809</f>
        <v>47000.56</v>
      </c>
      <c r="O739" s="14">
        <f>[1]consoCURRENT!R16809</f>
        <v>32935174.010000002</v>
      </c>
      <c r="P739" s="14">
        <f>[1]consoCURRENT!S16809</f>
        <v>17588151.440000001</v>
      </c>
      <c r="Q739" s="14">
        <f>[1]consoCURRENT!T16809</f>
        <v>775806.31</v>
      </c>
      <c r="R739" s="14">
        <f>[1]consoCURRENT!U16809</f>
        <v>124518.69</v>
      </c>
      <c r="S739" s="14">
        <f>[1]consoCURRENT!V16809</f>
        <v>0</v>
      </c>
      <c r="T739" s="14">
        <f>[1]consoCURRENT!W16809</f>
        <v>0</v>
      </c>
      <c r="U739" s="14">
        <f>[1]consoCURRENT!X16809</f>
        <v>0</v>
      </c>
      <c r="V739" s="14">
        <f>[1]consoCURRENT!Y16809</f>
        <v>0</v>
      </c>
      <c r="W739" s="14">
        <f>[1]consoCURRENT!Z16809</f>
        <v>0</v>
      </c>
      <c r="X739" s="14">
        <f>[1]consoCURRENT!AA16809</f>
        <v>0</v>
      </c>
      <c r="Y739" s="14">
        <f>[1]consoCURRENT!AB16809</f>
        <v>0</v>
      </c>
      <c r="Z739" s="14">
        <f t="shared" ref="Z739:Z741" si="522">SUM(M739:Y739)</f>
        <v>51470651.010000005</v>
      </c>
      <c r="AA739" s="14">
        <f t="shared" ref="AA739:AA741" si="523">B739-Z739</f>
        <v>153796348.99000001</v>
      </c>
      <c r="AB739" s="19">
        <f t="shared" ref="AB739:AB744" si="524">Z739/B739</f>
        <v>0.25074976011731065</v>
      </c>
      <c r="AC739" s="15"/>
    </row>
    <row r="740" spans="1:29" s="16" customFormat="1" ht="18" customHeight="1">
      <c r="A740" s="18" t="s">
        <v>38</v>
      </c>
      <c r="B740" s="14">
        <f>[1]consoCURRENT!E16815</f>
        <v>0</v>
      </c>
      <c r="C740" s="14">
        <f>[1]consoCURRENT!F16815</f>
        <v>0</v>
      </c>
      <c r="D740" s="14">
        <f>[1]consoCURRENT!G16815</f>
        <v>0</v>
      </c>
      <c r="E740" s="14">
        <f>[1]consoCURRENT!H16815</f>
        <v>0</v>
      </c>
      <c r="F740" s="14">
        <f>[1]consoCURRENT!I16815</f>
        <v>0</v>
      </c>
      <c r="G740" s="14">
        <f>[1]consoCURRENT!J16815</f>
        <v>0</v>
      </c>
      <c r="H740" s="14">
        <f>[1]consoCURRENT!K16815</f>
        <v>0</v>
      </c>
      <c r="I740" s="14">
        <f>[1]consoCURRENT!L16815</f>
        <v>0</v>
      </c>
      <c r="J740" s="14">
        <f>[1]consoCURRENT!M16815</f>
        <v>0</v>
      </c>
      <c r="K740" s="14">
        <f>[1]consoCURRENT!N16815</f>
        <v>0</v>
      </c>
      <c r="L740" s="14">
        <f>[1]consoCURRENT!O16815</f>
        <v>0</v>
      </c>
      <c r="M740" s="14">
        <f>[1]consoCURRENT!P16815</f>
        <v>0</v>
      </c>
      <c r="N740" s="14">
        <f>[1]consoCURRENT!Q16815</f>
        <v>0</v>
      </c>
      <c r="O740" s="14">
        <f>[1]consoCURRENT!R16815</f>
        <v>0</v>
      </c>
      <c r="P740" s="14">
        <f>[1]consoCURRENT!S16815</f>
        <v>0</v>
      </c>
      <c r="Q740" s="14">
        <f>[1]consoCURRENT!T16815</f>
        <v>0</v>
      </c>
      <c r="R740" s="14">
        <f>[1]consoCURRENT!U16815</f>
        <v>0</v>
      </c>
      <c r="S740" s="14">
        <f>[1]consoCURRENT!V16815</f>
        <v>0</v>
      </c>
      <c r="T740" s="14">
        <f>[1]consoCURRENT!W16815</f>
        <v>0</v>
      </c>
      <c r="U740" s="14">
        <f>[1]consoCURRENT!X16815</f>
        <v>0</v>
      </c>
      <c r="V740" s="14">
        <f>[1]consoCURRENT!Y16815</f>
        <v>0</v>
      </c>
      <c r="W740" s="14">
        <f>[1]consoCURRENT!Z16815</f>
        <v>0</v>
      </c>
      <c r="X740" s="14">
        <f>[1]consoCURRENT!AA16815</f>
        <v>0</v>
      </c>
      <c r="Y740" s="14">
        <f>[1]consoCURRENT!AB16815</f>
        <v>0</v>
      </c>
      <c r="Z740" s="14">
        <f t="shared" si="522"/>
        <v>0</v>
      </c>
      <c r="AA740" s="14">
        <f t="shared" si="523"/>
        <v>0</v>
      </c>
      <c r="AB740" s="19"/>
      <c r="AC740" s="15"/>
    </row>
    <row r="741" spans="1:29" s="16" customFormat="1" ht="18" customHeight="1">
      <c r="A741" s="18" t="s">
        <v>39</v>
      </c>
      <c r="B741" s="14">
        <f>[1]consoCURRENT!E16844</f>
        <v>0</v>
      </c>
      <c r="C741" s="14">
        <f>[1]consoCURRENT!F16844</f>
        <v>0</v>
      </c>
      <c r="D741" s="14">
        <f>[1]consoCURRENT!G16844</f>
        <v>0</v>
      </c>
      <c r="E741" s="14">
        <f>[1]consoCURRENT!H16844</f>
        <v>0</v>
      </c>
      <c r="F741" s="14">
        <f>[1]consoCURRENT!I16844</f>
        <v>0</v>
      </c>
      <c r="G741" s="14">
        <f>[1]consoCURRENT!J16844</f>
        <v>0</v>
      </c>
      <c r="H741" s="14">
        <f>[1]consoCURRENT!K16844</f>
        <v>0</v>
      </c>
      <c r="I741" s="14">
        <f>[1]consoCURRENT!L16844</f>
        <v>0</v>
      </c>
      <c r="J741" s="14">
        <f>[1]consoCURRENT!M16844</f>
        <v>0</v>
      </c>
      <c r="K741" s="14">
        <f>[1]consoCURRENT!N16844</f>
        <v>0</v>
      </c>
      <c r="L741" s="14">
        <f>[1]consoCURRENT!O16844</f>
        <v>0</v>
      </c>
      <c r="M741" s="14">
        <f>[1]consoCURRENT!P16844</f>
        <v>0</v>
      </c>
      <c r="N741" s="14">
        <f>[1]consoCURRENT!Q16844</f>
        <v>0</v>
      </c>
      <c r="O741" s="14">
        <f>[1]consoCURRENT!R16844</f>
        <v>0</v>
      </c>
      <c r="P741" s="14">
        <f>[1]consoCURRENT!S16844</f>
        <v>0</v>
      </c>
      <c r="Q741" s="14">
        <f>[1]consoCURRENT!T16844</f>
        <v>0</v>
      </c>
      <c r="R741" s="14">
        <f>[1]consoCURRENT!U16844</f>
        <v>0</v>
      </c>
      <c r="S741" s="14">
        <f>[1]consoCURRENT!V16844</f>
        <v>0</v>
      </c>
      <c r="T741" s="14">
        <f>[1]consoCURRENT!W16844</f>
        <v>0</v>
      </c>
      <c r="U741" s="14">
        <f>[1]consoCURRENT!X16844</f>
        <v>0</v>
      </c>
      <c r="V741" s="14">
        <f>[1]consoCURRENT!Y16844</f>
        <v>0</v>
      </c>
      <c r="W741" s="14">
        <f>[1]consoCURRENT!Z16844</f>
        <v>0</v>
      </c>
      <c r="X741" s="14">
        <f>[1]consoCURRENT!AA16844</f>
        <v>0</v>
      </c>
      <c r="Y741" s="14">
        <f>[1]consoCURRENT!AB16844</f>
        <v>0</v>
      </c>
      <c r="Z741" s="14">
        <f t="shared" si="522"/>
        <v>0</v>
      </c>
      <c r="AA741" s="14">
        <f t="shared" si="523"/>
        <v>0</v>
      </c>
      <c r="AB741" s="19"/>
      <c r="AC741" s="15"/>
    </row>
    <row r="742" spans="1:29" s="16" customFormat="1" ht="18" customHeight="1">
      <c r="A742" s="20" t="s">
        <v>40</v>
      </c>
      <c r="B742" s="21">
        <f>SUM(B738:B741)</f>
        <v>206233000</v>
      </c>
      <c r="C742" s="21">
        <f t="shared" ref="C742:AA742" si="525">SUM(C738:C741)</f>
        <v>0</v>
      </c>
      <c r="D742" s="21">
        <f t="shared" si="525"/>
        <v>0</v>
      </c>
      <c r="E742" s="21">
        <f t="shared" si="525"/>
        <v>50808305.450000003</v>
      </c>
      <c r="F742" s="21">
        <f t="shared" si="525"/>
        <v>1084575.58</v>
      </c>
      <c r="G742" s="21">
        <f t="shared" si="525"/>
        <v>0</v>
      </c>
      <c r="H742" s="21">
        <f t="shared" si="525"/>
        <v>0</v>
      </c>
      <c r="I742" s="21">
        <f t="shared" si="525"/>
        <v>0</v>
      </c>
      <c r="J742" s="21">
        <f t="shared" si="525"/>
        <v>0</v>
      </c>
      <c r="K742" s="21">
        <f t="shared" si="525"/>
        <v>0</v>
      </c>
      <c r="L742" s="21">
        <f t="shared" si="525"/>
        <v>0</v>
      </c>
      <c r="M742" s="21">
        <f t="shared" si="525"/>
        <v>0</v>
      </c>
      <c r="N742" s="21">
        <f t="shared" si="525"/>
        <v>134671.59999999998</v>
      </c>
      <c r="O742" s="21">
        <f t="shared" si="525"/>
        <v>33006094.040000003</v>
      </c>
      <c r="P742" s="21">
        <f t="shared" si="525"/>
        <v>17667539.810000002</v>
      </c>
      <c r="Q742" s="21">
        <f t="shared" si="525"/>
        <v>885160.85000000009</v>
      </c>
      <c r="R742" s="21">
        <f t="shared" si="525"/>
        <v>199414.72999999998</v>
      </c>
      <c r="S742" s="21">
        <f t="shared" si="525"/>
        <v>0</v>
      </c>
      <c r="T742" s="21">
        <f t="shared" si="525"/>
        <v>0</v>
      </c>
      <c r="U742" s="21">
        <f t="shared" si="525"/>
        <v>0</v>
      </c>
      <c r="V742" s="21">
        <f t="shared" si="525"/>
        <v>0</v>
      </c>
      <c r="W742" s="21">
        <f t="shared" si="525"/>
        <v>0</v>
      </c>
      <c r="X742" s="21">
        <f t="shared" si="525"/>
        <v>0</v>
      </c>
      <c r="Y742" s="21">
        <f t="shared" si="525"/>
        <v>0</v>
      </c>
      <c r="Z742" s="21">
        <f t="shared" si="525"/>
        <v>51892881.030000009</v>
      </c>
      <c r="AA742" s="21">
        <f t="shared" si="525"/>
        <v>154340118.97</v>
      </c>
      <c r="AB742" s="22">
        <f t="shared" si="524"/>
        <v>0.25162258721931025</v>
      </c>
      <c r="AC742" s="15"/>
    </row>
    <row r="743" spans="1:29" s="16" customFormat="1" ht="18" customHeight="1">
      <c r="A743" s="23" t="s">
        <v>41</v>
      </c>
      <c r="B743" s="14">
        <f>[1]consoCURRENT!E16848</f>
        <v>0</v>
      </c>
      <c r="C743" s="14">
        <f>[1]consoCURRENT!F16848</f>
        <v>0</v>
      </c>
      <c r="D743" s="14">
        <f>[1]consoCURRENT!G16848</f>
        <v>0</v>
      </c>
      <c r="E743" s="14">
        <f>[1]consoCURRENT!H16848</f>
        <v>0</v>
      </c>
      <c r="F743" s="14">
        <f>[1]consoCURRENT!I16848</f>
        <v>0</v>
      </c>
      <c r="G743" s="14">
        <f>[1]consoCURRENT!J16848</f>
        <v>0</v>
      </c>
      <c r="H743" s="14">
        <f>[1]consoCURRENT!K16848</f>
        <v>0</v>
      </c>
      <c r="I743" s="14">
        <f>[1]consoCURRENT!L16848</f>
        <v>0</v>
      </c>
      <c r="J743" s="14">
        <f>[1]consoCURRENT!M16848</f>
        <v>0</v>
      </c>
      <c r="K743" s="14">
        <f>[1]consoCURRENT!N16848</f>
        <v>0</v>
      </c>
      <c r="L743" s="14">
        <f>[1]consoCURRENT!O16848</f>
        <v>0</v>
      </c>
      <c r="M743" s="14">
        <f>[1]consoCURRENT!P16848</f>
        <v>0</v>
      </c>
      <c r="N743" s="14">
        <f>[1]consoCURRENT!Q16848</f>
        <v>0</v>
      </c>
      <c r="O743" s="14">
        <f>[1]consoCURRENT!R16848</f>
        <v>0</v>
      </c>
      <c r="P743" s="14">
        <f>[1]consoCURRENT!S16848</f>
        <v>0</v>
      </c>
      <c r="Q743" s="14">
        <f>[1]consoCURRENT!T16848</f>
        <v>0</v>
      </c>
      <c r="R743" s="14">
        <f>[1]consoCURRENT!U16848</f>
        <v>0</v>
      </c>
      <c r="S743" s="14">
        <f>[1]consoCURRENT!V16848</f>
        <v>0</v>
      </c>
      <c r="T743" s="14">
        <f>[1]consoCURRENT!W16848</f>
        <v>0</v>
      </c>
      <c r="U743" s="14">
        <f>[1]consoCURRENT!X16848</f>
        <v>0</v>
      </c>
      <c r="V743" s="14">
        <f>[1]consoCURRENT!Y16848</f>
        <v>0</v>
      </c>
      <c r="W743" s="14">
        <f>[1]consoCURRENT!Z16848</f>
        <v>0</v>
      </c>
      <c r="X743" s="14">
        <f>[1]consoCURRENT!AA16848</f>
        <v>0</v>
      </c>
      <c r="Y743" s="14">
        <f>[1]consoCURRENT!AB16848</f>
        <v>0</v>
      </c>
      <c r="Z743" s="14">
        <f t="shared" ref="Z743" si="526">SUM(M743:Y743)</f>
        <v>0</v>
      </c>
      <c r="AA743" s="14">
        <f t="shared" ref="AA743" si="527">B743-Z743</f>
        <v>0</v>
      </c>
      <c r="AB743" s="19"/>
      <c r="AC743" s="15"/>
    </row>
    <row r="744" spans="1:29" s="16" customFormat="1" ht="18" customHeight="1">
      <c r="A744" s="20" t="s">
        <v>42</v>
      </c>
      <c r="B744" s="21">
        <f>B743+B742</f>
        <v>206233000</v>
      </c>
      <c r="C744" s="21">
        <f t="shared" ref="C744:AA744" si="528">C743+C742</f>
        <v>0</v>
      </c>
      <c r="D744" s="21">
        <f t="shared" si="528"/>
        <v>0</v>
      </c>
      <c r="E744" s="21">
        <f t="shared" si="528"/>
        <v>50808305.450000003</v>
      </c>
      <c r="F744" s="21">
        <f t="shared" si="528"/>
        <v>1084575.58</v>
      </c>
      <c r="G744" s="21">
        <f t="shared" si="528"/>
        <v>0</v>
      </c>
      <c r="H744" s="21">
        <f t="shared" si="528"/>
        <v>0</v>
      </c>
      <c r="I744" s="21">
        <f t="shared" si="528"/>
        <v>0</v>
      </c>
      <c r="J744" s="21">
        <f t="shared" si="528"/>
        <v>0</v>
      </c>
      <c r="K744" s="21">
        <f t="shared" si="528"/>
        <v>0</v>
      </c>
      <c r="L744" s="21">
        <f t="shared" si="528"/>
        <v>0</v>
      </c>
      <c r="M744" s="21">
        <f t="shared" si="528"/>
        <v>0</v>
      </c>
      <c r="N744" s="21">
        <f t="shared" si="528"/>
        <v>134671.59999999998</v>
      </c>
      <c r="O744" s="21">
        <f t="shared" si="528"/>
        <v>33006094.040000003</v>
      </c>
      <c r="P744" s="21">
        <f t="shared" si="528"/>
        <v>17667539.810000002</v>
      </c>
      <c r="Q744" s="21">
        <f t="shared" si="528"/>
        <v>885160.85000000009</v>
      </c>
      <c r="R744" s="21">
        <f t="shared" si="528"/>
        <v>199414.72999999998</v>
      </c>
      <c r="S744" s="21">
        <f t="shared" si="528"/>
        <v>0</v>
      </c>
      <c r="T744" s="21">
        <f t="shared" si="528"/>
        <v>0</v>
      </c>
      <c r="U744" s="21">
        <f t="shared" si="528"/>
        <v>0</v>
      </c>
      <c r="V744" s="21">
        <f t="shared" si="528"/>
        <v>0</v>
      </c>
      <c r="W744" s="21">
        <f t="shared" si="528"/>
        <v>0</v>
      </c>
      <c r="X744" s="21">
        <f t="shared" si="528"/>
        <v>0</v>
      </c>
      <c r="Y744" s="21">
        <f t="shared" si="528"/>
        <v>0</v>
      </c>
      <c r="Z744" s="21">
        <f t="shared" si="528"/>
        <v>51892881.030000009</v>
      </c>
      <c r="AA744" s="21">
        <f t="shared" si="528"/>
        <v>154340118.97</v>
      </c>
      <c r="AB744" s="22">
        <f t="shared" si="524"/>
        <v>0.25162258721931025</v>
      </c>
      <c r="AC744" s="24"/>
    </row>
    <row r="745" spans="1:29" s="16" customFormat="1" ht="15" customHeight="1">
      <c r="A745" s="13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5"/>
    </row>
    <row r="746" spans="1:29" s="16" customFormat="1" ht="15" customHeight="1">
      <c r="A746" s="13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5"/>
    </row>
    <row r="747" spans="1:29" s="16" customFormat="1" ht="15" customHeight="1">
      <c r="A747" s="17" t="s">
        <v>59</v>
      </c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5"/>
    </row>
    <row r="748" spans="1:29" s="16" customFormat="1" ht="18" customHeight="1">
      <c r="A748" s="18" t="s">
        <v>36</v>
      </c>
      <c r="B748" s="14">
        <f>[1]consoCURRENT!E16908</f>
        <v>966000</v>
      </c>
      <c r="C748" s="14">
        <f>[1]consoCURRENT!F16908</f>
        <v>0</v>
      </c>
      <c r="D748" s="14">
        <f>[1]consoCURRENT!G16908</f>
        <v>0</v>
      </c>
      <c r="E748" s="14">
        <f>[1]consoCURRENT!H16908</f>
        <v>233013.12</v>
      </c>
      <c r="F748" s="14">
        <f>[1]consoCURRENT!I16908</f>
        <v>188025.58</v>
      </c>
      <c r="G748" s="14">
        <f>[1]consoCURRENT!J16908</f>
        <v>0</v>
      </c>
      <c r="H748" s="14">
        <f>[1]consoCURRENT!K16908</f>
        <v>0</v>
      </c>
      <c r="I748" s="14">
        <f>[1]consoCURRENT!L16908</f>
        <v>0</v>
      </c>
      <c r="J748" s="14">
        <f>[1]consoCURRENT!M16908</f>
        <v>0</v>
      </c>
      <c r="K748" s="14">
        <f>[1]consoCURRENT!N16908</f>
        <v>0</v>
      </c>
      <c r="L748" s="14">
        <f>[1]consoCURRENT!O16908</f>
        <v>0</v>
      </c>
      <c r="M748" s="14">
        <f>[1]consoCURRENT!P16908</f>
        <v>0</v>
      </c>
      <c r="N748" s="14">
        <f>[1]consoCURRENT!Q16908</f>
        <v>72671.039999999994</v>
      </c>
      <c r="O748" s="14">
        <f>[1]consoCURRENT!R16908</f>
        <v>87671.039999999994</v>
      </c>
      <c r="P748" s="14">
        <f>[1]consoCURRENT!S16908</f>
        <v>72671.039999999994</v>
      </c>
      <c r="Q748" s="14">
        <f>[1]consoCURRENT!T16908</f>
        <v>78671.039999999994</v>
      </c>
      <c r="R748" s="14">
        <f>[1]consoCURRENT!U16908</f>
        <v>109354.54</v>
      </c>
      <c r="S748" s="14">
        <f>[1]consoCURRENT!V16908</f>
        <v>0</v>
      </c>
      <c r="T748" s="14">
        <f>[1]consoCURRENT!W16908</f>
        <v>0</v>
      </c>
      <c r="U748" s="14">
        <f>[1]consoCURRENT!X16908</f>
        <v>0</v>
      </c>
      <c r="V748" s="14">
        <f>[1]consoCURRENT!Y16908</f>
        <v>0</v>
      </c>
      <c r="W748" s="14">
        <f>[1]consoCURRENT!Z16908</f>
        <v>0</v>
      </c>
      <c r="X748" s="14">
        <f>[1]consoCURRENT!AA16908</f>
        <v>0</v>
      </c>
      <c r="Y748" s="14">
        <f>[1]consoCURRENT!AB16908</f>
        <v>0</v>
      </c>
      <c r="Z748" s="14">
        <f>SUM(M748:Y748)</f>
        <v>421038.69999999995</v>
      </c>
      <c r="AA748" s="14">
        <f>B748-Z748</f>
        <v>544961.30000000005</v>
      </c>
      <c r="AB748" s="19">
        <f>Z748/B748</f>
        <v>0.43585786749482397</v>
      </c>
      <c r="AC748" s="15"/>
    </row>
    <row r="749" spans="1:29" s="16" customFormat="1" ht="18" customHeight="1">
      <c r="A749" s="18" t="s">
        <v>37</v>
      </c>
      <c r="B749" s="14">
        <f>[1]consoCURRENT!E16996</f>
        <v>363986000</v>
      </c>
      <c r="C749" s="14">
        <f>[1]consoCURRENT!F16996</f>
        <v>0</v>
      </c>
      <c r="D749" s="14">
        <f>[1]consoCURRENT!G16996</f>
        <v>0</v>
      </c>
      <c r="E749" s="14">
        <f>[1]consoCURRENT!H16996</f>
        <v>64788187.670000002</v>
      </c>
      <c r="F749" s="14">
        <f>[1]consoCURRENT!I16996</f>
        <v>274044.99</v>
      </c>
      <c r="G749" s="14">
        <f>[1]consoCURRENT!J16996</f>
        <v>0</v>
      </c>
      <c r="H749" s="14">
        <f>[1]consoCURRENT!K16996</f>
        <v>0</v>
      </c>
      <c r="I749" s="14">
        <f>[1]consoCURRENT!L16996</f>
        <v>0</v>
      </c>
      <c r="J749" s="14">
        <f>[1]consoCURRENT!M16996</f>
        <v>0</v>
      </c>
      <c r="K749" s="14">
        <f>[1]consoCURRENT!N16996</f>
        <v>0</v>
      </c>
      <c r="L749" s="14">
        <f>[1]consoCURRENT!O16996</f>
        <v>0</v>
      </c>
      <c r="M749" s="14">
        <f>[1]consoCURRENT!P16996</f>
        <v>0</v>
      </c>
      <c r="N749" s="14">
        <f>[1]consoCURRENT!Q16996</f>
        <v>20077.57</v>
      </c>
      <c r="O749" s="14">
        <f>[1]consoCURRENT!R16996</f>
        <v>68970.540000000008</v>
      </c>
      <c r="P749" s="14">
        <f>[1]consoCURRENT!S16996</f>
        <v>64699139.560000002</v>
      </c>
      <c r="Q749" s="14">
        <f>[1]consoCURRENT!T16996</f>
        <v>163663.85</v>
      </c>
      <c r="R749" s="14">
        <f>[1]consoCURRENT!U16996</f>
        <v>110381.14</v>
      </c>
      <c r="S749" s="14">
        <f>[1]consoCURRENT!V16996</f>
        <v>0</v>
      </c>
      <c r="T749" s="14">
        <f>[1]consoCURRENT!W16996</f>
        <v>0</v>
      </c>
      <c r="U749" s="14">
        <f>[1]consoCURRENT!X16996</f>
        <v>0</v>
      </c>
      <c r="V749" s="14">
        <f>[1]consoCURRENT!Y16996</f>
        <v>0</v>
      </c>
      <c r="W749" s="14">
        <f>[1]consoCURRENT!Z16996</f>
        <v>0</v>
      </c>
      <c r="X749" s="14">
        <f>[1]consoCURRENT!AA16996</f>
        <v>0</v>
      </c>
      <c r="Y749" s="14">
        <f>[1]consoCURRENT!AB16996</f>
        <v>0</v>
      </c>
      <c r="Z749" s="14">
        <f t="shared" ref="Z749:Z751" si="529">SUM(M749:Y749)</f>
        <v>65062232.660000004</v>
      </c>
      <c r="AA749" s="14">
        <f t="shared" ref="AA749:AA751" si="530">B749-Z749</f>
        <v>298923767.33999997</v>
      </c>
      <c r="AB749" s="19">
        <f t="shared" ref="AB749:AB754" si="531">Z749/B749</f>
        <v>0.17874927238959742</v>
      </c>
      <c r="AC749" s="15"/>
    </row>
    <row r="750" spans="1:29" s="16" customFormat="1" ht="18" customHeight="1">
      <c r="A750" s="18" t="s">
        <v>38</v>
      </c>
      <c r="B750" s="14">
        <f>[1]consoCURRENT!E17002</f>
        <v>0</v>
      </c>
      <c r="C750" s="14">
        <f>[1]consoCURRENT!F17002</f>
        <v>0</v>
      </c>
      <c r="D750" s="14">
        <f>[1]consoCURRENT!G17002</f>
        <v>0</v>
      </c>
      <c r="E750" s="14">
        <f>[1]consoCURRENT!H17002</f>
        <v>0</v>
      </c>
      <c r="F750" s="14">
        <f>[1]consoCURRENT!I17002</f>
        <v>0</v>
      </c>
      <c r="G750" s="14">
        <f>[1]consoCURRENT!J17002</f>
        <v>0</v>
      </c>
      <c r="H750" s="14">
        <f>[1]consoCURRENT!K17002</f>
        <v>0</v>
      </c>
      <c r="I750" s="14">
        <f>[1]consoCURRENT!L17002</f>
        <v>0</v>
      </c>
      <c r="J750" s="14">
        <f>[1]consoCURRENT!M17002</f>
        <v>0</v>
      </c>
      <c r="K750" s="14">
        <f>[1]consoCURRENT!N17002</f>
        <v>0</v>
      </c>
      <c r="L750" s="14">
        <f>[1]consoCURRENT!O17002</f>
        <v>0</v>
      </c>
      <c r="M750" s="14">
        <f>[1]consoCURRENT!P17002</f>
        <v>0</v>
      </c>
      <c r="N750" s="14">
        <f>[1]consoCURRENT!Q17002</f>
        <v>0</v>
      </c>
      <c r="O750" s="14">
        <f>[1]consoCURRENT!R17002</f>
        <v>0</v>
      </c>
      <c r="P750" s="14">
        <f>[1]consoCURRENT!S17002</f>
        <v>0</v>
      </c>
      <c r="Q750" s="14">
        <f>[1]consoCURRENT!T17002</f>
        <v>0</v>
      </c>
      <c r="R750" s="14">
        <f>[1]consoCURRENT!U17002</f>
        <v>0</v>
      </c>
      <c r="S750" s="14">
        <f>[1]consoCURRENT!V17002</f>
        <v>0</v>
      </c>
      <c r="T750" s="14">
        <f>[1]consoCURRENT!W17002</f>
        <v>0</v>
      </c>
      <c r="U750" s="14">
        <f>[1]consoCURRENT!X17002</f>
        <v>0</v>
      </c>
      <c r="V750" s="14">
        <f>[1]consoCURRENT!Y17002</f>
        <v>0</v>
      </c>
      <c r="W750" s="14">
        <f>[1]consoCURRENT!Z17002</f>
        <v>0</v>
      </c>
      <c r="X750" s="14">
        <f>[1]consoCURRENT!AA17002</f>
        <v>0</v>
      </c>
      <c r="Y750" s="14">
        <f>[1]consoCURRENT!AB17002</f>
        <v>0</v>
      </c>
      <c r="Z750" s="14">
        <f t="shared" si="529"/>
        <v>0</v>
      </c>
      <c r="AA750" s="14">
        <f t="shared" si="530"/>
        <v>0</v>
      </c>
      <c r="AB750" s="19"/>
      <c r="AC750" s="15"/>
    </row>
    <row r="751" spans="1:29" s="16" customFormat="1" ht="18" customHeight="1">
      <c r="A751" s="18" t="s">
        <v>39</v>
      </c>
      <c r="B751" s="14">
        <f>[1]consoCURRENT!E17031</f>
        <v>0</v>
      </c>
      <c r="C751" s="14">
        <f>[1]consoCURRENT!F17031</f>
        <v>0</v>
      </c>
      <c r="D751" s="14">
        <f>[1]consoCURRENT!G17031</f>
        <v>0</v>
      </c>
      <c r="E751" s="14">
        <f>[1]consoCURRENT!H17031</f>
        <v>0</v>
      </c>
      <c r="F751" s="14">
        <f>[1]consoCURRENT!I17031</f>
        <v>0</v>
      </c>
      <c r="G751" s="14">
        <f>[1]consoCURRENT!J17031</f>
        <v>0</v>
      </c>
      <c r="H751" s="14">
        <f>[1]consoCURRENT!K17031</f>
        <v>0</v>
      </c>
      <c r="I751" s="14">
        <f>[1]consoCURRENT!L17031</f>
        <v>0</v>
      </c>
      <c r="J751" s="14">
        <f>[1]consoCURRENT!M17031</f>
        <v>0</v>
      </c>
      <c r="K751" s="14">
        <f>[1]consoCURRENT!N17031</f>
        <v>0</v>
      </c>
      <c r="L751" s="14">
        <f>[1]consoCURRENT!O17031</f>
        <v>0</v>
      </c>
      <c r="M751" s="14">
        <f>[1]consoCURRENT!P17031</f>
        <v>0</v>
      </c>
      <c r="N751" s="14">
        <f>[1]consoCURRENT!Q17031</f>
        <v>0</v>
      </c>
      <c r="O751" s="14">
        <f>[1]consoCURRENT!R17031</f>
        <v>0</v>
      </c>
      <c r="P751" s="14">
        <f>[1]consoCURRENT!S17031</f>
        <v>0</v>
      </c>
      <c r="Q751" s="14">
        <f>[1]consoCURRENT!T17031</f>
        <v>0</v>
      </c>
      <c r="R751" s="14">
        <f>[1]consoCURRENT!U17031</f>
        <v>0</v>
      </c>
      <c r="S751" s="14">
        <f>[1]consoCURRENT!V17031</f>
        <v>0</v>
      </c>
      <c r="T751" s="14">
        <f>[1]consoCURRENT!W17031</f>
        <v>0</v>
      </c>
      <c r="U751" s="14">
        <f>[1]consoCURRENT!X17031</f>
        <v>0</v>
      </c>
      <c r="V751" s="14">
        <f>[1]consoCURRENT!Y17031</f>
        <v>0</v>
      </c>
      <c r="W751" s="14">
        <f>[1]consoCURRENT!Z17031</f>
        <v>0</v>
      </c>
      <c r="X751" s="14">
        <f>[1]consoCURRENT!AA17031</f>
        <v>0</v>
      </c>
      <c r="Y751" s="14">
        <f>[1]consoCURRENT!AB17031</f>
        <v>0</v>
      </c>
      <c r="Z751" s="14">
        <f t="shared" si="529"/>
        <v>0</v>
      </c>
      <c r="AA751" s="14">
        <f t="shared" si="530"/>
        <v>0</v>
      </c>
      <c r="AB751" s="19"/>
      <c r="AC751" s="15"/>
    </row>
    <row r="752" spans="1:29" s="16" customFormat="1" ht="18" customHeight="1">
      <c r="A752" s="20" t="s">
        <v>40</v>
      </c>
      <c r="B752" s="21">
        <f>SUM(B748:B751)</f>
        <v>364952000</v>
      </c>
      <c r="C752" s="21">
        <f t="shared" ref="C752:AA752" si="532">SUM(C748:C751)</f>
        <v>0</v>
      </c>
      <c r="D752" s="21">
        <f t="shared" si="532"/>
        <v>0</v>
      </c>
      <c r="E752" s="21">
        <f t="shared" si="532"/>
        <v>65021200.789999999</v>
      </c>
      <c r="F752" s="21">
        <f t="shared" si="532"/>
        <v>462070.56999999995</v>
      </c>
      <c r="G752" s="21">
        <f t="shared" si="532"/>
        <v>0</v>
      </c>
      <c r="H752" s="21">
        <f t="shared" si="532"/>
        <v>0</v>
      </c>
      <c r="I752" s="21">
        <f t="shared" si="532"/>
        <v>0</v>
      </c>
      <c r="J752" s="21">
        <f t="shared" si="532"/>
        <v>0</v>
      </c>
      <c r="K752" s="21">
        <f t="shared" si="532"/>
        <v>0</v>
      </c>
      <c r="L752" s="21">
        <f t="shared" si="532"/>
        <v>0</v>
      </c>
      <c r="M752" s="21">
        <f t="shared" si="532"/>
        <v>0</v>
      </c>
      <c r="N752" s="21">
        <f t="shared" si="532"/>
        <v>92748.609999999986</v>
      </c>
      <c r="O752" s="21">
        <f t="shared" si="532"/>
        <v>156641.58000000002</v>
      </c>
      <c r="P752" s="21">
        <f t="shared" si="532"/>
        <v>64771810.600000001</v>
      </c>
      <c r="Q752" s="21">
        <f t="shared" si="532"/>
        <v>242334.89</v>
      </c>
      <c r="R752" s="21">
        <f t="shared" si="532"/>
        <v>219735.67999999999</v>
      </c>
      <c r="S752" s="21">
        <f t="shared" si="532"/>
        <v>0</v>
      </c>
      <c r="T752" s="21">
        <f t="shared" si="532"/>
        <v>0</v>
      </c>
      <c r="U752" s="21">
        <f t="shared" si="532"/>
        <v>0</v>
      </c>
      <c r="V752" s="21">
        <f t="shared" si="532"/>
        <v>0</v>
      </c>
      <c r="W752" s="21">
        <f t="shared" si="532"/>
        <v>0</v>
      </c>
      <c r="X752" s="21">
        <f t="shared" si="532"/>
        <v>0</v>
      </c>
      <c r="Y752" s="21">
        <f t="shared" si="532"/>
        <v>0</v>
      </c>
      <c r="Z752" s="21">
        <f t="shared" si="532"/>
        <v>65483271.360000007</v>
      </c>
      <c r="AA752" s="21">
        <f t="shared" si="532"/>
        <v>299468728.63999999</v>
      </c>
      <c r="AB752" s="22">
        <f t="shared" si="531"/>
        <v>0.17942981915429976</v>
      </c>
      <c r="AC752" s="15"/>
    </row>
    <row r="753" spans="1:29" s="16" customFormat="1" ht="18" customHeight="1">
      <c r="A753" s="23" t="s">
        <v>41</v>
      </c>
      <c r="B753" s="14">
        <f>[1]consoCURRENT!E17035</f>
        <v>0</v>
      </c>
      <c r="C753" s="14">
        <f>[1]consoCURRENT!F17035</f>
        <v>0</v>
      </c>
      <c r="D753" s="14">
        <f>[1]consoCURRENT!G17035</f>
        <v>0</v>
      </c>
      <c r="E753" s="14">
        <f>[1]consoCURRENT!H17035</f>
        <v>0</v>
      </c>
      <c r="F753" s="14">
        <f>[1]consoCURRENT!I17035</f>
        <v>0</v>
      </c>
      <c r="G753" s="14">
        <f>[1]consoCURRENT!J17035</f>
        <v>0</v>
      </c>
      <c r="H753" s="14">
        <f>[1]consoCURRENT!K17035</f>
        <v>0</v>
      </c>
      <c r="I753" s="14">
        <f>[1]consoCURRENT!L17035</f>
        <v>0</v>
      </c>
      <c r="J753" s="14">
        <f>[1]consoCURRENT!M17035</f>
        <v>0</v>
      </c>
      <c r="K753" s="14">
        <f>[1]consoCURRENT!N17035</f>
        <v>0</v>
      </c>
      <c r="L753" s="14">
        <f>[1]consoCURRENT!O17035</f>
        <v>0</v>
      </c>
      <c r="M753" s="14">
        <f>[1]consoCURRENT!P17035</f>
        <v>0</v>
      </c>
      <c r="N753" s="14">
        <f>[1]consoCURRENT!Q17035</f>
        <v>0</v>
      </c>
      <c r="O753" s="14">
        <f>[1]consoCURRENT!R17035</f>
        <v>0</v>
      </c>
      <c r="P753" s="14">
        <f>[1]consoCURRENT!S17035</f>
        <v>0</v>
      </c>
      <c r="Q753" s="14">
        <f>[1]consoCURRENT!T17035</f>
        <v>0</v>
      </c>
      <c r="R753" s="14">
        <f>[1]consoCURRENT!U17035</f>
        <v>0</v>
      </c>
      <c r="S753" s="14">
        <f>[1]consoCURRENT!V17035</f>
        <v>0</v>
      </c>
      <c r="T753" s="14">
        <f>[1]consoCURRENT!W17035</f>
        <v>0</v>
      </c>
      <c r="U753" s="14">
        <f>[1]consoCURRENT!X17035</f>
        <v>0</v>
      </c>
      <c r="V753" s="14">
        <f>[1]consoCURRENT!Y17035</f>
        <v>0</v>
      </c>
      <c r="W753" s="14">
        <f>[1]consoCURRENT!Z17035</f>
        <v>0</v>
      </c>
      <c r="X753" s="14">
        <f>[1]consoCURRENT!AA17035</f>
        <v>0</v>
      </c>
      <c r="Y753" s="14">
        <f>[1]consoCURRENT!AB17035</f>
        <v>0</v>
      </c>
      <c r="Z753" s="14">
        <f t="shared" ref="Z753" si="533">SUM(M753:Y753)</f>
        <v>0</v>
      </c>
      <c r="AA753" s="14">
        <f t="shared" ref="AA753" si="534">B753-Z753</f>
        <v>0</v>
      </c>
      <c r="AB753" s="19"/>
      <c r="AC753" s="15"/>
    </row>
    <row r="754" spans="1:29" s="16" customFormat="1" ht="18" customHeight="1">
      <c r="A754" s="20" t="s">
        <v>42</v>
      </c>
      <c r="B754" s="21">
        <f>B753+B752</f>
        <v>364952000</v>
      </c>
      <c r="C754" s="21">
        <f t="shared" ref="C754:AA754" si="535">C753+C752</f>
        <v>0</v>
      </c>
      <c r="D754" s="21">
        <f t="shared" si="535"/>
        <v>0</v>
      </c>
      <c r="E754" s="21">
        <f t="shared" si="535"/>
        <v>65021200.789999999</v>
      </c>
      <c r="F754" s="21">
        <f t="shared" si="535"/>
        <v>462070.56999999995</v>
      </c>
      <c r="G754" s="21">
        <f t="shared" si="535"/>
        <v>0</v>
      </c>
      <c r="H754" s="21">
        <f t="shared" si="535"/>
        <v>0</v>
      </c>
      <c r="I754" s="21">
        <f t="shared" si="535"/>
        <v>0</v>
      </c>
      <c r="J754" s="21">
        <f t="shared" si="535"/>
        <v>0</v>
      </c>
      <c r="K754" s="21">
        <f t="shared" si="535"/>
        <v>0</v>
      </c>
      <c r="L754" s="21">
        <f t="shared" si="535"/>
        <v>0</v>
      </c>
      <c r="M754" s="21">
        <f t="shared" si="535"/>
        <v>0</v>
      </c>
      <c r="N754" s="21">
        <f t="shared" si="535"/>
        <v>92748.609999999986</v>
      </c>
      <c r="O754" s="21">
        <f t="shared" si="535"/>
        <v>156641.58000000002</v>
      </c>
      <c r="P754" s="21">
        <f t="shared" si="535"/>
        <v>64771810.600000001</v>
      </c>
      <c r="Q754" s="21">
        <f t="shared" si="535"/>
        <v>242334.89</v>
      </c>
      <c r="R754" s="21">
        <f t="shared" si="535"/>
        <v>219735.67999999999</v>
      </c>
      <c r="S754" s="21">
        <f t="shared" si="535"/>
        <v>0</v>
      </c>
      <c r="T754" s="21">
        <f t="shared" si="535"/>
        <v>0</v>
      </c>
      <c r="U754" s="21">
        <f t="shared" si="535"/>
        <v>0</v>
      </c>
      <c r="V754" s="21">
        <f t="shared" si="535"/>
        <v>0</v>
      </c>
      <c r="W754" s="21">
        <f t="shared" si="535"/>
        <v>0</v>
      </c>
      <c r="X754" s="21">
        <f t="shared" si="535"/>
        <v>0</v>
      </c>
      <c r="Y754" s="21">
        <f t="shared" si="535"/>
        <v>0</v>
      </c>
      <c r="Z754" s="21">
        <f t="shared" si="535"/>
        <v>65483271.360000007</v>
      </c>
      <c r="AA754" s="21">
        <f t="shared" si="535"/>
        <v>299468728.63999999</v>
      </c>
      <c r="AB754" s="22">
        <f t="shared" si="531"/>
        <v>0.17942981915429976</v>
      </c>
      <c r="AC754" s="24"/>
    </row>
    <row r="755" spans="1:29" s="16" customFormat="1" ht="15" customHeight="1">
      <c r="A755" s="13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5"/>
    </row>
    <row r="756" spans="1:29" s="16" customFormat="1" ht="15" customHeight="1">
      <c r="A756" s="13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5"/>
    </row>
    <row r="757" spans="1:29" s="16" customFormat="1" ht="15" customHeight="1">
      <c r="A757" s="17" t="s">
        <v>60</v>
      </c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5"/>
    </row>
    <row r="758" spans="1:29" s="16" customFormat="1" ht="18" customHeight="1">
      <c r="A758" s="18" t="s">
        <v>36</v>
      </c>
      <c r="B758" s="14">
        <f>[1]consoCURRENT!E17095</f>
        <v>966000</v>
      </c>
      <c r="C758" s="14">
        <f>[1]consoCURRENT!F17095</f>
        <v>0</v>
      </c>
      <c r="D758" s="14">
        <f>[1]consoCURRENT!G17095</f>
        <v>0</v>
      </c>
      <c r="E758" s="14">
        <f>[1]consoCURRENT!H17095</f>
        <v>233013.12</v>
      </c>
      <c r="F758" s="14">
        <f>[1]consoCURRENT!I17095</f>
        <v>182025.58</v>
      </c>
      <c r="G758" s="14">
        <f>[1]consoCURRENT!J17095</f>
        <v>0</v>
      </c>
      <c r="H758" s="14">
        <f>[1]consoCURRENT!K17095</f>
        <v>0</v>
      </c>
      <c r="I758" s="14">
        <f>[1]consoCURRENT!L17095</f>
        <v>0</v>
      </c>
      <c r="J758" s="14">
        <f>[1]consoCURRENT!M17095</f>
        <v>0</v>
      </c>
      <c r="K758" s="14">
        <f>[1]consoCURRENT!N17095</f>
        <v>0</v>
      </c>
      <c r="L758" s="14">
        <f>[1]consoCURRENT!O17095</f>
        <v>0</v>
      </c>
      <c r="M758" s="14">
        <f>[1]consoCURRENT!P17095</f>
        <v>0</v>
      </c>
      <c r="N758" s="14">
        <f>[1]consoCURRENT!Q17095</f>
        <v>72671.039999999994</v>
      </c>
      <c r="O758" s="14">
        <f>[1]consoCURRENT!R17095</f>
        <v>0</v>
      </c>
      <c r="P758" s="14">
        <f>[1]consoCURRENT!S17095</f>
        <v>160342.07999999999</v>
      </c>
      <c r="Q758" s="14">
        <f>[1]consoCURRENT!T17095</f>
        <v>72671.039999999994</v>
      </c>
      <c r="R758" s="14">
        <f>[1]consoCURRENT!U17095</f>
        <v>109354.54</v>
      </c>
      <c r="S758" s="14">
        <f>[1]consoCURRENT!V17095</f>
        <v>0</v>
      </c>
      <c r="T758" s="14">
        <f>[1]consoCURRENT!W17095</f>
        <v>0</v>
      </c>
      <c r="U758" s="14">
        <f>[1]consoCURRENT!X17095</f>
        <v>0</v>
      </c>
      <c r="V758" s="14">
        <f>[1]consoCURRENT!Y17095</f>
        <v>0</v>
      </c>
      <c r="W758" s="14">
        <f>[1]consoCURRENT!Z17095</f>
        <v>0</v>
      </c>
      <c r="X758" s="14">
        <f>[1]consoCURRENT!AA17095</f>
        <v>0</v>
      </c>
      <c r="Y758" s="14">
        <f>[1]consoCURRENT!AB17095</f>
        <v>0</v>
      </c>
      <c r="Z758" s="14">
        <f>SUM(M758:Y758)</f>
        <v>415038.69999999995</v>
      </c>
      <c r="AA758" s="14">
        <f>B758-Z758</f>
        <v>550961.30000000005</v>
      </c>
      <c r="AB758" s="19">
        <f>Z758/B758</f>
        <v>0.42964668737060036</v>
      </c>
      <c r="AC758" s="15"/>
    </row>
    <row r="759" spans="1:29" s="16" customFormat="1" ht="18" customHeight="1">
      <c r="A759" s="18" t="s">
        <v>37</v>
      </c>
      <c r="B759" s="14">
        <f>[1]consoCURRENT!E17183</f>
        <v>370265000</v>
      </c>
      <c r="C759" s="14">
        <f>[1]consoCURRENT!F17183</f>
        <v>0</v>
      </c>
      <c r="D759" s="14">
        <f>[1]consoCURRENT!G17183</f>
        <v>0</v>
      </c>
      <c r="E759" s="14">
        <f>[1]consoCURRENT!H17183</f>
        <v>79096150.980000004</v>
      </c>
      <c r="F759" s="14">
        <f>[1]consoCURRENT!I17183</f>
        <v>184276.41</v>
      </c>
      <c r="G759" s="14">
        <f>[1]consoCURRENT!J17183</f>
        <v>0</v>
      </c>
      <c r="H759" s="14">
        <f>[1]consoCURRENT!K17183</f>
        <v>0</v>
      </c>
      <c r="I759" s="14">
        <f>[1]consoCURRENT!L17183</f>
        <v>0</v>
      </c>
      <c r="J759" s="14">
        <f>[1]consoCURRENT!M17183</f>
        <v>0</v>
      </c>
      <c r="K759" s="14">
        <f>[1]consoCURRENT!N17183</f>
        <v>0</v>
      </c>
      <c r="L759" s="14">
        <f>[1]consoCURRENT!O17183</f>
        <v>0</v>
      </c>
      <c r="M759" s="14">
        <f>[1]consoCURRENT!P17183</f>
        <v>0</v>
      </c>
      <c r="N759" s="14">
        <f>[1]consoCURRENT!Q17183</f>
        <v>47435.86</v>
      </c>
      <c r="O759" s="14">
        <f>[1]consoCURRENT!R17183</f>
        <v>0</v>
      </c>
      <c r="P759" s="14">
        <f>[1]consoCURRENT!S17183</f>
        <v>79048715.120000005</v>
      </c>
      <c r="Q759" s="14">
        <f>[1]consoCURRENT!T17183</f>
        <v>61451.360000000001</v>
      </c>
      <c r="R759" s="14">
        <f>[1]consoCURRENT!U17183</f>
        <v>122825.04999999999</v>
      </c>
      <c r="S759" s="14">
        <f>[1]consoCURRENT!V17183</f>
        <v>0</v>
      </c>
      <c r="T759" s="14">
        <f>[1]consoCURRENT!W17183</f>
        <v>0</v>
      </c>
      <c r="U759" s="14">
        <f>[1]consoCURRENT!X17183</f>
        <v>0</v>
      </c>
      <c r="V759" s="14">
        <f>[1]consoCURRENT!Y17183</f>
        <v>0</v>
      </c>
      <c r="W759" s="14">
        <f>[1]consoCURRENT!Z17183</f>
        <v>0</v>
      </c>
      <c r="X759" s="14">
        <f>[1]consoCURRENT!AA17183</f>
        <v>0</v>
      </c>
      <c r="Y759" s="14">
        <f>[1]consoCURRENT!AB17183</f>
        <v>0</v>
      </c>
      <c r="Z759" s="14">
        <f t="shared" ref="Z759:Z761" si="536">SUM(M759:Y759)</f>
        <v>79280427.390000001</v>
      </c>
      <c r="AA759" s="14">
        <f t="shared" ref="AA759:AA761" si="537">B759-Z759</f>
        <v>290984572.61000001</v>
      </c>
      <c r="AB759" s="19">
        <f t="shared" ref="AB759:AB764" si="538">Z759/B759</f>
        <v>0.21411807054406978</v>
      </c>
      <c r="AC759" s="15"/>
    </row>
    <row r="760" spans="1:29" s="16" customFormat="1" ht="18" customHeight="1">
      <c r="A760" s="18" t="s">
        <v>38</v>
      </c>
      <c r="B760" s="14">
        <f>[1]consoCURRENT!E17189</f>
        <v>0</v>
      </c>
      <c r="C760" s="14">
        <f>[1]consoCURRENT!F17189</f>
        <v>0</v>
      </c>
      <c r="D760" s="14">
        <f>[1]consoCURRENT!G17189</f>
        <v>0</v>
      </c>
      <c r="E760" s="14">
        <f>[1]consoCURRENT!H17189</f>
        <v>0</v>
      </c>
      <c r="F760" s="14">
        <f>[1]consoCURRENT!I17189</f>
        <v>0</v>
      </c>
      <c r="G760" s="14">
        <f>[1]consoCURRENT!J17189</f>
        <v>0</v>
      </c>
      <c r="H760" s="14">
        <f>[1]consoCURRENT!K17189</f>
        <v>0</v>
      </c>
      <c r="I760" s="14">
        <f>[1]consoCURRENT!L17189</f>
        <v>0</v>
      </c>
      <c r="J760" s="14">
        <f>[1]consoCURRENT!M17189</f>
        <v>0</v>
      </c>
      <c r="K760" s="14">
        <f>[1]consoCURRENT!N17189</f>
        <v>0</v>
      </c>
      <c r="L760" s="14">
        <f>[1]consoCURRENT!O17189</f>
        <v>0</v>
      </c>
      <c r="M760" s="14">
        <f>[1]consoCURRENT!P17189</f>
        <v>0</v>
      </c>
      <c r="N760" s="14">
        <f>[1]consoCURRENT!Q17189</f>
        <v>0</v>
      </c>
      <c r="O760" s="14">
        <f>[1]consoCURRENT!R17189</f>
        <v>0</v>
      </c>
      <c r="P760" s="14">
        <f>[1]consoCURRENT!S17189</f>
        <v>0</v>
      </c>
      <c r="Q760" s="14">
        <f>[1]consoCURRENT!T17189</f>
        <v>0</v>
      </c>
      <c r="R760" s="14">
        <f>[1]consoCURRENT!U17189</f>
        <v>0</v>
      </c>
      <c r="S760" s="14">
        <f>[1]consoCURRENT!V17189</f>
        <v>0</v>
      </c>
      <c r="T760" s="14">
        <f>[1]consoCURRENT!W17189</f>
        <v>0</v>
      </c>
      <c r="U760" s="14">
        <f>[1]consoCURRENT!X17189</f>
        <v>0</v>
      </c>
      <c r="V760" s="14">
        <f>[1]consoCURRENT!Y17189</f>
        <v>0</v>
      </c>
      <c r="W760" s="14">
        <f>[1]consoCURRENT!Z17189</f>
        <v>0</v>
      </c>
      <c r="X760" s="14">
        <f>[1]consoCURRENT!AA17189</f>
        <v>0</v>
      </c>
      <c r="Y760" s="14">
        <f>[1]consoCURRENT!AB17189</f>
        <v>0</v>
      </c>
      <c r="Z760" s="14">
        <f t="shared" si="536"/>
        <v>0</v>
      </c>
      <c r="AA760" s="14">
        <f t="shared" si="537"/>
        <v>0</v>
      </c>
      <c r="AB760" s="19"/>
      <c r="AC760" s="15"/>
    </row>
    <row r="761" spans="1:29" s="16" customFormat="1" ht="18" customHeight="1">
      <c r="A761" s="18" t="s">
        <v>39</v>
      </c>
      <c r="B761" s="14">
        <f>[1]consoCURRENT!E17218</f>
        <v>0</v>
      </c>
      <c r="C761" s="14">
        <f>[1]consoCURRENT!F17218</f>
        <v>0</v>
      </c>
      <c r="D761" s="14">
        <f>[1]consoCURRENT!G17218</f>
        <v>0</v>
      </c>
      <c r="E761" s="14">
        <f>[1]consoCURRENT!H17218</f>
        <v>0</v>
      </c>
      <c r="F761" s="14">
        <f>[1]consoCURRENT!I17218</f>
        <v>0</v>
      </c>
      <c r="G761" s="14">
        <f>[1]consoCURRENT!J17218</f>
        <v>0</v>
      </c>
      <c r="H761" s="14">
        <f>[1]consoCURRENT!K17218</f>
        <v>0</v>
      </c>
      <c r="I761" s="14">
        <f>[1]consoCURRENT!L17218</f>
        <v>0</v>
      </c>
      <c r="J761" s="14">
        <f>[1]consoCURRENT!M17218</f>
        <v>0</v>
      </c>
      <c r="K761" s="14">
        <f>[1]consoCURRENT!N17218</f>
        <v>0</v>
      </c>
      <c r="L761" s="14">
        <f>[1]consoCURRENT!O17218</f>
        <v>0</v>
      </c>
      <c r="M761" s="14">
        <f>[1]consoCURRENT!P17218</f>
        <v>0</v>
      </c>
      <c r="N761" s="14">
        <f>[1]consoCURRENT!Q17218</f>
        <v>0</v>
      </c>
      <c r="O761" s="14">
        <f>[1]consoCURRENT!R17218</f>
        <v>0</v>
      </c>
      <c r="P761" s="14">
        <f>[1]consoCURRENT!S17218</f>
        <v>0</v>
      </c>
      <c r="Q761" s="14">
        <f>[1]consoCURRENT!T17218</f>
        <v>0</v>
      </c>
      <c r="R761" s="14">
        <f>[1]consoCURRENT!U17218</f>
        <v>0</v>
      </c>
      <c r="S761" s="14">
        <f>[1]consoCURRENT!V17218</f>
        <v>0</v>
      </c>
      <c r="T761" s="14">
        <f>[1]consoCURRENT!W17218</f>
        <v>0</v>
      </c>
      <c r="U761" s="14">
        <f>[1]consoCURRENT!X17218</f>
        <v>0</v>
      </c>
      <c r="V761" s="14">
        <f>[1]consoCURRENT!Y17218</f>
        <v>0</v>
      </c>
      <c r="W761" s="14">
        <f>[1]consoCURRENT!Z17218</f>
        <v>0</v>
      </c>
      <c r="X761" s="14">
        <f>[1]consoCURRENT!AA17218</f>
        <v>0</v>
      </c>
      <c r="Y761" s="14">
        <f>[1]consoCURRENT!AB17218</f>
        <v>0</v>
      </c>
      <c r="Z761" s="14">
        <f t="shared" si="536"/>
        <v>0</v>
      </c>
      <c r="AA761" s="14">
        <f t="shared" si="537"/>
        <v>0</v>
      </c>
      <c r="AB761" s="19"/>
      <c r="AC761" s="15"/>
    </row>
    <row r="762" spans="1:29" s="16" customFormat="1" ht="18" customHeight="1">
      <c r="A762" s="20" t="s">
        <v>40</v>
      </c>
      <c r="B762" s="21">
        <f>SUM(B758:B761)</f>
        <v>371231000</v>
      </c>
      <c r="C762" s="21">
        <f t="shared" ref="C762:AA762" si="539">SUM(C758:C761)</f>
        <v>0</v>
      </c>
      <c r="D762" s="21">
        <f t="shared" si="539"/>
        <v>0</v>
      </c>
      <c r="E762" s="21">
        <f t="shared" si="539"/>
        <v>79329164.100000009</v>
      </c>
      <c r="F762" s="21">
        <f t="shared" si="539"/>
        <v>366301.99</v>
      </c>
      <c r="G762" s="21">
        <f t="shared" si="539"/>
        <v>0</v>
      </c>
      <c r="H762" s="21">
        <f t="shared" si="539"/>
        <v>0</v>
      </c>
      <c r="I762" s="21">
        <f t="shared" si="539"/>
        <v>0</v>
      </c>
      <c r="J762" s="21">
        <f t="shared" si="539"/>
        <v>0</v>
      </c>
      <c r="K762" s="21">
        <f t="shared" si="539"/>
        <v>0</v>
      </c>
      <c r="L762" s="21">
        <f t="shared" si="539"/>
        <v>0</v>
      </c>
      <c r="M762" s="21">
        <f t="shared" si="539"/>
        <v>0</v>
      </c>
      <c r="N762" s="21">
        <f t="shared" si="539"/>
        <v>120106.9</v>
      </c>
      <c r="O762" s="21">
        <f t="shared" si="539"/>
        <v>0</v>
      </c>
      <c r="P762" s="21">
        <f t="shared" si="539"/>
        <v>79209057.200000003</v>
      </c>
      <c r="Q762" s="21">
        <f t="shared" si="539"/>
        <v>134122.4</v>
      </c>
      <c r="R762" s="21">
        <f t="shared" si="539"/>
        <v>232179.58999999997</v>
      </c>
      <c r="S762" s="21">
        <f t="shared" si="539"/>
        <v>0</v>
      </c>
      <c r="T762" s="21">
        <f t="shared" si="539"/>
        <v>0</v>
      </c>
      <c r="U762" s="21">
        <f t="shared" si="539"/>
        <v>0</v>
      </c>
      <c r="V762" s="21">
        <f t="shared" si="539"/>
        <v>0</v>
      </c>
      <c r="W762" s="21">
        <f t="shared" si="539"/>
        <v>0</v>
      </c>
      <c r="X762" s="21">
        <f t="shared" si="539"/>
        <v>0</v>
      </c>
      <c r="Y762" s="21">
        <f t="shared" si="539"/>
        <v>0</v>
      </c>
      <c r="Z762" s="21">
        <f t="shared" si="539"/>
        <v>79695466.090000004</v>
      </c>
      <c r="AA762" s="21">
        <f t="shared" si="539"/>
        <v>291535533.91000003</v>
      </c>
      <c r="AB762" s="22">
        <f t="shared" si="538"/>
        <v>0.21467890906201262</v>
      </c>
      <c r="AC762" s="15"/>
    </row>
    <row r="763" spans="1:29" s="16" customFormat="1" ht="18" customHeight="1">
      <c r="A763" s="23" t="s">
        <v>41</v>
      </c>
      <c r="B763" s="14">
        <f>[1]consoCURRENT!E17222</f>
        <v>0</v>
      </c>
      <c r="C763" s="14">
        <f>[1]consoCURRENT!F17222</f>
        <v>0</v>
      </c>
      <c r="D763" s="14">
        <f>[1]consoCURRENT!G17222</f>
        <v>0</v>
      </c>
      <c r="E763" s="14">
        <f>[1]consoCURRENT!H17222</f>
        <v>0</v>
      </c>
      <c r="F763" s="14">
        <f>[1]consoCURRENT!I17222</f>
        <v>0</v>
      </c>
      <c r="G763" s="14">
        <f>[1]consoCURRENT!J17222</f>
        <v>0</v>
      </c>
      <c r="H763" s="14">
        <f>[1]consoCURRENT!K17222</f>
        <v>0</v>
      </c>
      <c r="I763" s="14">
        <f>[1]consoCURRENT!L17222</f>
        <v>0</v>
      </c>
      <c r="J763" s="14">
        <f>[1]consoCURRENT!M17222</f>
        <v>0</v>
      </c>
      <c r="K763" s="14">
        <f>[1]consoCURRENT!N17222</f>
        <v>0</v>
      </c>
      <c r="L763" s="14">
        <f>[1]consoCURRENT!O17222</f>
        <v>0</v>
      </c>
      <c r="M763" s="14">
        <f>[1]consoCURRENT!P17222</f>
        <v>0</v>
      </c>
      <c r="N763" s="14">
        <f>[1]consoCURRENT!Q17222</f>
        <v>0</v>
      </c>
      <c r="O763" s="14">
        <f>[1]consoCURRENT!R17222</f>
        <v>0</v>
      </c>
      <c r="P763" s="14">
        <f>[1]consoCURRENT!S17222</f>
        <v>0</v>
      </c>
      <c r="Q763" s="14">
        <f>[1]consoCURRENT!T17222</f>
        <v>0</v>
      </c>
      <c r="R763" s="14">
        <f>[1]consoCURRENT!U17222</f>
        <v>0</v>
      </c>
      <c r="S763" s="14">
        <f>[1]consoCURRENT!V17222</f>
        <v>0</v>
      </c>
      <c r="T763" s="14">
        <f>[1]consoCURRENT!W17222</f>
        <v>0</v>
      </c>
      <c r="U763" s="14">
        <f>[1]consoCURRENT!X17222</f>
        <v>0</v>
      </c>
      <c r="V763" s="14">
        <f>[1]consoCURRENT!Y17222</f>
        <v>0</v>
      </c>
      <c r="W763" s="14">
        <f>[1]consoCURRENT!Z17222</f>
        <v>0</v>
      </c>
      <c r="X763" s="14">
        <f>[1]consoCURRENT!AA17222</f>
        <v>0</v>
      </c>
      <c r="Y763" s="14">
        <f>[1]consoCURRENT!AB17222</f>
        <v>0</v>
      </c>
      <c r="Z763" s="14">
        <f t="shared" ref="Z763" si="540">SUM(M763:Y763)</f>
        <v>0</v>
      </c>
      <c r="AA763" s="14">
        <f t="shared" ref="AA763" si="541">B763-Z763</f>
        <v>0</v>
      </c>
      <c r="AB763" s="19"/>
      <c r="AC763" s="15"/>
    </row>
    <row r="764" spans="1:29" s="16" customFormat="1" ht="18" customHeight="1">
      <c r="A764" s="20" t="s">
        <v>42</v>
      </c>
      <c r="B764" s="21">
        <f>B763+B762</f>
        <v>371231000</v>
      </c>
      <c r="C764" s="21">
        <f t="shared" ref="C764:AA764" si="542">C763+C762</f>
        <v>0</v>
      </c>
      <c r="D764" s="21">
        <f t="shared" si="542"/>
        <v>0</v>
      </c>
      <c r="E764" s="21">
        <f t="shared" si="542"/>
        <v>79329164.100000009</v>
      </c>
      <c r="F764" s="21">
        <f t="shared" si="542"/>
        <v>366301.99</v>
      </c>
      <c r="G764" s="21">
        <f t="shared" si="542"/>
        <v>0</v>
      </c>
      <c r="H764" s="21">
        <f t="shared" si="542"/>
        <v>0</v>
      </c>
      <c r="I764" s="21">
        <f t="shared" si="542"/>
        <v>0</v>
      </c>
      <c r="J764" s="21">
        <f t="shared" si="542"/>
        <v>0</v>
      </c>
      <c r="K764" s="21">
        <f t="shared" si="542"/>
        <v>0</v>
      </c>
      <c r="L764" s="21">
        <f t="shared" si="542"/>
        <v>0</v>
      </c>
      <c r="M764" s="21">
        <f t="shared" si="542"/>
        <v>0</v>
      </c>
      <c r="N764" s="21">
        <f t="shared" si="542"/>
        <v>120106.9</v>
      </c>
      <c r="O764" s="21">
        <f t="shared" si="542"/>
        <v>0</v>
      </c>
      <c r="P764" s="21">
        <f t="shared" si="542"/>
        <v>79209057.200000003</v>
      </c>
      <c r="Q764" s="21">
        <f t="shared" si="542"/>
        <v>134122.4</v>
      </c>
      <c r="R764" s="21">
        <f t="shared" si="542"/>
        <v>232179.58999999997</v>
      </c>
      <c r="S764" s="21">
        <f t="shared" si="542"/>
        <v>0</v>
      </c>
      <c r="T764" s="21">
        <f t="shared" si="542"/>
        <v>0</v>
      </c>
      <c r="U764" s="21">
        <f t="shared" si="542"/>
        <v>0</v>
      </c>
      <c r="V764" s="21">
        <f t="shared" si="542"/>
        <v>0</v>
      </c>
      <c r="W764" s="21">
        <f t="shared" si="542"/>
        <v>0</v>
      </c>
      <c r="X764" s="21">
        <f t="shared" si="542"/>
        <v>0</v>
      </c>
      <c r="Y764" s="21">
        <f t="shared" si="542"/>
        <v>0</v>
      </c>
      <c r="Z764" s="21">
        <f t="shared" si="542"/>
        <v>79695466.090000004</v>
      </c>
      <c r="AA764" s="21">
        <f t="shared" si="542"/>
        <v>291535533.91000003</v>
      </c>
      <c r="AB764" s="22">
        <f t="shared" si="538"/>
        <v>0.21467890906201262</v>
      </c>
      <c r="AC764" s="24"/>
    </row>
    <row r="765" spans="1:29" s="16" customFormat="1" ht="15" customHeight="1">
      <c r="A765" s="13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5"/>
    </row>
    <row r="766" spans="1:29" s="16" customFormat="1" ht="15" customHeight="1">
      <c r="A766" s="13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5"/>
    </row>
    <row r="767" spans="1:29" s="16" customFormat="1" ht="15" customHeight="1">
      <c r="A767" s="17" t="s">
        <v>61</v>
      </c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5"/>
    </row>
    <row r="768" spans="1:29" s="16" customFormat="1" ht="18" customHeight="1">
      <c r="A768" s="18" t="s">
        <v>36</v>
      </c>
      <c r="B768" s="14">
        <f>[1]consoCURRENT!E17282</f>
        <v>966000</v>
      </c>
      <c r="C768" s="14">
        <f>[1]consoCURRENT!F17282</f>
        <v>0</v>
      </c>
      <c r="D768" s="14">
        <f>[1]consoCURRENT!G17282</f>
        <v>0</v>
      </c>
      <c r="E768" s="14">
        <f>[1]consoCURRENT!H17282</f>
        <v>162448.63999999998</v>
      </c>
      <c r="F768" s="14">
        <f>[1]consoCURRENT!I17282</f>
        <v>111152.79999999999</v>
      </c>
      <c r="G768" s="14">
        <f>[1]consoCURRENT!J17282</f>
        <v>0</v>
      </c>
      <c r="H768" s="14">
        <f>[1]consoCURRENT!K17282</f>
        <v>0</v>
      </c>
      <c r="I768" s="14">
        <f>[1]consoCURRENT!L17282</f>
        <v>0</v>
      </c>
      <c r="J768" s="14">
        <f>[1]consoCURRENT!M17282</f>
        <v>0</v>
      </c>
      <c r="K768" s="14">
        <f>[1]consoCURRENT!N17282</f>
        <v>0</v>
      </c>
      <c r="L768" s="14">
        <f>[1]consoCURRENT!O17282</f>
        <v>0</v>
      </c>
      <c r="M768" s="14">
        <f>[1]consoCURRENT!P17282</f>
        <v>0</v>
      </c>
      <c r="N768" s="14">
        <f>[1]consoCURRENT!Q17282</f>
        <v>72671.039999999994</v>
      </c>
      <c r="O768" s="14">
        <f>[1]consoCURRENT!R17282</f>
        <v>42297.599999999999</v>
      </c>
      <c r="P768" s="14">
        <f>[1]consoCURRENT!S17282</f>
        <v>47480</v>
      </c>
      <c r="Q768" s="14">
        <f>[1]consoCURRENT!T17282</f>
        <v>47115.199999999997</v>
      </c>
      <c r="R768" s="14">
        <f>[1]consoCURRENT!U17282</f>
        <v>64037.599999999999</v>
      </c>
      <c r="S768" s="14">
        <f>[1]consoCURRENT!V17282</f>
        <v>0</v>
      </c>
      <c r="T768" s="14">
        <f>[1]consoCURRENT!W17282</f>
        <v>0</v>
      </c>
      <c r="U768" s="14">
        <f>[1]consoCURRENT!X17282</f>
        <v>0</v>
      </c>
      <c r="V768" s="14">
        <f>[1]consoCURRENT!Y17282</f>
        <v>0</v>
      </c>
      <c r="W768" s="14">
        <f>[1]consoCURRENT!Z17282</f>
        <v>0</v>
      </c>
      <c r="X768" s="14">
        <f>[1]consoCURRENT!AA17282</f>
        <v>0</v>
      </c>
      <c r="Y768" s="14">
        <f>[1]consoCURRENT!AB17282</f>
        <v>0</v>
      </c>
      <c r="Z768" s="14">
        <f>SUM(M768:Y768)</f>
        <v>273601.43999999994</v>
      </c>
      <c r="AA768" s="14">
        <f>B768-Z768</f>
        <v>692398.56</v>
      </c>
      <c r="AB768" s="19">
        <f>Z768/B768</f>
        <v>0.28323130434782601</v>
      </c>
      <c r="AC768" s="15"/>
    </row>
    <row r="769" spans="1:29" s="16" customFormat="1" ht="18" customHeight="1">
      <c r="A769" s="18" t="s">
        <v>37</v>
      </c>
      <c r="B769" s="14">
        <f>[1]consoCURRENT!E17370</f>
        <v>307387000</v>
      </c>
      <c r="C769" s="14">
        <f>[1]consoCURRENT!F17370</f>
        <v>0</v>
      </c>
      <c r="D769" s="14">
        <f>[1]consoCURRENT!G17370</f>
        <v>0</v>
      </c>
      <c r="E769" s="14">
        <f>[1]consoCURRENT!H17370</f>
        <v>717648.64</v>
      </c>
      <c r="F769" s="14">
        <f>[1]consoCURRENT!I17370</f>
        <v>74001002.299999997</v>
      </c>
      <c r="G769" s="14">
        <f>[1]consoCURRENT!J17370</f>
        <v>0</v>
      </c>
      <c r="H769" s="14">
        <f>[1]consoCURRENT!K17370</f>
        <v>0</v>
      </c>
      <c r="I769" s="14">
        <f>[1]consoCURRENT!L17370</f>
        <v>0</v>
      </c>
      <c r="J769" s="14">
        <f>[1]consoCURRENT!M17370</f>
        <v>0</v>
      </c>
      <c r="K769" s="14">
        <f>[1]consoCURRENT!N17370</f>
        <v>0</v>
      </c>
      <c r="L769" s="14">
        <f>[1]consoCURRENT!O17370</f>
        <v>0</v>
      </c>
      <c r="M769" s="14">
        <f>[1]consoCURRENT!P17370</f>
        <v>0</v>
      </c>
      <c r="N769" s="14">
        <f>[1]consoCURRENT!Q17370</f>
        <v>579348</v>
      </c>
      <c r="O769" s="14">
        <f>[1]consoCURRENT!R17370</f>
        <v>46286.02</v>
      </c>
      <c r="P769" s="14">
        <f>[1]consoCURRENT!S17370</f>
        <v>92014.62</v>
      </c>
      <c r="Q769" s="14">
        <f>[1]consoCURRENT!T17370</f>
        <v>368685</v>
      </c>
      <c r="R769" s="14">
        <f>[1]consoCURRENT!U17370</f>
        <v>73632317.299999997</v>
      </c>
      <c r="S769" s="14">
        <f>[1]consoCURRENT!V17370</f>
        <v>0</v>
      </c>
      <c r="T769" s="14">
        <f>[1]consoCURRENT!W17370</f>
        <v>0</v>
      </c>
      <c r="U769" s="14">
        <f>[1]consoCURRENT!X17370</f>
        <v>0</v>
      </c>
      <c r="V769" s="14">
        <f>[1]consoCURRENT!Y17370</f>
        <v>0</v>
      </c>
      <c r="W769" s="14">
        <f>[1]consoCURRENT!Z17370</f>
        <v>0</v>
      </c>
      <c r="X769" s="14">
        <f>[1]consoCURRENT!AA17370</f>
        <v>0</v>
      </c>
      <c r="Y769" s="14">
        <f>[1]consoCURRENT!AB17370</f>
        <v>0</v>
      </c>
      <c r="Z769" s="14">
        <f t="shared" ref="Z769:Z771" si="543">SUM(M769:Y769)</f>
        <v>74718650.939999998</v>
      </c>
      <c r="AA769" s="14">
        <f t="shared" ref="AA769:AA771" si="544">B769-Z769</f>
        <v>232668349.06</v>
      </c>
      <c r="AB769" s="19">
        <f t="shared" ref="AB769:AB774" si="545">Z769/B769</f>
        <v>0.24307680851825222</v>
      </c>
      <c r="AC769" s="15"/>
    </row>
    <row r="770" spans="1:29" s="16" customFormat="1" ht="18" customHeight="1">
      <c r="A770" s="18" t="s">
        <v>38</v>
      </c>
      <c r="B770" s="14">
        <f>[1]consoCURRENT!E17376</f>
        <v>0</v>
      </c>
      <c r="C770" s="14">
        <f>[1]consoCURRENT!F17376</f>
        <v>0</v>
      </c>
      <c r="D770" s="14">
        <f>[1]consoCURRENT!G17376</f>
        <v>0</v>
      </c>
      <c r="E770" s="14">
        <f>[1]consoCURRENT!H17376</f>
        <v>0</v>
      </c>
      <c r="F770" s="14">
        <f>[1]consoCURRENT!I17376</f>
        <v>0</v>
      </c>
      <c r="G770" s="14">
        <f>[1]consoCURRENT!J17376</f>
        <v>0</v>
      </c>
      <c r="H770" s="14">
        <f>[1]consoCURRENT!K17376</f>
        <v>0</v>
      </c>
      <c r="I770" s="14">
        <f>[1]consoCURRENT!L17376</f>
        <v>0</v>
      </c>
      <c r="J770" s="14">
        <f>[1]consoCURRENT!M17376</f>
        <v>0</v>
      </c>
      <c r="K770" s="14">
        <f>[1]consoCURRENT!N17376</f>
        <v>0</v>
      </c>
      <c r="L770" s="14">
        <f>[1]consoCURRENT!O17376</f>
        <v>0</v>
      </c>
      <c r="M770" s="14">
        <f>[1]consoCURRENT!P17376</f>
        <v>0</v>
      </c>
      <c r="N770" s="14">
        <f>[1]consoCURRENT!Q17376</f>
        <v>0</v>
      </c>
      <c r="O770" s="14">
        <f>[1]consoCURRENT!R17376</f>
        <v>0</v>
      </c>
      <c r="P770" s="14">
        <f>[1]consoCURRENT!S17376</f>
        <v>0</v>
      </c>
      <c r="Q770" s="14">
        <f>[1]consoCURRENT!T17376</f>
        <v>0</v>
      </c>
      <c r="R770" s="14">
        <f>[1]consoCURRENT!U17376</f>
        <v>0</v>
      </c>
      <c r="S770" s="14">
        <f>[1]consoCURRENT!V17376</f>
        <v>0</v>
      </c>
      <c r="T770" s="14">
        <f>[1]consoCURRENT!W17376</f>
        <v>0</v>
      </c>
      <c r="U770" s="14">
        <f>[1]consoCURRENT!X17376</f>
        <v>0</v>
      </c>
      <c r="V770" s="14">
        <f>[1]consoCURRENT!Y17376</f>
        <v>0</v>
      </c>
      <c r="W770" s="14">
        <f>[1]consoCURRENT!Z17376</f>
        <v>0</v>
      </c>
      <c r="X770" s="14">
        <f>[1]consoCURRENT!AA17376</f>
        <v>0</v>
      </c>
      <c r="Y770" s="14">
        <f>[1]consoCURRENT!AB17376</f>
        <v>0</v>
      </c>
      <c r="Z770" s="14">
        <f t="shared" si="543"/>
        <v>0</v>
      </c>
      <c r="AA770" s="14">
        <f t="shared" si="544"/>
        <v>0</v>
      </c>
      <c r="AB770" s="19"/>
      <c r="AC770" s="15"/>
    </row>
    <row r="771" spans="1:29" s="16" customFormat="1" ht="18" customHeight="1">
      <c r="A771" s="18" t="s">
        <v>39</v>
      </c>
      <c r="B771" s="14">
        <f>[1]consoCURRENT!E17405</f>
        <v>0</v>
      </c>
      <c r="C771" s="14">
        <f>[1]consoCURRENT!F17405</f>
        <v>0</v>
      </c>
      <c r="D771" s="14">
        <f>[1]consoCURRENT!G17405</f>
        <v>0</v>
      </c>
      <c r="E771" s="14">
        <f>[1]consoCURRENT!H17405</f>
        <v>0</v>
      </c>
      <c r="F771" s="14">
        <f>[1]consoCURRENT!I17405</f>
        <v>0</v>
      </c>
      <c r="G771" s="14">
        <f>[1]consoCURRENT!J17405</f>
        <v>0</v>
      </c>
      <c r="H771" s="14">
        <f>[1]consoCURRENT!K17405</f>
        <v>0</v>
      </c>
      <c r="I771" s="14">
        <f>[1]consoCURRENT!L17405</f>
        <v>0</v>
      </c>
      <c r="J771" s="14">
        <f>[1]consoCURRENT!M17405</f>
        <v>0</v>
      </c>
      <c r="K771" s="14">
        <f>[1]consoCURRENT!N17405</f>
        <v>0</v>
      </c>
      <c r="L771" s="14">
        <f>[1]consoCURRENT!O17405</f>
        <v>0</v>
      </c>
      <c r="M771" s="14">
        <f>[1]consoCURRENT!P17405</f>
        <v>0</v>
      </c>
      <c r="N771" s="14">
        <f>[1]consoCURRENT!Q17405</f>
        <v>0</v>
      </c>
      <c r="O771" s="14">
        <f>[1]consoCURRENT!R17405</f>
        <v>0</v>
      </c>
      <c r="P771" s="14">
        <f>[1]consoCURRENT!S17405</f>
        <v>0</v>
      </c>
      <c r="Q771" s="14">
        <f>[1]consoCURRENT!T17405</f>
        <v>0</v>
      </c>
      <c r="R771" s="14">
        <f>[1]consoCURRENT!U17405</f>
        <v>0</v>
      </c>
      <c r="S771" s="14">
        <f>[1]consoCURRENT!V17405</f>
        <v>0</v>
      </c>
      <c r="T771" s="14">
        <f>[1]consoCURRENT!W17405</f>
        <v>0</v>
      </c>
      <c r="U771" s="14">
        <f>[1]consoCURRENT!X17405</f>
        <v>0</v>
      </c>
      <c r="V771" s="14">
        <f>[1]consoCURRENT!Y17405</f>
        <v>0</v>
      </c>
      <c r="W771" s="14">
        <f>[1]consoCURRENT!Z17405</f>
        <v>0</v>
      </c>
      <c r="X771" s="14">
        <f>[1]consoCURRENT!AA17405</f>
        <v>0</v>
      </c>
      <c r="Y771" s="14">
        <f>[1]consoCURRENT!AB17405</f>
        <v>0</v>
      </c>
      <c r="Z771" s="14">
        <f t="shared" si="543"/>
        <v>0</v>
      </c>
      <c r="AA771" s="14">
        <f t="shared" si="544"/>
        <v>0</v>
      </c>
      <c r="AB771" s="19"/>
      <c r="AC771" s="15"/>
    </row>
    <row r="772" spans="1:29" s="16" customFormat="1" ht="18" customHeight="1">
      <c r="A772" s="20" t="s">
        <v>40</v>
      </c>
      <c r="B772" s="21">
        <f>SUM(B768:B771)</f>
        <v>308353000</v>
      </c>
      <c r="C772" s="21">
        <f t="shared" ref="C772:AA772" si="546">SUM(C768:C771)</f>
        <v>0</v>
      </c>
      <c r="D772" s="21">
        <f t="shared" si="546"/>
        <v>0</v>
      </c>
      <c r="E772" s="21">
        <f t="shared" si="546"/>
        <v>880097.28000000003</v>
      </c>
      <c r="F772" s="21">
        <f t="shared" si="546"/>
        <v>74112155.099999994</v>
      </c>
      <c r="G772" s="21">
        <f t="shared" si="546"/>
        <v>0</v>
      </c>
      <c r="H772" s="21">
        <f t="shared" si="546"/>
        <v>0</v>
      </c>
      <c r="I772" s="21">
        <f t="shared" si="546"/>
        <v>0</v>
      </c>
      <c r="J772" s="21">
        <f t="shared" si="546"/>
        <v>0</v>
      </c>
      <c r="K772" s="21">
        <f t="shared" si="546"/>
        <v>0</v>
      </c>
      <c r="L772" s="21">
        <f t="shared" si="546"/>
        <v>0</v>
      </c>
      <c r="M772" s="21">
        <f t="shared" si="546"/>
        <v>0</v>
      </c>
      <c r="N772" s="21">
        <f t="shared" si="546"/>
        <v>652019.04</v>
      </c>
      <c r="O772" s="21">
        <f t="shared" si="546"/>
        <v>88583.62</v>
      </c>
      <c r="P772" s="21">
        <f t="shared" si="546"/>
        <v>139494.62</v>
      </c>
      <c r="Q772" s="21">
        <f t="shared" si="546"/>
        <v>415800.2</v>
      </c>
      <c r="R772" s="21">
        <f t="shared" si="546"/>
        <v>73696354.899999991</v>
      </c>
      <c r="S772" s="21">
        <f t="shared" si="546"/>
        <v>0</v>
      </c>
      <c r="T772" s="21">
        <f t="shared" si="546"/>
        <v>0</v>
      </c>
      <c r="U772" s="21">
        <f t="shared" si="546"/>
        <v>0</v>
      </c>
      <c r="V772" s="21">
        <f t="shared" si="546"/>
        <v>0</v>
      </c>
      <c r="W772" s="21">
        <f t="shared" si="546"/>
        <v>0</v>
      </c>
      <c r="X772" s="21">
        <f t="shared" si="546"/>
        <v>0</v>
      </c>
      <c r="Y772" s="21">
        <f t="shared" si="546"/>
        <v>0</v>
      </c>
      <c r="Z772" s="21">
        <f t="shared" si="546"/>
        <v>74992252.379999995</v>
      </c>
      <c r="AA772" s="21">
        <f t="shared" si="546"/>
        <v>233360747.62</v>
      </c>
      <c r="AB772" s="22">
        <f t="shared" si="545"/>
        <v>0.24320260344475325</v>
      </c>
      <c r="AC772" s="15"/>
    </row>
    <row r="773" spans="1:29" s="16" customFormat="1" ht="18" customHeight="1">
      <c r="A773" s="23" t="s">
        <v>41</v>
      </c>
      <c r="B773" s="14">
        <f>[1]consoCURRENT!E17409</f>
        <v>0</v>
      </c>
      <c r="C773" s="14">
        <f>[1]consoCURRENT!F17409</f>
        <v>0</v>
      </c>
      <c r="D773" s="14">
        <f>[1]consoCURRENT!G17409</f>
        <v>0</v>
      </c>
      <c r="E773" s="14">
        <f>[1]consoCURRENT!H17409</f>
        <v>0</v>
      </c>
      <c r="F773" s="14">
        <f>[1]consoCURRENT!I17409</f>
        <v>0</v>
      </c>
      <c r="G773" s="14">
        <f>[1]consoCURRENT!J17409</f>
        <v>0</v>
      </c>
      <c r="H773" s="14">
        <f>[1]consoCURRENT!K17409</f>
        <v>0</v>
      </c>
      <c r="I773" s="14">
        <f>[1]consoCURRENT!L17409</f>
        <v>0</v>
      </c>
      <c r="J773" s="14">
        <f>[1]consoCURRENT!M17409</f>
        <v>0</v>
      </c>
      <c r="K773" s="14">
        <f>[1]consoCURRENT!N17409</f>
        <v>0</v>
      </c>
      <c r="L773" s="14">
        <f>[1]consoCURRENT!O17409</f>
        <v>0</v>
      </c>
      <c r="M773" s="14">
        <f>[1]consoCURRENT!P17409</f>
        <v>0</v>
      </c>
      <c r="N773" s="14">
        <f>[1]consoCURRENT!Q17409</f>
        <v>0</v>
      </c>
      <c r="O773" s="14">
        <f>[1]consoCURRENT!R17409</f>
        <v>0</v>
      </c>
      <c r="P773" s="14">
        <f>[1]consoCURRENT!S17409</f>
        <v>0</v>
      </c>
      <c r="Q773" s="14">
        <f>[1]consoCURRENT!T17409</f>
        <v>0</v>
      </c>
      <c r="R773" s="14">
        <f>[1]consoCURRENT!U17409</f>
        <v>0</v>
      </c>
      <c r="S773" s="14">
        <f>[1]consoCURRENT!V17409</f>
        <v>0</v>
      </c>
      <c r="T773" s="14">
        <f>[1]consoCURRENT!W17409</f>
        <v>0</v>
      </c>
      <c r="U773" s="14">
        <f>[1]consoCURRENT!X17409</f>
        <v>0</v>
      </c>
      <c r="V773" s="14">
        <f>[1]consoCURRENT!Y17409</f>
        <v>0</v>
      </c>
      <c r="W773" s="14">
        <f>[1]consoCURRENT!Z17409</f>
        <v>0</v>
      </c>
      <c r="X773" s="14">
        <f>[1]consoCURRENT!AA17409</f>
        <v>0</v>
      </c>
      <c r="Y773" s="14">
        <f>[1]consoCURRENT!AB17409</f>
        <v>0</v>
      </c>
      <c r="Z773" s="14">
        <f t="shared" ref="Z773" si="547">SUM(M773:Y773)</f>
        <v>0</v>
      </c>
      <c r="AA773" s="14">
        <f t="shared" ref="AA773" si="548">B773-Z773</f>
        <v>0</v>
      </c>
      <c r="AB773" s="19"/>
      <c r="AC773" s="15"/>
    </row>
    <row r="774" spans="1:29" s="16" customFormat="1" ht="18" customHeight="1">
      <c r="A774" s="20" t="s">
        <v>42</v>
      </c>
      <c r="B774" s="21">
        <f>B773+B772</f>
        <v>308353000</v>
      </c>
      <c r="C774" s="21">
        <f t="shared" ref="C774:AA774" si="549">C773+C772</f>
        <v>0</v>
      </c>
      <c r="D774" s="21">
        <f t="shared" si="549"/>
        <v>0</v>
      </c>
      <c r="E774" s="21">
        <f t="shared" si="549"/>
        <v>880097.28000000003</v>
      </c>
      <c r="F774" s="21">
        <f t="shared" si="549"/>
        <v>74112155.099999994</v>
      </c>
      <c r="G774" s="21">
        <f t="shared" si="549"/>
        <v>0</v>
      </c>
      <c r="H774" s="21">
        <f t="shared" si="549"/>
        <v>0</v>
      </c>
      <c r="I774" s="21">
        <f t="shared" si="549"/>
        <v>0</v>
      </c>
      <c r="J774" s="21">
        <f t="shared" si="549"/>
        <v>0</v>
      </c>
      <c r="K774" s="21">
        <f t="shared" si="549"/>
        <v>0</v>
      </c>
      <c r="L774" s="21">
        <f t="shared" si="549"/>
        <v>0</v>
      </c>
      <c r="M774" s="21">
        <f t="shared" si="549"/>
        <v>0</v>
      </c>
      <c r="N774" s="21">
        <f t="shared" si="549"/>
        <v>652019.04</v>
      </c>
      <c r="O774" s="21">
        <f t="shared" si="549"/>
        <v>88583.62</v>
      </c>
      <c r="P774" s="21">
        <f t="shared" si="549"/>
        <v>139494.62</v>
      </c>
      <c r="Q774" s="21">
        <f t="shared" si="549"/>
        <v>415800.2</v>
      </c>
      <c r="R774" s="21">
        <f t="shared" si="549"/>
        <v>73696354.899999991</v>
      </c>
      <c r="S774" s="21">
        <f t="shared" si="549"/>
        <v>0</v>
      </c>
      <c r="T774" s="21">
        <f t="shared" si="549"/>
        <v>0</v>
      </c>
      <c r="U774" s="21">
        <f t="shared" si="549"/>
        <v>0</v>
      </c>
      <c r="V774" s="21">
        <f t="shared" si="549"/>
        <v>0</v>
      </c>
      <c r="W774" s="21">
        <f t="shared" si="549"/>
        <v>0</v>
      </c>
      <c r="X774" s="21">
        <f t="shared" si="549"/>
        <v>0</v>
      </c>
      <c r="Y774" s="21">
        <f t="shared" si="549"/>
        <v>0</v>
      </c>
      <c r="Z774" s="21">
        <f t="shared" si="549"/>
        <v>74992252.379999995</v>
      </c>
      <c r="AA774" s="21">
        <f t="shared" si="549"/>
        <v>233360747.62</v>
      </c>
      <c r="AB774" s="22">
        <f t="shared" si="545"/>
        <v>0.24320260344475325</v>
      </c>
      <c r="AC774" s="24"/>
    </row>
    <row r="775" spans="1:29" s="16" customFormat="1" ht="15" customHeight="1">
      <c r="A775" s="13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5"/>
    </row>
    <row r="776" spans="1:29" s="16" customFormat="1" ht="15" customHeight="1">
      <c r="A776" s="13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5"/>
    </row>
    <row r="777" spans="1:29" s="16" customFormat="1" ht="15" customHeight="1">
      <c r="A777" s="17" t="s">
        <v>62</v>
      </c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5"/>
    </row>
    <row r="778" spans="1:29" s="16" customFormat="1" ht="18" customHeight="1">
      <c r="A778" s="18" t="s">
        <v>36</v>
      </c>
      <c r="B778" s="14">
        <f>[1]consoCURRENT!E17469</f>
        <v>966000</v>
      </c>
      <c r="C778" s="14">
        <f>[1]consoCURRENT!F17469</f>
        <v>0</v>
      </c>
      <c r="D778" s="14">
        <f>[1]consoCURRENT!G17469</f>
        <v>0</v>
      </c>
      <c r="E778" s="14">
        <f>[1]consoCURRENT!H17469</f>
        <v>241525.62</v>
      </c>
      <c r="F778" s="14">
        <f>[1]consoCURRENT!I17469</f>
        <v>146092.07999999999</v>
      </c>
      <c r="G778" s="14">
        <f>[1]consoCURRENT!J17469</f>
        <v>0</v>
      </c>
      <c r="H778" s="14">
        <f>[1]consoCURRENT!K17469</f>
        <v>0</v>
      </c>
      <c r="I778" s="14">
        <f>[1]consoCURRENT!L17469</f>
        <v>0</v>
      </c>
      <c r="J778" s="14">
        <f>[1]consoCURRENT!M17469</f>
        <v>0</v>
      </c>
      <c r="K778" s="14">
        <f>[1]consoCURRENT!N17469</f>
        <v>0</v>
      </c>
      <c r="L778" s="14">
        <f>[1]consoCURRENT!O17469</f>
        <v>0</v>
      </c>
      <c r="M778" s="14">
        <f>[1]consoCURRENT!P17469</f>
        <v>0</v>
      </c>
      <c r="N778" s="14">
        <f>[1]consoCURRENT!Q17469</f>
        <v>72371.039999999994</v>
      </c>
      <c r="O778" s="14">
        <f>[1]consoCURRENT!R17469</f>
        <v>81671.039999999994</v>
      </c>
      <c r="P778" s="14">
        <f>[1]consoCURRENT!S17469</f>
        <v>87483.54</v>
      </c>
      <c r="Q778" s="14">
        <f>[1]consoCURRENT!T17469</f>
        <v>73421.039999999994</v>
      </c>
      <c r="R778" s="14">
        <f>[1]consoCURRENT!U17469</f>
        <v>72671.039999999994</v>
      </c>
      <c r="S778" s="14">
        <f>[1]consoCURRENT!V17469</f>
        <v>0</v>
      </c>
      <c r="T778" s="14">
        <f>[1]consoCURRENT!W17469</f>
        <v>0</v>
      </c>
      <c r="U778" s="14">
        <f>[1]consoCURRENT!X17469</f>
        <v>0</v>
      </c>
      <c r="V778" s="14">
        <f>[1]consoCURRENT!Y17469</f>
        <v>0</v>
      </c>
      <c r="W778" s="14">
        <f>[1]consoCURRENT!Z17469</f>
        <v>0</v>
      </c>
      <c r="X778" s="14">
        <f>[1]consoCURRENT!AA17469</f>
        <v>0</v>
      </c>
      <c r="Y778" s="14">
        <f>[1]consoCURRENT!AB17469</f>
        <v>0</v>
      </c>
      <c r="Z778" s="14">
        <f>SUM(M778:Y778)</f>
        <v>387617.69999999995</v>
      </c>
      <c r="AA778" s="14">
        <f>B778-Z778</f>
        <v>578382.30000000005</v>
      </c>
      <c r="AB778" s="19">
        <f>Z778/B778</f>
        <v>0.40126055900621116</v>
      </c>
      <c r="AC778" s="15"/>
    </row>
    <row r="779" spans="1:29" s="16" customFormat="1" ht="18" customHeight="1">
      <c r="A779" s="18" t="s">
        <v>37</v>
      </c>
      <c r="B779" s="14">
        <f>[1]consoCURRENT!E17557</f>
        <v>370911000</v>
      </c>
      <c r="C779" s="14">
        <f>[1]consoCURRENT!F17557</f>
        <v>0</v>
      </c>
      <c r="D779" s="14">
        <f>[1]consoCURRENT!G17557</f>
        <v>0</v>
      </c>
      <c r="E779" s="14">
        <f>[1]consoCURRENT!H17557</f>
        <v>92314127.019999996</v>
      </c>
      <c r="F779" s="14">
        <f>[1]consoCURRENT!I17557</f>
        <v>14550101.970000001</v>
      </c>
      <c r="G779" s="14">
        <f>[1]consoCURRENT!J17557</f>
        <v>0</v>
      </c>
      <c r="H779" s="14">
        <f>[1]consoCURRENT!K17557</f>
        <v>0</v>
      </c>
      <c r="I779" s="14">
        <f>[1]consoCURRENT!L17557</f>
        <v>0</v>
      </c>
      <c r="J779" s="14">
        <f>[1]consoCURRENT!M17557</f>
        <v>0</v>
      </c>
      <c r="K779" s="14">
        <f>[1]consoCURRENT!N17557</f>
        <v>0</v>
      </c>
      <c r="L779" s="14">
        <f>[1]consoCURRENT!O17557</f>
        <v>0</v>
      </c>
      <c r="M779" s="14">
        <f>[1]consoCURRENT!P17557</f>
        <v>0</v>
      </c>
      <c r="N779" s="14">
        <f>[1]consoCURRENT!Q17557</f>
        <v>73226.459999999992</v>
      </c>
      <c r="O779" s="14">
        <f>[1]consoCURRENT!R17557</f>
        <v>256267.47</v>
      </c>
      <c r="P779" s="14">
        <f>[1]consoCURRENT!S17557</f>
        <v>91984633.090000004</v>
      </c>
      <c r="Q779" s="14">
        <f>[1]consoCURRENT!T17557</f>
        <v>72368.28</v>
      </c>
      <c r="R779" s="14">
        <f>[1]consoCURRENT!U17557</f>
        <v>14477733.690000001</v>
      </c>
      <c r="S779" s="14">
        <f>[1]consoCURRENT!V17557</f>
        <v>0</v>
      </c>
      <c r="T779" s="14">
        <f>[1]consoCURRENT!W17557</f>
        <v>0</v>
      </c>
      <c r="U779" s="14">
        <f>[1]consoCURRENT!X17557</f>
        <v>0</v>
      </c>
      <c r="V779" s="14">
        <f>[1]consoCURRENT!Y17557</f>
        <v>0</v>
      </c>
      <c r="W779" s="14">
        <f>[1]consoCURRENT!Z17557</f>
        <v>0</v>
      </c>
      <c r="X779" s="14">
        <f>[1]consoCURRENT!AA17557</f>
        <v>0</v>
      </c>
      <c r="Y779" s="14">
        <f>[1]consoCURRENT!AB17557</f>
        <v>0</v>
      </c>
      <c r="Z779" s="14">
        <f t="shared" ref="Z779:Z781" si="550">SUM(M779:Y779)</f>
        <v>106864228.99000001</v>
      </c>
      <c r="AA779" s="14">
        <f t="shared" ref="AA779:AA781" si="551">B779-Z779</f>
        <v>264046771.00999999</v>
      </c>
      <c r="AB779" s="19">
        <f t="shared" ref="AB779:AB784" si="552">Z779/B779</f>
        <v>0.28811285993135821</v>
      </c>
      <c r="AC779" s="15"/>
    </row>
    <row r="780" spans="1:29" s="16" customFormat="1" ht="18" customHeight="1">
      <c r="A780" s="18" t="s">
        <v>38</v>
      </c>
      <c r="B780" s="14">
        <f>[1]consoCURRENT!E17563</f>
        <v>0</v>
      </c>
      <c r="C780" s="14">
        <f>[1]consoCURRENT!F17563</f>
        <v>0</v>
      </c>
      <c r="D780" s="14">
        <f>[1]consoCURRENT!G17563</f>
        <v>0</v>
      </c>
      <c r="E780" s="14">
        <f>[1]consoCURRENT!H17563</f>
        <v>0</v>
      </c>
      <c r="F780" s="14">
        <f>[1]consoCURRENT!I17563</f>
        <v>0</v>
      </c>
      <c r="G780" s="14">
        <f>[1]consoCURRENT!J17563</f>
        <v>0</v>
      </c>
      <c r="H780" s="14">
        <f>[1]consoCURRENT!K17563</f>
        <v>0</v>
      </c>
      <c r="I780" s="14">
        <f>[1]consoCURRENT!L17563</f>
        <v>0</v>
      </c>
      <c r="J780" s="14">
        <f>[1]consoCURRENT!M17563</f>
        <v>0</v>
      </c>
      <c r="K780" s="14">
        <f>[1]consoCURRENT!N17563</f>
        <v>0</v>
      </c>
      <c r="L780" s="14">
        <f>[1]consoCURRENT!O17563</f>
        <v>0</v>
      </c>
      <c r="M780" s="14">
        <f>[1]consoCURRENT!P17563</f>
        <v>0</v>
      </c>
      <c r="N780" s="14">
        <f>[1]consoCURRENT!Q17563</f>
        <v>0</v>
      </c>
      <c r="O780" s="14">
        <f>[1]consoCURRENT!R17563</f>
        <v>0</v>
      </c>
      <c r="P780" s="14">
        <f>[1]consoCURRENT!S17563</f>
        <v>0</v>
      </c>
      <c r="Q780" s="14">
        <f>[1]consoCURRENT!T17563</f>
        <v>0</v>
      </c>
      <c r="R780" s="14">
        <f>[1]consoCURRENT!U17563</f>
        <v>0</v>
      </c>
      <c r="S780" s="14">
        <f>[1]consoCURRENT!V17563</f>
        <v>0</v>
      </c>
      <c r="T780" s="14">
        <f>[1]consoCURRENT!W17563</f>
        <v>0</v>
      </c>
      <c r="U780" s="14">
        <f>[1]consoCURRENT!X17563</f>
        <v>0</v>
      </c>
      <c r="V780" s="14">
        <f>[1]consoCURRENT!Y17563</f>
        <v>0</v>
      </c>
      <c r="W780" s="14">
        <f>[1]consoCURRENT!Z17563</f>
        <v>0</v>
      </c>
      <c r="X780" s="14">
        <f>[1]consoCURRENT!AA17563</f>
        <v>0</v>
      </c>
      <c r="Y780" s="14">
        <f>[1]consoCURRENT!AB17563</f>
        <v>0</v>
      </c>
      <c r="Z780" s="14">
        <f t="shared" si="550"/>
        <v>0</v>
      </c>
      <c r="AA780" s="14">
        <f t="shared" si="551"/>
        <v>0</v>
      </c>
      <c r="AB780" s="19"/>
      <c r="AC780" s="15"/>
    </row>
    <row r="781" spans="1:29" s="16" customFormat="1" ht="18" customHeight="1">
      <c r="A781" s="18" t="s">
        <v>39</v>
      </c>
      <c r="B781" s="14">
        <f>[1]consoCURRENT!E17592</f>
        <v>0</v>
      </c>
      <c r="C781" s="14">
        <f>[1]consoCURRENT!F17592</f>
        <v>0</v>
      </c>
      <c r="D781" s="14">
        <f>[1]consoCURRENT!G17592</f>
        <v>0</v>
      </c>
      <c r="E781" s="14">
        <f>[1]consoCURRENT!H17592</f>
        <v>0</v>
      </c>
      <c r="F781" s="14">
        <f>[1]consoCURRENT!I17592</f>
        <v>0</v>
      </c>
      <c r="G781" s="14">
        <f>[1]consoCURRENT!J17592</f>
        <v>0</v>
      </c>
      <c r="H781" s="14">
        <f>[1]consoCURRENT!K17592</f>
        <v>0</v>
      </c>
      <c r="I781" s="14">
        <f>[1]consoCURRENT!L17592</f>
        <v>0</v>
      </c>
      <c r="J781" s="14">
        <f>[1]consoCURRENT!M17592</f>
        <v>0</v>
      </c>
      <c r="K781" s="14">
        <f>[1]consoCURRENT!N17592</f>
        <v>0</v>
      </c>
      <c r="L781" s="14">
        <f>[1]consoCURRENT!O17592</f>
        <v>0</v>
      </c>
      <c r="M781" s="14">
        <f>[1]consoCURRENT!P17592</f>
        <v>0</v>
      </c>
      <c r="N781" s="14">
        <f>[1]consoCURRENT!Q17592</f>
        <v>0</v>
      </c>
      <c r="O781" s="14">
        <f>[1]consoCURRENT!R17592</f>
        <v>0</v>
      </c>
      <c r="P781" s="14">
        <f>[1]consoCURRENT!S17592</f>
        <v>0</v>
      </c>
      <c r="Q781" s="14">
        <f>[1]consoCURRENT!T17592</f>
        <v>0</v>
      </c>
      <c r="R781" s="14">
        <f>[1]consoCURRENT!U17592</f>
        <v>0</v>
      </c>
      <c r="S781" s="14">
        <f>[1]consoCURRENT!V17592</f>
        <v>0</v>
      </c>
      <c r="T781" s="14">
        <f>[1]consoCURRENT!W17592</f>
        <v>0</v>
      </c>
      <c r="U781" s="14">
        <f>[1]consoCURRENT!X17592</f>
        <v>0</v>
      </c>
      <c r="V781" s="14">
        <f>[1]consoCURRENT!Y17592</f>
        <v>0</v>
      </c>
      <c r="W781" s="14">
        <f>[1]consoCURRENT!Z17592</f>
        <v>0</v>
      </c>
      <c r="X781" s="14">
        <f>[1]consoCURRENT!AA17592</f>
        <v>0</v>
      </c>
      <c r="Y781" s="14">
        <f>[1]consoCURRENT!AB17592</f>
        <v>0</v>
      </c>
      <c r="Z781" s="14">
        <f t="shared" si="550"/>
        <v>0</v>
      </c>
      <c r="AA781" s="14">
        <f t="shared" si="551"/>
        <v>0</v>
      </c>
      <c r="AB781" s="19"/>
      <c r="AC781" s="15"/>
    </row>
    <row r="782" spans="1:29" s="16" customFormat="1" ht="18" customHeight="1">
      <c r="A782" s="20" t="s">
        <v>40</v>
      </c>
      <c r="B782" s="21">
        <f>SUM(B778:B781)</f>
        <v>371877000</v>
      </c>
      <c r="C782" s="21">
        <f t="shared" ref="C782:AA782" si="553">SUM(C778:C781)</f>
        <v>0</v>
      </c>
      <c r="D782" s="21">
        <f t="shared" si="553"/>
        <v>0</v>
      </c>
      <c r="E782" s="21">
        <f t="shared" si="553"/>
        <v>92555652.640000001</v>
      </c>
      <c r="F782" s="21">
        <f t="shared" si="553"/>
        <v>14696194.050000001</v>
      </c>
      <c r="G782" s="21">
        <f t="shared" si="553"/>
        <v>0</v>
      </c>
      <c r="H782" s="21">
        <f t="shared" si="553"/>
        <v>0</v>
      </c>
      <c r="I782" s="21">
        <f t="shared" si="553"/>
        <v>0</v>
      </c>
      <c r="J782" s="21">
        <f t="shared" si="553"/>
        <v>0</v>
      </c>
      <c r="K782" s="21">
        <f t="shared" si="553"/>
        <v>0</v>
      </c>
      <c r="L782" s="21">
        <f t="shared" si="553"/>
        <v>0</v>
      </c>
      <c r="M782" s="21">
        <f t="shared" si="553"/>
        <v>0</v>
      </c>
      <c r="N782" s="21">
        <f t="shared" si="553"/>
        <v>145597.5</v>
      </c>
      <c r="O782" s="21">
        <f t="shared" si="553"/>
        <v>337938.51</v>
      </c>
      <c r="P782" s="21">
        <f t="shared" si="553"/>
        <v>92072116.63000001</v>
      </c>
      <c r="Q782" s="21">
        <f t="shared" si="553"/>
        <v>145789.32</v>
      </c>
      <c r="R782" s="21">
        <f t="shared" si="553"/>
        <v>14550404.73</v>
      </c>
      <c r="S782" s="21">
        <f t="shared" si="553"/>
        <v>0</v>
      </c>
      <c r="T782" s="21">
        <f t="shared" si="553"/>
        <v>0</v>
      </c>
      <c r="U782" s="21">
        <f t="shared" si="553"/>
        <v>0</v>
      </c>
      <c r="V782" s="21">
        <f t="shared" si="553"/>
        <v>0</v>
      </c>
      <c r="W782" s="21">
        <f t="shared" si="553"/>
        <v>0</v>
      </c>
      <c r="X782" s="21">
        <f t="shared" si="553"/>
        <v>0</v>
      </c>
      <c r="Y782" s="21">
        <f t="shared" si="553"/>
        <v>0</v>
      </c>
      <c r="Z782" s="21">
        <f t="shared" si="553"/>
        <v>107251846.69000001</v>
      </c>
      <c r="AA782" s="21">
        <f t="shared" si="553"/>
        <v>264625153.31</v>
      </c>
      <c r="AB782" s="22">
        <f t="shared" si="552"/>
        <v>0.28840677613834687</v>
      </c>
      <c r="AC782" s="15"/>
    </row>
    <row r="783" spans="1:29" s="16" customFormat="1" ht="18" customHeight="1">
      <c r="A783" s="23" t="s">
        <v>41</v>
      </c>
      <c r="B783" s="14">
        <f>[1]consoCURRENT!E17596</f>
        <v>0</v>
      </c>
      <c r="C783" s="14">
        <f>[1]consoCURRENT!F17596</f>
        <v>0</v>
      </c>
      <c r="D783" s="14">
        <f>[1]consoCURRENT!G17596</f>
        <v>0</v>
      </c>
      <c r="E783" s="14">
        <f>[1]consoCURRENT!H17596</f>
        <v>0</v>
      </c>
      <c r="F783" s="14">
        <f>[1]consoCURRENT!I17596</f>
        <v>0</v>
      </c>
      <c r="G783" s="14">
        <f>[1]consoCURRENT!J17596</f>
        <v>0</v>
      </c>
      <c r="H783" s="14">
        <f>[1]consoCURRENT!K17596</f>
        <v>0</v>
      </c>
      <c r="I783" s="14">
        <f>[1]consoCURRENT!L17596</f>
        <v>0</v>
      </c>
      <c r="J783" s="14">
        <f>[1]consoCURRENT!M17596</f>
        <v>0</v>
      </c>
      <c r="K783" s="14">
        <f>[1]consoCURRENT!N17596</f>
        <v>0</v>
      </c>
      <c r="L783" s="14">
        <f>[1]consoCURRENT!O17596</f>
        <v>0</v>
      </c>
      <c r="M783" s="14">
        <f>[1]consoCURRENT!P17596</f>
        <v>0</v>
      </c>
      <c r="N783" s="14">
        <f>[1]consoCURRENT!Q17596</f>
        <v>0</v>
      </c>
      <c r="O783" s="14">
        <f>[1]consoCURRENT!R17596</f>
        <v>0</v>
      </c>
      <c r="P783" s="14">
        <f>[1]consoCURRENT!S17596</f>
        <v>0</v>
      </c>
      <c r="Q783" s="14">
        <f>[1]consoCURRENT!T17596</f>
        <v>0</v>
      </c>
      <c r="R783" s="14">
        <f>[1]consoCURRENT!U17596</f>
        <v>0</v>
      </c>
      <c r="S783" s="14">
        <f>[1]consoCURRENT!V17596</f>
        <v>0</v>
      </c>
      <c r="T783" s="14">
        <f>[1]consoCURRENT!W17596</f>
        <v>0</v>
      </c>
      <c r="U783" s="14">
        <f>[1]consoCURRENT!X17596</f>
        <v>0</v>
      </c>
      <c r="V783" s="14">
        <f>[1]consoCURRENT!Y17596</f>
        <v>0</v>
      </c>
      <c r="W783" s="14">
        <f>[1]consoCURRENT!Z17596</f>
        <v>0</v>
      </c>
      <c r="X783" s="14">
        <f>[1]consoCURRENT!AA17596</f>
        <v>0</v>
      </c>
      <c r="Y783" s="14">
        <f>[1]consoCURRENT!AB17596</f>
        <v>0</v>
      </c>
      <c r="Z783" s="14">
        <f t="shared" ref="Z783" si="554">SUM(M783:Y783)</f>
        <v>0</v>
      </c>
      <c r="AA783" s="14">
        <f t="shared" ref="AA783" si="555">B783-Z783</f>
        <v>0</v>
      </c>
      <c r="AB783" s="19"/>
      <c r="AC783" s="15"/>
    </row>
    <row r="784" spans="1:29" s="16" customFormat="1" ht="18" customHeight="1">
      <c r="A784" s="20" t="s">
        <v>42</v>
      </c>
      <c r="B784" s="21">
        <f>B783+B782</f>
        <v>371877000</v>
      </c>
      <c r="C784" s="21">
        <f t="shared" ref="C784:AA784" si="556">C783+C782</f>
        <v>0</v>
      </c>
      <c r="D784" s="21">
        <f t="shared" si="556"/>
        <v>0</v>
      </c>
      <c r="E784" s="21">
        <f t="shared" si="556"/>
        <v>92555652.640000001</v>
      </c>
      <c r="F784" s="21">
        <f t="shared" si="556"/>
        <v>14696194.050000001</v>
      </c>
      <c r="G784" s="21">
        <f t="shared" si="556"/>
        <v>0</v>
      </c>
      <c r="H784" s="21">
        <f t="shared" si="556"/>
        <v>0</v>
      </c>
      <c r="I784" s="21">
        <f t="shared" si="556"/>
        <v>0</v>
      </c>
      <c r="J784" s="21">
        <f t="shared" si="556"/>
        <v>0</v>
      </c>
      <c r="K784" s="21">
        <f t="shared" si="556"/>
        <v>0</v>
      </c>
      <c r="L784" s="21">
        <f t="shared" si="556"/>
        <v>0</v>
      </c>
      <c r="M784" s="21">
        <f t="shared" si="556"/>
        <v>0</v>
      </c>
      <c r="N784" s="21">
        <f t="shared" si="556"/>
        <v>145597.5</v>
      </c>
      <c r="O784" s="21">
        <f t="shared" si="556"/>
        <v>337938.51</v>
      </c>
      <c r="P784" s="21">
        <f t="shared" si="556"/>
        <v>92072116.63000001</v>
      </c>
      <c r="Q784" s="21">
        <f t="shared" si="556"/>
        <v>145789.32</v>
      </c>
      <c r="R784" s="21">
        <f t="shared" si="556"/>
        <v>14550404.73</v>
      </c>
      <c r="S784" s="21">
        <f t="shared" si="556"/>
        <v>0</v>
      </c>
      <c r="T784" s="21">
        <f t="shared" si="556"/>
        <v>0</v>
      </c>
      <c r="U784" s="21">
        <f t="shared" si="556"/>
        <v>0</v>
      </c>
      <c r="V784" s="21">
        <f t="shared" si="556"/>
        <v>0</v>
      </c>
      <c r="W784" s="21">
        <f t="shared" si="556"/>
        <v>0</v>
      </c>
      <c r="X784" s="21">
        <f t="shared" si="556"/>
        <v>0</v>
      </c>
      <c r="Y784" s="21">
        <f t="shared" si="556"/>
        <v>0</v>
      </c>
      <c r="Z784" s="21">
        <f t="shared" si="556"/>
        <v>107251846.69000001</v>
      </c>
      <c r="AA784" s="21">
        <f t="shared" si="556"/>
        <v>264625153.31</v>
      </c>
      <c r="AB784" s="22">
        <f t="shared" si="552"/>
        <v>0.28840677613834687</v>
      </c>
      <c r="AC784" s="24"/>
    </row>
    <row r="785" spans="1:29" s="16" customFormat="1" ht="15" customHeight="1">
      <c r="A785" s="13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5"/>
    </row>
    <row r="786" spans="1:29" s="16" customFormat="1" ht="15" customHeight="1">
      <c r="A786" s="13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5"/>
    </row>
    <row r="787" spans="1:29" s="16" customFormat="1" ht="15" customHeight="1">
      <c r="A787" s="17" t="s">
        <v>63</v>
      </c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5"/>
    </row>
    <row r="788" spans="1:29" s="16" customFormat="1" ht="18" customHeight="1">
      <c r="A788" s="18" t="s">
        <v>36</v>
      </c>
      <c r="B788" s="14">
        <f>[1]consoCURRENT!E17656</f>
        <v>966000</v>
      </c>
      <c r="C788" s="14">
        <f>[1]consoCURRENT!F17656</f>
        <v>0</v>
      </c>
      <c r="D788" s="14">
        <f>[1]consoCURRENT!G17656</f>
        <v>0</v>
      </c>
      <c r="E788" s="14">
        <f>[1]consoCURRENT!H17656</f>
        <v>184487.64</v>
      </c>
      <c r="F788" s="14">
        <f>[1]consoCURRENT!I17656</f>
        <v>167082.07999999999</v>
      </c>
      <c r="G788" s="14">
        <f>[1]consoCURRENT!J17656</f>
        <v>0</v>
      </c>
      <c r="H788" s="14">
        <f>[1]consoCURRENT!K17656</f>
        <v>0</v>
      </c>
      <c r="I788" s="14">
        <f>[1]consoCURRENT!L17656</f>
        <v>0</v>
      </c>
      <c r="J788" s="14">
        <f>[1]consoCURRENT!M17656</f>
        <v>0</v>
      </c>
      <c r="K788" s="14">
        <f>[1]consoCURRENT!N17656</f>
        <v>0</v>
      </c>
      <c r="L788" s="14">
        <f>[1]consoCURRENT!O17656</f>
        <v>0</v>
      </c>
      <c r="M788" s="14">
        <f>[1]consoCURRENT!P17656</f>
        <v>0</v>
      </c>
      <c r="N788" s="14">
        <f>[1]consoCURRENT!Q17656</f>
        <v>0</v>
      </c>
      <c r="O788" s="14">
        <f>[1]consoCURRENT!R17656</f>
        <v>0</v>
      </c>
      <c r="P788" s="14">
        <f>[1]consoCURRENT!S17656</f>
        <v>184487.64</v>
      </c>
      <c r="Q788" s="14">
        <f>[1]consoCURRENT!T17656</f>
        <v>94411.04</v>
      </c>
      <c r="R788" s="14">
        <f>[1]consoCURRENT!U17656</f>
        <v>72671.039999999994</v>
      </c>
      <c r="S788" s="14">
        <f>[1]consoCURRENT!V17656</f>
        <v>0</v>
      </c>
      <c r="T788" s="14">
        <f>[1]consoCURRENT!W17656</f>
        <v>0</v>
      </c>
      <c r="U788" s="14">
        <f>[1]consoCURRENT!X17656</f>
        <v>0</v>
      </c>
      <c r="V788" s="14">
        <f>[1]consoCURRENT!Y17656</f>
        <v>0</v>
      </c>
      <c r="W788" s="14">
        <f>[1]consoCURRENT!Z17656</f>
        <v>0</v>
      </c>
      <c r="X788" s="14">
        <f>[1]consoCURRENT!AA17656</f>
        <v>0</v>
      </c>
      <c r="Y788" s="14">
        <f>[1]consoCURRENT!AB17656</f>
        <v>0</v>
      </c>
      <c r="Z788" s="14">
        <f>SUM(M788:Y788)</f>
        <v>351569.72</v>
      </c>
      <c r="AA788" s="14">
        <f>B788-Z788</f>
        <v>614430.28</v>
      </c>
      <c r="AB788" s="19">
        <f>Z788/B788</f>
        <v>0.3639438095238095</v>
      </c>
      <c r="AC788" s="15"/>
    </row>
    <row r="789" spans="1:29" s="16" customFormat="1" ht="18" customHeight="1">
      <c r="A789" s="18" t="s">
        <v>37</v>
      </c>
      <c r="B789" s="14">
        <f>[1]consoCURRENT!E17744</f>
        <v>404770000</v>
      </c>
      <c r="C789" s="14">
        <f>[1]consoCURRENT!F17744</f>
        <v>0</v>
      </c>
      <c r="D789" s="14">
        <f>[1]consoCURRENT!G17744</f>
        <v>0</v>
      </c>
      <c r="E789" s="14">
        <f>[1]consoCURRENT!H17744</f>
        <v>55452020.209999993</v>
      </c>
      <c r="F789" s="14">
        <f>[1]consoCURRENT!I17744</f>
        <v>199222.28</v>
      </c>
      <c r="G789" s="14">
        <f>[1]consoCURRENT!J17744</f>
        <v>0</v>
      </c>
      <c r="H789" s="14">
        <f>[1]consoCURRENT!K17744</f>
        <v>0</v>
      </c>
      <c r="I789" s="14">
        <f>[1]consoCURRENT!L17744</f>
        <v>0</v>
      </c>
      <c r="J789" s="14">
        <f>[1]consoCURRENT!M17744</f>
        <v>0</v>
      </c>
      <c r="K789" s="14">
        <f>[1]consoCURRENT!N17744</f>
        <v>0</v>
      </c>
      <c r="L789" s="14">
        <f>[1]consoCURRENT!O17744</f>
        <v>0</v>
      </c>
      <c r="M789" s="14">
        <f>[1]consoCURRENT!P17744</f>
        <v>0</v>
      </c>
      <c r="N789" s="14">
        <f>[1]consoCURRENT!Q17744</f>
        <v>0</v>
      </c>
      <c r="O789" s="14">
        <f>[1]consoCURRENT!R17744</f>
        <v>0</v>
      </c>
      <c r="P789" s="14">
        <f>[1]consoCURRENT!S17744</f>
        <v>55452020.209999993</v>
      </c>
      <c r="Q789" s="14">
        <f>[1]consoCURRENT!T17744</f>
        <v>124712.5</v>
      </c>
      <c r="R789" s="14">
        <f>[1]consoCURRENT!U17744</f>
        <v>74509.78</v>
      </c>
      <c r="S789" s="14">
        <f>[1]consoCURRENT!V17744</f>
        <v>0</v>
      </c>
      <c r="T789" s="14">
        <f>[1]consoCURRENT!W17744</f>
        <v>0</v>
      </c>
      <c r="U789" s="14">
        <f>[1]consoCURRENT!X17744</f>
        <v>0</v>
      </c>
      <c r="V789" s="14">
        <f>[1]consoCURRENT!Y17744</f>
        <v>0</v>
      </c>
      <c r="W789" s="14">
        <f>[1]consoCURRENT!Z17744</f>
        <v>0</v>
      </c>
      <c r="X789" s="14">
        <f>[1]consoCURRENT!AA17744</f>
        <v>0</v>
      </c>
      <c r="Y789" s="14">
        <f>[1]consoCURRENT!AB17744</f>
        <v>0</v>
      </c>
      <c r="Z789" s="14">
        <f t="shared" ref="Z789:Z791" si="557">SUM(M789:Y789)</f>
        <v>55651242.489999995</v>
      </c>
      <c r="AA789" s="14">
        <f t="shared" ref="AA789:AA791" si="558">B789-Z789</f>
        <v>349118757.50999999</v>
      </c>
      <c r="AB789" s="19">
        <f t="shared" ref="AB789:AB794" si="559">Z789/B789</f>
        <v>0.13748855520419001</v>
      </c>
      <c r="AC789" s="15"/>
    </row>
    <row r="790" spans="1:29" s="16" customFormat="1" ht="18" customHeight="1">
      <c r="A790" s="18" t="s">
        <v>38</v>
      </c>
      <c r="B790" s="14">
        <f>[1]consoCURRENT!E17750</f>
        <v>0</v>
      </c>
      <c r="C790" s="14">
        <f>[1]consoCURRENT!F17750</f>
        <v>0</v>
      </c>
      <c r="D790" s="14">
        <f>[1]consoCURRENT!G17750</f>
        <v>0</v>
      </c>
      <c r="E790" s="14">
        <f>[1]consoCURRENT!H17750</f>
        <v>0</v>
      </c>
      <c r="F790" s="14">
        <f>[1]consoCURRENT!I17750</f>
        <v>0</v>
      </c>
      <c r="G790" s="14">
        <f>[1]consoCURRENT!J17750</f>
        <v>0</v>
      </c>
      <c r="H790" s="14">
        <f>[1]consoCURRENT!K17750</f>
        <v>0</v>
      </c>
      <c r="I790" s="14">
        <f>[1]consoCURRENT!L17750</f>
        <v>0</v>
      </c>
      <c r="J790" s="14">
        <f>[1]consoCURRENT!M17750</f>
        <v>0</v>
      </c>
      <c r="K790" s="14">
        <f>[1]consoCURRENT!N17750</f>
        <v>0</v>
      </c>
      <c r="L790" s="14">
        <f>[1]consoCURRENT!O17750</f>
        <v>0</v>
      </c>
      <c r="M790" s="14">
        <f>[1]consoCURRENT!P17750</f>
        <v>0</v>
      </c>
      <c r="N790" s="14">
        <f>[1]consoCURRENT!Q17750</f>
        <v>0</v>
      </c>
      <c r="O790" s="14">
        <f>[1]consoCURRENT!R17750</f>
        <v>0</v>
      </c>
      <c r="P790" s="14">
        <f>[1]consoCURRENT!S17750</f>
        <v>0</v>
      </c>
      <c r="Q790" s="14">
        <f>[1]consoCURRENT!T17750</f>
        <v>0</v>
      </c>
      <c r="R790" s="14">
        <f>[1]consoCURRENT!U17750</f>
        <v>0</v>
      </c>
      <c r="S790" s="14">
        <f>[1]consoCURRENT!V17750</f>
        <v>0</v>
      </c>
      <c r="T790" s="14">
        <f>[1]consoCURRENT!W17750</f>
        <v>0</v>
      </c>
      <c r="U790" s="14">
        <f>[1]consoCURRENT!X17750</f>
        <v>0</v>
      </c>
      <c r="V790" s="14">
        <f>[1]consoCURRENT!Y17750</f>
        <v>0</v>
      </c>
      <c r="W790" s="14">
        <f>[1]consoCURRENT!Z17750</f>
        <v>0</v>
      </c>
      <c r="X790" s="14">
        <f>[1]consoCURRENT!AA17750</f>
        <v>0</v>
      </c>
      <c r="Y790" s="14">
        <f>[1]consoCURRENT!AB17750</f>
        <v>0</v>
      </c>
      <c r="Z790" s="14">
        <f t="shared" si="557"/>
        <v>0</v>
      </c>
      <c r="AA790" s="14">
        <f t="shared" si="558"/>
        <v>0</v>
      </c>
      <c r="AB790" s="19"/>
      <c r="AC790" s="15"/>
    </row>
    <row r="791" spans="1:29" s="16" customFormat="1" ht="18" customHeight="1">
      <c r="A791" s="18" t="s">
        <v>39</v>
      </c>
      <c r="B791" s="14">
        <f>[1]consoCURRENT!E17779</f>
        <v>0</v>
      </c>
      <c r="C791" s="14">
        <f>[1]consoCURRENT!F17779</f>
        <v>0</v>
      </c>
      <c r="D791" s="14">
        <f>[1]consoCURRENT!G17779</f>
        <v>0</v>
      </c>
      <c r="E791" s="14">
        <f>[1]consoCURRENT!H17779</f>
        <v>0</v>
      </c>
      <c r="F791" s="14">
        <f>[1]consoCURRENT!I17779</f>
        <v>0</v>
      </c>
      <c r="G791" s="14">
        <f>[1]consoCURRENT!J17779</f>
        <v>0</v>
      </c>
      <c r="H791" s="14">
        <f>[1]consoCURRENT!K17779</f>
        <v>0</v>
      </c>
      <c r="I791" s="14">
        <f>[1]consoCURRENT!L17779</f>
        <v>0</v>
      </c>
      <c r="J791" s="14">
        <f>[1]consoCURRENT!M17779</f>
        <v>0</v>
      </c>
      <c r="K791" s="14">
        <f>[1]consoCURRENT!N17779</f>
        <v>0</v>
      </c>
      <c r="L791" s="14">
        <f>[1]consoCURRENT!O17779</f>
        <v>0</v>
      </c>
      <c r="M791" s="14">
        <f>[1]consoCURRENT!P17779</f>
        <v>0</v>
      </c>
      <c r="N791" s="14">
        <f>[1]consoCURRENT!Q17779</f>
        <v>0</v>
      </c>
      <c r="O791" s="14">
        <f>[1]consoCURRENT!R17779</f>
        <v>0</v>
      </c>
      <c r="P791" s="14">
        <f>[1]consoCURRENT!S17779</f>
        <v>0</v>
      </c>
      <c r="Q791" s="14">
        <f>[1]consoCURRENT!T17779</f>
        <v>0</v>
      </c>
      <c r="R791" s="14">
        <f>[1]consoCURRENT!U17779</f>
        <v>0</v>
      </c>
      <c r="S791" s="14">
        <f>[1]consoCURRENT!V17779</f>
        <v>0</v>
      </c>
      <c r="T791" s="14">
        <f>[1]consoCURRENT!W17779</f>
        <v>0</v>
      </c>
      <c r="U791" s="14">
        <f>[1]consoCURRENT!X17779</f>
        <v>0</v>
      </c>
      <c r="V791" s="14">
        <f>[1]consoCURRENT!Y17779</f>
        <v>0</v>
      </c>
      <c r="W791" s="14">
        <f>[1]consoCURRENT!Z17779</f>
        <v>0</v>
      </c>
      <c r="X791" s="14">
        <f>[1]consoCURRENT!AA17779</f>
        <v>0</v>
      </c>
      <c r="Y791" s="14">
        <f>[1]consoCURRENT!AB17779</f>
        <v>0</v>
      </c>
      <c r="Z791" s="14">
        <f t="shared" si="557"/>
        <v>0</v>
      </c>
      <c r="AA791" s="14">
        <f t="shared" si="558"/>
        <v>0</v>
      </c>
      <c r="AB791" s="19"/>
      <c r="AC791" s="15"/>
    </row>
    <row r="792" spans="1:29" s="16" customFormat="1" ht="18" customHeight="1">
      <c r="A792" s="20" t="s">
        <v>40</v>
      </c>
      <c r="B792" s="21">
        <f>SUM(B788:B791)</f>
        <v>405736000</v>
      </c>
      <c r="C792" s="21">
        <f t="shared" ref="C792:AA792" si="560">SUM(C788:C791)</f>
        <v>0</v>
      </c>
      <c r="D792" s="21">
        <f t="shared" si="560"/>
        <v>0</v>
      </c>
      <c r="E792" s="21">
        <f t="shared" si="560"/>
        <v>55636507.849999994</v>
      </c>
      <c r="F792" s="21">
        <f t="shared" si="560"/>
        <v>366304.36</v>
      </c>
      <c r="G792" s="21">
        <f t="shared" si="560"/>
        <v>0</v>
      </c>
      <c r="H792" s="21">
        <f t="shared" si="560"/>
        <v>0</v>
      </c>
      <c r="I792" s="21">
        <f t="shared" si="560"/>
        <v>0</v>
      </c>
      <c r="J792" s="21">
        <f t="shared" si="560"/>
        <v>0</v>
      </c>
      <c r="K792" s="21">
        <f t="shared" si="560"/>
        <v>0</v>
      </c>
      <c r="L792" s="21">
        <f t="shared" si="560"/>
        <v>0</v>
      </c>
      <c r="M792" s="21">
        <f t="shared" si="560"/>
        <v>0</v>
      </c>
      <c r="N792" s="21">
        <f t="shared" si="560"/>
        <v>0</v>
      </c>
      <c r="O792" s="21">
        <f t="shared" si="560"/>
        <v>0</v>
      </c>
      <c r="P792" s="21">
        <f t="shared" si="560"/>
        <v>55636507.849999994</v>
      </c>
      <c r="Q792" s="21">
        <f t="shared" si="560"/>
        <v>219123.53999999998</v>
      </c>
      <c r="R792" s="21">
        <f t="shared" si="560"/>
        <v>147180.82</v>
      </c>
      <c r="S792" s="21">
        <f t="shared" si="560"/>
        <v>0</v>
      </c>
      <c r="T792" s="21">
        <f t="shared" si="560"/>
        <v>0</v>
      </c>
      <c r="U792" s="21">
        <f t="shared" si="560"/>
        <v>0</v>
      </c>
      <c r="V792" s="21">
        <f t="shared" si="560"/>
        <v>0</v>
      </c>
      <c r="W792" s="21">
        <f t="shared" si="560"/>
        <v>0</v>
      </c>
      <c r="X792" s="21">
        <f t="shared" si="560"/>
        <v>0</v>
      </c>
      <c r="Y792" s="21">
        <f t="shared" si="560"/>
        <v>0</v>
      </c>
      <c r="Z792" s="21">
        <f t="shared" si="560"/>
        <v>56002812.209999993</v>
      </c>
      <c r="AA792" s="21">
        <f t="shared" si="560"/>
        <v>349733187.78999996</v>
      </c>
      <c r="AB792" s="22">
        <f t="shared" si="559"/>
        <v>0.13802771311887532</v>
      </c>
      <c r="AC792" s="15"/>
    </row>
    <row r="793" spans="1:29" s="16" customFormat="1" ht="18" customHeight="1">
      <c r="A793" s="23" t="s">
        <v>41</v>
      </c>
      <c r="B793" s="14">
        <f>[1]consoCURRENT!E17783</f>
        <v>0</v>
      </c>
      <c r="C793" s="14">
        <f>[1]consoCURRENT!F17783</f>
        <v>0</v>
      </c>
      <c r="D793" s="14">
        <f>[1]consoCURRENT!G17783</f>
        <v>0</v>
      </c>
      <c r="E793" s="14">
        <f>[1]consoCURRENT!H17783</f>
        <v>0</v>
      </c>
      <c r="F793" s="14">
        <f>[1]consoCURRENT!I17783</f>
        <v>0</v>
      </c>
      <c r="G793" s="14">
        <f>[1]consoCURRENT!J17783</f>
        <v>0</v>
      </c>
      <c r="H793" s="14">
        <f>[1]consoCURRENT!K17783</f>
        <v>0</v>
      </c>
      <c r="I793" s="14">
        <f>[1]consoCURRENT!L17783</f>
        <v>0</v>
      </c>
      <c r="J793" s="14">
        <f>[1]consoCURRENT!M17783</f>
        <v>0</v>
      </c>
      <c r="K793" s="14">
        <f>[1]consoCURRENT!N17783</f>
        <v>0</v>
      </c>
      <c r="L793" s="14">
        <f>[1]consoCURRENT!O17783</f>
        <v>0</v>
      </c>
      <c r="M793" s="14">
        <f>[1]consoCURRENT!P17783</f>
        <v>0</v>
      </c>
      <c r="N793" s="14">
        <f>[1]consoCURRENT!Q17783</f>
        <v>0</v>
      </c>
      <c r="O793" s="14">
        <f>[1]consoCURRENT!R17783</f>
        <v>0</v>
      </c>
      <c r="P793" s="14">
        <f>[1]consoCURRENT!S17783</f>
        <v>0</v>
      </c>
      <c r="Q793" s="14">
        <f>[1]consoCURRENT!T17783</f>
        <v>0</v>
      </c>
      <c r="R793" s="14">
        <f>[1]consoCURRENT!U17783</f>
        <v>0</v>
      </c>
      <c r="S793" s="14">
        <f>[1]consoCURRENT!V17783</f>
        <v>0</v>
      </c>
      <c r="T793" s="14">
        <f>[1]consoCURRENT!W17783</f>
        <v>0</v>
      </c>
      <c r="U793" s="14">
        <f>[1]consoCURRENT!X17783</f>
        <v>0</v>
      </c>
      <c r="V793" s="14">
        <f>[1]consoCURRENT!Y17783</f>
        <v>0</v>
      </c>
      <c r="W793" s="14">
        <f>[1]consoCURRENT!Z17783</f>
        <v>0</v>
      </c>
      <c r="X793" s="14">
        <f>[1]consoCURRENT!AA17783</f>
        <v>0</v>
      </c>
      <c r="Y793" s="14">
        <f>[1]consoCURRENT!AB17783</f>
        <v>0</v>
      </c>
      <c r="Z793" s="14">
        <f t="shared" ref="Z793" si="561">SUM(M793:Y793)</f>
        <v>0</v>
      </c>
      <c r="AA793" s="14">
        <f t="shared" ref="AA793" si="562">B793-Z793</f>
        <v>0</v>
      </c>
      <c r="AB793" s="19"/>
      <c r="AC793" s="15"/>
    </row>
    <row r="794" spans="1:29" s="16" customFormat="1" ht="18" customHeight="1">
      <c r="A794" s="20" t="s">
        <v>42</v>
      </c>
      <c r="B794" s="21">
        <f>B793+B792</f>
        <v>405736000</v>
      </c>
      <c r="C794" s="21">
        <f t="shared" ref="C794:AA794" si="563">C793+C792</f>
        <v>0</v>
      </c>
      <c r="D794" s="21">
        <f t="shared" si="563"/>
        <v>0</v>
      </c>
      <c r="E794" s="21">
        <f t="shared" si="563"/>
        <v>55636507.849999994</v>
      </c>
      <c r="F794" s="21">
        <f t="shared" si="563"/>
        <v>366304.36</v>
      </c>
      <c r="G794" s="21">
        <f t="shared" si="563"/>
        <v>0</v>
      </c>
      <c r="H794" s="21">
        <f t="shared" si="563"/>
        <v>0</v>
      </c>
      <c r="I794" s="21">
        <f t="shared" si="563"/>
        <v>0</v>
      </c>
      <c r="J794" s="21">
        <f t="shared" si="563"/>
        <v>0</v>
      </c>
      <c r="K794" s="21">
        <f t="shared" si="563"/>
        <v>0</v>
      </c>
      <c r="L794" s="21">
        <f t="shared" si="563"/>
        <v>0</v>
      </c>
      <c r="M794" s="21">
        <f t="shared" si="563"/>
        <v>0</v>
      </c>
      <c r="N794" s="21">
        <f t="shared" si="563"/>
        <v>0</v>
      </c>
      <c r="O794" s="21">
        <f t="shared" si="563"/>
        <v>0</v>
      </c>
      <c r="P794" s="21">
        <f t="shared" si="563"/>
        <v>55636507.849999994</v>
      </c>
      <c r="Q794" s="21">
        <f t="shared" si="563"/>
        <v>219123.53999999998</v>
      </c>
      <c r="R794" s="21">
        <f t="shared" si="563"/>
        <v>147180.82</v>
      </c>
      <c r="S794" s="21">
        <f t="shared" si="563"/>
        <v>0</v>
      </c>
      <c r="T794" s="21">
        <f t="shared" si="563"/>
        <v>0</v>
      </c>
      <c r="U794" s="21">
        <f t="shared" si="563"/>
        <v>0</v>
      </c>
      <c r="V794" s="21">
        <f t="shared" si="563"/>
        <v>0</v>
      </c>
      <c r="W794" s="21">
        <f t="shared" si="563"/>
        <v>0</v>
      </c>
      <c r="X794" s="21">
        <f t="shared" si="563"/>
        <v>0</v>
      </c>
      <c r="Y794" s="21">
        <f t="shared" si="563"/>
        <v>0</v>
      </c>
      <c r="Z794" s="21">
        <f t="shared" si="563"/>
        <v>56002812.209999993</v>
      </c>
      <c r="AA794" s="21">
        <f t="shared" si="563"/>
        <v>349733187.78999996</v>
      </c>
      <c r="AB794" s="22">
        <f t="shared" si="559"/>
        <v>0.13802771311887532</v>
      </c>
      <c r="AC794" s="24"/>
    </row>
    <row r="795" spans="1:29" s="16" customFormat="1" ht="15" customHeight="1">
      <c r="A795" s="13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5"/>
    </row>
    <row r="796" spans="1:29" s="16" customFormat="1" ht="15" customHeight="1">
      <c r="A796" s="13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5"/>
    </row>
    <row r="797" spans="1:29" s="16" customFormat="1" ht="15" customHeight="1">
      <c r="A797" s="17" t="s">
        <v>64</v>
      </c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5"/>
    </row>
    <row r="798" spans="1:29" s="16" customFormat="1" ht="18" customHeight="1">
      <c r="A798" s="18" t="s">
        <v>36</v>
      </c>
      <c r="B798" s="14">
        <f>[1]consoCURRENT!E17843</f>
        <v>967000</v>
      </c>
      <c r="C798" s="14">
        <f>[1]consoCURRENT!F17843</f>
        <v>0</v>
      </c>
      <c r="D798" s="14">
        <f>[1]consoCURRENT!G17843</f>
        <v>0</v>
      </c>
      <c r="E798" s="14">
        <f>[1]consoCURRENT!H17843</f>
        <v>230555.83999999997</v>
      </c>
      <c r="F798" s="14">
        <f>[1]consoCURRENT!I17843</f>
        <v>202525.58</v>
      </c>
      <c r="G798" s="14">
        <f>[1]consoCURRENT!J17843</f>
        <v>0</v>
      </c>
      <c r="H798" s="14">
        <f>[1]consoCURRENT!K17843</f>
        <v>0</v>
      </c>
      <c r="I798" s="14">
        <f>[1]consoCURRENT!L17843</f>
        <v>0</v>
      </c>
      <c r="J798" s="14">
        <f>[1]consoCURRENT!M17843</f>
        <v>0</v>
      </c>
      <c r="K798" s="14">
        <f>[1]consoCURRENT!N17843</f>
        <v>0</v>
      </c>
      <c r="L798" s="14">
        <f>[1]consoCURRENT!O17843</f>
        <v>0</v>
      </c>
      <c r="M798" s="14">
        <f>[1]consoCURRENT!P17843</f>
        <v>0</v>
      </c>
      <c r="N798" s="14">
        <f>[1]consoCURRENT!Q17843</f>
        <v>72671.039999999994</v>
      </c>
      <c r="O798" s="14">
        <f>[1]consoCURRENT!R17843</f>
        <v>80555.87</v>
      </c>
      <c r="P798" s="14">
        <f>[1]consoCURRENT!S17843</f>
        <v>77328.929999999993</v>
      </c>
      <c r="Q798" s="14">
        <f>[1]consoCURRENT!T17843</f>
        <v>93171.04</v>
      </c>
      <c r="R798" s="14">
        <f>[1]consoCURRENT!U17843</f>
        <v>109354.54</v>
      </c>
      <c r="S798" s="14">
        <f>[1]consoCURRENT!V17843</f>
        <v>0</v>
      </c>
      <c r="T798" s="14">
        <f>[1]consoCURRENT!W17843</f>
        <v>0</v>
      </c>
      <c r="U798" s="14">
        <f>[1]consoCURRENT!X17843</f>
        <v>0</v>
      </c>
      <c r="V798" s="14">
        <f>[1]consoCURRENT!Y17843</f>
        <v>0</v>
      </c>
      <c r="W798" s="14">
        <f>[1]consoCURRENT!Z17843</f>
        <v>0</v>
      </c>
      <c r="X798" s="14">
        <f>[1]consoCURRENT!AA17843</f>
        <v>0</v>
      </c>
      <c r="Y798" s="14">
        <f>[1]consoCURRENT!AB17843</f>
        <v>0</v>
      </c>
      <c r="Z798" s="14">
        <f>SUM(M798:Y798)</f>
        <v>433081.41999999993</v>
      </c>
      <c r="AA798" s="14">
        <f>B798-Z798</f>
        <v>533918.58000000007</v>
      </c>
      <c r="AB798" s="19">
        <f>Z798/B798</f>
        <v>0.44786082730093063</v>
      </c>
      <c r="AC798" s="15"/>
    </row>
    <row r="799" spans="1:29" s="16" customFormat="1" ht="18" customHeight="1">
      <c r="A799" s="18" t="s">
        <v>37</v>
      </c>
      <c r="B799" s="14">
        <f>[1]consoCURRENT!E17931</f>
        <v>373950000</v>
      </c>
      <c r="C799" s="14">
        <f>[1]consoCURRENT!F17931</f>
        <v>0</v>
      </c>
      <c r="D799" s="14">
        <f>[1]consoCURRENT!G17931</f>
        <v>0</v>
      </c>
      <c r="E799" s="14">
        <f>[1]consoCURRENT!H17931</f>
        <v>32441075.850000001</v>
      </c>
      <c r="F799" s="14">
        <f>[1]consoCURRENT!I17931</f>
        <v>64960327.949999996</v>
      </c>
      <c r="G799" s="14">
        <f>[1]consoCURRENT!J17931</f>
        <v>0</v>
      </c>
      <c r="H799" s="14">
        <f>[1]consoCURRENT!K17931</f>
        <v>0</v>
      </c>
      <c r="I799" s="14">
        <f>[1]consoCURRENT!L17931</f>
        <v>0</v>
      </c>
      <c r="J799" s="14">
        <f>[1]consoCURRENT!M17931</f>
        <v>0</v>
      </c>
      <c r="K799" s="14">
        <f>[1]consoCURRENT!N17931</f>
        <v>0</v>
      </c>
      <c r="L799" s="14">
        <f>[1]consoCURRENT!O17931</f>
        <v>0</v>
      </c>
      <c r="M799" s="14">
        <f>[1]consoCURRENT!P17931</f>
        <v>0</v>
      </c>
      <c r="N799" s="14">
        <f>[1]consoCURRENT!Q17931</f>
        <v>65032.18</v>
      </c>
      <c r="O799" s="14">
        <f>[1]consoCURRENT!R17931</f>
        <v>61530.27</v>
      </c>
      <c r="P799" s="14">
        <f>[1]consoCURRENT!S17931</f>
        <v>32314513.399999999</v>
      </c>
      <c r="Q799" s="14">
        <f>[1]consoCURRENT!T17931</f>
        <v>57679933.289999999</v>
      </c>
      <c r="R799" s="14">
        <f>[1]consoCURRENT!U17931</f>
        <v>7280394.6600000001</v>
      </c>
      <c r="S799" s="14">
        <f>[1]consoCURRENT!V17931</f>
        <v>0</v>
      </c>
      <c r="T799" s="14">
        <f>[1]consoCURRENT!W17931</f>
        <v>0</v>
      </c>
      <c r="U799" s="14">
        <f>[1]consoCURRENT!X17931</f>
        <v>0</v>
      </c>
      <c r="V799" s="14">
        <f>[1]consoCURRENT!Y17931</f>
        <v>0</v>
      </c>
      <c r="W799" s="14">
        <f>[1]consoCURRENT!Z17931</f>
        <v>0</v>
      </c>
      <c r="X799" s="14">
        <f>[1]consoCURRENT!AA17931</f>
        <v>0</v>
      </c>
      <c r="Y799" s="14">
        <f>[1]consoCURRENT!AB17931</f>
        <v>0</v>
      </c>
      <c r="Z799" s="14">
        <f t="shared" ref="Z799:Z801" si="564">SUM(M799:Y799)</f>
        <v>97401403.799999997</v>
      </c>
      <c r="AA799" s="14">
        <f t="shared" ref="AA799:AA801" si="565">B799-Z799</f>
        <v>276548596.19999999</v>
      </c>
      <c r="AB799" s="19">
        <f t="shared" ref="AB799:AB804" si="566">Z799/B799</f>
        <v>0.26046638267148015</v>
      </c>
      <c r="AC799" s="15"/>
    </row>
    <row r="800" spans="1:29" s="16" customFormat="1" ht="18" customHeight="1">
      <c r="A800" s="18" t="s">
        <v>38</v>
      </c>
      <c r="B800" s="14">
        <f>[1]consoCURRENT!E17937</f>
        <v>0</v>
      </c>
      <c r="C800" s="14">
        <f>[1]consoCURRENT!F17937</f>
        <v>0</v>
      </c>
      <c r="D800" s="14">
        <f>[1]consoCURRENT!G17937</f>
        <v>0</v>
      </c>
      <c r="E800" s="14">
        <f>[1]consoCURRENT!H17937</f>
        <v>0</v>
      </c>
      <c r="F800" s="14">
        <f>[1]consoCURRENT!I17937</f>
        <v>0</v>
      </c>
      <c r="G800" s="14">
        <f>[1]consoCURRENT!J17937</f>
        <v>0</v>
      </c>
      <c r="H800" s="14">
        <f>[1]consoCURRENT!K17937</f>
        <v>0</v>
      </c>
      <c r="I800" s="14">
        <f>[1]consoCURRENT!L17937</f>
        <v>0</v>
      </c>
      <c r="J800" s="14">
        <f>[1]consoCURRENT!M17937</f>
        <v>0</v>
      </c>
      <c r="K800" s="14">
        <f>[1]consoCURRENT!N17937</f>
        <v>0</v>
      </c>
      <c r="L800" s="14">
        <f>[1]consoCURRENT!O17937</f>
        <v>0</v>
      </c>
      <c r="M800" s="14">
        <f>[1]consoCURRENT!P17937</f>
        <v>0</v>
      </c>
      <c r="N800" s="14">
        <f>[1]consoCURRENT!Q17937</f>
        <v>0</v>
      </c>
      <c r="O800" s="14">
        <f>[1]consoCURRENT!R17937</f>
        <v>0</v>
      </c>
      <c r="P800" s="14">
        <f>[1]consoCURRENT!S17937</f>
        <v>0</v>
      </c>
      <c r="Q800" s="14">
        <f>[1]consoCURRENT!T17937</f>
        <v>0</v>
      </c>
      <c r="R800" s="14">
        <f>[1]consoCURRENT!U17937</f>
        <v>0</v>
      </c>
      <c r="S800" s="14">
        <f>[1]consoCURRENT!V17937</f>
        <v>0</v>
      </c>
      <c r="T800" s="14">
        <f>[1]consoCURRENT!W17937</f>
        <v>0</v>
      </c>
      <c r="U800" s="14">
        <f>[1]consoCURRENT!X17937</f>
        <v>0</v>
      </c>
      <c r="V800" s="14">
        <f>[1]consoCURRENT!Y17937</f>
        <v>0</v>
      </c>
      <c r="W800" s="14">
        <f>[1]consoCURRENT!Z17937</f>
        <v>0</v>
      </c>
      <c r="X800" s="14">
        <f>[1]consoCURRENT!AA17937</f>
        <v>0</v>
      </c>
      <c r="Y800" s="14">
        <f>[1]consoCURRENT!AB17937</f>
        <v>0</v>
      </c>
      <c r="Z800" s="14">
        <f t="shared" si="564"/>
        <v>0</v>
      </c>
      <c r="AA800" s="14">
        <f t="shared" si="565"/>
        <v>0</v>
      </c>
      <c r="AB800" s="19"/>
      <c r="AC800" s="15"/>
    </row>
    <row r="801" spans="1:29" s="16" customFormat="1" ht="18" customHeight="1">
      <c r="A801" s="18" t="s">
        <v>39</v>
      </c>
      <c r="B801" s="14">
        <f>[1]consoCURRENT!E17966</f>
        <v>0</v>
      </c>
      <c r="C801" s="14">
        <f>[1]consoCURRENT!F17966</f>
        <v>0</v>
      </c>
      <c r="D801" s="14">
        <f>[1]consoCURRENT!G17966</f>
        <v>0</v>
      </c>
      <c r="E801" s="14">
        <f>[1]consoCURRENT!H17966</f>
        <v>0</v>
      </c>
      <c r="F801" s="14">
        <f>[1]consoCURRENT!I17966</f>
        <v>0</v>
      </c>
      <c r="G801" s="14">
        <f>[1]consoCURRENT!J17966</f>
        <v>0</v>
      </c>
      <c r="H801" s="14">
        <f>[1]consoCURRENT!K17966</f>
        <v>0</v>
      </c>
      <c r="I801" s="14">
        <f>[1]consoCURRENT!L17966</f>
        <v>0</v>
      </c>
      <c r="J801" s="14">
        <f>[1]consoCURRENT!M17966</f>
        <v>0</v>
      </c>
      <c r="K801" s="14">
        <f>[1]consoCURRENT!N17966</f>
        <v>0</v>
      </c>
      <c r="L801" s="14">
        <f>[1]consoCURRENT!O17966</f>
        <v>0</v>
      </c>
      <c r="M801" s="14">
        <f>[1]consoCURRENT!P17966</f>
        <v>0</v>
      </c>
      <c r="N801" s="14">
        <f>[1]consoCURRENT!Q17966</f>
        <v>0</v>
      </c>
      <c r="O801" s="14">
        <f>[1]consoCURRENT!R17966</f>
        <v>0</v>
      </c>
      <c r="P801" s="14">
        <f>[1]consoCURRENT!S17966</f>
        <v>0</v>
      </c>
      <c r="Q801" s="14">
        <f>[1]consoCURRENT!T17966</f>
        <v>0</v>
      </c>
      <c r="R801" s="14">
        <f>[1]consoCURRENT!U17966</f>
        <v>0</v>
      </c>
      <c r="S801" s="14">
        <f>[1]consoCURRENT!V17966</f>
        <v>0</v>
      </c>
      <c r="T801" s="14">
        <f>[1]consoCURRENT!W17966</f>
        <v>0</v>
      </c>
      <c r="U801" s="14">
        <f>[1]consoCURRENT!X17966</f>
        <v>0</v>
      </c>
      <c r="V801" s="14">
        <f>[1]consoCURRENT!Y17966</f>
        <v>0</v>
      </c>
      <c r="W801" s="14">
        <f>[1]consoCURRENT!Z17966</f>
        <v>0</v>
      </c>
      <c r="X801" s="14">
        <f>[1]consoCURRENT!AA17966</f>
        <v>0</v>
      </c>
      <c r="Y801" s="14">
        <f>[1]consoCURRENT!AB17966</f>
        <v>0</v>
      </c>
      <c r="Z801" s="14">
        <f t="shared" si="564"/>
        <v>0</v>
      </c>
      <c r="AA801" s="14">
        <f t="shared" si="565"/>
        <v>0</v>
      </c>
      <c r="AB801" s="19"/>
      <c r="AC801" s="15"/>
    </row>
    <row r="802" spans="1:29" s="16" customFormat="1" ht="18" customHeight="1">
      <c r="A802" s="20" t="s">
        <v>40</v>
      </c>
      <c r="B802" s="21">
        <f>SUM(B798:B801)</f>
        <v>374917000</v>
      </c>
      <c r="C802" s="21">
        <f t="shared" ref="C802:AA802" si="567">SUM(C798:C801)</f>
        <v>0</v>
      </c>
      <c r="D802" s="21">
        <f t="shared" si="567"/>
        <v>0</v>
      </c>
      <c r="E802" s="21">
        <f t="shared" si="567"/>
        <v>32671631.690000001</v>
      </c>
      <c r="F802" s="21">
        <f t="shared" si="567"/>
        <v>65162853.529999994</v>
      </c>
      <c r="G802" s="21">
        <f t="shared" si="567"/>
        <v>0</v>
      </c>
      <c r="H802" s="21">
        <f t="shared" si="567"/>
        <v>0</v>
      </c>
      <c r="I802" s="21">
        <f t="shared" si="567"/>
        <v>0</v>
      </c>
      <c r="J802" s="21">
        <f t="shared" si="567"/>
        <v>0</v>
      </c>
      <c r="K802" s="21">
        <f t="shared" si="567"/>
        <v>0</v>
      </c>
      <c r="L802" s="21">
        <f t="shared" si="567"/>
        <v>0</v>
      </c>
      <c r="M802" s="21">
        <f t="shared" si="567"/>
        <v>0</v>
      </c>
      <c r="N802" s="21">
        <f t="shared" si="567"/>
        <v>137703.22</v>
      </c>
      <c r="O802" s="21">
        <f t="shared" si="567"/>
        <v>142086.13999999998</v>
      </c>
      <c r="P802" s="21">
        <f t="shared" si="567"/>
        <v>32391842.329999998</v>
      </c>
      <c r="Q802" s="21">
        <f t="shared" si="567"/>
        <v>57773104.329999998</v>
      </c>
      <c r="R802" s="21">
        <f t="shared" si="567"/>
        <v>7389749.2000000002</v>
      </c>
      <c r="S802" s="21">
        <f t="shared" si="567"/>
        <v>0</v>
      </c>
      <c r="T802" s="21">
        <f t="shared" si="567"/>
        <v>0</v>
      </c>
      <c r="U802" s="21">
        <f t="shared" si="567"/>
        <v>0</v>
      </c>
      <c r="V802" s="21">
        <f t="shared" si="567"/>
        <v>0</v>
      </c>
      <c r="W802" s="21">
        <f t="shared" si="567"/>
        <v>0</v>
      </c>
      <c r="X802" s="21">
        <f t="shared" si="567"/>
        <v>0</v>
      </c>
      <c r="Y802" s="21">
        <f t="shared" si="567"/>
        <v>0</v>
      </c>
      <c r="Z802" s="21">
        <f t="shared" si="567"/>
        <v>97834485.219999999</v>
      </c>
      <c r="AA802" s="21">
        <f t="shared" si="567"/>
        <v>277082514.77999997</v>
      </c>
      <c r="AB802" s="22">
        <f t="shared" si="566"/>
        <v>0.26094971745746393</v>
      </c>
      <c r="AC802" s="15"/>
    </row>
    <row r="803" spans="1:29" s="16" customFormat="1" ht="18" customHeight="1">
      <c r="A803" s="23" t="s">
        <v>41</v>
      </c>
      <c r="B803" s="14">
        <f>[1]consoCURRENT!E17970</f>
        <v>0</v>
      </c>
      <c r="C803" s="14">
        <f>[1]consoCURRENT!F17970</f>
        <v>0</v>
      </c>
      <c r="D803" s="14">
        <f>[1]consoCURRENT!G17970</f>
        <v>0</v>
      </c>
      <c r="E803" s="14">
        <f>[1]consoCURRENT!H17970</f>
        <v>0</v>
      </c>
      <c r="F803" s="14">
        <f>[1]consoCURRENT!I17970</f>
        <v>0</v>
      </c>
      <c r="G803" s="14">
        <f>[1]consoCURRENT!J17970</f>
        <v>0</v>
      </c>
      <c r="H803" s="14">
        <f>[1]consoCURRENT!K17970</f>
        <v>0</v>
      </c>
      <c r="I803" s="14">
        <f>[1]consoCURRENT!L17970</f>
        <v>0</v>
      </c>
      <c r="J803" s="14">
        <f>[1]consoCURRENT!M17970</f>
        <v>0</v>
      </c>
      <c r="K803" s="14">
        <f>[1]consoCURRENT!N17970</f>
        <v>0</v>
      </c>
      <c r="L803" s="14">
        <f>[1]consoCURRENT!O17970</f>
        <v>0</v>
      </c>
      <c r="M803" s="14">
        <f>[1]consoCURRENT!P17970</f>
        <v>0</v>
      </c>
      <c r="N803" s="14">
        <f>[1]consoCURRENT!Q17970</f>
        <v>0</v>
      </c>
      <c r="O803" s="14">
        <f>[1]consoCURRENT!R17970</f>
        <v>0</v>
      </c>
      <c r="P803" s="14">
        <f>[1]consoCURRENT!S17970</f>
        <v>0</v>
      </c>
      <c r="Q803" s="14">
        <f>[1]consoCURRENT!T17970</f>
        <v>0</v>
      </c>
      <c r="R803" s="14">
        <f>[1]consoCURRENT!U17970</f>
        <v>0</v>
      </c>
      <c r="S803" s="14">
        <f>[1]consoCURRENT!V17970</f>
        <v>0</v>
      </c>
      <c r="T803" s="14">
        <f>[1]consoCURRENT!W17970</f>
        <v>0</v>
      </c>
      <c r="U803" s="14">
        <f>[1]consoCURRENT!X17970</f>
        <v>0</v>
      </c>
      <c r="V803" s="14">
        <f>[1]consoCURRENT!Y17970</f>
        <v>0</v>
      </c>
      <c r="W803" s="14">
        <f>[1]consoCURRENT!Z17970</f>
        <v>0</v>
      </c>
      <c r="X803" s="14">
        <f>[1]consoCURRENT!AA17970</f>
        <v>0</v>
      </c>
      <c r="Y803" s="14">
        <f>[1]consoCURRENT!AB17970</f>
        <v>0</v>
      </c>
      <c r="Z803" s="14">
        <f t="shared" ref="Z803" si="568">SUM(M803:Y803)</f>
        <v>0</v>
      </c>
      <c r="AA803" s="14">
        <f t="shared" ref="AA803" si="569">B803-Z803</f>
        <v>0</v>
      </c>
      <c r="AB803" s="19"/>
      <c r="AC803" s="15"/>
    </row>
    <row r="804" spans="1:29" s="16" customFormat="1" ht="18" customHeight="1">
      <c r="A804" s="20" t="s">
        <v>42</v>
      </c>
      <c r="B804" s="21">
        <f>B803+B802</f>
        <v>374917000</v>
      </c>
      <c r="C804" s="21">
        <f t="shared" ref="C804:AA804" si="570">C803+C802</f>
        <v>0</v>
      </c>
      <c r="D804" s="21">
        <f t="shared" si="570"/>
        <v>0</v>
      </c>
      <c r="E804" s="21">
        <f t="shared" si="570"/>
        <v>32671631.690000001</v>
      </c>
      <c r="F804" s="21">
        <f t="shared" si="570"/>
        <v>65162853.529999994</v>
      </c>
      <c r="G804" s="21">
        <f t="shared" si="570"/>
        <v>0</v>
      </c>
      <c r="H804" s="21">
        <f t="shared" si="570"/>
        <v>0</v>
      </c>
      <c r="I804" s="21">
        <f t="shared" si="570"/>
        <v>0</v>
      </c>
      <c r="J804" s="21">
        <f t="shared" si="570"/>
        <v>0</v>
      </c>
      <c r="K804" s="21">
        <f t="shared" si="570"/>
        <v>0</v>
      </c>
      <c r="L804" s="21">
        <f t="shared" si="570"/>
        <v>0</v>
      </c>
      <c r="M804" s="21">
        <f t="shared" si="570"/>
        <v>0</v>
      </c>
      <c r="N804" s="21">
        <f t="shared" si="570"/>
        <v>137703.22</v>
      </c>
      <c r="O804" s="21">
        <f t="shared" si="570"/>
        <v>142086.13999999998</v>
      </c>
      <c r="P804" s="21">
        <f t="shared" si="570"/>
        <v>32391842.329999998</v>
      </c>
      <c r="Q804" s="21">
        <f t="shared" si="570"/>
        <v>57773104.329999998</v>
      </c>
      <c r="R804" s="21">
        <f t="shared" si="570"/>
        <v>7389749.2000000002</v>
      </c>
      <c r="S804" s="21">
        <f t="shared" si="570"/>
        <v>0</v>
      </c>
      <c r="T804" s="21">
        <f t="shared" si="570"/>
        <v>0</v>
      </c>
      <c r="U804" s="21">
        <f t="shared" si="570"/>
        <v>0</v>
      </c>
      <c r="V804" s="21">
        <f t="shared" si="570"/>
        <v>0</v>
      </c>
      <c r="W804" s="21">
        <f t="shared" si="570"/>
        <v>0</v>
      </c>
      <c r="X804" s="21">
        <f t="shared" si="570"/>
        <v>0</v>
      </c>
      <c r="Y804" s="21">
        <f t="shared" si="570"/>
        <v>0</v>
      </c>
      <c r="Z804" s="21">
        <f t="shared" si="570"/>
        <v>97834485.219999999</v>
      </c>
      <c r="AA804" s="21">
        <f t="shared" si="570"/>
        <v>277082514.77999997</v>
      </c>
      <c r="AB804" s="22">
        <f t="shared" si="566"/>
        <v>0.26094971745746393</v>
      </c>
      <c r="AC804" s="24"/>
    </row>
    <row r="805" spans="1:29" s="16" customFormat="1" ht="15" customHeight="1">
      <c r="A805" s="13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5"/>
    </row>
    <row r="806" spans="1:29" s="16" customFormat="1" ht="15" customHeight="1">
      <c r="A806" s="13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5"/>
    </row>
    <row r="807" spans="1:29" s="16" customFormat="1" ht="15" customHeight="1">
      <c r="A807" s="17" t="s">
        <v>65</v>
      </c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5"/>
    </row>
    <row r="808" spans="1:29" s="16" customFormat="1" ht="18" customHeight="1">
      <c r="A808" s="18" t="s">
        <v>36</v>
      </c>
      <c r="B808" s="14">
        <f>[1]consoCURRENT!E18030</f>
        <v>966000</v>
      </c>
      <c r="C808" s="14">
        <f>[1]consoCURRENT!F18030</f>
        <v>0</v>
      </c>
      <c r="D808" s="14">
        <f>[1]consoCURRENT!G18030</f>
        <v>0</v>
      </c>
      <c r="E808" s="14">
        <f>[1]consoCURRENT!H18030</f>
        <v>136892.79999999999</v>
      </c>
      <c r="F808" s="14">
        <f>[1]consoCURRENT!I18030</f>
        <v>110935.2</v>
      </c>
      <c r="G808" s="14">
        <f>[1]consoCURRENT!J18030</f>
        <v>0</v>
      </c>
      <c r="H808" s="14">
        <f>[1]consoCURRENT!K18030</f>
        <v>0</v>
      </c>
      <c r="I808" s="14">
        <f>[1]consoCURRENT!L18030</f>
        <v>0</v>
      </c>
      <c r="J808" s="14">
        <f>[1]consoCURRENT!M18030</f>
        <v>0</v>
      </c>
      <c r="K808" s="14">
        <f>[1]consoCURRENT!N18030</f>
        <v>0</v>
      </c>
      <c r="L808" s="14">
        <f>[1]consoCURRENT!O18030</f>
        <v>0</v>
      </c>
      <c r="M808" s="14">
        <f>[1]consoCURRENT!P18030</f>
        <v>0</v>
      </c>
      <c r="N808" s="14">
        <f>[1]consoCURRENT!Q18030</f>
        <v>0</v>
      </c>
      <c r="O808" s="14">
        <f>[1]consoCURRENT!R18030</f>
        <v>94595.199999999997</v>
      </c>
      <c r="P808" s="14">
        <f>[1]consoCURRENT!S18030</f>
        <v>42297.599999999999</v>
      </c>
      <c r="Q808" s="14">
        <f>[1]consoCURRENT!T18030</f>
        <v>47097.599999999999</v>
      </c>
      <c r="R808" s="14">
        <f>[1]consoCURRENT!U18030</f>
        <v>63837.599999999999</v>
      </c>
      <c r="S808" s="14">
        <f>[1]consoCURRENT!V18030</f>
        <v>0</v>
      </c>
      <c r="T808" s="14">
        <f>[1]consoCURRENT!W18030</f>
        <v>0</v>
      </c>
      <c r="U808" s="14">
        <f>[1]consoCURRENT!X18030</f>
        <v>0</v>
      </c>
      <c r="V808" s="14">
        <f>[1]consoCURRENT!Y18030</f>
        <v>0</v>
      </c>
      <c r="W808" s="14">
        <f>[1]consoCURRENT!Z18030</f>
        <v>0</v>
      </c>
      <c r="X808" s="14">
        <f>[1]consoCURRENT!AA18030</f>
        <v>0</v>
      </c>
      <c r="Y808" s="14">
        <f>[1]consoCURRENT!AB18030</f>
        <v>0</v>
      </c>
      <c r="Z808" s="14">
        <f>SUM(M808:Y808)</f>
        <v>247828</v>
      </c>
      <c r="AA808" s="14">
        <f>B808-Z808</f>
        <v>718172</v>
      </c>
      <c r="AB808" s="19">
        <f>Z808/B808</f>
        <v>0.25655072463768114</v>
      </c>
      <c r="AC808" s="15"/>
    </row>
    <row r="809" spans="1:29" s="16" customFormat="1" ht="18" customHeight="1">
      <c r="A809" s="18" t="s">
        <v>37</v>
      </c>
      <c r="B809" s="14">
        <f>[1]consoCURRENT!E18118</f>
        <v>381014000</v>
      </c>
      <c r="C809" s="14">
        <f>[1]consoCURRENT!F18118</f>
        <v>0</v>
      </c>
      <c r="D809" s="14">
        <f>[1]consoCURRENT!G18118</f>
        <v>0</v>
      </c>
      <c r="E809" s="14">
        <f>[1]consoCURRENT!H18118</f>
        <v>2151703.91</v>
      </c>
      <c r="F809" s="14">
        <f>[1]consoCURRENT!I18118</f>
        <v>196506715.41</v>
      </c>
      <c r="G809" s="14">
        <f>[1]consoCURRENT!J18118</f>
        <v>0</v>
      </c>
      <c r="H809" s="14">
        <f>[1]consoCURRENT!K18118</f>
        <v>0</v>
      </c>
      <c r="I809" s="14">
        <f>[1]consoCURRENT!L18118</f>
        <v>0</v>
      </c>
      <c r="J809" s="14">
        <f>[1]consoCURRENT!M18118</f>
        <v>0</v>
      </c>
      <c r="K809" s="14">
        <f>[1]consoCURRENT!N18118</f>
        <v>0</v>
      </c>
      <c r="L809" s="14">
        <f>[1]consoCURRENT!O18118</f>
        <v>0</v>
      </c>
      <c r="M809" s="14">
        <f>[1]consoCURRENT!P18118</f>
        <v>0</v>
      </c>
      <c r="N809" s="14">
        <f>[1]consoCURRENT!Q18118</f>
        <v>3375</v>
      </c>
      <c r="O809" s="14">
        <f>[1]consoCURRENT!R18118</f>
        <v>166636.35</v>
      </c>
      <c r="P809" s="14">
        <f>[1]consoCURRENT!S18118</f>
        <v>1981692.56</v>
      </c>
      <c r="Q809" s="14">
        <f>[1]consoCURRENT!T18118</f>
        <v>47645220.299999997</v>
      </c>
      <c r="R809" s="14">
        <f>[1]consoCURRENT!U18118</f>
        <v>148861495.11000001</v>
      </c>
      <c r="S809" s="14">
        <f>[1]consoCURRENT!V18118</f>
        <v>0</v>
      </c>
      <c r="T809" s="14">
        <f>[1]consoCURRENT!W18118</f>
        <v>0</v>
      </c>
      <c r="U809" s="14">
        <f>[1]consoCURRENT!X18118</f>
        <v>0</v>
      </c>
      <c r="V809" s="14">
        <f>[1]consoCURRENT!Y18118</f>
        <v>0</v>
      </c>
      <c r="W809" s="14">
        <f>[1]consoCURRENT!Z18118</f>
        <v>0</v>
      </c>
      <c r="X809" s="14">
        <f>[1]consoCURRENT!AA18118</f>
        <v>0</v>
      </c>
      <c r="Y809" s="14">
        <f>[1]consoCURRENT!AB18118</f>
        <v>0</v>
      </c>
      <c r="Z809" s="14">
        <f t="shared" ref="Z809:Z811" si="571">SUM(M809:Y809)</f>
        <v>198658419.31999999</v>
      </c>
      <c r="AA809" s="14">
        <f t="shared" ref="AA809:AA811" si="572">B809-Z809</f>
        <v>182355580.68000001</v>
      </c>
      <c r="AB809" s="19">
        <f t="shared" ref="AB809:AB814" si="573">Z809/B809</f>
        <v>0.52139401523303608</v>
      </c>
      <c r="AC809" s="15"/>
    </row>
    <row r="810" spans="1:29" s="16" customFormat="1" ht="18" customHeight="1">
      <c r="A810" s="18" t="s">
        <v>38</v>
      </c>
      <c r="B810" s="14">
        <f>[1]consoCURRENT!E18124</f>
        <v>0</v>
      </c>
      <c r="C810" s="14">
        <f>[1]consoCURRENT!F18124</f>
        <v>0</v>
      </c>
      <c r="D810" s="14">
        <f>[1]consoCURRENT!G18124</f>
        <v>0</v>
      </c>
      <c r="E810" s="14">
        <f>[1]consoCURRENT!H18124</f>
        <v>0</v>
      </c>
      <c r="F810" s="14">
        <f>[1]consoCURRENT!I18124</f>
        <v>0</v>
      </c>
      <c r="G810" s="14">
        <f>[1]consoCURRENT!J18124</f>
        <v>0</v>
      </c>
      <c r="H810" s="14">
        <f>[1]consoCURRENT!K18124</f>
        <v>0</v>
      </c>
      <c r="I810" s="14">
        <f>[1]consoCURRENT!L18124</f>
        <v>0</v>
      </c>
      <c r="J810" s="14">
        <f>[1]consoCURRENT!M18124</f>
        <v>0</v>
      </c>
      <c r="K810" s="14">
        <f>[1]consoCURRENT!N18124</f>
        <v>0</v>
      </c>
      <c r="L810" s="14">
        <f>[1]consoCURRENT!O18124</f>
        <v>0</v>
      </c>
      <c r="M810" s="14">
        <f>[1]consoCURRENT!P18124</f>
        <v>0</v>
      </c>
      <c r="N810" s="14">
        <f>[1]consoCURRENT!Q18124</f>
        <v>0</v>
      </c>
      <c r="O810" s="14">
        <f>[1]consoCURRENT!R18124</f>
        <v>0</v>
      </c>
      <c r="P810" s="14">
        <f>[1]consoCURRENT!S18124</f>
        <v>0</v>
      </c>
      <c r="Q810" s="14">
        <f>[1]consoCURRENT!T18124</f>
        <v>0</v>
      </c>
      <c r="R810" s="14">
        <f>[1]consoCURRENT!U18124</f>
        <v>0</v>
      </c>
      <c r="S810" s="14">
        <f>[1]consoCURRENT!V18124</f>
        <v>0</v>
      </c>
      <c r="T810" s="14">
        <f>[1]consoCURRENT!W18124</f>
        <v>0</v>
      </c>
      <c r="U810" s="14">
        <f>[1]consoCURRENT!X18124</f>
        <v>0</v>
      </c>
      <c r="V810" s="14">
        <f>[1]consoCURRENT!Y18124</f>
        <v>0</v>
      </c>
      <c r="W810" s="14">
        <f>[1]consoCURRENT!Z18124</f>
        <v>0</v>
      </c>
      <c r="X810" s="14">
        <f>[1]consoCURRENT!AA18124</f>
        <v>0</v>
      </c>
      <c r="Y810" s="14">
        <f>[1]consoCURRENT!AB18124</f>
        <v>0</v>
      </c>
      <c r="Z810" s="14">
        <f t="shared" si="571"/>
        <v>0</v>
      </c>
      <c r="AA810" s="14">
        <f t="shared" si="572"/>
        <v>0</v>
      </c>
      <c r="AB810" s="19"/>
      <c r="AC810" s="15"/>
    </row>
    <row r="811" spans="1:29" s="16" customFormat="1" ht="18" customHeight="1">
      <c r="A811" s="18" t="s">
        <v>39</v>
      </c>
      <c r="B811" s="14">
        <f>[1]consoCURRENT!E18153</f>
        <v>0</v>
      </c>
      <c r="C811" s="14">
        <f>[1]consoCURRENT!F18153</f>
        <v>0</v>
      </c>
      <c r="D811" s="14">
        <f>[1]consoCURRENT!G18153</f>
        <v>0</v>
      </c>
      <c r="E811" s="14">
        <f>[1]consoCURRENT!H18153</f>
        <v>0</v>
      </c>
      <c r="F811" s="14">
        <f>[1]consoCURRENT!I18153</f>
        <v>0</v>
      </c>
      <c r="G811" s="14">
        <f>[1]consoCURRENT!J18153</f>
        <v>0</v>
      </c>
      <c r="H811" s="14">
        <f>[1]consoCURRENT!K18153</f>
        <v>0</v>
      </c>
      <c r="I811" s="14">
        <f>[1]consoCURRENT!L18153</f>
        <v>0</v>
      </c>
      <c r="J811" s="14">
        <f>[1]consoCURRENT!M18153</f>
        <v>0</v>
      </c>
      <c r="K811" s="14">
        <f>[1]consoCURRENT!N18153</f>
        <v>0</v>
      </c>
      <c r="L811" s="14">
        <f>[1]consoCURRENT!O18153</f>
        <v>0</v>
      </c>
      <c r="M811" s="14">
        <f>[1]consoCURRENT!P18153</f>
        <v>0</v>
      </c>
      <c r="N811" s="14">
        <f>[1]consoCURRENT!Q18153</f>
        <v>0</v>
      </c>
      <c r="O811" s="14">
        <f>[1]consoCURRENT!R18153</f>
        <v>0</v>
      </c>
      <c r="P811" s="14">
        <f>[1]consoCURRENT!S18153</f>
        <v>0</v>
      </c>
      <c r="Q811" s="14">
        <f>[1]consoCURRENT!T18153</f>
        <v>0</v>
      </c>
      <c r="R811" s="14">
        <f>[1]consoCURRENT!U18153</f>
        <v>0</v>
      </c>
      <c r="S811" s="14">
        <f>[1]consoCURRENT!V18153</f>
        <v>0</v>
      </c>
      <c r="T811" s="14">
        <f>[1]consoCURRENT!W18153</f>
        <v>0</v>
      </c>
      <c r="U811" s="14">
        <f>[1]consoCURRENT!X18153</f>
        <v>0</v>
      </c>
      <c r="V811" s="14">
        <f>[1]consoCURRENT!Y18153</f>
        <v>0</v>
      </c>
      <c r="W811" s="14">
        <f>[1]consoCURRENT!Z18153</f>
        <v>0</v>
      </c>
      <c r="X811" s="14">
        <f>[1]consoCURRENT!AA18153</f>
        <v>0</v>
      </c>
      <c r="Y811" s="14">
        <f>[1]consoCURRENT!AB18153</f>
        <v>0</v>
      </c>
      <c r="Z811" s="14">
        <f t="shared" si="571"/>
        <v>0</v>
      </c>
      <c r="AA811" s="14">
        <f t="shared" si="572"/>
        <v>0</v>
      </c>
      <c r="AB811" s="19"/>
      <c r="AC811" s="15"/>
    </row>
    <row r="812" spans="1:29" s="16" customFormat="1" ht="18" customHeight="1">
      <c r="A812" s="20" t="s">
        <v>40</v>
      </c>
      <c r="B812" s="21">
        <f>SUM(B808:B811)</f>
        <v>381980000</v>
      </c>
      <c r="C812" s="21">
        <f t="shared" ref="C812:AA812" si="574">SUM(C808:C811)</f>
        <v>0</v>
      </c>
      <c r="D812" s="21">
        <f t="shared" si="574"/>
        <v>0</v>
      </c>
      <c r="E812" s="21">
        <f t="shared" si="574"/>
        <v>2288596.71</v>
      </c>
      <c r="F812" s="21">
        <f t="shared" si="574"/>
        <v>196617650.60999998</v>
      </c>
      <c r="G812" s="21">
        <f t="shared" si="574"/>
        <v>0</v>
      </c>
      <c r="H812" s="21">
        <f t="shared" si="574"/>
        <v>0</v>
      </c>
      <c r="I812" s="21">
        <f t="shared" si="574"/>
        <v>0</v>
      </c>
      <c r="J812" s="21">
        <f t="shared" si="574"/>
        <v>0</v>
      </c>
      <c r="K812" s="21">
        <f t="shared" si="574"/>
        <v>0</v>
      </c>
      <c r="L812" s="21">
        <f t="shared" si="574"/>
        <v>0</v>
      </c>
      <c r="M812" s="21">
        <f t="shared" si="574"/>
        <v>0</v>
      </c>
      <c r="N812" s="21">
        <f t="shared" si="574"/>
        <v>3375</v>
      </c>
      <c r="O812" s="21">
        <f t="shared" si="574"/>
        <v>261231.55</v>
      </c>
      <c r="P812" s="21">
        <f t="shared" si="574"/>
        <v>2023990.1600000001</v>
      </c>
      <c r="Q812" s="21">
        <f t="shared" si="574"/>
        <v>47692317.899999999</v>
      </c>
      <c r="R812" s="21">
        <f t="shared" si="574"/>
        <v>148925332.71000001</v>
      </c>
      <c r="S812" s="21">
        <f t="shared" si="574"/>
        <v>0</v>
      </c>
      <c r="T812" s="21">
        <f t="shared" si="574"/>
        <v>0</v>
      </c>
      <c r="U812" s="21">
        <f t="shared" si="574"/>
        <v>0</v>
      </c>
      <c r="V812" s="21">
        <f t="shared" si="574"/>
        <v>0</v>
      </c>
      <c r="W812" s="21">
        <f t="shared" si="574"/>
        <v>0</v>
      </c>
      <c r="X812" s="21">
        <f t="shared" si="574"/>
        <v>0</v>
      </c>
      <c r="Y812" s="21">
        <f t="shared" si="574"/>
        <v>0</v>
      </c>
      <c r="Z812" s="21">
        <f t="shared" si="574"/>
        <v>198906247.31999999</v>
      </c>
      <c r="AA812" s="21">
        <f t="shared" si="574"/>
        <v>183073752.68000001</v>
      </c>
      <c r="AB812" s="22">
        <f t="shared" si="573"/>
        <v>0.52072424556259489</v>
      </c>
      <c r="AC812" s="15"/>
    </row>
    <row r="813" spans="1:29" s="16" customFormat="1" ht="18" customHeight="1">
      <c r="A813" s="23" t="s">
        <v>41</v>
      </c>
      <c r="B813" s="14">
        <f>[1]consoCURRENT!E18157</f>
        <v>0</v>
      </c>
      <c r="C813" s="14">
        <f>[1]consoCURRENT!F18157</f>
        <v>0</v>
      </c>
      <c r="D813" s="14">
        <f>[1]consoCURRENT!G18157</f>
        <v>0</v>
      </c>
      <c r="E813" s="14">
        <f>[1]consoCURRENT!H18157</f>
        <v>0</v>
      </c>
      <c r="F813" s="14">
        <f>[1]consoCURRENT!I18157</f>
        <v>0</v>
      </c>
      <c r="G813" s="14">
        <f>[1]consoCURRENT!J18157</f>
        <v>0</v>
      </c>
      <c r="H813" s="14">
        <f>[1]consoCURRENT!K18157</f>
        <v>0</v>
      </c>
      <c r="I813" s="14">
        <f>[1]consoCURRENT!L18157</f>
        <v>0</v>
      </c>
      <c r="J813" s="14">
        <f>[1]consoCURRENT!M18157</f>
        <v>0</v>
      </c>
      <c r="K813" s="14">
        <f>[1]consoCURRENT!N18157</f>
        <v>0</v>
      </c>
      <c r="L813" s="14">
        <f>[1]consoCURRENT!O18157</f>
        <v>0</v>
      </c>
      <c r="M813" s="14">
        <f>[1]consoCURRENT!P18157</f>
        <v>0</v>
      </c>
      <c r="N813" s="14">
        <f>[1]consoCURRENT!Q18157</f>
        <v>0</v>
      </c>
      <c r="O813" s="14">
        <f>[1]consoCURRENT!R18157</f>
        <v>0</v>
      </c>
      <c r="P813" s="14">
        <f>[1]consoCURRENT!S18157</f>
        <v>0</v>
      </c>
      <c r="Q813" s="14">
        <f>[1]consoCURRENT!T18157</f>
        <v>0</v>
      </c>
      <c r="R813" s="14">
        <f>[1]consoCURRENT!U18157</f>
        <v>0</v>
      </c>
      <c r="S813" s="14">
        <f>[1]consoCURRENT!V18157</f>
        <v>0</v>
      </c>
      <c r="T813" s="14">
        <f>[1]consoCURRENT!W18157</f>
        <v>0</v>
      </c>
      <c r="U813" s="14">
        <f>[1]consoCURRENT!X18157</f>
        <v>0</v>
      </c>
      <c r="V813" s="14">
        <f>[1]consoCURRENT!Y18157</f>
        <v>0</v>
      </c>
      <c r="W813" s="14">
        <f>[1]consoCURRENT!Z18157</f>
        <v>0</v>
      </c>
      <c r="X813" s="14">
        <f>[1]consoCURRENT!AA18157</f>
        <v>0</v>
      </c>
      <c r="Y813" s="14">
        <f>[1]consoCURRENT!AB18157</f>
        <v>0</v>
      </c>
      <c r="Z813" s="14">
        <f t="shared" ref="Z813" si="575">SUM(M813:Y813)</f>
        <v>0</v>
      </c>
      <c r="AA813" s="14">
        <f t="shared" ref="AA813" si="576">B813-Z813</f>
        <v>0</v>
      </c>
      <c r="AB813" s="19"/>
      <c r="AC813" s="15"/>
    </row>
    <row r="814" spans="1:29" s="16" customFormat="1" ht="18" customHeight="1">
      <c r="A814" s="20" t="s">
        <v>42</v>
      </c>
      <c r="B814" s="21">
        <f>B813+B812</f>
        <v>381980000</v>
      </c>
      <c r="C814" s="21">
        <f t="shared" ref="C814:AA814" si="577">C813+C812</f>
        <v>0</v>
      </c>
      <c r="D814" s="21">
        <f t="shared" si="577"/>
        <v>0</v>
      </c>
      <c r="E814" s="21">
        <f t="shared" si="577"/>
        <v>2288596.71</v>
      </c>
      <c r="F814" s="21">
        <f t="shared" si="577"/>
        <v>196617650.60999998</v>
      </c>
      <c r="G814" s="21">
        <f t="shared" si="577"/>
        <v>0</v>
      </c>
      <c r="H814" s="21">
        <f t="shared" si="577"/>
        <v>0</v>
      </c>
      <c r="I814" s="21">
        <f t="shared" si="577"/>
        <v>0</v>
      </c>
      <c r="J814" s="21">
        <f t="shared" si="577"/>
        <v>0</v>
      </c>
      <c r="K814" s="21">
        <f t="shared" si="577"/>
        <v>0</v>
      </c>
      <c r="L814" s="21">
        <f t="shared" si="577"/>
        <v>0</v>
      </c>
      <c r="M814" s="21">
        <f t="shared" si="577"/>
        <v>0</v>
      </c>
      <c r="N814" s="21">
        <f t="shared" si="577"/>
        <v>3375</v>
      </c>
      <c r="O814" s="21">
        <f t="shared" si="577"/>
        <v>261231.55</v>
      </c>
      <c r="P814" s="21">
        <f t="shared" si="577"/>
        <v>2023990.1600000001</v>
      </c>
      <c r="Q814" s="21">
        <f t="shared" si="577"/>
        <v>47692317.899999999</v>
      </c>
      <c r="R814" s="21">
        <f t="shared" si="577"/>
        <v>148925332.71000001</v>
      </c>
      <c r="S814" s="21">
        <f t="shared" si="577"/>
        <v>0</v>
      </c>
      <c r="T814" s="21">
        <f t="shared" si="577"/>
        <v>0</v>
      </c>
      <c r="U814" s="21">
        <f t="shared" si="577"/>
        <v>0</v>
      </c>
      <c r="V814" s="21">
        <f t="shared" si="577"/>
        <v>0</v>
      </c>
      <c r="W814" s="21">
        <f t="shared" si="577"/>
        <v>0</v>
      </c>
      <c r="X814" s="21">
        <f t="shared" si="577"/>
        <v>0</v>
      </c>
      <c r="Y814" s="21">
        <f t="shared" si="577"/>
        <v>0</v>
      </c>
      <c r="Z814" s="21">
        <f t="shared" si="577"/>
        <v>198906247.31999999</v>
      </c>
      <c r="AA814" s="21">
        <f t="shared" si="577"/>
        <v>183073752.68000001</v>
      </c>
      <c r="AB814" s="22">
        <f t="shared" si="573"/>
        <v>0.52072424556259489</v>
      </c>
      <c r="AC814" s="24"/>
    </row>
    <row r="815" spans="1:29" s="16" customFormat="1" ht="15" customHeight="1">
      <c r="A815" s="13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5"/>
    </row>
    <row r="816" spans="1:29" s="16" customFormat="1" ht="15" customHeight="1">
      <c r="A816" s="13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5"/>
    </row>
    <row r="817" spans="1:29" s="16" customFormat="1" ht="15" customHeight="1">
      <c r="A817" s="17" t="s">
        <v>66</v>
      </c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5"/>
    </row>
    <row r="818" spans="1:29" s="16" customFormat="1" ht="18" customHeight="1">
      <c r="A818" s="18" t="s">
        <v>36</v>
      </c>
      <c r="B818" s="14">
        <f>[1]consoCURRENT!E18217</f>
        <v>967000</v>
      </c>
      <c r="C818" s="14">
        <f>[1]consoCURRENT!F18217</f>
        <v>0</v>
      </c>
      <c r="D818" s="14">
        <f>[1]consoCURRENT!G18217</f>
        <v>0</v>
      </c>
      <c r="E818" s="14">
        <f>[1]consoCURRENT!H18217</f>
        <v>211101</v>
      </c>
      <c r="F818" s="14">
        <f>[1]consoCURRENT!I18217</f>
        <v>203177.14</v>
      </c>
      <c r="G818" s="14">
        <f>[1]consoCURRENT!J18217</f>
        <v>0</v>
      </c>
      <c r="H818" s="14">
        <f>[1]consoCURRENT!K18217</f>
        <v>0</v>
      </c>
      <c r="I818" s="14">
        <f>[1]consoCURRENT!L18217</f>
        <v>0</v>
      </c>
      <c r="J818" s="14">
        <f>[1]consoCURRENT!M18217</f>
        <v>0</v>
      </c>
      <c r="K818" s="14">
        <f>[1]consoCURRENT!N18217</f>
        <v>0</v>
      </c>
      <c r="L818" s="14">
        <f>[1]consoCURRENT!O18217</f>
        <v>0</v>
      </c>
      <c r="M818" s="14">
        <f>[1]consoCURRENT!P18217</f>
        <v>0</v>
      </c>
      <c r="N818" s="14">
        <f>[1]consoCURRENT!Q18217</f>
        <v>64367</v>
      </c>
      <c r="O818" s="14">
        <f>[1]consoCURRENT!R18217</f>
        <v>67067</v>
      </c>
      <c r="P818" s="14">
        <f>[1]consoCURRENT!S18217</f>
        <v>79667</v>
      </c>
      <c r="Q818" s="14">
        <f>[1]consoCURRENT!T18217</f>
        <v>94583.16</v>
      </c>
      <c r="R818" s="14">
        <f>[1]consoCURRENT!U18217</f>
        <v>108593.98</v>
      </c>
      <c r="S818" s="14">
        <f>[1]consoCURRENT!V18217</f>
        <v>0</v>
      </c>
      <c r="T818" s="14">
        <f>[1]consoCURRENT!W18217</f>
        <v>0</v>
      </c>
      <c r="U818" s="14">
        <f>[1]consoCURRENT!X18217</f>
        <v>0</v>
      </c>
      <c r="V818" s="14">
        <f>[1]consoCURRENT!Y18217</f>
        <v>0</v>
      </c>
      <c r="W818" s="14">
        <f>[1]consoCURRENT!Z18217</f>
        <v>0</v>
      </c>
      <c r="X818" s="14">
        <f>[1]consoCURRENT!AA18217</f>
        <v>0</v>
      </c>
      <c r="Y818" s="14">
        <f>[1]consoCURRENT!AB18217</f>
        <v>0</v>
      </c>
      <c r="Z818" s="14">
        <f>SUM(M818:Y818)</f>
        <v>414278.14</v>
      </c>
      <c r="AA818" s="14">
        <f>B818-Z818</f>
        <v>552721.86</v>
      </c>
      <c r="AB818" s="19">
        <f>Z818/B818</f>
        <v>0.42841586349534644</v>
      </c>
      <c r="AC818" s="15"/>
    </row>
    <row r="819" spans="1:29" s="16" customFormat="1" ht="18" customHeight="1">
      <c r="A819" s="18" t="s">
        <v>37</v>
      </c>
      <c r="B819" s="14">
        <f>[1]consoCURRENT!E18305</f>
        <v>344092000</v>
      </c>
      <c r="C819" s="14">
        <f>[1]consoCURRENT!F18305</f>
        <v>0</v>
      </c>
      <c r="D819" s="14">
        <f>[1]consoCURRENT!G18305</f>
        <v>0</v>
      </c>
      <c r="E819" s="14">
        <f>[1]consoCURRENT!H18305</f>
        <v>85378882.069999993</v>
      </c>
      <c r="F819" s="14">
        <f>[1]consoCURRENT!I18305</f>
        <v>100501481.08999999</v>
      </c>
      <c r="G819" s="14">
        <f>[1]consoCURRENT!J18305</f>
        <v>0</v>
      </c>
      <c r="H819" s="14">
        <f>[1]consoCURRENT!K18305</f>
        <v>0</v>
      </c>
      <c r="I819" s="14">
        <f>[1]consoCURRENT!L18305</f>
        <v>0</v>
      </c>
      <c r="J819" s="14">
        <f>[1]consoCURRENT!M18305</f>
        <v>0</v>
      </c>
      <c r="K819" s="14">
        <f>[1]consoCURRENT!N18305</f>
        <v>0</v>
      </c>
      <c r="L819" s="14">
        <f>[1]consoCURRENT!O18305</f>
        <v>0</v>
      </c>
      <c r="M819" s="14">
        <f>[1]consoCURRENT!P18305</f>
        <v>0</v>
      </c>
      <c r="N819" s="14">
        <f>[1]consoCURRENT!Q18305</f>
        <v>53880</v>
      </c>
      <c r="O819" s="14">
        <f>[1]consoCURRENT!R18305</f>
        <v>26979127.569999997</v>
      </c>
      <c r="P819" s="14">
        <f>[1]consoCURRENT!S18305</f>
        <v>58345874.5</v>
      </c>
      <c r="Q819" s="14">
        <f>[1]consoCURRENT!T18305</f>
        <v>81856.86</v>
      </c>
      <c r="R819" s="14">
        <f>[1]consoCURRENT!U18305</f>
        <v>100419624.23</v>
      </c>
      <c r="S819" s="14">
        <f>[1]consoCURRENT!V18305</f>
        <v>0</v>
      </c>
      <c r="T819" s="14">
        <f>[1]consoCURRENT!W18305</f>
        <v>0</v>
      </c>
      <c r="U819" s="14">
        <f>[1]consoCURRENT!X18305</f>
        <v>0</v>
      </c>
      <c r="V819" s="14">
        <f>[1]consoCURRENT!Y18305</f>
        <v>0</v>
      </c>
      <c r="W819" s="14">
        <f>[1]consoCURRENT!Z18305</f>
        <v>0</v>
      </c>
      <c r="X819" s="14">
        <f>[1]consoCURRENT!AA18305</f>
        <v>0</v>
      </c>
      <c r="Y819" s="14">
        <f>[1]consoCURRENT!AB18305</f>
        <v>0</v>
      </c>
      <c r="Z819" s="14">
        <f t="shared" ref="Z819:Z821" si="578">SUM(M819:Y819)</f>
        <v>185880363.16</v>
      </c>
      <c r="AA819" s="14">
        <f t="shared" ref="AA819:AA821" si="579">B819-Z819</f>
        <v>158211636.84</v>
      </c>
      <c r="AB819" s="19">
        <f t="shared" ref="AB819:AB824" si="580">Z819/B819</f>
        <v>0.54020541936458855</v>
      </c>
      <c r="AC819" s="15"/>
    </row>
    <row r="820" spans="1:29" s="16" customFormat="1" ht="18" customHeight="1">
      <c r="A820" s="18" t="s">
        <v>38</v>
      </c>
      <c r="B820" s="14">
        <f>[1]consoCURRENT!E18311</f>
        <v>0</v>
      </c>
      <c r="C820" s="14">
        <f>[1]consoCURRENT!F18311</f>
        <v>0</v>
      </c>
      <c r="D820" s="14">
        <f>[1]consoCURRENT!G18311</f>
        <v>0</v>
      </c>
      <c r="E820" s="14">
        <f>[1]consoCURRENT!H18311</f>
        <v>0</v>
      </c>
      <c r="F820" s="14">
        <f>[1]consoCURRENT!I18311</f>
        <v>0</v>
      </c>
      <c r="G820" s="14">
        <f>[1]consoCURRENT!J18311</f>
        <v>0</v>
      </c>
      <c r="H820" s="14">
        <f>[1]consoCURRENT!K18311</f>
        <v>0</v>
      </c>
      <c r="I820" s="14">
        <f>[1]consoCURRENT!L18311</f>
        <v>0</v>
      </c>
      <c r="J820" s="14">
        <f>[1]consoCURRENT!M18311</f>
        <v>0</v>
      </c>
      <c r="K820" s="14">
        <f>[1]consoCURRENT!N18311</f>
        <v>0</v>
      </c>
      <c r="L820" s="14">
        <f>[1]consoCURRENT!O18311</f>
        <v>0</v>
      </c>
      <c r="M820" s="14">
        <f>[1]consoCURRENT!P18311</f>
        <v>0</v>
      </c>
      <c r="N820" s="14">
        <f>[1]consoCURRENT!Q18311</f>
        <v>0</v>
      </c>
      <c r="O820" s="14">
        <f>[1]consoCURRENT!R18311</f>
        <v>0</v>
      </c>
      <c r="P820" s="14">
        <f>[1]consoCURRENT!S18311</f>
        <v>0</v>
      </c>
      <c r="Q820" s="14">
        <f>[1]consoCURRENT!T18311</f>
        <v>0</v>
      </c>
      <c r="R820" s="14">
        <f>[1]consoCURRENT!U18311</f>
        <v>0</v>
      </c>
      <c r="S820" s="14">
        <f>[1]consoCURRENT!V18311</f>
        <v>0</v>
      </c>
      <c r="T820" s="14">
        <f>[1]consoCURRENT!W18311</f>
        <v>0</v>
      </c>
      <c r="U820" s="14">
        <f>[1]consoCURRENT!X18311</f>
        <v>0</v>
      </c>
      <c r="V820" s="14">
        <f>[1]consoCURRENT!Y18311</f>
        <v>0</v>
      </c>
      <c r="W820" s="14">
        <f>[1]consoCURRENT!Z18311</f>
        <v>0</v>
      </c>
      <c r="X820" s="14">
        <f>[1]consoCURRENT!AA18311</f>
        <v>0</v>
      </c>
      <c r="Y820" s="14">
        <f>[1]consoCURRENT!AB18311</f>
        <v>0</v>
      </c>
      <c r="Z820" s="14">
        <f t="shared" si="578"/>
        <v>0</v>
      </c>
      <c r="AA820" s="14">
        <f t="shared" si="579"/>
        <v>0</v>
      </c>
      <c r="AB820" s="19"/>
      <c r="AC820" s="15"/>
    </row>
    <row r="821" spans="1:29" s="16" customFormat="1" ht="18" customHeight="1">
      <c r="A821" s="18" t="s">
        <v>39</v>
      </c>
      <c r="B821" s="14">
        <f>[1]consoCURRENT!E18340</f>
        <v>0</v>
      </c>
      <c r="C821" s="14">
        <f>[1]consoCURRENT!F18340</f>
        <v>0</v>
      </c>
      <c r="D821" s="14">
        <f>[1]consoCURRENT!G18340</f>
        <v>0</v>
      </c>
      <c r="E821" s="14">
        <f>[1]consoCURRENT!H18340</f>
        <v>0</v>
      </c>
      <c r="F821" s="14">
        <f>[1]consoCURRENT!I18340</f>
        <v>0</v>
      </c>
      <c r="G821" s="14">
        <f>[1]consoCURRENT!J18340</f>
        <v>0</v>
      </c>
      <c r="H821" s="14">
        <f>[1]consoCURRENT!K18340</f>
        <v>0</v>
      </c>
      <c r="I821" s="14">
        <f>[1]consoCURRENT!L18340</f>
        <v>0</v>
      </c>
      <c r="J821" s="14">
        <f>[1]consoCURRENT!M18340</f>
        <v>0</v>
      </c>
      <c r="K821" s="14">
        <f>[1]consoCURRENT!N18340</f>
        <v>0</v>
      </c>
      <c r="L821" s="14">
        <f>[1]consoCURRENT!O18340</f>
        <v>0</v>
      </c>
      <c r="M821" s="14">
        <f>[1]consoCURRENT!P18340</f>
        <v>0</v>
      </c>
      <c r="N821" s="14">
        <f>[1]consoCURRENT!Q18340</f>
        <v>0</v>
      </c>
      <c r="O821" s="14">
        <f>[1]consoCURRENT!R18340</f>
        <v>0</v>
      </c>
      <c r="P821" s="14">
        <f>[1]consoCURRENT!S18340</f>
        <v>0</v>
      </c>
      <c r="Q821" s="14">
        <f>[1]consoCURRENT!T18340</f>
        <v>0</v>
      </c>
      <c r="R821" s="14">
        <f>[1]consoCURRENT!U18340</f>
        <v>0</v>
      </c>
      <c r="S821" s="14">
        <f>[1]consoCURRENT!V18340</f>
        <v>0</v>
      </c>
      <c r="T821" s="14">
        <f>[1]consoCURRENT!W18340</f>
        <v>0</v>
      </c>
      <c r="U821" s="14">
        <f>[1]consoCURRENT!X18340</f>
        <v>0</v>
      </c>
      <c r="V821" s="14">
        <f>[1]consoCURRENT!Y18340</f>
        <v>0</v>
      </c>
      <c r="W821" s="14">
        <f>[1]consoCURRENT!Z18340</f>
        <v>0</v>
      </c>
      <c r="X821" s="14">
        <f>[1]consoCURRENT!AA18340</f>
        <v>0</v>
      </c>
      <c r="Y821" s="14">
        <f>[1]consoCURRENT!AB18340</f>
        <v>0</v>
      </c>
      <c r="Z821" s="14">
        <f t="shared" si="578"/>
        <v>0</v>
      </c>
      <c r="AA821" s="14">
        <f t="shared" si="579"/>
        <v>0</v>
      </c>
      <c r="AB821" s="19"/>
      <c r="AC821" s="15"/>
    </row>
    <row r="822" spans="1:29" s="16" customFormat="1" ht="18" customHeight="1">
      <c r="A822" s="20" t="s">
        <v>40</v>
      </c>
      <c r="B822" s="21">
        <f>SUM(B818:B821)</f>
        <v>345059000</v>
      </c>
      <c r="C822" s="21">
        <f t="shared" ref="C822:AA822" si="581">SUM(C818:C821)</f>
        <v>0</v>
      </c>
      <c r="D822" s="21">
        <f t="shared" si="581"/>
        <v>0</v>
      </c>
      <c r="E822" s="21">
        <f t="shared" si="581"/>
        <v>85589983.069999993</v>
      </c>
      <c r="F822" s="21">
        <f t="shared" si="581"/>
        <v>100704658.22999999</v>
      </c>
      <c r="G822" s="21">
        <f t="shared" si="581"/>
        <v>0</v>
      </c>
      <c r="H822" s="21">
        <f t="shared" si="581"/>
        <v>0</v>
      </c>
      <c r="I822" s="21">
        <f t="shared" si="581"/>
        <v>0</v>
      </c>
      <c r="J822" s="21">
        <f t="shared" si="581"/>
        <v>0</v>
      </c>
      <c r="K822" s="21">
        <f t="shared" si="581"/>
        <v>0</v>
      </c>
      <c r="L822" s="21">
        <f t="shared" si="581"/>
        <v>0</v>
      </c>
      <c r="M822" s="21">
        <f t="shared" si="581"/>
        <v>0</v>
      </c>
      <c r="N822" s="21">
        <f t="shared" si="581"/>
        <v>118247</v>
      </c>
      <c r="O822" s="21">
        <f t="shared" si="581"/>
        <v>27046194.569999997</v>
      </c>
      <c r="P822" s="21">
        <f t="shared" si="581"/>
        <v>58425541.5</v>
      </c>
      <c r="Q822" s="21">
        <f t="shared" si="581"/>
        <v>176440.02000000002</v>
      </c>
      <c r="R822" s="21">
        <f t="shared" si="581"/>
        <v>100528218.21000001</v>
      </c>
      <c r="S822" s="21">
        <f t="shared" si="581"/>
        <v>0</v>
      </c>
      <c r="T822" s="21">
        <f t="shared" si="581"/>
        <v>0</v>
      </c>
      <c r="U822" s="21">
        <f t="shared" si="581"/>
        <v>0</v>
      </c>
      <c r="V822" s="21">
        <f t="shared" si="581"/>
        <v>0</v>
      </c>
      <c r="W822" s="21">
        <f t="shared" si="581"/>
        <v>0</v>
      </c>
      <c r="X822" s="21">
        <f t="shared" si="581"/>
        <v>0</v>
      </c>
      <c r="Y822" s="21">
        <f t="shared" si="581"/>
        <v>0</v>
      </c>
      <c r="Z822" s="21">
        <f t="shared" si="581"/>
        <v>186294641.29999998</v>
      </c>
      <c r="AA822" s="21">
        <f t="shared" si="581"/>
        <v>158764358.70000002</v>
      </c>
      <c r="AB822" s="22">
        <f t="shared" si="580"/>
        <v>0.53989213815608339</v>
      </c>
      <c r="AC822" s="15"/>
    </row>
    <row r="823" spans="1:29" s="16" customFormat="1" ht="18" customHeight="1">
      <c r="A823" s="23" t="s">
        <v>41</v>
      </c>
      <c r="B823" s="14">
        <f>[1]consoCURRENT!E18344</f>
        <v>0</v>
      </c>
      <c r="C823" s="14">
        <f>[1]consoCURRENT!F18344</f>
        <v>0</v>
      </c>
      <c r="D823" s="14">
        <f>[1]consoCURRENT!G18344</f>
        <v>0</v>
      </c>
      <c r="E823" s="14">
        <f>[1]consoCURRENT!H18344</f>
        <v>0</v>
      </c>
      <c r="F823" s="14">
        <f>[1]consoCURRENT!I18344</f>
        <v>0</v>
      </c>
      <c r="G823" s="14">
        <f>[1]consoCURRENT!J18344</f>
        <v>0</v>
      </c>
      <c r="H823" s="14">
        <f>[1]consoCURRENT!K18344</f>
        <v>0</v>
      </c>
      <c r="I823" s="14">
        <f>[1]consoCURRENT!L18344</f>
        <v>0</v>
      </c>
      <c r="J823" s="14">
        <f>[1]consoCURRENT!M18344</f>
        <v>0</v>
      </c>
      <c r="K823" s="14">
        <f>[1]consoCURRENT!N18344</f>
        <v>0</v>
      </c>
      <c r="L823" s="14">
        <f>[1]consoCURRENT!O18344</f>
        <v>0</v>
      </c>
      <c r="M823" s="14">
        <f>[1]consoCURRENT!P18344</f>
        <v>0</v>
      </c>
      <c r="N823" s="14">
        <f>[1]consoCURRENT!Q18344</f>
        <v>0</v>
      </c>
      <c r="O823" s="14">
        <f>[1]consoCURRENT!R18344</f>
        <v>0</v>
      </c>
      <c r="P823" s="14">
        <f>[1]consoCURRENT!S18344</f>
        <v>0</v>
      </c>
      <c r="Q823" s="14">
        <f>[1]consoCURRENT!T18344</f>
        <v>0</v>
      </c>
      <c r="R823" s="14">
        <f>[1]consoCURRENT!U18344</f>
        <v>0</v>
      </c>
      <c r="S823" s="14">
        <f>[1]consoCURRENT!V18344</f>
        <v>0</v>
      </c>
      <c r="T823" s="14">
        <f>[1]consoCURRENT!W18344</f>
        <v>0</v>
      </c>
      <c r="U823" s="14">
        <f>[1]consoCURRENT!X18344</f>
        <v>0</v>
      </c>
      <c r="V823" s="14">
        <f>[1]consoCURRENT!Y18344</f>
        <v>0</v>
      </c>
      <c r="W823" s="14">
        <f>[1]consoCURRENT!Z18344</f>
        <v>0</v>
      </c>
      <c r="X823" s="14">
        <f>[1]consoCURRENT!AA18344</f>
        <v>0</v>
      </c>
      <c r="Y823" s="14">
        <f>[1]consoCURRENT!AB18344</f>
        <v>0</v>
      </c>
      <c r="Z823" s="14">
        <f t="shared" ref="Z823" si="582">SUM(M823:Y823)</f>
        <v>0</v>
      </c>
      <c r="AA823" s="14">
        <f t="shared" ref="AA823" si="583">B823-Z823</f>
        <v>0</v>
      </c>
      <c r="AB823" s="19"/>
      <c r="AC823" s="15"/>
    </row>
    <row r="824" spans="1:29" s="16" customFormat="1" ht="18" customHeight="1">
      <c r="A824" s="20" t="s">
        <v>42</v>
      </c>
      <c r="B824" s="21">
        <f>B823+B822</f>
        <v>345059000</v>
      </c>
      <c r="C824" s="21">
        <f t="shared" ref="C824:AA824" si="584">C823+C822</f>
        <v>0</v>
      </c>
      <c r="D824" s="21">
        <f t="shared" si="584"/>
        <v>0</v>
      </c>
      <c r="E824" s="21">
        <f t="shared" si="584"/>
        <v>85589983.069999993</v>
      </c>
      <c r="F824" s="21">
        <f t="shared" si="584"/>
        <v>100704658.22999999</v>
      </c>
      <c r="G824" s="21">
        <f t="shared" si="584"/>
        <v>0</v>
      </c>
      <c r="H824" s="21">
        <f t="shared" si="584"/>
        <v>0</v>
      </c>
      <c r="I824" s="21">
        <f t="shared" si="584"/>
        <v>0</v>
      </c>
      <c r="J824" s="21">
        <f t="shared" si="584"/>
        <v>0</v>
      </c>
      <c r="K824" s="21">
        <f t="shared" si="584"/>
        <v>0</v>
      </c>
      <c r="L824" s="21">
        <f t="shared" si="584"/>
        <v>0</v>
      </c>
      <c r="M824" s="21">
        <f t="shared" si="584"/>
        <v>0</v>
      </c>
      <c r="N824" s="21">
        <f t="shared" si="584"/>
        <v>118247</v>
      </c>
      <c r="O824" s="21">
        <f t="shared" si="584"/>
        <v>27046194.569999997</v>
      </c>
      <c r="P824" s="21">
        <f t="shared" si="584"/>
        <v>58425541.5</v>
      </c>
      <c r="Q824" s="21">
        <f t="shared" si="584"/>
        <v>176440.02000000002</v>
      </c>
      <c r="R824" s="21">
        <f t="shared" si="584"/>
        <v>100528218.21000001</v>
      </c>
      <c r="S824" s="21">
        <f t="shared" si="584"/>
        <v>0</v>
      </c>
      <c r="T824" s="21">
        <f t="shared" si="584"/>
        <v>0</v>
      </c>
      <c r="U824" s="21">
        <f t="shared" si="584"/>
        <v>0</v>
      </c>
      <c r="V824" s="21">
        <f t="shared" si="584"/>
        <v>0</v>
      </c>
      <c r="W824" s="21">
        <f t="shared" si="584"/>
        <v>0</v>
      </c>
      <c r="X824" s="21">
        <f t="shared" si="584"/>
        <v>0</v>
      </c>
      <c r="Y824" s="21">
        <f t="shared" si="584"/>
        <v>0</v>
      </c>
      <c r="Z824" s="21">
        <f t="shared" si="584"/>
        <v>186294641.29999998</v>
      </c>
      <c r="AA824" s="21">
        <f t="shared" si="584"/>
        <v>158764358.70000002</v>
      </c>
      <c r="AB824" s="22">
        <f t="shared" si="580"/>
        <v>0.53989213815608339</v>
      </c>
      <c r="AC824" s="24"/>
    </row>
    <row r="825" spans="1:29" s="16" customFormat="1" ht="15" customHeight="1">
      <c r="A825" s="13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5"/>
    </row>
    <row r="826" spans="1:29" s="16" customFormat="1" ht="15" customHeight="1">
      <c r="A826" s="13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5"/>
    </row>
    <row r="827" spans="1:29" s="16" customFormat="1" ht="15" customHeight="1">
      <c r="A827" s="17" t="s">
        <v>67</v>
      </c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5"/>
    </row>
    <row r="828" spans="1:29" s="16" customFormat="1" ht="18" customHeight="1">
      <c r="A828" s="18" t="s">
        <v>36</v>
      </c>
      <c r="B828" s="14">
        <f>[1]consoCURRENT!E18404</f>
        <v>967000</v>
      </c>
      <c r="C828" s="14">
        <f>[1]consoCURRENT!F18404</f>
        <v>0</v>
      </c>
      <c r="D828" s="14">
        <f>[1]consoCURRENT!G18404</f>
        <v>0</v>
      </c>
      <c r="E828" s="14">
        <f>[1]consoCURRENT!H18404</f>
        <v>220709.07999999996</v>
      </c>
      <c r="F828" s="14">
        <f>[1]consoCURRENT!I18404</f>
        <v>187025.58</v>
      </c>
      <c r="G828" s="14">
        <f>[1]consoCURRENT!J18404</f>
        <v>0</v>
      </c>
      <c r="H828" s="14">
        <f>[1]consoCURRENT!K18404</f>
        <v>0</v>
      </c>
      <c r="I828" s="14">
        <f>[1]consoCURRENT!L18404</f>
        <v>0</v>
      </c>
      <c r="J828" s="14">
        <f>[1]consoCURRENT!M18404</f>
        <v>0</v>
      </c>
      <c r="K828" s="14">
        <f>[1]consoCURRENT!N18404</f>
        <v>0</v>
      </c>
      <c r="L828" s="14">
        <f>[1]consoCURRENT!O18404</f>
        <v>0</v>
      </c>
      <c r="M828" s="14">
        <f>[1]consoCURRENT!P18404</f>
        <v>0</v>
      </c>
      <c r="N828" s="14">
        <f>[1]consoCURRENT!Q18404</f>
        <v>74367</v>
      </c>
      <c r="O828" s="14">
        <f>[1]consoCURRENT!R18404</f>
        <v>72971.039999999994</v>
      </c>
      <c r="P828" s="14">
        <f>[1]consoCURRENT!S18404</f>
        <v>73371.039999999994</v>
      </c>
      <c r="Q828" s="14">
        <f>[1]consoCURRENT!T18404</f>
        <v>77971.039999999994</v>
      </c>
      <c r="R828" s="14">
        <f>[1]consoCURRENT!U18404</f>
        <v>109054.54</v>
      </c>
      <c r="S828" s="14">
        <f>[1]consoCURRENT!V18404</f>
        <v>0</v>
      </c>
      <c r="T828" s="14">
        <f>[1]consoCURRENT!W18404</f>
        <v>0</v>
      </c>
      <c r="U828" s="14">
        <f>[1]consoCURRENT!X18404</f>
        <v>0</v>
      </c>
      <c r="V828" s="14">
        <f>[1]consoCURRENT!Y18404</f>
        <v>0</v>
      </c>
      <c r="W828" s="14">
        <f>[1]consoCURRENT!Z18404</f>
        <v>0</v>
      </c>
      <c r="X828" s="14">
        <f>[1]consoCURRENT!AA18404</f>
        <v>0</v>
      </c>
      <c r="Y828" s="14">
        <f>[1]consoCURRENT!AB18404</f>
        <v>0</v>
      </c>
      <c r="Z828" s="14">
        <f>SUM(M828:Y828)</f>
        <v>407734.65999999992</v>
      </c>
      <c r="AA828" s="14">
        <f>B828-Z828</f>
        <v>559265.34000000008</v>
      </c>
      <c r="AB828" s="19">
        <f>Z828/B828</f>
        <v>0.42164907962771447</v>
      </c>
      <c r="AC828" s="15"/>
    </row>
    <row r="829" spans="1:29" s="16" customFormat="1" ht="18" customHeight="1">
      <c r="A829" s="18" t="s">
        <v>37</v>
      </c>
      <c r="B829" s="14">
        <f>[1]consoCURRENT!E18492</f>
        <v>290330000</v>
      </c>
      <c r="C829" s="14">
        <f>[1]consoCURRENT!F18492</f>
        <v>0</v>
      </c>
      <c r="D829" s="14">
        <f>[1]consoCURRENT!G18492</f>
        <v>0</v>
      </c>
      <c r="E829" s="14">
        <f>[1]consoCURRENT!H18492</f>
        <v>64068850.370000005</v>
      </c>
      <c r="F829" s="14">
        <f>[1]consoCURRENT!I18492</f>
        <v>43401733.480000004</v>
      </c>
      <c r="G829" s="14">
        <f>[1]consoCURRENT!J18492</f>
        <v>0</v>
      </c>
      <c r="H829" s="14">
        <f>[1]consoCURRENT!K18492</f>
        <v>0</v>
      </c>
      <c r="I829" s="14">
        <f>[1]consoCURRENT!L18492</f>
        <v>0</v>
      </c>
      <c r="J829" s="14">
        <f>[1]consoCURRENT!M18492</f>
        <v>0</v>
      </c>
      <c r="K829" s="14">
        <f>[1]consoCURRENT!N18492</f>
        <v>0</v>
      </c>
      <c r="L829" s="14">
        <f>[1]consoCURRENT!O18492</f>
        <v>0</v>
      </c>
      <c r="M829" s="14">
        <f>[1]consoCURRENT!P18492</f>
        <v>0</v>
      </c>
      <c r="N829" s="14">
        <f>[1]consoCURRENT!Q18492</f>
        <v>10654.77</v>
      </c>
      <c r="O829" s="14">
        <f>[1]consoCURRENT!R18492</f>
        <v>34613145.869999997</v>
      </c>
      <c r="P829" s="14">
        <f>[1]consoCURRENT!S18492</f>
        <v>29445049.73</v>
      </c>
      <c r="Q829" s="14">
        <f>[1]consoCURRENT!T18492</f>
        <v>7770124.1900000004</v>
      </c>
      <c r="R829" s="14">
        <f>[1]consoCURRENT!U18492</f>
        <v>35631609.289999999</v>
      </c>
      <c r="S829" s="14">
        <f>[1]consoCURRENT!V18492</f>
        <v>0</v>
      </c>
      <c r="T829" s="14">
        <f>[1]consoCURRENT!W18492</f>
        <v>0</v>
      </c>
      <c r="U829" s="14">
        <f>[1]consoCURRENT!X18492</f>
        <v>0</v>
      </c>
      <c r="V829" s="14">
        <f>[1]consoCURRENT!Y18492</f>
        <v>0</v>
      </c>
      <c r="W829" s="14">
        <f>[1]consoCURRENT!Z18492</f>
        <v>0</v>
      </c>
      <c r="X829" s="14">
        <f>[1]consoCURRENT!AA18492</f>
        <v>0</v>
      </c>
      <c r="Y829" s="14">
        <f>[1]consoCURRENT!AB18492</f>
        <v>0</v>
      </c>
      <c r="Z829" s="14">
        <f t="shared" ref="Z829:Z831" si="585">SUM(M829:Y829)</f>
        <v>107470583.84999999</v>
      </c>
      <c r="AA829" s="14">
        <f t="shared" ref="AA829:AA831" si="586">B829-Z829</f>
        <v>182859416.15000001</v>
      </c>
      <c r="AB829" s="19">
        <f t="shared" ref="AB829:AB834" si="587">Z829/B829</f>
        <v>0.37016699566011091</v>
      </c>
      <c r="AC829" s="15"/>
    </row>
    <row r="830" spans="1:29" s="16" customFormat="1" ht="18" customHeight="1">
      <c r="A830" s="18" t="s">
        <v>38</v>
      </c>
      <c r="B830" s="14">
        <f>[1]consoCURRENT!E18498</f>
        <v>0</v>
      </c>
      <c r="C830" s="14">
        <f>[1]consoCURRENT!F18498</f>
        <v>0</v>
      </c>
      <c r="D830" s="14">
        <f>[1]consoCURRENT!G18498</f>
        <v>0</v>
      </c>
      <c r="E830" s="14">
        <f>[1]consoCURRENT!H18498</f>
        <v>0</v>
      </c>
      <c r="F830" s="14">
        <f>[1]consoCURRENT!I18498</f>
        <v>0</v>
      </c>
      <c r="G830" s="14">
        <f>[1]consoCURRENT!J18498</f>
        <v>0</v>
      </c>
      <c r="H830" s="14">
        <f>[1]consoCURRENT!K18498</f>
        <v>0</v>
      </c>
      <c r="I830" s="14">
        <f>[1]consoCURRENT!L18498</f>
        <v>0</v>
      </c>
      <c r="J830" s="14">
        <f>[1]consoCURRENT!M18498</f>
        <v>0</v>
      </c>
      <c r="K830" s="14">
        <f>[1]consoCURRENT!N18498</f>
        <v>0</v>
      </c>
      <c r="L830" s="14">
        <f>[1]consoCURRENT!O18498</f>
        <v>0</v>
      </c>
      <c r="M830" s="14">
        <f>[1]consoCURRENT!P18498</f>
        <v>0</v>
      </c>
      <c r="N830" s="14">
        <f>[1]consoCURRENT!Q18498</f>
        <v>0</v>
      </c>
      <c r="O830" s="14">
        <f>[1]consoCURRENT!R18498</f>
        <v>0</v>
      </c>
      <c r="P830" s="14">
        <f>[1]consoCURRENT!S18498</f>
        <v>0</v>
      </c>
      <c r="Q830" s="14">
        <f>[1]consoCURRENT!T18498</f>
        <v>0</v>
      </c>
      <c r="R830" s="14">
        <f>[1]consoCURRENT!U18498</f>
        <v>0</v>
      </c>
      <c r="S830" s="14">
        <f>[1]consoCURRENT!V18498</f>
        <v>0</v>
      </c>
      <c r="T830" s="14">
        <f>[1]consoCURRENT!W18498</f>
        <v>0</v>
      </c>
      <c r="U830" s="14">
        <f>[1]consoCURRENT!X18498</f>
        <v>0</v>
      </c>
      <c r="V830" s="14">
        <f>[1]consoCURRENT!Y18498</f>
        <v>0</v>
      </c>
      <c r="W830" s="14">
        <f>[1]consoCURRENT!Z18498</f>
        <v>0</v>
      </c>
      <c r="X830" s="14">
        <f>[1]consoCURRENT!AA18498</f>
        <v>0</v>
      </c>
      <c r="Y830" s="14">
        <f>[1]consoCURRENT!AB18498</f>
        <v>0</v>
      </c>
      <c r="Z830" s="14">
        <f t="shared" si="585"/>
        <v>0</v>
      </c>
      <c r="AA830" s="14">
        <f t="shared" si="586"/>
        <v>0</v>
      </c>
      <c r="AB830" s="19"/>
      <c r="AC830" s="15"/>
    </row>
    <row r="831" spans="1:29" s="16" customFormat="1" ht="18" customHeight="1">
      <c r="A831" s="18" t="s">
        <v>39</v>
      </c>
      <c r="B831" s="14">
        <f>[1]consoCURRENT!E18527</f>
        <v>0</v>
      </c>
      <c r="C831" s="14">
        <f>[1]consoCURRENT!F18527</f>
        <v>0</v>
      </c>
      <c r="D831" s="14">
        <f>[1]consoCURRENT!G18527</f>
        <v>0</v>
      </c>
      <c r="E831" s="14">
        <f>[1]consoCURRENT!H18527</f>
        <v>0</v>
      </c>
      <c r="F831" s="14">
        <f>[1]consoCURRENT!I18527</f>
        <v>0</v>
      </c>
      <c r="G831" s="14">
        <f>[1]consoCURRENT!J18527</f>
        <v>0</v>
      </c>
      <c r="H831" s="14">
        <f>[1]consoCURRENT!K18527</f>
        <v>0</v>
      </c>
      <c r="I831" s="14">
        <f>[1]consoCURRENT!L18527</f>
        <v>0</v>
      </c>
      <c r="J831" s="14">
        <f>[1]consoCURRENT!M18527</f>
        <v>0</v>
      </c>
      <c r="K831" s="14">
        <f>[1]consoCURRENT!N18527</f>
        <v>0</v>
      </c>
      <c r="L831" s="14">
        <f>[1]consoCURRENT!O18527</f>
        <v>0</v>
      </c>
      <c r="M831" s="14">
        <f>[1]consoCURRENT!P18527</f>
        <v>0</v>
      </c>
      <c r="N831" s="14">
        <f>[1]consoCURRENT!Q18527</f>
        <v>0</v>
      </c>
      <c r="O831" s="14">
        <f>[1]consoCURRENT!R18527</f>
        <v>0</v>
      </c>
      <c r="P831" s="14">
        <f>[1]consoCURRENT!S18527</f>
        <v>0</v>
      </c>
      <c r="Q831" s="14">
        <f>[1]consoCURRENT!T18527</f>
        <v>0</v>
      </c>
      <c r="R831" s="14">
        <f>[1]consoCURRENT!U18527</f>
        <v>0</v>
      </c>
      <c r="S831" s="14">
        <f>[1]consoCURRENT!V18527</f>
        <v>0</v>
      </c>
      <c r="T831" s="14">
        <f>[1]consoCURRENT!W18527</f>
        <v>0</v>
      </c>
      <c r="U831" s="14">
        <f>[1]consoCURRENT!X18527</f>
        <v>0</v>
      </c>
      <c r="V831" s="14">
        <f>[1]consoCURRENT!Y18527</f>
        <v>0</v>
      </c>
      <c r="W831" s="14">
        <f>[1]consoCURRENT!Z18527</f>
        <v>0</v>
      </c>
      <c r="X831" s="14">
        <f>[1]consoCURRENT!AA18527</f>
        <v>0</v>
      </c>
      <c r="Y831" s="14">
        <f>[1]consoCURRENT!AB18527</f>
        <v>0</v>
      </c>
      <c r="Z831" s="14">
        <f t="shared" si="585"/>
        <v>0</v>
      </c>
      <c r="AA831" s="14">
        <f t="shared" si="586"/>
        <v>0</v>
      </c>
      <c r="AB831" s="19"/>
      <c r="AC831" s="15"/>
    </row>
    <row r="832" spans="1:29" s="16" customFormat="1" ht="18" customHeight="1">
      <c r="A832" s="20" t="s">
        <v>40</v>
      </c>
      <c r="B832" s="21">
        <f>SUM(B828:B831)</f>
        <v>291297000</v>
      </c>
      <c r="C832" s="21">
        <f t="shared" ref="C832:AA832" si="588">SUM(C828:C831)</f>
        <v>0</v>
      </c>
      <c r="D832" s="21">
        <f t="shared" si="588"/>
        <v>0</v>
      </c>
      <c r="E832" s="21">
        <f t="shared" si="588"/>
        <v>64289559.450000003</v>
      </c>
      <c r="F832" s="21">
        <f t="shared" si="588"/>
        <v>43588759.060000002</v>
      </c>
      <c r="G832" s="21">
        <f t="shared" si="588"/>
        <v>0</v>
      </c>
      <c r="H832" s="21">
        <f t="shared" si="588"/>
        <v>0</v>
      </c>
      <c r="I832" s="21">
        <f t="shared" si="588"/>
        <v>0</v>
      </c>
      <c r="J832" s="21">
        <f t="shared" si="588"/>
        <v>0</v>
      </c>
      <c r="K832" s="21">
        <f t="shared" si="588"/>
        <v>0</v>
      </c>
      <c r="L832" s="21">
        <f t="shared" si="588"/>
        <v>0</v>
      </c>
      <c r="M832" s="21">
        <f t="shared" si="588"/>
        <v>0</v>
      </c>
      <c r="N832" s="21">
        <f t="shared" si="588"/>
        <v>85021.77</v>
      </c>
      <c r="O832" s="21">
        <f t="shared" si="588"/>
        <v>34686116.909999996</v>
      </c>
      <c r="P832" s="21">
        <f t="shared" si="588"/>
        <v>29518420.77</v>
      </c>
      <c r="Q832" s="21">
        <f t="shared" si="588"/>
        <v>7848095.2300000004</v>
      </c>
      <c r="R832" s="21">
        <f t="shared" si="588"/>
        <v>35740663.829999998</v>
      </c>
      <c r="S832" s="21">
        <f t="shared" si="588"/>
        <v>0</v>
      </c>
      <c r="T832" s="21">
        <f t="shared" si="588"/>
        <v>0</v>
      </c>
      <c r="U832" s="21">
        <f t="shared" si="588"/>
        <v>0</v>
      </c>
      <c r="V832" s="21">
        <f t="shared" si="588"/>
        <v>0</v>
      </c>
      <c r="W832" s="21">
        <f t="shared" si="588"/>
        <v>0</v>
      </c>
      <c r="X832" s="21">
        <f t="shared" si="588"/>
        <v>0</v>
      </c>
      <c r="Y832" s="21">
        <f t="shared" si="588"/>
        <v>0</v>
      </c>
      <c r="Z832" s="21">
        <f t="shared" si="588"/>
        <v>107878318.50999999</v>
      </c>
      <c r="AA832" s="21">
        <f t="shared" si="588"/>
        <v>183418681.49000001</v>
      </c>
      <c r="AB832" s="22">
        <f t="shared" si="587"/>
        <v>0.37033789743800999</v>
      </c>
      <c r="AC832" s="15"/>
    </row>
    <row r="833" spans="1:29" s="16" customFormat="1" ht="18" customHeight="1">
      <c r="A833" s="23" t="s">
        <v>41</v>
      </c>
      <c r="B833" s="14">
        <f>[1]consoCURRENT!E18531</f>
        <v>0</v>
      </c>
      <c r="C833" s="14">
        <f>[1]consoCURRENT!F18531</f>
        <v>0</v>
      </c>
      <c r="D833" s="14">
        <f>[1]consoCURRENT!G18531</f>
        <v>0</v>
      </c>
      <c r="E833" s="14">
        <f>[1]consoCURRENT!H18531</f>
        <v>0</v>
      </c>
      <c r="F833" s="14">
        <f>[1]consoCURRENT!I18531</f>
        <v>0</v>
      </c>
      <c r="G833" s="14">
        <f>[1]consoCURRENT!J18531</f>
        <v>0</v>
      </c>
      <c r="H833" s="14">
        <f>[1]consoCURRENT!K18531</f>
        <v>0</v>
      </c>
      <c r="I833" s="14">
        <f>[1]consoCURRENT!L18531</f>
        <v>0</v>
      </c>
      <c r="J833" s="14">
        <f>[1]consoCURRENT!M18531</f>
        <v>0</v>
      </c>
      <c r="K833" s="14">
        <f>[1]consoCURRENT!N18531</f>
        <v>0</v>
      </c>
      <c r="L833" s="14">
        <f>[1]consoCURRENT!O18531</f>
        <v>0</v>
      </c>
      <c r="M833" s="14">
        <f>[1]consoCURRENT!P18531</f>
        <v>0</v>
      </c>
      <c r="N833" s="14">
        <f>[1]consoCURRENT!Q18531</f>
        <v>0</v>
      </c>
      <c r="O833" s="14">
        <f>[1]consoCURRENT!R18531</f>
        <v>0</v>
      </c>
      <c r="P833" s="14">
        <f>[1]consoCURRENT!S18531</f>
        <v>0</v>
      </c>
      <c r="Q833" s="14">
        <f>[1]consoCURRENT!T18531</f>
        <v>0</v>
      </c>
      <c r="R833" s="14">
        <f>[1]consoCURRENT!U18531</f>
        <v>0</v>
      </c>
      <c r="S833" s="14">
        <f>[1]consoCURRENT!V18531</f>
        <v>0</v>
      </c>
      <c r="T833" s="14">
        <f>[1]consoCURRENT!W18531</f>
        <v>0</v>
      </c>
      <c r="U833" s="14">
        <f>[1]consoCURRENT!X18531</f>
        <v>0</v>
      </c>
      <c r="V833" s="14">
        <f>[1]consoCURRENT!Y18531</f>
        <v>0</v>
      </c>
      <c r="W833" s="14">
        <f>[1]consoCURRENT!Z18531</f>
        <v>0</v>
      </c>
      <c r="X833" s="14">
        <f>[1]consoCURRENT!AA18531</f>
        <v>0</v>
      </c>
      <c r="Y833" s="14">
        <f>[1]consoCURRENT!AB18531</f>
        <v>0</v>
      </c>
      <c r="Z833" s="14">
        <f t="shared" ref="Z833" si="589">SUM(M833:Y833)</f>
        <v>0</v>
      </c>
      <c r="AA833" s="14">
        <f t="shared" ref="AA833" si="590">B833-Z833</f>
        <v>0</v>
      </c>
      <c r="AB833" s="19"/>
      <c r="AC833" s="15"/>
    </row>
    <row r="834" spans="1:29" s="16" customFormat="1" ht="18" customHeight="1">
      <c r="A834" s="20" t="s">
        <v>42</v>
      </c>
      <c r="B834" s="21">
        <f>B833+B832</f>
        <v>291297000</v>
      </c>
      <c r="C834" s="21">
        <f t="shared" ref="C834:AA834" si="591">C833+C832</f>
        <v>0</v>
      </c>
      <c r="D834" s="21">
        <f t="shared" si="591"/>
        <v>0</v>
      </c>
      <c r="E834" s="21">
        <f t="shared" si="591"/>
        <v>64289559.450000003</v>
      </c>
      <c r="F834" s="21">
        <f t="shared" si="591"/>
        <v>43588759.060000002</v>
      </c>
      <c r="G834" s="21">
        <f t="shared" si="591"/>
        <v>0</v>
      </c>
      <c r="H834" s="21">
        <f t="shared" si="591"/>
        <v>0</v>
      </c>
      <c r="I834" s="21">
        <f t="shared" si="591"/>
        <v>0</v>
      </c>
      <c r="J834" s="21">
        <f t="shared" si="591"/>
        <v>0</v>
      </c>
      <c r="K834" s="21">
        <f t="shared" si="591"/>
        <v>0</v>
      </c>
      <c r="L834" s="21">
        <f t="shared" si="591"/>
        <v>0</v>
      </c>
      <c r="M834" s="21">
        <f t="shared" si="591"/>
        <v>0</v>
      </c>
      <c r="N834" s="21">
        <f t="shared" si="591"/>
        <v>85021.77</v>
      </c>
      <c r="O834" s="21">
        <f t="shared" si="591"/>
        <v>34686116.909999996</v>
      </c>
      <c r="P834" s="21">
        <f t="shared" si="591"/>
        <v>29518420.77</v>
      </c>
      <c r="Q834" s="21">
        <f t="shared" si="591"/>
        <v>7848095.2300000004</v>
      </c>
      <c r="R834" s="21">
        <f t="shared" si="591"/>
        <v>35740663.829999998</v>
      </c>
      <c r="S834" s="21">
        <f t="shared" si="591"/>
        <v>0</v>
      </c>
      <c r="T834" s="21">
        <f t="shared" si="591"/>
        <v>0</v>
      </c>
      <c r="U834" s="21">
        <f t="shared" si="591"/>
        <v>0</v>
      </c>
      <c r="V834" s="21">
        <f t="shared" si="591"/>
        <v>0</v>
      </c>
      <c r="W834" s="21">
        <f t="shared" si="591"/>
        <v>0</v>
      </c>
      <c r="X834" s="21">
        <f t="shared" si="591"/>
        <v>0</v>
      </c>
      <c r="Y834" s="21">
        <f t="shared" si="591"/>
        <v>0</v>
      </c>
      <c r="Z834" s="21">
        <f t="shared" si="591"/>
        <v>107878318.50999999</v>
      </c>
      <c r="AA834" s="21">
        <f t="shared" si="591"/>
        <v>183418681.49000001</v>
      </c>
      <c r="AB834" s="22">
        <f t="shared" si="587"/>
        <v>0.37033789743800999</v>
      </c>
      <c r="AC834" s="24"/>
    </row>
    <row r="835" spans="1:29" s="16" customFormat="1" ht="15" customHeight="1">
      <c r="A835" s="13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5"/>
    </row>
    <row r="836" spans="1:29" s="16" customFormat="1" ht="15" customHeight="1">
      <c r="A836" s="13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5"/>
    </row>
    <row r="837" spans="1:29" s="16" customFormat="1" ht="15" customHeight="1">
      <c r="A837" s="17" t="s">
        <v>68</v>
      </c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5"/>
    </row>
    <row r="838" spans="1:29" s="16" customFormat="1" ht="18" customHeight="1">
      <c r="A838" s="18" t="s">
        <v>36</v>
      </c>
      <c r="B838" s="14">
        <f>[1]consoCURRENT!E18591</f>
        <v>967000</v>
      </c>
      <c r="C838" s="14">
        <f>[1]consoCURRENT!F18591</f>
        <v>0</v>
      </c>
      <c r="D838" s="14">
        <f>[1]consoCURRENT!G18591</f>
        <v>0</v>
      </c>
      <c r="E838" s="14">
        <f>[1]consoCURRENT!H18591</f>
        <v>237513.12</v>
      </c>
      <c r="F838" s="14">
        <f>[1]consoCURRENT!I18591</f>
        <v>182025.58</v>
      </c>
      <c r="G838" s="14">
        <f>[1]consoCURRENT!J18591</f>
        <v>0</v>
      </c>
      <c r="H838" s="14">
        <f>[1]consoCURRENT!K18591</f>
        <v>0</v>
      </c>
      <c r="I838" s="14">
        <f>[1]consoCURRENT!L18591</f>
        <v>0</v>
      </c>
      <c r="J838" s="14">
        <f>[1]consoCURRENT!M18591</f>
        <v>0</v>
      </c>
      <c r="K838" s="14">
        <f>[1]consoCURRENT!N18591</f>
        <v>0</v>
      </c>
      <c r="L838" s="14">
        <f>[1]consoCURRENT!O18591</f>
        <v>0</v>
      </c>
      <c r="M838" s="14">
        <f>[1]consoCURRENT!P18591</f>
        <v>0</v>
      </c>
      <c r="N838" s="14">
        <f>[1]consoCURRENT!Q18591</f>
        <v>87671.039999999994</v>
      </c>
      <c r="O838" s="14">
        <f>[1]consoCURRENT!R18591</f>
        <v>72671.039999999994</v>
      </c>
      <c r="P838" s="14">
        <f>[1]consoCURRENT!S18591</f>
        <v>77171.039999999994</v>
      </c>
      <c r="Q838" s="14">
        <f>[1]consoCURRENT!T18591</f>
        <v>72671.039999999994</v>
      </c>
      <c r="R838" s="14">
        <f>[1]consoCURRENT!U18591</f>
        <v>109354.54</v>
      </c>
      <c r="S838" s="14">
        <f>[1]consoCURRENT!V18591</f>
        <v>0</v>
      </c>
      <c r="T838" s="14">
        <f>[1]consoCURRENT!W18591</f>
        <v>0</v>
      </c>
      <c r="U838" s="14">
        <f>[1]consoCURRENT!X18591</f>
        <v>0</v>
      </c>
      <c r="V838" s="14">
        <f>[1]consoCURRENT!Y18591</f>
        <v>0</v>
      </c>
      <c r="W838" s="14">
        <f>[1]consoCURRENT!Z18591</f>
        <v>0</v>
      </c>
      <c r="X838" s="14">
        <f>[1]consoCURRENT!AA18591</f>
        <v>0</v>
      </c>
      <c r="Y838" s="14">
        <f>[1]consoCURRENT!AB18591</f>
        <v>0</v>
      </c>
      <c r="Z838" s="14">
        <f>SUM(M838:Y838)</f>
        <v>419538.69999999995</v>
      </c>
      <c r="AA838" s="14">
        <f>B838-Z838</f>
        <v>547461.30000000005</v>
      </c>
      <c r="AB838" s="19">
        <f>Z838/B838</f>
        <v>0.43385594622543944</v>
      </c>
      <c r="AC838" s="15"/>
    </row>
    <row r="839" spans="1:29" s="16" customFormat="1" ht="18" customHeight="1">
      <c r="A839" s="18" t="s">
        <v>37</v>
      </c>
      <c r="B839" s="14">
        <f>[1]consoCURRENT!E18679</f>
        <v>352123000</v>
      </c>
      <c r="C839" s="14">
        <f>[1]consoCURRENT!F18679</f>
        <v>0</v>
      </c>
      <c r="D839" s="14">
        <f>[1]consoCURRENT!G18679</f>
        <v>0</v>
      </c>
      <c r="E839" s="14">
        <f>[1]consoCURRENT!H18679</f>
        <v>303741700</v>
      </c>
      <c r="F839" s="14">
        <f>[1]consoCURRENT!I18679</f>
        <v>1168045.06</v>
      </c>
      <c r="G839" s="14">
        <f>[1]consoCURRENT!J18679</f>
        <v>0</v>
      </c>
      <c r="H839" s="14">
        <f>[1]consoCURRENT!K18679</f>
        <v>0</v>
      </c>
      <c r="I839" s="14">
        <f>[1]consoCURRENT!L18679</f>
        <v>0</v>
      </c>
      <c r="J839" s="14">
        <f>[1]consoCURRENT!M18679</f>
        <v>0</v>
      </c>
      <c r="K839" s="14">
        <f>[1]consoCURRENT!N18679</f>
        <v>0</v>
      </c>
      <c r="L839" s="14">
        <f>[1]consoCURRENT!O18679</f>
        <v>0</v>
      </c>
      <c r="M839" s="14">
        <f>[1]consoCURRENT!P18679</f>
        <v>0</v>
      </c>
      <c r="N839" s="14">
        <f>[1]consoCURRENT!Q18679</f>
        <v>0</v>
      </c>
      <c r="O839" s="14">
        <f>[1]consoCURRENT!R18679</f>
        <v>30179886</v>
      </c>
      <c r="P839" s="14">
        <f>[1]consoCURRENT!S18679</f>
        <v>273561814</v>
      </c>
      <c r="Q839" s="14">
        <f>[1]consoCURRENT!T18679</f>
        <v>229312</v>
      </c>
      <c r="R839" s="14">
        <f>[1]consoCURRENT!U18679</f>
        <v>938733.06</v>
      </c>
      <c r="S839" s="14">
        <f>[1]consoCURRENT!V18679</f>
        <v>0</v>
      </c>
      <c r="T839" s="14">
        <f>[1]consoCURRENT!W18679</f>
        <v>0</v>
      </c>
      <c r="U839" s="14">
        <f>[1]consoCURRENT!X18679</f>
        <v>0</v>
      </c>
      <c r="V839" s="14">
        <f>[1]consoCURRENT!Y18679</f>
        <v>0</v>
      </c>
      <c r="W839" s="14">
        <f>[1]consoCURRENT!Z18679</f>
        <v>0</v>
      </c>
      <c r="X839" s="14">
        <f>[1]consoCURRENT!AA18679</f>
        <v>0</v>
      </c>
      <c r="Y839" s="14">
        <f>[1]consoCURRENT!AB18679</f>
        <v>0</v>
      </c>
      <c r="Z839" s="14">
        <f t="shared" ref="Z839:Z841" si="592">SUM(M839:Y839)</f>
        <v>304909745.06</v>
      </c>
      <c r="AA839" s="14">
        <f t="shared" ref="AA839:AA841" si="593">B839-Z839</f>
        <v>47213254.939999998</v>
      </c>
      <c r="AB839" s="19">
        <f t="shared" ref="AB839:AB844" si="594">Z839/B839</f>
        <v>0.865918287246218</v>
      </c>
      <c r="AC839" s="15"/>
    </row>
    <row r="840" spans="1:29" s="16" customFormat="1" ht="18" customHeight="1">
      <c r="A840" s="18" t="s">
        <v>38</v>
      </c>
      <c r="B840" s="14">
        <f>[1]consoCURRENT!E18685</f>
        <v>0</v>
      </c>
      <c r="C840" s="14">
        <f>[1]consoCURRENT!F18685</f>
        <v>0</v>
      </c>
      <c r="D840" s="14">
        <f>[1]consoCURRENT!G18685</f>
        <v>0</v>
      </c>
      <c r="E840" s="14">
        <f>[1]consoCURRENT!H18685</f>
        <v>0</v>
      </c>
      <c r="F840" s="14">
        <f>[1]consoCURRENT!I18685</f>
        <v>0</v>
      </c>
      <c r="G840" s="14">
        <f>[1]consoCURRENT!J18685</f>
        <v>0</v>
      </c>
      <c r="H840" s="14">
        <f>[1]consoCURRENT!K18685</f>
        <v>0</v>
      </c>
      <c r="I840" s="14">
        <f>[1]consoCURRENT!L18685</f>
        <v>0</v>
      </c>
      <c r="J840" s="14">
        <f>[1]consoCURRENT!M18685</f>
        <v>0</v>
      </c>
      <c r="K840" s="14">
        <f>[1]consoCURRENT!N18685</f>
        <v>0</v>
      </c>
      <c r="L840" s="14">
        <f>[1]consoCURRENT!O18685</f>
        <v>0</v>
      </c>
      <c r="M840" s="14">
        <f>[1]consoCURRENT!P18685</f>
        <v>0</v>
      </c>
      <c r="N840" s="14">
        <f>[1]consoCURRENT!Q18685</f>
        <v>0</v>
      </c>
      <c r="O840" s="14">
        <f>[1]consoCURRENT!R18685</f>
        <v>0</v>
      </c>
      <c r="P840" s="14">
        <f>[1]consoCURRENT!S18685</f>
        <v>0</v>
      </c>
      <c r="Q840" s="14">
        <f>[1]consoCURRENT!T18685</f>
        <v>0</v>
      </c>
      <c r="R840" s="14">
        <f>[1]consoCURRENT!U18685</f>
        <v>0</v>
      </c>
      <c r="S840" s="14">
        <f>[1]consoCURRENT!V18685</f>
        <v>0</v>
      </c>
      <c r="T840" s="14">
        <f>[1]consoCURRENT!W18685</f>
        <v>0</v>
      </c>
      <c r="U840" s="14">
        <f>[1]consoCURRENT!X18685</f>
        <v>0</v>
      </c>
      <c r="V840" s="14">
        <f>[1]consoCURRENT!Y18685</f>
        <v>0</v>
      </c>
      <c r="W840" s="14">
        <f>[1]consoCURRENT!Z18685</f>
        <v>0</v>
      </c>
      <c r="X840" s="14">
        <f>[1]consoCURRENT!AA18685</f>
        <v>0</v>
      </c>
      <c r="Y840" s="14">
        <f>[1]consoCURRENT!AB18685</f>
        <v>0</v>
      </c>
      <c r="Z840" s="14">
        <f t="shared" si="592"/>
        <v>0</v>
      </c>
      <c r="AA840" s="14">
        <f t="shared" si="593"/>
        <v>0</v>
      </c>
      <c r="AB840" s="19"/>
      <c r="AC840" s="15"/>
    </row>
    <row r="841" spans="1:29" s="16" customFormat="1" ht="18" customHeight="1">
      <c r="A841" s="18" t="s">
        <v>39</v>
      </c>
      <c r="B841" s="14">
        <f>[1]consoCURRENT!E18714</f>
        <v>0</v>
      </c>
      <c r="C841" s="14">
        <f>[1]consoCURRENT!F18714</f>
        <v>0</v>
      </c>
      <c r="D841" s="14">
        <f>[1]consoCURRENT!G18714</f>
        <v>0</v>
      </c>
      <c r="E841" s="14">
        <f>[1]consoCURRENT!H18714</f>
        <v>0</v>
      </c>
      <c r="F841" s="14">
        <f>[1]consoCURRENT!I18714</f>
        <v>0</v>
      </c>
      <c r="G841" s="14">
        <f>[1]consoCURRENT!J18714</f>
        <v>0</v>
      </c>
      <c r="H841" s="14">
        <f>[1]consoCURRENT!K18714</f>
        <v>0</v>
      </c>
      <c r="I841" s="14">
        <f>[1]consoCURRENT!L18714</f>
        <v>0</v>
      </c>
      <c r="J841" s="14">
        <f>[1]consoCURRENT!M18714</f>
        <v>0</v>
      </c>
      <c r="K841" s="14">
        <f>[1]consoCURRENT!N18714</f>
        <v>0</v>
      </c>
      <c r="L841" s="14">
        <f>[1]consoCURRENT!O18714</f>
        <v>0</v>
      </c>
      <c r="M841" s="14">
        <f>[1]consoCURRENT!P18714</f>
        <v>0</v>
      </c>
      <c r="N841" s="14">
        <f>[1]consoCURRENT!Q18714</f>
        <v>0</v>
      </c>
      <c r="O841" s="14">
        <f>[1]consoCURRENT!R18714</f>
        <v>0</v>
      </c>
      <c r="P841" s="14">
        <f>[1]consoCURRENT!S18714</f>
        <v>0</v>
      </c>
      <c r="Q841" s="14">
        <f>[1]consoCURRENT!T18714</f>
        <v>0</v>
      </c>
      <c r="R841" s="14">
        <f>[1]consoCURRENT!U18714</f>
        <v>0</v>
      </c>
      <c r="S841" s="14">
        <f>[1]consoCURRENT!V18714</f>
        <v>0</v>
      </c>
      <c r="T841" s="14">
        <f>[1]consoCURRENT!W18714</f>
        <v>0</v>
      </c>
      <c r="U841" s="14">
        <f>[1]consoCURRENT!X18714</f>
        <v>0</v>
      </c>
      <c r="V841" s="14">
        <f>[1]consoCURRENT!Y18714</f>
        <v>0</v>
      </c>
      <c r="W841" s="14">
        <f>[1]consoCURRENT!Z18714</f>
        <v>0</v>
      </c>
      <c r="X841" s="14">
        <f>[1]consoCURRENT!AA18714</f>
        <v>0</v>
      </c>
      <c r="Y841" s="14">
        <f>[1]consoCURRENT!AB18714</f>
        <v>0</v>
      </c>
      <c r="Z841" s="14">
        <f t="shared" si="592"/>
        <v>0</v>
      </c>
      <c r="AA841" s="14">
        <f t="shared" si="593"/>
        <v>0</v>
      </c>
      <c r="AB841" s="19"/>
      <c r="AC841" s="15"/>
    </row>
    <row r="842" spans="1:29" s="16" customFormat="1" ht="18" customHeight="1">
      <c r="A842" s="20" t="s">
        <v>40</v>
      </c>
      <c r="B842" s="21">
        <f>SUM(B838:B841)</f>
        <v>353090000</v>
      </c>
      <c r="C842" s="21">
        <f t="shared" ref="C842:AA842" si="595">SUM(C838:C841)</f>
        <v>0</v>
      </c>
      <c r="D842" s="21">
        <f t="shared" si="595"/>
        <v>0</v>
      </c>
      <c r="E842" s="21">
        <f t="shared" si="595"/>
        <v>303979213.12</v>
      </c>
      <c r="F842" s="21">
        <f t="shared" si="595"/>
        <v>1350070.6400000001</v>
      </c>
      <c r="G842" s="21">
        <f t="shared" si="595"/>
        <v>0</v>
      </c>
      <c r="H842" s="21">
        <f t="shared" si="595"/>
        <v>0</v>
      </c>
      <c r="I842" s="21">
        <f t="shared" si="595"/>
        <v>0</v>
      </c>
      <c r="J842" s="21">
        <f t="shared" si="595"/>
        <v>0</v>
      </c>
      <c r="K842" s="21">
        <f t="shared" si="595"/>
        <v>0</v>
      </c>
      <c r="L842" s="21">
        <f t="shared" si="595"/>
        <v>0</v>
      </c>
      <c r="M842" s="21">
        <f t="shared" si="595"/>
        <v>0</v>
      </c>
      <c r="N842" s="21">
        <f t="shared" si="595"/>
        <v>87671.039999999994</v>
      </c>
      <c r="O842" s="21">
        <f t="shared" si="595"/>
        <v>30252557.039999999</v>
      </c>
      <c r="P842" s="21">
        <f t="shared" si="595"/>
        <v>273638985.04000002</v>
      </c>
      <c r="Q842" s="21">
        <f t="shared" si="595"/>
        <v>301983.03999999998</v>
      </c>
      <c r="R842" s="21">
        <f t="shared" si="595"/>
        <v>1048087.6000000001</v>
      </c>
      <c r="S842" s="21">
        <f t="shared" si="595"/>
        <v>0</v>
      </c>
      <c r="T842" s="21">
        <f t="shared" si="595"/>
        <v>0</v>
      </c>
      <c r="U842" s="21">
        <f t="shared" si="595"/>
        <v>0</v>
      </c>
      <c r="V842" s="21">
        <f t="shared" si="595"/>
        <v>0</v>
      </c>
      <c r="W842" s="21">
        <f t="shared" si="595"/>
        <v>0</v>
      </c>
      <c r="X842" s="21">
        <f t="shared" si="595"/>
        <v>0</v>
      </c>
      <c r="Y842" s="21">
        <f t="shared" si="595"/>
        <v>0</v>
      </c>
      <c r="Z842" s="21">
        <f t="shared" si="595"/>
        <v>305329283.75999999</v>
      </c>
      <c r="AA842" s="21">
        <f t="shared" si="595"/>
        <v>47760716.239999995</v>
      </c>
      <c r="AB842" s="22">
        <f t="shared" si="594"/>
        <v>0.86473500739188303</v>
      </c>
      <c r="AC842" s="15"/>
    </row>
    <row r="843" spans="1:29" s="16" customFormat="1" ht="18" customHeight="1">
      <c r="A843" s="23" t="s">
        <v>41</v>
      </c>
      <c r="B843" s="14">
        <f>[1]consoCURRENT!E18718</f>
        <v>0</v>
      </c>
      <c r="C843" s="14">
        <f>[1]consoCURRENT!F18718</f>
        <v>0</v>
      </c>
      <c r="D843" s="14">
        <f>[1]consoCURRENT!G18718</f>
        <v>0</v>
      </c>
      <c r="E843" s="14">
        <f>[1]consoCURRENT!H18718</f>
        <v>0</v>
      </c>
      <c r="F843" s="14">
        <f>[1]consoCURRENT!I18718</f>
        <v>0</v>
      </c>
      <c r="G843" s="14">
        <f>[1]consoCURRENT!J18718</f>
        <v>0</v>
      </c>
      <c r="H843" s="14">
        <f>[1]consoCURRENT!K18718</f>
        <v>0</v>
      </c>
      <c r="I843" s="14">
        <f>[1]consoCURRENT!L18718</f>
        <v>0</v>
      </c>
      <c r="J843" s="14">
        <f>[1]consoCURRENT!M18718</f>
        <v>0</v>
      </c>
      <c r="K843" s="14">
        <f>[1]consoCURRENT!N18718</f>
        <v>0</v>
      </c>
      <c r="L843" s="14">
        <f>[1]consoCURRENT!O18718</f>
        <v>0</v>
      </c>
      <c r="M843" s="14">
        <f>[1]consoCURRENT!P18718</f>
        <v>0</v>
      </c>
      <c r="N843" s="14">
        <f>[1]consoCURRENT!Q18718</f>
        <v>0</v>
      </c>
      <c r="O843" s="14">
        <f>[1]consoCURRENT!R18718</f>
        <v>0</v>
      </c>
      <c r="P843" s="14">
        <f>[1]consoCURRENT!S18718</f>
        <v>0</v>
      </c>
      <c r="Q843" s="14">
        <f>[1]consoCURRENT!T18718</f>
        <v>0</v>
      </c>
      <c r="R843" s="14">
        <f>[1]consoCURRENT!U18718</f>
        <v>0</v>
      </c>
      <c r="S843" s="14">
        <f>[1]consoCURRENT!V18718</f>
        <v>0</v>
      </c>
      <c r="T843" s="14">
        <f>[1]consoCURRENT!W18718</f>
        <v>0</v>
      </c>
      <c r="U843" s="14">
        <f>[1]consoCURRENT!X18718</f>
        <v>0</v>
      </c>
      <c r="V843" s="14">
        <f>[1]consoCURRENT!Y18718</f>
        <v>0</v>
      </c>
      <c r="W843" s="14">
        <f>[1]consoCURRENT!Z18718</f>
        <v>0</v>
      </c>
      <c r="X843" s="14">
        <f>[1]consoCURRENT!AA18718</f>
        <v>0</v>
      </c>
      <c r="Y843" s="14">
        <f>[1]consoCURRENT!AB18718</f>
        <v>0</v>
      </c>
      <c r="Z843" s="14">
        <f t="shared" ref="Z843" si="596">SUM(M843:Y843)</f>
        <v>0</v>
      </c>
      <c r="AA843" s="14">
        <f t="shared" ref="AA843" si="597">B843-Z843</f>
        <v>0</v>
      </c>
      <c r="AB843" s="19"/>
      <c r="AC843" s="15"/>
    </row>
    <row r="844" spans="1:29" s="16" customFormat="1" ht="18" customHeight="1">
      <c r="A844" s="20" t="s">
        <v>42</v>
      </c>
      <c r="B844" s="21">
        <f>B843+B842</f>
        <v>353090000</v>
      </c>
      <c r="C844" s="21">
        <f t="shared" ref="C844:AA844" si="598">C843+C842</f>
        <v>0</v>
      </c>
      <c r="D844" s="21">
        <f t="shared" si="598"/>
        <v>0</v>
      </c>
      <c r="E844" s="21">
        <f t="shared" si="598"/>
        <v>303979213.12</v>
      </c>
      <c r="F844" s="21">
        <f t="shared" si="598"/>
        <v>1350070.6400000001</v>
      </c>
      <c r="G844" s="21">
        <f t="shared" si="598"/>
        <v>0</v>
      </c>
      <c r="H844" s="21">
        <f t="shared" si="598"/>
        <v>0</v>
      </c>
      <c r="I844" s="21">
        <f t="shared" si="598"/>
        <v>0</v>
      </c>
      <c r="J844" s="21">
        <f t="shared" si="598"/>
        <v>0</v>
      </c>
      <c r="K844" s="21">
        <f t="shared" si="598"/>
        <v>0</v>
      </c>
      <c r="L844" s="21">
        <f t="shared" si="598"/>
        <v>0</v>
      </c>
      <c r="M844" s="21">
        <f t="shared" si="598"/>
        <v>0</v>
      </c>
      <c r="N844" s="21">
        <f t="shared" si="598"/>
        <v>87671.039999999994</v>
      </c>
      <c r="O844" s="21">
        <f t="shared" si="598"/>
        <v>30252557.039999999</v>
      </c>
      <c r="P844" s="21">
        <f t="shared" si="598"/>
        <v>273638985.04000002</v>
      </c>
      <c r="Q844" s="21">
        <f t="shared" si="598"/>
        <v>301983.03999999998</v>
      </c>
      <c r="R844" s="21">
        <f t="shared" si="598"/>
        <v>1048087.6000000001</v>
      </c>
      <c r="S844" s="21">
        <f t="shared" si="598"/>
        <v>0</v>
      </c>
      <c r="T844" s="21">
        <f t="shared" si="598"/>
        <v>0</v>
      </c>
      <c r="U844" s="21">
        <f t="shared" si="598"/>
        <v>0</v>
      </c>
      <c r="V844" s="21">
        <f t="shared" si="598"/>
        <v>0</v>
      </c>
      <c r="W844" s="21">
        <f t="shared" si="598"/>
        <v>0</v>
      </c>
      <c r="X844" s="21">
        <f t="shared" si="598"/>
        <v>0</v>
      </c>
      <c r="Y844" s="21">
        <f t="shared" si="598"/>
        <v>0</v>
      </c>
      <c r="Z844" s="21">
        <f t="shared" si="598"/>
        <v>305329283.75999999</v>
      </c>
      <c r="AA844" s="21">
        <f t="shared" si="598"/>
        <v>47760716.239999995</v>
      </c>
      <c r="AB844" s="22">
        <f t="shared" si="594"/>
        <v>0.86473500739188303</v>
      </c>
      <c r="AC844" s="24"/>
    </row>
    <row r="845" spans="1:29" s="16" customFormat="1" ht="15" customHeight="1">
      <c r="A845" s="13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5"/>
    </row>
    <row r="846" spans="1:29" s="16" customFormat="1" ht="15" customHeight="1">
      <c r="A846" s="13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5"/>
    </row>
    <row r="847" spans="1:29" s="16" customFormat="1" ht="15" customHeight="1">
      <c r="A847" s="17" t="s">
        <v>69</v>
      </c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5"/>
    </row>
    <row r="848" spans="1:29" s="16" customFormat="1" ht="18" customHeight="1">
      <c r="A848" s="18" t="s">
        <v>36</v>
      </c>
      <c r="B848" s="14">
        <f>[1]consoCURRENT!E18778</f>
        <v>967000</v>
      </c>
      <c r="C848" s="14">
        <f>[1]consoCURRENT!F18778</f>
        <v>0</v>
      </c>
      <c r="D848" s="14">
        <f>[1]consoCURRENT!G18778</f>
        <v>0</v>
      </c>
      <c r="E848" s="14">
        <f>[1]consoCURRENT!H18778</f>
        <v>323694.62</v>
      </c>
      <c r="F848" s="14">
        <f>[1]consoCURRENT!I18778</f>
        <v>121228.57999999999</v>
      </c>
      <c r="G848" s="14">
        <f>[1]consoCURRENT!J18778</f>
        <v>0</v>
      </c>
      <c r="H848" s="14">
        <f>[1]consoCURRENT!K18778</f>
        <v>0</v>
      </c>
      <c r="I848" s="14">
        <f>[1]consoCURRENT!L18778</f>
        <v>0</v>
      </c>
      <c r="J848" s="14">
        <f>[1]consoCURRENT!M18778</f>
        <v>0</v>
      </c>
      <c r="K848" s="14">
        <f>[1]consoCURRENT!N18778</f>
        <v>0</v>
      </c>
      <c r="L848" s="14">
        <f>[1]consoCURRENT!O18778</f>
        <v>0</v>
      </c>
      <c r="M848" s="14">
        <f>[1]consoCURRENT!P18778</f>
        <v>0</v>
      </c>
      <c r="N848" s="14">
        <f>[1]consoCURRENT!Q18778</f>
        <v>72671.039999999994</v>
      </c>
      <c r="O848" s="14">
        <f>[1]consoCURRENT!R18778</f>
        <v>72371.039999999994</v>
      </c>
      <c r="P848" s="14">
        <f>[1]consoCURRENT!S18778</f>
        <v>178652.54</v>
      </c>
      <c r="Q848" s="14">
        <f>[1]consoCURRENT!T18778</f>
        <v>8304.0400000000009</v>
      </c>
      <c r="R848" s="14">
        <f>[1]consoCURRENT!U18778</f>
        <v>112924.54</v>
      </c>
      <c r="S848" s="14">
        <f>[1]consoCURRENT!V18778</f>
        <v>0</v>
      </c>
      <c r="T848" s="14">
        <f>[1]consoCURRENT!W18778</f>
        <v>0</v>
      </c>
      <c r="U848" s="14">
        <f>[1]consoCURRENT!X18778</f>
        <v>0</v>
      </c>
      <c r="V848" s="14">
        <f>[1]consoCURRENT!Y18778</f>
        <v>0</v>
      </c>
      <c r="W848" s="14">
        <f>[1]consoCURRENT!Z18778</f>
        <v>0</v>
      </c>
      <c r="X848" s="14">
        <f>[1]consoCURRENT!AA18778</f>
        <v>0</v>
      </c>
      <c r="Y848" s="14">
        <f>[1]consoCURRENT!AB18778</f>
        <v>0</v>
      </c>
      <c r="Z848" s="14">
        <f>SUM(M848:Y848)</f>
        <v>444923.19999999995</v>
      </c>
      <c r="AA848" s="14">
        <f>B848-Z848</f>
        <v>522076.80000000005</v>
      </c>
      <c r="AB848" s="19">
        <f>Z848/B848</f>
        <v>0.46010672182006201</v>
      </c>
      <c r="AC848" s="15"/>
    </row>
    <row r="849" spans="1:29" s="16" customFormat="1" ht="18" customHeight="1">
      <c r="A849" s="18" t="s">
        <v>37</v>
      </c>
      <c r="B849" s="14">
        <f>[1]consoCURRENT!E18866</f>
        <v>345098000</v>
      </c>
      <c r="C849" s="14">
        <f>[1]consoCURRENT!F18866</f>
        <v>0</v>
      </c>
      <c r="D849" s="14">
        <f>[1]consoCURRENT!G18866</f>
        <v>0</v>
      </c>
      <c r="E849" s="14">
        <f>[1]consoCURRENT!H18866</f>
        <v>64485870.870000005</v>
      </c>
      <c r="F849" s="14">
        <f>[1]consoCURRENT!I18866</f>
        <v>179388884</v>
      </c>
      <c r="G849" s="14">
        <f>[1]consoCURRENT!J18866</f>
        <v>0</v>
      </c>
      <c r="H849" s="14">
        <f>[1]consoCURRENT!K18866</f>
        <v>0</v>
      </c>
      <c r="I849" s="14">
        <f>[1]consoCURRENT!L18866</f>
        <v>0</v>
      </c>
      <c r="J849" s="14">
        <f>[1]consoCURRENT!M18866</f>
        <v>0</v>
      </c>
      <c r="K849" s="14">
        <f>[1]consoCURRENT!N18866</f>
        <v>0</v>
      </c>
      <c r="L849" s="14">
        <f>[1]consoCURRENT!O18866</f>
        <v>0</v>
      </c>
      <c r="M849" s="14">
        <f>[1]consoCURRENT!P18866</f>
        <v>0</v>
      </c>
      <c r="N849" s="14">
        <f>[1]consoCURRENT!Q18866</f>
        <v>48276</v>
      </c>
      <c r="O849" s="14">
        <f>[1]consoCURRENT!R18866</f>
        <v>40611339</v>
      </c>
      <c r="P849" s="14">
        <f>[1]consoCURRENT!S18866</f>
        <v>23826255.870000001</v>
      </c>
      <c r="Q849" s="14">
        <f>[1]consoCURRENT!T18866</f>
        <v>1516725</v>
      </c>
      <c r="R849" s="14">
        <f>[1]consoCURRENT!U18866</f>
        <v>177872159</v>
      </c>
      <c r="S849" s="14">
        <f>[1]consoCURRENT!V18866</f>
        <v>0</v>
      </c>
      <c r="T849" s="14">
        <f>[1]consoCURRENT!W18866</f>
        <v>0</v>
      </c>
      <c r="U849" s="14">
        <f>[1]consoCURRENT!X18866</f>
        <v>0</v>
      </c>
      <c r="V849" s="14">
        <f>[1]consoCURRENT!Y18866</f>
        <v>0</v>
      </c>
      <c r="W849" s="14">
        <f>[1]consoCURRENT!Z18866</f>
        <v>0</v>
      </c>
      <c r="X849" s="14">
        <f>[1]consoCURRENT!AA18866</f>
        <v>0</v>
      </c>
      <c r="Y849" s="14">
        <f>[1]consoCURRENT!AB18866</f>
        <v>0</v>
      </c>
      <c r="Z849" s="14">
        <f t="shared" ref="Z849:Z851" si="599">SUM(M849:Y849)</f>
        <v>243874754.87</v>
      </c>
      <c r="AA849" s="14">
        <f t="shared" ref="AA849:AA851" si="600">B849-Z849</f>
        <v>101223245.13</v>
      </c>
      <c r="AB849" s="19">
        <f t="shared" ref="AB849:AB854" si="601">Z849/B849</f>
        <v>0.70668260862131915</v>
      </c>
      <c r="AC849" s="15"/>
    </row>
    <row r="850" spans="1:29" s="16" customFormat="1" ht="18" customHeight="1">
      <c r="A850" s="18" t="s">
        <v>38</v>
      </c>
      <c r="B850" s="14">
        <f>[1]consoCURRENT!E18872</f>
        <v>0</v>
      </c>
      <c r="C850" s="14">
        <f>[1]consoCURRENT!F18872</f>
        <v>0</v>
      </c>
      <c r="D850" s="14">
        <f>[1]consoCURRENT!G18872</f>
        <v>0</v>
      </c>
      <c r="E850" s="14">
        <f>[1]consoCURRENT!H18872</f>
        <v>0</v>
      </c>
      <c r="F850" s="14">
        <f>[1]consoCURRENT!I18872</f>
        <v>0</v>
      </c>
      <c r="G850" s="14">
        <f>[1]consoCURRENT!J18872</f>
        <v>0</v>
      </c>
      <c r="H850" s="14">
        <f>[1]consoCURRENT!K18872</f>
        <v>0</v>
      </c>
      <c r="I850" s="14">
        <f>[1]consoCURRENT!L18872</f>
        <v>0</v>
      </c>
      <c r="J850" s="14">
        <f>[1]consoCURRENT!M18872</f>
        <v>0</v>
      </c>
      <c r="K850" s="14">
        <f>[1]consoCURRENT!N18872</f>
        <v>0</v>
      </c>
      <c r="L850" s="14">
        <f>[1]consoCURRENT!O18872</f>
        <v>0</v>
      </c>
      <c r="M850" s="14">
        <f>[1]consoCURRENT!P18872</f>
        <v>0</v>
      </c>
      <c r="N850" s="14">
        <f>[1]consoCURRENT!Q18872</f>
        <v>0</v>
      </c>
      <c r="O850" s="14">
        <f>[1]consoCURRENT!R18872</f>
        <v>0</v>
      </c>
      <c r="P850" s="14">
        <f>[1]consoCURRENT!S18872</f>
        <v>0</v>
      </c>
      <c r="Q850" s="14">
        <f>[1]consoCURRENT!T18872</f>
        <v>0</v>
      </c>
      <c r="R850" s="14">
        <f>[1]consoCURRENT!U18872</f>
        <v>0</v>
      </c>
      <c r="S850" s="14">
        <f>[1]consoCURRENT!V18872</f>
        <v>0</v>
      </c>
      <c r="T850" s="14">
        <f>[1]consoCURRENT!W18872</f>
        <v>0</v>
      </c>
      <c r="U850" s="14">
        <f>[1]consoCURRENT!X18872</f>
        <v>0</v>
      </c>
      <c r="V850" s="14">
        <f>[1]consoCURRENT!Y18872</f>
        <v>0</v>
      </c>
      <c r="W850" s="14">
        <f>[1]consoCURRENT!Z18872</f>
        <v>0</v>
      </c>
      <c r="X850" s="14">
        <f>[1]consoCURRENT!AA18872</f>
        <v>0</v>
      </c>
      <c r="Y850" s="14">
        <f>[1]consoCURRENT!AB18872</f>
        <v>0</v>
      </c>
      <c r="Z850" s="14">
        <f t="shared" si="599"/>
        <v>0</v>
      </c>
      <c r="AA850" s="14">
        <f t="shared" si="600"/>
        <v>0</v>
      </c>
      <c r="AB850" s="19"/>
      <c r="AC850" s="15"/>
    </row>
    <row r="851" spans="1:29" s="16" customFormat="1" ht="18" customHeight="1">
      <c r="A851" s="18" t="s">
        <v>39</v>
      </c>
      <c r="B851" s="14">
        <f>[1]consoCURRENT!E18901</f>
        <v>0</v>
      </c>
      <c r="C851" s="14">
        <f>[1]consoCURRENT!F18901</f>
        <v>0</v>
      </c>
      <c r="D851" s="14">
        <f>[1]consoCURRENT!G18901</f>
        <v>0</v>
      </c>
      <c r="E851" s="14">
        <f>[1]consoCURRENT!H18901</f>
        <v>0</v>
      </c>
      <c r="F851" s="14">
        <f>[1]consoCURRENT!I18901</f>
        <v>0</v>
      </c>
      <c r="G851" s="14">
        <f>[1]consoCURRENT!J18901</f>
        <v>0</v>
      </c>
      <c r="H851" s="14">
        <f>[1]consoCURRENT!K18901</f>
        <v>0</v>
      </c>
      <c r="I851" s="14">
        <f>[1]consoCURRENT!L18901</f>
        <v>0</v>
      </c>
      <c r="J851" s="14">
        <f>[1]consoCURRENT!M18901</f>
        <v>0</v>
      </c>
      <c r="K851" s="14">
        <f>[1]consoCURRENT!N18901</f>
        <v>0</v>
      </c>
      <c r="L851" s="14">
        <f>[1]consoCURRENT!O18901</f>
        <v>0</v>
      </c>
      <c r="M851" s="14">
        <f>[1]consoCURRENT!P18901</f>
        <v>0</v>
      </c>
      <c r="N851" s="14">
        <f>[1]consoCURRENT!Q18901</f>
        <v>0</v>
      </c>
      <c r="O851" s="14">
        <f>[1]consoCURRENT!R18901</f>
        <v>0</v>
      </c>
      <c r="P851" s="14">
        <f>[1]consoCURRENT!S18901</f>
        <v>0</v>
      </c>
      <c r="Q851" s="14">
        <f>[1]consoCURRENT!T18901</f>
        <v>0</v>
      </c>
      <c r="R851" s="14">
        <f>[1]consoCURRENT!U18901</f>
        <v>0</v>
      </c>
      <c r="S851" s="14">
        <f>[1]consoCURRENT!V18901</f>
        <v>0</v>
      </c>
      <c r="T851" s="14">
        <f>[1]consoCURRENT!W18901</f>
        <v>0</v>
      </c>
      <c r="U851" s="14">
        <f>[1]consoCURRENT!X18901</f>
        <v>0</v>
      </c>
      <c r="V851" s="14">
        <f>[1]consoCURRENT!Y18901</f>
        <v>0</v>
      </c>
      <c r="W851" s="14">
        <f>[1]consoCURRENT!Z18901</f>
        <v>0</v>
      </c>
      <c r="X851" s="14">
        <f>[1]consoCURRENT!AA18901</f>
        <v>0</v>
      </c>
      <c r="Y851" s="14">
        <f>[1]consoCURRENT!AB18901</f>
        <v>0</v>
      </c>
      <c r="Z851" s="14">
        <f t="shared" si="599"/>
        <v>0</v>
      </c>
      <c r="AA851" s="14">
        <f t="shared" si="600"/>
        <v>0</v>
      </c>
      <c r="AB851" s="19"/>
      <c r="AC851" s="15"/>
    </row>
    <row r="852" spans="1:29" s="16" customFormat="1" ht="18" customHeight="1">
      <c r="A852" s="20" t="s">
        <v>40</v>
      </c>
      <c r="B852" s="21">
        <f>SUM(B848:B851)</f>
        <v>346065000</v>
      </c>
      <c r="C852" s="21">
        <f t="shared" ref="C852:AA852" si="602">SUM(C848:C851)</f>
        <v>0</v>
      </c>
      <c r="D852" s="21">
        <f t="shared" si="602"/>
        <v>0</v>
      </c>
      <c r="E852" s="21">
        <f t="shared" si="602"/>
        <v>64809565.490000002</v>
      </c>
      <c r="F852" s="21">
        <f t="shared" si="602"/>
        <v>179510112.58000001</v>
      </c>
      <c r="G852" s="21">
        <f t="shared" si="602"/>
        <v>0</v>
      </c>
      <c r="H852" s="21">
        <f t="shared" si="602"/>
        <v>0</v>
      </c>
      <c r="I852" s="21">
        <f t="shared" si="602"/>
        <v>0</v>
      </c>
      <c r="J852" s="21">
        <f t="shared" si="602"/>
        <v>0</v>
      </c>
      <c r="K852" s="21">
        <f t="shared" si="602"/>
        <v>0</v>
      </c>
      <c r="L852" s="21">
        <f t="shared" si="602"/>
        <v>0</v>
      </c>
      <c r="M852" s="21">
        <f t="shared" si="602"/>
        <v>0</v>
      </c>
      <c r="N852" s="21">
        <f t="shared" si="602"/>
        <v>120947.04</v>
      </c>
      <c r="O852" s="21">
        <f t="shared" si="602"/>
        <v>40683710.039999999</v>
      </c>
      <c r="P852" s="21">
        <f t="shared" si="602"/>
        <v>24004908.41</v>
      </c>
      <c r="Q852" s="21">
        <f t="shared" si="602"/>
        <v>1525029.04</v>
      </c>
      <c r="R852" s="21">
        <f t="shared" si="602"/>
        <v>177985083.53999999</v>
      </c>
      <c r="S852" s="21">
        <f t="shared" si="602"/>
        <v>0</v>
      </c>
      <c r="T852" s="21">
        <f t="shared" si="602"/>
        <v>0</v>
      </c>
      <c r="U852" s="21">
        <f t="shared" si="602"/>
        <v>0</v>
      </c>
      <c r="V852" s="21">
        <f t="shared" si="602"/>
        <v>0</v>
      </c>
      <c r="W852" s="21">
        <f t="shared" si="602"/>
        <v>0</v>
      </c>
      <c r="X852" s="21">
        <f t="shared" si="602"/>
        <v>0</v>
      </c>
      <c r="Y852" s="21">
        <f t="shared" si="602"/>
        <v>0</v>
      </c>
      <c r="Z852" s="21">
        <f t="shared" si="602"/>
        <v>244319678.06999999</v>
      </c>
      <c r="AA852" s="21">
        <f t="shared" si="602"/>
        <v>101745321.92999999</v>
      </c>
      <c r="AB852" s="22">
        <f t="shared" si="601"/>
        <v>0.70599360833947378</v>
      </c>
      <c r="AC852" s="15"/>
    </row>
    <row r="853" spans="1:29" s="16" customFormat="1" ht="18" customHeight="1">
      <c r="A853" s="23" t="s">
        <v>41</v>
      </c>
      <c r="B853" s="14">
        <f>[1]consoCURRENT!E18905</f>
        <v>0</v>
      </c>
      <c r="C853" s="14">
        <f>[1]consoCURRENT!F18905</f>
        <v>0</v>
      </c>
      <c r="D853" s="14">
        <f>[1]consoCURRENT!G18905</f>
        <v>0</v>
      </c>
      <c r="E853" s="14">
        <f>[1]consoCURRENT!H18905</f>
        <v>0</v>
      </c>
      <c r="F853" s="14">
        <f>[1]consoCURRENT!I18905</f>
        <v>0</v>
      </c>
      <c r="G853" s="14">
        <f>[1]consoCURRENT!J18905</f>
        <v>0</v>
      </c>
      <c r="H853" s="14">
        <f>[1]consoCURRENT!K18905</f>
        <v>0</v>
      </c>
      <c r="I853" s="14">
        <f>[1]consoCURRENT!L18905</f>
        <v>0</v>
      </c>
      <c r="J853" s="14">
        <f>[1]consoCURRENT!M18905</f>
        <v>0</v>
      </c>
      <c r="K853" s="14">
        <f>[1]consoCURRENT!N18905</f>
        <v>0</v>
      </c>
      <c r="L853" s="14">
        <f>[1]consoCURRENT!O18905</f>
        <v>0</v>
      </c>
      <c r="M853" s="14">
        <f>[1]consoCURRENT!P18905</f>
        <v>0</v>
      </c>
      <c r="N853" s="14">
        <f>[1]consoCURRENT!Q18905</f>
        <v>0</v>
      </c>
      <c r="O853" s="14">
        <f>[1]consoCURRENT!R18905</f>
        <v>0</v>
      </c>
      <c r="P853" s="14">
        <f>[1]consoCURRENT!S18905</f>
        <v>0</v>
      </c>
      <c r="Q853" s="14">
        <f>[1]consoCURRENT!T18905</f>
        <v>0</v>
      </c>
      <c r="R853" s="14">
        <f>[1]consoCURRENT!U18905</f>
        <v>0</v>
      </c>
      <c r="S853" s="14">
        <f>[1]consoCURRENT!V18905</f>
        <v>0</v>
      </c>
      <c r="T853" s="14">
        <f>[1]consoCURRENT!W18905</f>
        <v>0</v>
      </c>
      <c r="U853" s="14">
        <f>[1]consoCURRENT!X18905</f>
        <v>0</v>
      </c>
      <c r="V853" s="14">
        <f>[1]consoCURRENT!Y18905</f>
        <v>0</v>
      </c>
      <c r="W853" s="14">
        <f>[1]consoCURRENT!Z18905</f>
        <v>0</v>
      </c>
      <c r="X853" s="14">
        <f>[1]consoCURRENT!AA18905</f>
        <v>0</v>
      </c>
      <c r="Y853" s="14">
        <f>[1]consoCURRENT!AB18905</f>
        <v>0</v>
      </c>
      <c r="Z853" s="14">
        <f t="shared" ref="Z853" si="603">SUM(M853:Y853)</f>
        <v>0</v>
      </c>
      <c r="AA853" s="14">
        <f t="shared" ref="AA853" si="604">B853-Z853</f>
        <v>0</v>
      </c>
      <c r="AB853" s="19"/>
      <c r="AC853" s="15"/>
    </row>
    <row r="854" spans="1:29" s="16" customFormat="1" ht="18" customHeight="1">
      <c r="A854" s="20" t="s">
        <v>42</v>
      </c>
      <c r="B854" s="21">
        <f>B853+B852</f>
        <v>346065000</v>
      </c>
      <c r="C854" s="21">
        <f t="shared" ref="C854:AA854" si="605">C853+C852</f>
        <v>0</v>
      </c>
      <c r="D854" s="21">
        <f t="shared" si="605"/>
        <v>0</v>
      </c>
      <c r="E854" s="21">
        <f t="shared" si="605"/>
        <v>64809565.490000002</v>
      </c>
      <c r="F854" s="21">
        <f t="shared" si="605"/>
        <v>179510112.58000001</v>
      </c>
      <c r="G854" s="21">
        <f t="shared" si="605"/>
        <v>0</v>
      </c>
      <c r="H854" s="21">
        <f t="shared" si="605"/>
        <v>0</v>
      </c>
      <c r="I854" s="21">
        <f t="shared" si="605"/>
        <v>0</v>
      </c>
      <c r="J854" s="21">
        <f t="shared" si="605"/>
        <v>0</v>
      </c>
      <c r="K854" s="21">
        <f t="shared" si="605"/>
        <v>0</v>
      </c>
      <c r="L854" s="21">
        <f t="shared" si="605"/>
        <v>0</v>
      </c>
      <c r="M854" s="21">
        <f t="shared" si="605"/>
        <v>0</v>
      </c>
      <c r="N854" s="21">
        <f t="shared" si="605"/>
        <v>120947.04</v>
      </c>
      <c r="O854" s="21">
        <f t="shared" si="605"/>
        <v>40683710.039999999</v>
      </c>
      <c r="P854" s="21">
        <f t="shared" si="605"/>
        <v>24004908.41</v>
      </c>
      <c r="Q854" s="21">
        <f t="shared" si="605"/>
        <v>1525029.04</v>
      </c>
      <c r="R854" s="21">
        <f t="shared" si="605"/>
        <v>177985083.53999999</v>
      </c>
      <c r="S854" s="21">
        <f t="shared" si="605"/>
        <v>0</v>
      </c>
      <c r="T854" s="21">
        <f t="shared" si="605"/>
        <v>0</v>
      </c>
      <c r="U854" s="21">
        <f t="shared" si="605"/>
        <v>0</v>
      </c>
      <c r="V854" s="21">
        <f t="shared" si="605"/>
        <v>0</v>
      </c>
      <c r="W854" s="21">
        <f t="shared" si="605"/>
        <v>0</v>
      </c>
      <c r="X854" s="21">
        <f t="shared" si="605"/>
        <v>0</v>
      </c>
      <c r="Y854" s="21">
        <f t="shared" si="605"/>
        <v>0</v>
      </c>
      <c r="Z854" s="21">
        <f t="shared" si="605"/>
        <v>244319678.06999999</v>
      </c>
      <c r="AA854" s="21">
        <f t="shared" si="605"/>
        <v>101745321.92999999</v>
      </c>
      <c r="AB854" s="22">
        <f t="shared" si="601"/>
        <v>0.70599360833947378</v>
      </c>
      <c r="AC854" s="24"/>
    </row>
    <row r="855" spans="1:29" s="16" customFormat="1" ht="15" customHeight="1">
      <c r="A855" s="13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5"/>
    </row>
    <row r="856" spans="1:29" s="16" customFormat="1" ht="15" customHeight="1">
      <c r="A856" s="13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5"/>
    </row>
    <row r="857" spans="1:29" s="16" customFormat="1" ht="15" customHeight="1">
      <c r="A857" s="17" t="s">
        <v>70</v>
      </c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5"/>
    </row>
    <row r="858" spans="1:29" s="16" customFormat="1" ht="18" customHeight="1">
      <c r="A858" s="18" t="s">
        <v>36</v>
      </c>
      <c r="B858" s="14">
        <f>[1]consoCURRENT!E18965</f>
        <v>967000</v>
      </c>
      <c r="C858" s="14">
        <f>[1]consoCURRENT!F18965</f>
        <v>0</v>
      </c>
      <c r="D858" s="14">
        <f>[1]consoCURRENT!G18965</f>
        <v>0</v>
      </c>
      <c r="E858" s="14">
        <f>[1]consoCURRENT!H18965</f>
        <v>967000</v>
      </c>
      <c r="F858" s="14">
        <f>[1]consoCURRENT!I18965</f>
        <v>-538080.46</v>
      </c>
      <c r="G858" s="14">
        <f>[1]consoCURRENT!J18965</f>
        <v>0</v>
      </c>
      <c r="H858" s="14">
        <f>[1]consoCURRENT!K18965</f>
        <v>0</v>
      </c>
      <c r="I858" s="14">
        <f>[1]consoCURRENT!L18965</f>
        <v>0</v>
      </c>
      <c r="J858" s="14">
        <f>[1]consoCURRENT!M18965</f>
        <v>0</v>
      </c>
      <c r="K858" s="14">
        <f>[1]consoCURRENT!N18965</f>
        <v>0</v>
      </c>
      <c r="L858" s="14">
        <f>[1]consoCURRENT!O18965</f>
        <v>0</v>
      </c>
      <c r="M858" s="14">
        <f>[1]consoCURRENT!P18965</f>
        <v>0</v>
      </c>
      <c r="N858" s="14">
        <f>[1]consoCURRENT!Q18965</f>
        <v>68671.039999999994</v>
      </c>
      <c r="O858" s="14">
        <f>[1]consoCURRENT!R18965</f>
        <v>83372</v>
      </c>
      <c r="P858" s="14">
        <f>[1]consoCURRENT!S18965</f>
        <v>814956.96</v>
      </c>
      <c r="Q858" s="14">
        <f>[1]consoCURRENT!T18965</f>
        <v>-622289.19999999995</v>
      </c>
      <c r="R858" s="14">
        <f>[1]consoCURRENT!U18965</f>
        <v>84208.74</v>
      </c>
      <c r="S858" s="14">
        <f>[1]consoCURRENT!V18965</f>
        <v>0</v>
      </c>
      <c r="T858" s="14">
        <f>[1]consoCURRENT!W18965</f>
        <v>0</v>
      </c>
      <c r="U858" s="14">
        <f>[1]consoCURRENT!X18965</f>
        <v>0</v>
      </c>
      <c r="V858" s="14">
        <f>[1]consoCURRENT!Y18965</f>
        <v>0</v>
      </c>
      <c r="W858" s="14">
        <f>[1]consoCURRENT!Z18965</f>
        <v>0</v>
      </c>
      <c r="X858" s="14">
        <f>[1]consoCURRENT!AA18965</f>
        <v>0</v>
      </c>
      <c r="Y858" s="14">
        <f>[1]consoCURRENT!AB18965</f>
        <v>0</v>
      </c>
      <c r="Z858" s="14">
        <f>SUM(M858:Y858)</f>
        <v>428919.54000000004</v>
      </c>
      <c r="AA858" s="14">
        <f>B858-Z858</f>
        <v>538080.46</v>
      </c>
      <c r="AB858" s="19">
        <f>Z858/B858</f>
        <v>0.44355691830403315</v>
      </c>
      <c r="AC858" s="15"/>
    </row>
    <row r="859" spans="1:29" s="16" customFormat="1" ht="18" customHeight="1">
      <c r="A859" s="18" t="s">
        <v>37</v>
      </c>
      <c r="B859" s="14">
        <f>[1]consoCURRENT!E19053</f>
        <v>367220000</v>
      </c>
      <c r="C859" s="14">
        <f>[1]consoCURRENT!F19053</f>
        <v>0</v>
      </c>
      <c r="D859" s="14">
        <f>[1]consoCURRENT!G19053</f>
        <v>0</v>
      </c>
      <c r="E859" s="14">
        <f>[1]consoCURRENT!H19053</f>
        <v>65123105</v>
      </c>
      <c r="F859" s="14">
        <f>[1]consoCURRENT!I19053</f>
        <v>44920813.789999999</v>
      </c>
      <c r="G859" s="14">
        <f>[1]consoCURRENT!J19053</f>
        <v>0</v>
      </c>
      <c r="H859" s="14">
        <f>[1]consoCURRENT!K19053</f>
        <v>0</v>
      </c>
      <c r="I859" s="14">
        <f>[1]consoCURRENT!L19053</f>
        <v>0</v>
      </c>
      <c r="J859" s="14">
        <f>[1]consoCURRENT!M19053</f>
        <v>0</v>
      </c>
      <c r="K859" s="14">
        <f>[1]consoCURRENT!N19053</f>
        <v>0</v>
      </c>
      <c r="L859" s="14">
        <f>[1]consoCURRENT!O19053</f>
        <v>0</v>
      </c>
      <c r="M859" s="14">
        <f>[1]consoCURRENT!P19053</f>
        <v>0</v>
      </c>
      <c r="N859" s="14">
        <f>[1]consoCURRENT!Q19053</f>
        <v>30777.95</v>
      </c>
      <c r="O859" s="14">
        <f>[1]consoCURRENT!R19053</f>
        <v>16090520.859999999</v>
      </c>
      <c r="P859" s="14">
        <f>[1]consoCURRENT!S19053</f>
        <v>49001806.189999998</v>
      </c>
      <c r="Q859" s="14">
        <f>[1]consoCURRENT!T19053</f>
        <v>1091096.1800000002</v>
      </c>
      <c r="R859" s="14">
        <f>[1]consoCURRENT!U19053</f>
        <v>43829717.609999999</v>
      </c>
      <c r="S859" s="14">
        <f>[1]consoCURRENT!V19053</f>
        <v>0</v>
      </c>
      <c r="T859" s="14">
        <f>[1]consoCURRENT!W19053</f>
        <v>0</v>
      </c>
      <c r="U859" s="14">
        <f>[1]consoCURRENT!X19053</f>
        <v>0</v>
      </c>
      <c r="V859" s="14">
        <f>[1]consoCURRENT!Y19053</f>
        <v>0</v>
      </c>
      <c r="W859" s="14">
        <f>[1]consoCURRENT!Z19053</f>
        <v>0</v>
      </c>
      <c r="X859" s="14">
        <f>[1]consoCURRENT!AA19053</f>
        <v>0</v>
      </c>
      <c r="Y859" s="14">
        <f>[1]consoCURRENT!AB19053</f>
        <v>0</v>
      </c>
      <c r="Z859" s="14">
        <f t="shared" ref="Z859:Z861" si="606">SUM(M859:Y859)</f>
        <v>110043918.78999999</v>
      </c>
      <c r="AA859" s="14">
        <f t="shared" ref="AA859:AA861" si="607">B859-Z859</f>
        <v>257176081.21000001</v>
      </c>
      <c r="AB859" s="19">
        <f t="shared" ref="AB859:AB864" si="608">Z859/B859</f>
        <v>0.29966755293829311</v>
      </c>
      <c r="AC859" s="15"/>
    </row>
    <row r="860" spans="1:29" s="16" customFormat="1" ht="18" customHeight="1">
      <c r="A860" s="18" t="s">
        <v>38</v>
      </c>
      <c r="B860" s="14">
        <f>[1]consoCURRENT!E19059</f>
        <v>0</v>
      </c>
      <c r="C860" s="14">
        <f>[1]consoCURRENT!F19059</f>
        <v>0</v>
      </c>
      <c r="D860" s="14">
        <f>[1]consoCURRENT!G19059</f>
        <v>0</v>
      </c>
      <c r="E860" s="14">
        <f>[1]consoCURRENT!H19059</f>
        <v>0</v>
      </c>
      <c r="F860" s="14">
        <f>[1]consoCURRENT!I19059</f>
        <v>0</v>
      </c>
      <c r="G860" s="14">
        <f>[1]consoCURRENT!J19059</f>
        <v>0</v>
      </c>
      <c r="H860" s="14">
        <f>[1]consoCURRENT!K19059</f>
        <v>0</v>
      </c>
      <c r="I860" s="14">
        <f>[1]consoCURRENT!L19059</f>
        <v>0</v>
      </c>
      <c r="J860" s="14">
        <f>[1]consoCURRENT!M19059</f>
        <v>0</v>
      </c>
      <c r="K860" s="14">
        <f>[1]consoCURRENT!N19059</f>
        <v>0</v>
      </c>
      <c r="L860" s="14">
        <f>[1]consoCURRENT!O19059</f>
        <v>0</v>
      </c>
      <c r="M860" s="14">
        <f>[1]consoCURRENT!P19059</f>
        <v>0</v>
      </c>
      <c r="N860" s="14">
        <f>[1]consoCURRENT!Q19059</f>
        <v>0</v>
      </c>
      <c r="O860" s="14">
        <f>[1]consoCURRENT!R19059</f>
        <v>0</v>
      </c>
      <c r="P860" s="14">
        <f>[1]consoCURRENT!S19059</f>
        <v>0</v>
      </c>
      <c r="Q860" s="14">
        <f>[1]consoCURRENT!T19059</f>
        <v>0</v>
      </c>
      <c r="R860" s="14">
        <f>[1]consoCURRENT!U19059</f>
        <v>0</v>
      </c>
      <c r="S860" s="14">
        <f>[1]consoCURRENT!V19059</f>
        <v>0</v>
      </c>
      <c r="T860" s="14">
        <f>[1]consoCURRENT!W19059</f>
        <v>0</v>
      </c>
      <c r="U860" s="14">
        <f>[1]consoCURRENT!X19059</f>
        <v>0</v>
      </c>
      <c r="V860" s="14">
        <f>[1]consoCURRENT!Y19059</f>
        <v>0</v>
      </c>
      <c r="W860" s="14">
        <f>[1]consoCURRENT!Z19059</f>
        <v>0</v>
      </c>
      <c r="X860" s="14">
        <f>[1]consoCURRENT!AA19059</f>
        <v>0</v>
      </c>
      <c r="Y860" s="14">
        <f>[1]consoCURRENT!AB19059</f>
        <v>0</v>
      </c>
      <c r="Z860" s="14">
        <f t="shared" si="606"/>
        <v>0</v>
      </c>
      <c r="AA860" s="14">
        <f t="shared" si="607"/>
        <v>0</v>
      </c>
      <c r="AB860" s="19"/>
      <c r="AC860" s="15"/>
    </row>
    <row r="861" spans="1:29" s="16" customFormat="1" ht="18" customHeight="1">
      <c r="A861" s="18" t="s">
        <v>39</v>
      </c>
      <c r="B861" s="14">
        <f>[1]consoCURRENT!E19088</f>
        <v>0</v>
      </c>
      <c r="C861" s="14">
        <f>[1]consoCURRENT!F19088</f>
        <v>0</v>
      </c>
      <c r="D861" s="14">
        <f>[1]consoCURRENT!G19088</f>
        <v>0</v>
      </c>
      <c r="E861" s="14">
        <f>[1]consoCURRENT!H19088</f>
        <v>0</v>
      </c>
      <c r="F861" s="14">
        <f>[1]consoCURRENT!I19088</f>
        <v>0</v>
      </c>
      <c r="G861" s="14">
        <f>[1]consoCURRENT!J19088</f>
        <v>0</v>
      </c>
      <c r="H861" s="14">
        <f>[1]consoCURRENT!K19088</f>
        <v>0</v>
      </c>
      <c r="I861" s="14">
        <f>[1]consoCURRENT!L19088</f>
        <v>0</v>
      </c>
      <c r="J861" s="14">
        <f>[1]consoCURRENT!M19088</f>
        <v>0</v>
      </c>
      <c r="K861" s="14">
        <f>[1]consoCURRENT!N19088</f>
        <v>0</v>
      </c>
      <c r="L861" s="14">
        <f>[1]consoCURRENT!O19088</f>
        <v>0</v>
      </c>
      <c r="M861" s="14">
        <f>[1]consoCURRENT!P19088</f>
        <v>0</v>
      </c>
      <c r="N861" s="14">
        <f>[1]consoCURRENT!Q19088</f>
        <v>0</v>
      </c>
      <c r="O861" s="14">
        <f>[1]consoCURRENT!R19088</f>
        <v>0</v>
      </c>
      <c r="P861" s="14">
        <f>[1]consoCURRENT!S19088</f>
        <v>0</v>
      </c>
      <c r="Q861" s="14">
        <f>[1]consoCURRENT!T19088</f>
        <v>0</v>
      </c>
      <c r="R861" s="14">
        <f>[1]consoCURRENT!U19088</f>
        <v>0</v>
      </c>
      <c r="S861" s="14">
        <f>[1]consoCURRENT!V19088</f>
        <v>0</v>
      </c>
      <c r="T861" s="14">
        <f>[1]consoCURRENT!W19088</f>
        <v>0</v>
      </c>
      <c r="U861" s="14">
        <f>[1]consoCURRENT!X19088</f>
        <v>0</v>
      </c>
      <c r="V861" s="14">
        <f>[1]consoCURRENT!Y19088</f>
        <v>0</v>
      </c>
      <c r="W861" s="14">
        <f>[1]consoCURRENT!Z19088</f>
        <v>0</v>
      </c>
      <c r="X861" s="14">
        <f>[1]consoCURRENT!AA19088</f>
        <v>0</v>
      </c>
      <c r="Y861" s="14">
        <f>[1]consoCURRENT!AB19088</f>
        <v>0</v>
      </c>
      <c r="Z861" s="14">
        <f t="shared" si="606"/>
        <v>0</v>
      </c>
      <c r="AA861" s="14">
        <f t="shared" si="607"/>
        <v>0</v>
      </c>
      <c r="AB861" s="19"/>
      <c r="AC861" s="15"/>
    </row>
    <row r="862" spans="1:29" s="16" customFormat="1" ht="18" customHeight="1">
      <c r="A862" s="20" t="s">
        <v>40</v>
      </c>
      <c r="B862" s="21">
        <f>SUM(B858:B861)</f>
        <v>368187000</v>
      </c>
      <c r="C862" s="21">
        <f t="shared" ref="C862:AA862" si="609">SUM(C858:C861)</f>
        <v>0</v>
      </c>
      <c r="D862" s="21">
        <f t="shared" si="609"/>
        <v>0</v>
      </c>
      <c r="E862" s="21">
        <f t="shared" si="609"/>
        <v>66090105</v>
      </c>
      <c r="F862" s="21">
        <f t="shared" si="609"/>
        <v>44382733.329999998</v>
      </c>
      <c r="G862" s="21">
        <f t="shared" si="609"/>
        <v>0</v>
      </c>
      <c r="H862" s="21">
        <f t="shared" si="609"/>
        <v>0</v>
      </c>
      <c r="I862" s="21">
        <f t="shared" si="609"/>
        <v>0</v>
      </c>
      <c r="J862" s="21">
        <f t="shared" si="609"/>
        <v>0</v>
      </c>
      <c r="K862" s="21">
        <f t="shared" si="609"/>
        <v>0</v>
      </c>
      <c r="L862" s="21">
        <f t="shared" si="609"/>
        <v>0</v>
      </c>
      <c r="M862" s="21">
        <f t="shared" si="609"/>
        <v>0</v>
      </c>
      <c r="N862" s="21">
        <f t="shared" si="609"/>
        <v>99448.989999999991</v>
      </c>
      <c r="O862" s="21">
        <f t="shared" si="609"/>
        <v>16173892.859999999</v>
      </c>
      <c r="P862" s="21">
        <f t="shared" si="609"/>
        <v>49816763.149999999</v>
      </c>
      <c r="Q862" s="21">
        <f t="shared" si="609"/>
        <v>468806.98000000021</v>
      </c>
      <c r="R862" s="21">
        <f t="shared" si="609"/>
        <v>43913926.350000001</v>
      </c>
      <c r="S862" s="21">
        <f t="shared" si="609"/>
        <v>0</v>
      </c>
      <c r="T862" s="21">
        <f t="shared" si="609"/>
        <v>0</v>
      </c>
      <c r="U862" s="21">
        <f t="shared" si="609"/>
        <v>0</v>
      </c>
      <c r="V862" s="21">
        <f t="shared" si="609"/>
        <v>0</v>
      </c>
      <c r="W862" s="21">
        <f t="shared" si="609"/>
        <v>0</v>
      </c>
      <c r="X862" s="21">
        <f t="shared" si="609"/>
        <v>0</v>
      </c>
      <c r="Y862" s="21">
        <f t="shared" si="609"/>
        <v>0</v>
      </c>
      <c r="Z862" s="21">
        <f t="shared" si="609"/>
        <v>110472838.33</v>
      </c>
      <c r="AA862" s="21">
        <f t="shared" si="609"/>
        <v>257714161.67000002</v>
      </c>
      <c r="AB862" s="22">
        <f t="shared" si="608"/>
        <v>0.30004546149103578</v>
      </c>
      <c r="AC862" s="15"/>
    </row>
    <row r="863" spans="1:29" s="16" customFormat="1" ht="18" customHeight="1">
      <c r="A863" s="23" t="s">
        <v>41</v>
      </c>
      <c r="B863" s="14">
        <f>[1]consoCURRENT!E19092</f>
        <v>0</v>
      </c>
      <c r="C863" s="14">
        <f>[1]consoCURRENT!F19092</f>
        <v>0</v>
      </c>
      <c r="D863" s="14">
        <f>[1]consoCURRENT!G19092</f>
        <v>0</v>
      </c>
      <c r="E863" s="14">
        <f>[1]consoCURRENT!H19092</f>
        <v>0</v>
      </c>
      <c r="F863" s="14">
        <f>[1]consoCURRENT!I19092</f>
        <v>0</v>
      </c>
      <c r="G863" s="14">
        <f>[1]consoCURRENT!J19092</f>
        <v>0</v>
      </c>
      <c r="H863" s="14">
        <f>[1]consoCURRENT!K19092</f>
        <v>0</v>
      </c>
      <c r="I863" s="14">
        <f>[1]consoCURRENT!L19092</f>
        <v>0</v>
      </c>
      <c r="J863" s="14">
        <f>[1]consoCURRENT!M19092</f>
        <v>0</v>
      </c>
      <c r="K863" s="14">
        <f>[1]consoCURRENT!N19092</f>
        <v>0</v>
      </c>
      <c r="L863" s="14">
        <f>[1]consoCURRENT!O19092</f>
        <v>0</v>
      </c>
      <c r="M863" s="14">
        <f>[1]consoCURRENT!P19092</f>
        <v>0</v>
      </c>
      <c r="N863" s="14">
        <f>[1]consoCURRENT!Q19092</f>
        <v>0</v>
      </c>
      <c r="O863" s="14">
        <f>[1]consoCURRENT!R19092</f>
        <v>0</v>
      </c>
      <c r="P863" s="14">
        <f>[1]consoCURRENT!S19092</f>
        <v>0</v>
      </c>
      <c r="Q863" s="14">
        <f>[1]consoCURRENT!T19092</f>
        <v>0</v>
      </c>
      <c r="R863" s="14">
        <f>[1]consoCURRENT!U19092</f>
        <v>0</v>
      </c>
      <c r="S863" s="14">
        <f>[1]consoCURRENT!V19092</f>
        <v>0</v>
      </c>
      <c r="T863" s="14">
        <f>[1]consoCURRENT!W19092</f>
        <v>0</v>
      </c>
      <c r="U863" s="14">
        <f>[1]consoCURRENT!X19092</f>
        <v>0</v>
      </c>
      <c r="V863" s="14">
        <f>[1]consoCURRENT!Y19092</f>
        <v>0</v>
      </c>
      <c r="W863" s="14">
        <f>[1]consoCURRENT!Z19092</f>
        <v>0</v>
      </c>
      <c r="X863" s="14">
        <f>[1]consoCURRENT!AA19092</f>
        <v>0</v>
      </c>
      <c r="Y863" s="14">
        <f>[1]consoCURRENT!AB19092</f>
        <v>0</v>
      </c>
      <c r="Z863" s="14">
        <f t="shared" ref="Z863" si="610">SUM(M863:Y863)</f>
        <v>0</v>
      </c>
      <c r="AA863" s="14">
        <f t="shared" ref="AA863" si="611">B863-Z863</f>
        <v>0</v>
      </c>
      <c r="AB863" s="19"/>
      <c r="AC863" s="15"/>
    </row>
    <row r="864" spans="1:29" s="16" customFormat="1" ht="18" customHeight="1">
      <c r="A864" s="20" t="s">
        <v>42</v>
      </c>
      <c r="B864" s="21">
        <f>B863+B862</f>
        <v>368187000</v>
      </c>
      <c r="C864" s="21">
        <f t="shared" ref="C864:AA864" si="612">C863+C862</f>
        <v>0</v>
      </c>
      <c r="D864" s="21">
        <f t="shared" si="612"/>
        <v>0</v>
      </c>
      <c r="E864" s="21">
        <f t="shared" si="612"/>
        <v>66090105</v>
      </c>
      <c r="F864" s="21">
        <f t="shared" si="612"/>
        <v>44382733.329999998</v>
      </c>
      <c r="G864" s="21">
        <f t="shared" si="612"/>
        <v>0</v>
      </c>
      <c r="H864" s="21">
        <f t="shared" si="612"/>
        <v>0</v>
      </c>
      <c r="I864" s="21">
        <f t="shared" si="612"/>
        <v>0</v>
      </c>
      <c r="J864" s="21">
        <f t="shared" si="612"/>
        <v>0</v>
      </c>
      <c r="K864" s="21">
        <f t="shared" si="612"/>
        <v>0</v>
      </c>
      <c r="L864" s="21">
        <f t="shared" si="612"/>
        <v>0</v>
      </c>
      <c r="M864" s="21">
        <f t="shared" si="612"/>
        <v>0</v>
      </c>
      <c r="N864" s="21">
        <f t="shared" si="612"/>
        <v>99448.989999999991</v>
      </c>
      <c r="O864" s="21">
        <f t="shared" si="612"/>
        <v>16173892.859999999</v>
      </c>
      <c r="P864" s="21">
        <f t="shared" si="612"/>
        <v>49816763.149999999</v>
      </c>
      <c r="Q864" s="21">
        <f t="shared" si="612"/>
        <v>468806.98000000021</v>
      </c>
      <c r="R864" s="21">
        <f t="shared" si="612"/>
        <v>43913926.350000001</v>
      </c>
      <c r="S864" s="21">
        <f t="shared" si="612"/>
        <v>0</v>
      </c>
      <c r="T864" s="21">
        <f t="shared" si="612"/>
        <v>0</v>
      </c>
      <c r="U864" s="21">
        <f t="shared" si="612"/>
        <v>0</v>
      </c>
      <c r="V864" s="21">
        <f t="shared" si="612"/>
        <v>0</v>
      </c>
      <c r="W864" s="21">
        <f t="shared" si="612"/>
        <v>0</v>
      </c>
      <c r="X864" s="21">
        <f t="shared" si="612"/>
        <v>0</v>
      </c>
      <c r="Y864" s="21">
        <f t="shared" si="612"/>
        <v>0</v>
      </c>
      <c r="Z864" s="21">
        <f t="shared" si="612"/>
        <v>110472838.33</v>
      </c>
      <c r="AA864" s="21">
        <f t="shared" si="612"/>
        <v>257714161.67000002</v>
      </c>
      <c r="AB864" s="22">
        <f t="shared" si="608"/>
        <v>0.30004546149103578</v>
      </c>
      <c r="AC864" s="24"/>
    </row>
    <row r="865" spans="1:29" s="16" customFormat="1" ht="15" customHeight="1">
      <c r="A865" s="13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5"/>
    </row>
    <row r="866" spans="1:29" s="16" customFormat="1" ht="15" customHeight="1">
      <c r="A866" s="13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5"/>
    </row>
    <row r="867" spans="1:29" s="16" customFormat="1" ht="15" customHeight="1">
      <c r="A867" s="17" t="s">
        <v>84</v>
      </c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5"/>
    </row>
    <row r="868" spans="1:29" s="16" customFormat="1" ht="18" customHeight="1">
      <c r="A868" s="18" t="s">
        <v>36</v>
      </c>
      <c r="B868" s="14">
        <f>B878+B888+B898+B908+B918+B928+B938+B948+B958+B968+B978+B988+B998+B1008+B1018+B1028+B1038</f>
        <v>181586000</v>
      </c>
      <c r="C868" s="14">
        <f t="shared" ref="C868:Y871" si="613">C878+C888+C898+C908+C918+C928+C938+C948+C958+C968+C978+C988+C998+C1008+C1018+C1028+C1038</f>
        <v>9528000</v>
      </c>
      <c r="D868" s="14">
        <f t="shared" si="613"/>
        <v>0</v>
      </c>
      <c r="E868" s="14">
        <f t="shared" si="613"/>
        <v>38773383.99000001</v>
      </c>
      <c r="F868" s="14">
        <f t="shared" si="613"/>
        <v>34552716.069999993</v>
      </c>
      <c r="G868" s="14">
        <f t="shared" si="613"/>
        <v>0</v>
      </c>
      <c r="H868" s="14">
        <f t="shared" si="613"/>
        <v>0</v>
      </c>
      <c r="I868" s="14">
        <f t="shared" si="613"/>
        <v>0</v>
      </c>
      <c r="J868" s="14">
        <f t="shared" si="613"/>
        <v>0</v>
      </c>
      <c r="K868" s="14">
        <f t="shared" si="613"/>
        <v>0</v>
      </c>
      <c r="L868" s="14">
        <f t="shared" si="613"/>
        <v>0</v>
      </c>
      <c r="M868" s="14">
        <f t="shared" si="613"/>
        <v>0</v>
      </c>
      <c r="N868" s="14">
        <f t="shared" si="613"/>
        <v>10689599.140000001</v>
      </c>
      <c r="O868" s="14">
        <f t="shared" si="613"/>
        <v>12171021.120000001</v>
      </c>
      <c r="P868" s="14">
        <f t="shared" si="613"/>
        <v>15912763.730000002</v>
      </c>
      <c r="Q868" s="14">
        <f t="shared" si="613"/>
        <v>16809667.77</v>
      </c>
      <c r="R868" s="14">
        <f t="shared" si="613"/>
        <v>17743048.300000004</v>
      </c>
      <c r="S868" s="14">
        <f t="shared" si="613"/>
        <v>0</v>
      </c>
      <c r="T868" s="14">
        <f t="shared" si="613"/>
        <v>0</v>
      </c>
      <c r="U868" s="14">
        <f t="shared" si="613"/>
        <v>0</v>
      </c>
      <c r="V868" s="14">
        <f t="shared" si="613"/>
        <v>0</v>
      </c>
      <c r="W868" s="14">
        <f t="shared" si="613"/>
        <v>0</v>
      </c>
      <c r="X868" s="14">
        <f t="shared" si="613"/>
        <v>0</v>
      </c>
      <c r="Y868" s="14">
        <f t="shared" si="613"/>
        <v>0</v>
      </c>
      <c r="Z868" s="14">
        <f>SUM(M868:Y868)</f>
        <v>73326100.060000002</v>
      </c>
      <c r="AA868" s="14">
        <f>B868-Z868</f>
        <v>108259899.94</v>
      </c>
      <c r="AB868" s="19">
        <f>Z868/B868</f>
        <v>0.40380921469716829</v>
      </c>
      <c r="AC868" s="15"/>
    </row>
    <row r="869" spans="1:29" s="16" customFormat="1" ht="18" customHeight="1">
      <c r="A869" s="18" t="s">
        <v>37</v>
      </c>
      <c r="B869" s="14">
        <f t="shared" ref="B869:G871" si="614">B879+B889+B899+B909+B919+B929+B939+B949+B959+B969+B979+B989+B999+B1009+B1019+B1029+B1039</f>
        <v>4751391000</v>
      </c>
      <c r="C869" s="14">
        <f t="shared" si="614"/>
        <v>1748722324.9099998</v>
      </c>
      <c r="D869" s="14">
        <f t="shared" si="614"/>
        <v>-2843252675.0900002</v>
      </c>
      <c r="E869" s="14">
        <f t="shared" si="614"/>
        <v>392185613.22000009</v>
      </c>
      <c r="F869" s="14">
        <f t="shared" si="614"/>
        <v>218326968.78999993</v>
      </c>
      <c r="G869" s="14">
        <f t="shared" si="614"/>
        <v>0</v>
      </c>
      <c r="H869" s="14">
        <f t="shared" si="613"/>
        <v>0</v>
      </c>
      <c r="I869" s="14">
        <f t="shared" si="613"/>
        <v>42184413.430000007</v>
      </c>
      <c r="J869" s="14">
        <f t="shared" si="613"/>
        <v>0</v>
      </c>
      <c r="K869" s="14">
        <f t="shared" si="613"/>
        <v>0</v>
      </c>
      <c r="L869" s="14">
        <f t="shared" si="613"/>
        <v>0</v>
      </c>
      <c r="M869" s="14">
        <f t="shared" si="613"/>
        <v>468330426.06</v>
      </c>
      <c r="N869" s="14">
        <f t="shared" si="613"/>
        <v>168009864.28999999</v>
      </c>
      <c r="O869" s="14">
        <f t="shared" si="613"/>
        <v>56173305.079999991</v>
      </c>
      <c r="P869" s="14">
        <f t="shared" si="613"/>
        <v>125818030.41999999</v>
      </c>
      <c r="Q869" s="14">
        <f t="shared" si="613"/>
        <v>150120869.60000002</v>
      </c>
      <c r="R869" s="14">
        <f t="shared" si="613"/>
        <v>68206099.190000013</v>
      </c>
      <c r="S869" s="14">
        <f t="shared" si="613"/>
        <v>0</v>
      </c>
      <c r="T869" s="14">
        <f t="shared" si="613"/>
        <v>0</v>
      </c>
      <c r="U869" s="14">
        <f t="shared" si="613"/>
        <v>0</v>
      </c>
      <c r="V869" s="14">
        <f t="shared" si="613"/>
        <v>0</v>
      </c>
      <c r="W869" s="14">
        <f t="shared" si="613"/>
        <v>0</v>
      </c>
      <c r="X869" s="14">
        <f t="shared" si="613"/>
        <v>0</v>
      </c>
      <c r="Y869" s="14">
        <f t="shared" si="613"/>
        <v>0</v>
      </c>
      <c r="Z869" s="14">
        <f t="shared" ref="Z869:Z871" si="615">SUM(M869:Y869)</f>
        <v>1036658594.6400001</v>
      </c>
      <c r="AA869" s="14">
        <f t="shared" ref="AA869:AA871" si="616">B869-Z869</f>
        <v>3714732405.3599997</v>
      </c>
      <c r="AB869" s="19">
        <f t="shared" ref="AB869:AB874" si="617">Z869/B869</f>
        <v>0.21818002236397721</v>
      </c>
      <c r="AC869" s="15"/>
    </row>
    <row r="870" spans="1:29" s="16" customFormat="1" ht="18" customHeight="1">
      <c r="A870" s="18" t="s">
        <v>38</v>
      </c>
      <c r="B870" s="14">
        <f t="shared" si="614"/>
        <v>0</v>
      </c>
      <c r="C870" s="14">
        <f t="shared" si="614"/>
        <v>0</v>
      </c>
      <c r="D870" s="14">
        <f t="shared" si="614"/>
        <v>0</v>
      </c>
      <c r="E870" s="14">
        <f t="shared" si="614"/>
        <v>0</v>
      </c>
      <c r="F870" s="14">
        <f t="shared" si="614"/>
        <v>0</v>
      </c>
      <c r="G870" s="14">
        <f t="shared" si="614"/>
        <v>0</v>
      </c>
      <c r="H870" s="14">
        <f t="shared" si="613"/>
        <v>0</v>
      </c>
      <c r="I870" s="14">
        <f t="shared" si="613"/>
        <v>0</v>
      </c>
      <c r="J870" s="14">
        <f t="shared" si="613"/>
        <v>0</v>
      </c>
      <c r="K870" s="14">
        <f t="shared" si="613"/>
        <v>0</v>
      </c>
      <c r="L870" s="14">
        <f t="shared" si="613"/>
        <v>0</v>
      </c>
      <c r="M870" s="14">
        <f t="shared" si="613"/>
        <v>0</v>
      </c>
      <c r="N870" s="14">
        <f t="shared" si="613"/>
        <v>0</v>
      </c>
      <c r="O870" s="14">
        <f t="shared" si="613"/>
        <v>0</v>
      </c>
      <c r="P870" s="14">
        <f t="shared" si="613"/>
        <v>0</v>
      </c>
      <c r="Q870" s="14">
        <f t="shared" si="613"/>
        <v>0</v>
      </c>
      <c r="R870" s="14">
        <f t="shared" si="613"/>
        <v>0</v>
      </c>
      <c r="S870" s="14">
        <f t="shared" si="613"/>
        <v>0</v>
      </c>
      <c r="T870" s="14">
        <f t="shared" si="613"/>
        <v>0</v>
      </c>
      <c r="U870" s="14">
        <f t="shared" si="613"/>
        <v>0</v>
      </c>
      <c r="V870" s="14">
        <f t="shared" si="613"/>
        <v>0</v>
      </c>
      <c r="W870" s="14">
        <f t="shared" si="613"/>
        <v>0</v>
      </c>
      <c r="X870" s="14">
        <f t="shared" si="613"/>
        <v>0</v>
      </c>
      <c r="Y870" s="14">
        <f t="shared" si="613"/>
        <v>0</v>
      </c>
      <c r="Z870" s="14">
        <f t="shared" si="615"/>
        <v>0</v>
      </c>
      <c r="AA870" s="14">
        <f t="shared" si="616"/>
        <v>0</v>
      </c>
      <c r="AB870" s="19"/>
      <c r="AC870" s="15"/>
    </row>
    <row r="871" spans="1:29" s="16" customFormat="1" ht="18" customHeight="1">
      <c r="A871" s="18" t="s">
        <v>39</v>
      </c>
      <c r="B871" s="14">
        <f t="shared" si="614"/>
        <v>0</v>
      </c>
      <c r="C871" s="14">
        <f t="shared" si="614"/>
        <v>0</v>
      </c>
      <c r="D871" s="14">
        <f t="shared" si="614"/>
        <v>0</v>
      </c>
      <c r="E871" s="14">
        <f t="shared" si="614"/>
        <v>0</v>
      </c>
      <c r="F871" s="14">
        <f t="shared" si="614"/>
        <v>0</v>
      </c>
      <c r="G871" s="14">
        <f t="shared" si="614"/>
        <v>0</v>
      </c>
      <c r="H871" s="14">
        <f t="shared" si="613"/>
        <v>0</v>
      </c>
      <c r="I871" s="14">
        <f t="shared" si="613"/>
        <v>0</v>
      </c>
      <c r="J871" s="14">
        <f t="shared" si="613"/>
        <v>0</v>
      </c>
      <c r="K871" s="14">
        <f t="shared" si="613"/>
        <v>0</v>
      </c>
      <c r="L871" s="14">
        <f t="shared" si="613"/>
        <v>0</v>
      </c>
      <c r="M871" s="14">
        <f t="shared" si="613"/>
        <v>0</v>
      </c>
      <c r="N871" s="14">
        <f t="shared" si="613"/>
        <v>0</v>
      </c>
      <c r="O871" s="14">
        <f t="shared" si="613"/>
        <v>0</v>
      </c>
      <c r="P871" s="14">
        <f t="shared" si="613"/>
        <v>0</v>
      </c>
      <c r="Q871" s="14">
        <f t="shared" si="613"/>
        <v>0</v>
      </c>
      <c r="R871" s="14">
        <f t="shared" si="613"/>
        <v>0</v>
      </c>
      <c r="S871" s="14">
        <f t="shared" si="613"/>
        <v>0</v>
      </c>
      <c r="T871" s="14">
        <f t="shared" si="613"/>
        <v>0</v>
      </c>
      <c r="U871" s="14">
        <f t="shared" si="613"/>
        <v>0</v>
      </c>
      <c r="V871" s="14">
        <f t="shared" si="613"/>
        <v>0</v>
      </c>
      <c r="W871" s="14">
        <f t="shared" si="613"/>
        <v>0</v>
      </c>
      <c r="X871" s="14">
        <f t="shared" si="613"/>
        <v>0</v>
      </c>
      <c r="Y871" s="14">
        <f t="shared" si="613"/>
        <v>0</v>
      </c>
      <c r="Z871" s="14">
        <f t="shared" si="615"/>
        <v>0</v>
      </c>
      <c r="AA871" s="14">
        <f t="shared" si="616"/>
        <v>0</v>
      </c>
      <c r="AB871" s="19"/>
      <c r="AC871" s="15"/>
    </row>
    <row r="872" spans="1:29" s="16" customFormat="1" ht="18" customHeight="1">
      <c r="A872" s="20" t="s">
        <v>40</v>
      </c>
      <c r="B872" s="21">
        <f>SUM(B868:B871)</f>
        <v>4932977000</v>
      </c>
      <c r="C872" s="21">
        <f t="shared" ref="C872:AA872" si="618">SUM(C868:C871)</f>
        <v>1758250324.9099998</v>
      </c>
      <c r="D872" s="21">
        <f t="shared" si="618"/>
        <v>-2843252675.0900002</v>
      </c>
      <c r="E872" s="21">
        <f t="shared" si="618"/>
        <v>430958997.2100001</v>
      </c>
      <c r="F872" s="21">
        <f t="shared" si="618"/>
        <v>252879684.85999992</v>
      </c>
      <c r="G872" s="21">
        <f t="shared" si="618"/>
        <v>0</v>
      </c>
      <c r="H872" s="21">
        <f t="shared" si="618"/>
        <v>0</v>
      </c>
      <c r="I872" s="21">
        <f t="shared" si="618"/>
        <v>42184413.430000007</v>
      </c>
      <c r="J872" s="21">
        <f t="shared" si="618"/>
        <v>0</v>
      </c>
      <c r="K872" s="21">
        <f t="shared" si="618"/>
        <v>0</v>
      </c>
      <c r="L872" s="21">
        <f t="shared" si="618"/>
        <v>0</v>
      </c>
      <c r="M872" s="21">
        <f t="shared" si="618"/>
        <v>468330426.06</v>
      </c>
      <c r="N872" s="21">
        <f t="shared" si="618"/>
        <v>178699463.43000001</v>
      </c>
      <c r="O872" s="21">
        <f t="shared" si="618"/>
        <v>68344326.199999988</v>
      </c>
      <c r="P872" s="21">
        <f t="shared" si="618"/>
        <v>141730794.14999998</v>
      </c>
      <c r="Q872" s="21">
        <f t="shared" si="618"/>
        <v>166930537.37000003</v>
      </c>
      <c r="R872" s="21">
        <f t="shared" si="618"/>
        <v>85949147.49000001</v>
      </c>
      <c r="S872" s="21">
        <f t="shared" si="618"/>
        <v>0</v>
      </c>
      <c r="T872" s="21">
        <f t="shared" si="618"/>
        <v>0</v>
      </c>
      <c r="U872" s="21">
        <f t="shared" si="618"/>
        <v>0</v>
      </c>
      <c r="V872" s="21">
        <f t="shared" si="618"/>
        <v>0</v>
      </c>
      <c r="W872" s="21">
        <f t="shared" si="618"/>
        <v>0</v>
      </c>
      <c r="X872" s="21">
        <f t="shared" si="618"/>
        <v>0</v>
      </c>
      <c r="Y872" s="21">
        <f t="shared" si="618"/>
        <v>0</v>
      </c>
      <c r="Z872" s="21">
        <f t="shared" si="618"/>
        <v>1109984694.7</v>
      </c>
      <c r="AA872" s="21">
        <f t="shared" si="618"/>
        <v>3822992305.2999997</v>
      </c>
      <c r="AB872" s="22">
        <f t="shared" si="617"/>
        <v>0.22501315021334989</v>
      </c>
      <c r="AC872" s="15"/>
    </row>
    <row r="873" spans="1:29" s="16" customFormat="1" ht="18" customHeight="1">
      <c r="A873" s="23" t="s">
        <v>41</v>
      </c>
      <c r="B873" s="14">
        <f>[1]consoCURRENT!E1115</f>
        <v>0</v>
      </c>
      <c r="C873" s="14">
        <f>[1]consoCURRENT!F1115</f>
        <v>0</v>
      </c>
      <c r="D873" s="14">
        <f>[1]consoCURRENT!G1115</f>
        <v>0</v>
      </c>
      <c r="E873" s="14">
        <f>[1]consoCURRENT!H1115</f>
        <v>0</v>
      </c>
      <c r="F873" s="14">
        <f>[1]consoCURRENT!I1115</f>
        <v>0</v>
      </c>
      <c r="G873" s="14">
        <f>[1]consoCURRENT!J1115</f>
        <v>0</v>
      </c>
      <c r="H873" s="14">
        <f>[1]consoCURRENT!K1115</f>
        <v>0</v>
      </c>
      <c r="I873" s="14">
        <f>[1]consoCURRENT!L1115</f>
        <v>0</v>
      </c>
      <c r="J873" s="14">
        <f>[1]consoCURRENT!M1115</f>
        <v>0</v>
      </c>
      <c r="K873" s="14">
        <f>[1]consoCURRENT!N1115</f>
        <v>0</v>
      </c>
      <c r="L873" s="14">
        <f>[1]consoCURRENT!O1115</f>
        <v>0</v>
      </c>
      <c r="M873" s="14">
        <f>[1]consoCURRENT!P1115</f>
        <v>0</v>
      </c>
      <c r="N873" s="14">
        <f>[1]consoCURRENT!Q1115</f>
        <v>0</v>
      </c>
      <c r="O873" s="14">
        <f>[1]consoCURRENT!R1115</f>
        <v>0</v>
      </c>
      <c r="P873" s="14">
        <f>[1]consoCURRENT!S1115</f>
        <v>0</v>
      </c>
      <c r="Q873" s="14">
        <f>[1]consoCURRENT!T1115</f>
        <v>0</v>
      </c>
      <c r="R873" s="14">
        <f>[1]consoCURRENT!U1115</f>
        <v>0</v>
      </c>
      <c r="S873" s="14">
        <f>[1]consoCURRENT!V1115</f>
        <v>0</v>
      </c>
      <c r="T873" s="14">
        <f>[1]consoCURRENT!W1115</f>
        <v>0</v>
      </c>
      <c r="U873" s="14">
        <f>[1]consoCURRENT!X1115</f>
        <v>0</v>
      </c>
      <c r="V873" s="14">
        <f>[1]consoCURRENT!Y1115</f>
        <v>0</v>
      </c>
      <c r="W873" s="14">
        <f>[1]consoCURRENT!Z1115</f>
        <v>0</v>
      </c>
      <c r="X873" s="14">
        <f>[1]consoCURRENT!AA1115</f>
        <v>0</v>
      </c>
      <c r="Y873" s="14">
        <f>[1]consoCURRENT!AB1115</f>
        <v>0</v>
      </c>
      <c r="Z873" s="14">
        <f t="shared" ref="Z873" si="619">SUM(M873:Y873)</f>
        <v>0</v>
      </c>
      <c r="AA873" s="14">
        <f t="shared" ref="AA873" si="620">B873-Z873</f>
        <v>0</v>
      </c>
      <c r="AB873" s="19"/>
      <c r="AC873" s="15"/>
    </row>
    <row r="874" spans="1:29" s="16" customFormat="1" ht="18" customHeight="1">
      <c r="A874" s="20" t="s">
        <v>42</v>
      </c>
      <c r="B874" s="21">
        <f>B873+B872</f>
        <v>4932977000</v>
      </c>
      <c r="C874" s="21">
        <f t="shared" ref="C874:AA874" si="621">C873+C872</f>
        <v>1758250324.9099998</v>
      </c>
      <c r="D874" s="21">
        <f t="shared" si="621"/>
        <v>-2843252675.0900002</v>
      </c>
      <c r="E874" s="21">
        <f t="shared" si="621"/>
        <v>430958997.2100001</v>
      </c>
      <c r="F874" s="21">
        <f t="shared" si="621"/>
        <v>252879684.85999992</v>
      </c>
      <c r="G874" s="21">
        <f t="shared" si="621"/>
        <v>0</v>
      </c>
      <c r="H874" s="21">
        <f t="shared" si="621"/>
        <v>0</v>
      </c>
      <c r="I874" s="21">
        <f t="shared" si="621"/>
        <v>42184413.430000007</v>
      </c>
      <c r="J874" s="21">
        <f t="shared" si="621"/>
        <v>0</v>
      </c>
      <c r="K874" s="21">
        <f t="shared" si="621"/>
        <v>0</v>
      </c>
      <c r="L874" s="21">
        <f t="shared" si="621"/>
        <v>0</v>
      </c>
      <c r="M874" s="21">
        <f t="shared" si="621"/>
        <v>468330426.06</v>
      </c>
      <c r="N874" s="21">
        <f t="shared" si="621"/>
        <v>178699463.43000001</v>
      </c>
      <c r="O874" s="21">
        <f t="shared" si="621"/>
        <v>68344326.199999988</v>
      </c>
      <c r="P874" s="21">
        <f t="shared" si="621"/>
        <v>141730794.14999998</v>
      </c>
      <c r="Q874" s="21">
        <f t="shared" si="621"/>
        <v>166930537.37000003</v>
      </c>
      <c r="R874" s="21">
        <f t="shared" si="621"/>
        <v>85949147.49000001</v>
      </c>
      <c r="S874" s="21">
        <f t="shared" si="621"/>
        <v>0</v>
      </c>
      <c r="T874" s="21">
        <f t="shared" si="621"/>
        <v>0</v>
      </c>
      <c r="U874" s="21">
        <f t="shared" si="621"/>
        <v>0</v>
      </c>
      <c r="V874" s="21">
        <f t="shared" si="621"/>
        <v>0</v>
      </c>
      <c r="W874" s="21">
        <f t="shared" si="621"/>
        <v>0</v>
      </c>
      <c r="X874" s="21">
        <f t="shared" si="621"/>
        <v>0</v>
      </c>
      <c r="Y874" s="21">
        <f t="shared" si="621"/>
        <v>0</v>
      </c>
      <c r="Z874" s="21">
        <f t="shared" si="621"/>
        <v>1109984694.7</v>
      </c>
      <c r="AA874" s="21">
        <f t="shared" si="621"/>
        <v>3822992305.2999997</v>
      </c>
      <c r="AB874" s="22">
        <f t="shared" si="617"/>
        <v>0.22501315021334989</v>
      </c>
      <c r="AC874" s="24"/>
    </row>
    <row r="875" spans="1:29" s="16" customFormat="1" ht="15" customHeight="1">
      <c r="A875" s="27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31"/>
      <c r="AB875" s="14"/>
      <c r="AC875" s="15"/>
    </row>
    <row r="876" spans="1:29" s="16" customFormat="1" ht="15" customHeight="1">
      <c r="A876" s="13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5"/>
    </row>
    <row r="877" spans="1:29" s="16" customFormat="1" ht="15" customHeight="1">
      <c r="A877" s="17" t="s">
        <v>79</v>
      </c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5"/>
    </row>
    <row r="878" spans="1:29" s="16" customFormat="1" ht="18" customHeight="1">
      <c r="A878" s="18" t="s">
        <v>36</v>
      </c>
      <c r="B878" s="14">
        <f>[1]consoCURRENT!E19339</f>
        <v>9528000</v>
      </c>
      <c r="C878" s="14">
        <f>[1]consoCURRENT!F19339</f>
        <v>9528000</v>
      </c>
      <c r="D878" s="14">
        <f>[1]consoCURRENT!G19339</f>
        <v>0</v>
      </c>
      <c r="E878" s="14">
        <f>[1]consoCURRENT!H19339</f>
        <v>2336883.04</v>
      </c>
      <c r="F878" s="14">
        <f>[1]consoCURRENT!I19339</f>
        <v>1556114.0699999998</v>
      </c>
      <c r="G878" s="14">
        <f>[1]consoCURRENT!J19339</f>
        <v>0</v>
      </c>
      <c r="H878" s="14">
        <f>[1]consoCURRENT!K19339</f>
        <v>0</v>
      </c>
      <c r="I878" s="14">
        <f>[1]consoCURRENT!L19339</f>
        <v>0</v>
      </c>
      <c r="J878" s="14">
        <f>[1]consoCURRENT!M19339</f>
        <v>0</v>
      </c>
      <c r="K878" s="14">
        <f>[1]consoCURRENT!N19339</f>
        <v>0</v>
      </c>
      <c r="L878" s="14">
        <f>[1]consoCURRENT!O19339</f>
        <v>0</v>
      </c>
      <c r="M878" s="14">
        <f>[1]consoCURRENT!P19339</f>
        <v>0</v>
      </c>
      <c r="N878" s="14">
        <f>[1]consoCURRENT!Q19339</f>
        <v>1145978.6200000001</v>
      </c>
      <c r="O878" s="14">
        <f>[1]consoCURRENT!R19339</f>
        <v>610276.30000000005</v>
      </c>
      <c r="P878" s="14">
        <f>[1]consoCURRENT!S19339</f>
        <v>580628.12</v>
      </c>
      <c r="Q878" s="14">
        <f>[1]consoCURRENT!T19339</f>
        <v>897803.71</v>
      </c>
      <c r="R878" s="14">
        <f>[1]consoCURRENT!U19339</f>
        <v>658310.36</v>
      </c>
      <c r="S878" s="14">
        <f>[1]consoCURRENT!V19339</f>
        <v>0</v>
      </c>
      <c r="T878" s="14">
        <f>[1]consoCURRENT!W19339</f>
        <v>0</v>
      </c>
      <c r="U878" s="14">
        <f>[1]consoCURRENT!X19339</f>
        <v>0</v>
      </c>
      <c r="V878" s="14">
        <f>[1]consoCURRENT!Y19339</f>
        <v>0</v>
      </c>
      <c r="W878" s="14">
        <f>[1]consoCURRENT!Z19339</f>
        <v>0</v>
      </c>
      <c r="X878" s="14">
        <f>[1]consoCURRENT!AA19339</f>
        <v>0</v>
      </c>
      <c r="Y878" s="14">
        <f>[1]consoCURRENT!AB19339</f>
        <v>0</v>
      </c>
      <c r="Z878" s="14">
        <f>SUM(M878:Y878)</f>
        <v>3892997.11</v>
      </c>
      <c r="AA878" s="14">
        <f>B878-Z878</f>
        <v>5635002.8900000006</v>
      </c>
      <c r="AB878" s="19">
        <f>Z878/B878</f>
        <v>0.40858491918555834</v>
      </c>
      <c r="AC878" s="15"/>
    </row>
    <row r="879" spans="1:29" s="16" customFormat="1" ht="18" customHeight="1">
      <c r="A879" s="18" t="s">
        <v>37</v>
      </c>
      <c r="B879" s="14">
        <f>[1]consoCURRENT!E19427</f>
        <v>4591975000</v>
      </c>
      <c r="C879" s="14">
        <f>[1]consoCURRENT!F19427</f>
        <v>1748722324.9099998</v>
      </c>
      <c r="D879" s="14">
        <f>[1]consoCURRENT!G19427</f>
        <v>-2843252675.0900002</v>
      </c>
      <c r="E879" s="14">
        <f>[1]consoCURRENT!H19427</f>
        <v>331236514.81000006</v>
      </c>
      <c r="F879" s="14">
        <f>[1]consoCURRENT!I19427</f>
        <v>166574438.05999997</v>
      </c>
      <c r="G879" s="14">
        <f>[1]consoCURRENT!J19427</f>
        <v>0</v>
      </c>
      <c r="H879" s="14">
        <f>[1]consoCURRENT!K19427</f>
        <v>0</v>
      </c>
      <c r="I879" s="14">
        <f>[1]consoCURRENT!L19427</f>
        <v>42184413.430000007</v>
      </c>
      <c r="J879" s="14">
        <f>[1]consoCURRENT!M19427</f>
        <v>0</v>
      </c>
      <c r="K879" s="14">
        <f>[1]consoCURRENT!N19427</f>
        <v>0</v>
      </c>
      <c r="L879" s="14">
        <f>[1]consoCURRENT!O19427</f>
        <v>0</v>
      </c>
      <c r="M879" s="14">
        <f>[1]consoCURRENT!P19427</f>
        <v>468330426.06</v>
      </c>
      <c r="N879" s="14">
        <f>[1]consoCURRENT!Q19427</f>
        <v>155379274.63999999</v>
      </c>
      <c r="O879" s="14">
        <f>[1]consoCURRENT!R19427</f>
        <v>36233700.710000001</v>
      </c>
      <c r="P879" s="14">
        <f>[1]consoCURRENT!S19427</f>
        <v>97439126.030000001</v>
      </c>
      <c r="Q879" s="14">
        <f>[1]consoCURRENT!T19427</f>
        <v>122590619.39000002</v>
      </c>
      <c r="R879" s="14">
        <f>[1]consoCURRENT!U19427</f>
        <v>43983818.669999994</v>
      </c>
      <c r="S879" s="14">
        <f>[1]consoCURRENT!V19427</f>
        <v>0</v>
      </c>
      <c r="T879" s="14">
        <f>[1]consoCURRENT!W19427</f>
        <v>0</v>
      </c>
      <c r="U879" s="14">
        <f>[1]consoCURRENT!X19427</f>
        <v>0</v>
      </c>
      <c r="V879" s="14">
        <f>[1]consoCURRENT!Y19427</f>
        <v>0</v>
      </c>
      <c r="W879" s="14">
        <f>[1]consoCURRENT!Z19427</f>
        <v>0</v>
      </c>
      <c r="X879" s="14">
        <f>[1]consoCURRENT!AA19427</f>
        <v>0</v>
      </c>
      <c r="Y879" s="14">
        <f>[1]consoCURRENT!AB19427</f>
        <v>0</v>
      </c>
      <c r="Z879" s="14">
        <f t="shared" ref="Z879:Z881" si="622">SUM(M879:Y879)</f>
        <v>923956965.5</v>
      </c>
      <c r="AA879" s="14">
        <f t="shared" ref="AA879:AA881" si="623">B879-Z879</f>
        <v>3668018034.5</v>
      </c>
      <c r="AB879" s="19">
        <f t="shared" ref="AB879:AB884" si="624">Z879/B879</f>
        <v>0.20121123601500443</v>
      </c>
      <c r="AC879" s="15"/>
    </row>
    <row r="880" spans="1:29" s="16" customFormat="1" ht="18" customHeight="1">
      <c r="A880" s="18" t="s">
        <v>38</v>
      </c>
      <c r="B880" s="14">
        <f>[1]consoCURRENT!E19433</f>
        <v>0</v>
      </c>
      <c r="C880" s="14">
        <f>[1]consoCURRENT!F19433</f>
        <v>0</v>
      </c>
      <c r="D880" s="14">
        <f>[1]consoCURRENT!G19433</f>
        <v>0</v>
      </c>
      <c r="E880" s="14">
        <f>[1]consoCURRENT!H19433</f>
        <v>0</v>
      </c>
      <c r="F880" s="14">
        <f>[1]consoCURRENT!I19433</f>
        <v>0</v>
      </c>
      <c r="G880" s="14">
        <f>[1]consoCURRENT!J19433</f>
        <v>0</v>
      </c>
      <c r="H880" s="14">
        <f>[1]consoCURRENT!K19433</f>
        <v>0</v>
      </c>
      <c r="I880" s="14">
        <f>[1]consoCURRENT!L19433</f>
        <v>0</v>
      </c>
      <c r="J880" s="14">
        <f>[1]consoCURRENT!M19433</f>
        <v>0</v>
      </c>
      <c r="K880" s="14">
        <f>[1]consoCURRENT!N19433</f>
        <v>0</v>
      </c>
      <c r="L880" s="14">
        <f>[1]consoCURRENT!O19433</f>
        <v>0</v>
      </c>
      <c r="M880" s="14">
        <f>[1]consoCURRENT!P19433</f>
        <v>0</v>
      </c>
      <c r="N880" s="14">
        <f>[1]consoCURRENT!Q19433</f>
        <v>0</v>
      </c>
      <c r="O880" s="14">
        <f>[1]consoCURRENT!R19433</f>
        <v>0</v>
      </c>
      <c r="P880" s="14">
        <f>[1]consoCURRENT!S19433</f>
        <v>0</v>
      </c>
      <c r="Q880" s="14">
        <f>[1]consoCURRENT!T19433</f>
        <v>0</v>
      </c>
      <c r="R880" s="14">
        <f>[1]consoCURRENT!U19433</f>
        <v>0</v>
      </c>
      <c r="S880" s="14">
        <f>[1]consoCURRENT!V19433</f>
        <v>0</v>
      </c>
      <c r="T880" s="14">
        <f>[1]consoCURRENT!W19433</f>
        <v>0</v>
      </c>
      <c r="U880" s="14">
        <f>[1]consoCURRENT!X19433</f>
        <v>0</v>
      </c>
      <c r="V880" s="14">
        <f>[1]consoCURRENT!Y19433</f>
        <v>0</v>
      </c>
      <c r="W880" s="14">
        <f>[1]consoCURRENT!Z19433</f>
        <v>0</v>
      </c>
      <c r="X880" s="14">
        <f>[1]consoCURRENT!AA19433</f>
        <v>0</v>
      </c>
      <c r="Y880" s="14">
        <f>[1]consoCURRENT!AB19433</f>
        <v>0</v>
      </c>
      <c r="Z880" s="14">
        <f t="shared" si="622"/>
        <v>0</v>
      </c>
      <c r="AA880" s="14">
        <f t="shared" si="623"/>
        <v>0</v>
      </c>
      <c r="AB880" s="19"/>
      <c r="AC880" s="15"/>
    </row>
    <row r="881" spans="1:29" s="16" customFormat="1" ht="18" customHeight="1">
      <c r="A881" s="18" t="s">
        <v>39</v>
      </c>
      <c r="B881" s="14">
        <f>[1]consoCURRENT!E19462</f>
        <v>0</v>
      </c>
      <c r="C881" s="14">
        <f>[1]consoCURRENT!F19462</f>
        <v>0</v>
      </c>
      <c r="D881" s="14">
        <f>[1]consoCURRENT!G19462</f>
        <v>0</v>
      </c>
      <c r="E881" s="14">
        <f>[1]consoCURRENT!H19462</f>
        <v>0</v>
      </c>
      <c r="F881" s="14">
        <f>[1]consoCURRENT!I19462</f>
        <v>0</v>
      </c>
      <c r="G881" s="14">
        <f>[1]consoCURRENT!J19462</f>
        <v>0</v>
      </c>
      <c r="H881" s="14">
        <f>[1]consoCURRENT!K19462</f>
        <v>0</v>
      </c>
      <c r="I881" s="14">
        <f>[1]consoCURRENT!L19462</f>
        <v>0</v>
      </c>
      <c r="J881" s="14">
        <f>[1]consoCURRENT!M19462</f>
        <v>0</v>
      </c>
      <c r="K881" s="14">
        <f>[1]consoCURRENT!N19462</f>
        <v>0</v>
      </c>
      <c r="L881" s="14">
        <f>[1]consoCURRENT!O19462</f>
        <v>0</v>
      </c>
      <c r="M881" s="14">
        <f>[1]consoCURRENT!P19462</f>
        <v>0</v>
      </c>
      <c r="N881" s="14">
        <f>[1]consoCURRENT!Q19462</f>
        <v>0</v>
      </c>
      <c r="O881" s="14">
        <f>[1]consoCURRENT!R19462</f>
        <v>0</v>
      </c>
      <c r="P881" s="14">
        <f>[1]consoCURRENT!S19462</f>
        <v>0</v>
      </c>
      <c r="Q881" s="14">
        <f>[1]consoCURRENT!T19462</f>
        <v>0</v>
      </c>
      <c r="R881" s="14">
        <f>[1]consoCURRENT!U19462</f>
        <v>0</v>
      </c>
      <c r="S881" s="14">
        <f>[1]consoCURRENT!V19462</f>
        <v>0</v>
      </c>
      <c r="T881" s="14">
        <f>[1]consoCURRENT!W19462</f>
        <v>0</v>
      </c>
      <c r="U881" s="14">
        <f>[1]consoCURRENT!X19462</f>
        <v>0</v>
      </c>
      <c r="V881" s="14">
        <f>[1]consoCURRENT!Y19462</f>
        <v>0</v>
      </c>
      <c r="W881" s="14">
        <f>[1]consoCURRENT!Z19462</f>
        <v>0</v>
      </c>
      <c r="X881" s="14">
        <f>[1]consoCURRENT!AA19462</f>
        <v>0</v>
      </c>
      <c r="Y881" s="14">
        <f>[1]consoCURRENT!AB19462</f>
        <v>0</v>
      </c>
      <c r="Z881" s="14">
        <f t="shared" si="622"/>
        <v>0</v>
      </c>
      <c r="AA881" s="14">
        <f t="shared" si="623"/>
        <v>0</v>
      </c>
      <c r="AB881" s="19"/>
      <c r="AC881" s="15"/>
    </row>
    <row r="882" spans="1:29" s="16" customFormat="1" ht="18" customHeight="1">
      <c r="A882" s="20" t="s">
        <v>40</v>
      </c>
      <c r="B882" s="21">
        <f>SUM(B878:B881)</f>
        <v>4601503000</v>
      </c>
      <c r="C882" s="21">
        <f t="shared" ref="C882:AA882" si="625">SUM(C878:C881)</f>
        <v>1758250324.9099998</v>
      </c>
      <c r="D882" s="21">
        <f t="shared" si="625"/>
        <v>-2843252675.0900002</v>
      </c>
      <c r="E882" s="21">
        <f t="shared" si="625"/>
        <v>333573397.85000008</v>
      </c>
      <c r="F882" s="21">
        <f t="shared" si="625"/>
        <v>168130552.12999997</v>
      </c>
      <c r="G882" s="21">
        <f t="shared" si="625"/>
        <v>0</v>
      </c>
      <c r="H882" s="21">
        <f t="shared" si="625"/>
        <v>0</v>
      </c>
      <c r="I882" s="21">
        <f t="shared" si="625"/>
        <v>42184413.430000007</v>
      </c>
      <c r="J882" s="21">
        <f t="shared" si="625"/>
        <v>0</v>
      </c>
      <c r="K882" s="21">
        <f t="shared" si="625"/>
        <v>0</v>
      </c>
      <c r="L882" s="21">
        <f t="shared" si="625"/>
        <v>0</v>
      </c>
      <c r="M882" s="21">
        <f t="shared" si="625"/>
        <v>468330426.06</v>
      </c>
      <c r="N882" s="21">
        <f t="shared" si="625"/>
        <v>156525253.25999999</v>
      </c>
      <c r="O882" s="21">
        <f t="shared" si="625"/>
        <v>36843977.009999998</v>
      </c>
      <c r="P882" s="21">
        <f t="shared" si="625"/>
        <v>98019754.150000006</v>
      </c>
      <c r="Q882" s="21">
        <f t="shared" si="625"/>
        <v>123488423.10000001</v>
      </c>
      <c r="R882" s="21">
        <f t="shared" si="625"/>
        <v>44642129.029999994</v>
      </c>
      <c r="S882" s="21">
        <f t="shared" si="625"/>
        <v>0</v>
      </c>
      <c r="T882" s="21">
        <f t="shared" si="625"/>
        <v>0</v>
      </c>
      <c r="U882" s="21">
        <f t="shared" si="625"/>
        <v>0</v>
      </c>
      <c r="V882" s="21">
        <f t="shared" si="625"/>
        <v>0</v>
      </c>
      <c r="W882" s="21">
        <f t="shared" si="625"/>
        <v>0</v>
      </c>
      <c r="X882" s="21">
        <f t="shared" si="625"/>
        <v>0</v>
      </c>
      <c r="Y882" s="21">
        <f t="shared" si="625"/>
        <v>0</v>
      </c>
      <c r="Z882" s="21">
        <f t="shared" si="625"/>
        <v>927849962.61000001</v>
      </c>
      <c r="AA882" s="21">
        <f t="shared" si="625"/>
        <v>3673653037.3899999</v>
      </c>
      <c r="AB882" s="22">
        <f t="shared" si="624"/>
        <v>0.20164062972685229</v>
      </c>
      <c r="AC882" s="15"/>
    </row>
    <row r="883" spans="1:29" s="16" customFormat="1" ht="18" customHeight="1">
      <c r="A883" s="23" t="s">
        <v>41</v>
      </c>
      <c r="B883" s="14">
        <f>[1]consoCURRENT!E19466</f>
        <v>0</v>
      </c>
      <c r="C883" s="14">
        <f>[1]consoCURRENT!F19466</f>
        <v>0</v>
      </c>
      <c r="D883" s="14">
        <f>[1]consoCURRENT!G19466</f>
        <v>0</v>
      </c>
      <c r="E883" s="14">
        <f>[1]consoCURRENT!H19466</f>
        <v>0</v>
      </c>
      <c r="F883" s="14">
        <f>[1]consoCURRENT!I19466</f>
        <v>0</v>
      </c>
      <c r="G883" s="14">
        <f>[1]consoCURRENT!J19466</f>
        <v>0</v>
      </c>
      <c r="H883" s="14">
        <f>[1]consoCURRENT!K19466</f>
        <v>0</v>
      </c>
      <c r="I883" s="14">
        <f>[1]consoCURRENT!L19466</f>
        <v>0</v>
      </c>
      <c r="J883" s="14">
        <f>[1]consoCURRENT!M19466</f>
        <v>0</v>
      </c>
      <c r="K883" s="14">
        <f>[1]consoCURRENT!N19466</f>
        <v>0</v>
      </c>
      <c r="L883" s="14">
        <f>[1]consoCURRENT!O19466</f>
        <v>0</v>
      </c>
      <c r="M883" s="14">
        <f>[1]consoCURRENT!P19466</f>
        <v>0</v>
      </c>
      <c r="N883" s="14">
        <f>[1]consoCURRENT!Q19466</f>
        <v>0</v>
      </c>
      <c r="O883" s="14">
        <f>[1]consoCURRENT!R19466</f>
        <v>0</v>
      </c>
      <c r="P883" s="14">
        <f>[1]consoCURRENT!S19466</f>
        <v>0</v>
      </c>
      <c r="Q883" s="14">
        <f>[1]consoCURRENT!T19466</f>
        <v>0</v>
      </c>
      <c r="R883" s="14">
        <f>[1]consoCURRENT!U19466</f>
        <v>0</v>
      </c>
      <c r="S883" s="14">
        <f>[1]consoCURRENT!V19466</f>
        <v>0</v>
      </c>
      <c r="T883" s="14">
        <f>[1]consoCURRENT!W19466</f>
        <v>0</v>
      </c>
      <c r="U883" s="14">
        <f>[1]consoCURRENT!X19466</f>
        <v>0</v>
      </c>
      <c r="V883" s="14">
        <f>[1]consoCURRENT!Y19466</f>
        <v>0</v>
      </c>
      <c r="W883" s="14">
        <f>[1]consoCURRENT!Z19466</f>
        <v>0</v>
      </c>
      <c r="X883" s="14">
        <f>[1]consoCURRENT!AA19466</f>
        <v>0</v>
      </c>
      <c r="Y883" s="14">
        <f>[1]consoCURRENT!AB19466</f>
        <v>0</v>
      </c>
      <c r="Z883" s="14">
        <f t="shared" ref="Z883" si="626">SUM(M883:Y883)</f>
        <v>0</v>
      </c>
      <c r="AA883" s="14">
        <f t="shared" ref="AA883" si="627">B883-Z883</f>
        <v>0</v>
      </c>
      <c r="AB883" s="19"/>
      <c r="AC883" s="15"/>
    </row>
    <row r="884" spans="1:29" s="16" customFormat="1" ht="18" customHeight="1">
      <c r="A884" s="20" t="s">
        <v>42</v>
      </c>
      <c r="B884" s="21">
        <f>B883+B882</f>
        <v>4601503000</v>
      </c>
      <c r="C884" s="21">
        <f t="shared" ref="C884:AA884" si="628">C883+C882</f>
        <v>1758250324.9099998</v>
      </c>
      <c r="D884" s="21">
        <f t="shared" si="628"/>
        <v>-2843252675.0900002</v>
      </c>
      <c r="E884" s="21">
        <f t="shared" si="628"/>
        <v>333573397.85000008</v>
      </c>
      <c r="F884" s="21">
        <f t="shared" si="628"/>
        <v>168130552.12999997</v>
      </c>
      <c r="G884" s="21">
        <f t="shared" si="628"/>
        <v>0</v>
      </c>
      <c r="H884" s="21">
        <f t="shared" si="628"/>
        <v>0</v>
      </c>
      <c r="I884" s="21">
        <f t="shared" si="628"/>
        <v>42184413.430000007</v>
      </c>
      <c r="J884" s="21">
        <f t="shared" si="628"/>
        <v>0</v>
      </c>
      <c r="K884" s="21">
        <f t="shared" si="628"/>
        <v>0</v>
      </c>
      <c r="L884" s="21">
        <f t="shared" si="628"/>
        <v>0</v>
      </c>
      <c r="M884" s="21">
        <f t="shared" si="628"/>
        <v>468330426.06</v>
      </c>
      <c r="N884" s="21">
        <f t="shared" si="628"/>
        <v>156525253.25999999</v>
      </c>
      <c r="O884" s="21">
        <f t="shared" si="628"/>
        <v>36843977.009999998</v>
      </c>
      <c r="P884" s="21">
        <f t="shared" si="628"/>
        <v>98019754.150000006</v>
      </c>
      <c r="Q884" s="21">
        <f t="shared" si="628"/>
        <v>123488423.10000001</v>
      </c>
      <c r="R884" s="21">
        <f t="shared" si="628"/>
        <v>44642129.029999994</v>
      </c>
      <c r="S884" s="21">
        <f t="shared" si="628"/>
        <v>0</v>
      </c>
      <c r="T884" s="21">
        <f t="shared" si="628"/>
        <v>0</v>
      </c>
      <c r="U884" s="21">
        <f t="shared" si="628"/>
        <v>0</v>
      </c>
      <c r="V884" s="21">
        <f t="shared" si="628"/>
        <v>0</v>
      </c>
      <c r="W884" s="21">
        <f t="shared" si="628"/>
        <v>0</v>
      </c>
      <c r="X884" s="21">
        <f t="shared" si="628"/>
        <v>0</v>
      </c>
      <c r="Y884" s="21">
        <f t="shared" si="628"/>
        <v>0</v>
      </c>
      <c r="Z884" s="21">
        <f t="shared" si="628"/>
        <v>927849962.61000001</v>
      </c>
      <c r="AA884" s="21">
        <f t="shared" si="628"/>
        <v>3673653037.3899999</v>
      </c>
      <c r="AB884" s="22">
        <f t="shared" si="624"/>
        <v>0.20164062972685229</v>
      </c>
      <c r="AC884" s="24"/>
    </row>
    <row r="885" spans="1:29" s="16" customFormat="1" ht="15" customHeight="1">
      <c r="A885" s="13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5"/>
    </row>
    <row r="886" spans="1:29" s="16" customFormat="1" ht="15" customHeight="1">
      <c r="A886" s="13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5"/>
    </row>
    <row r="887" spans="1:29" s="16" customFormat="1" ht="15" customHeight="1">
      <c r="A887" s="17" t="s">
        <v>55</v>
      </c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5"/>
    </row>
    <row r="888" spans="1:29" s="16" customFormat="1" ht="18" customHeight="1">
      <c r="A888" s="18" t="s">
        <v>36</v>
      </c>
      <c r="B888" s="14">
        <f>[1]consoCURRENT!E19526</f>
        <v>6277000</v>
      </c>
      <c r="C888" s="14">
        <f>[1]consoCURRENT!F19526</f>
        <v>0</v>
      </c>
      <c r="D888" s="14">
        <f>[1]consoCURRENT!G19526</f>
        <v>0</v>
      </c>
      <c r="E888" s="14">
        <f>[1]consoCURRENT!H19526</f>
        <v>1488097.96</v>
      </c>
      <c r="F888" s="14">
        <f>[1]consoCURRENT!I19526</f>
        <v>1188016.6399999999</v>
      </c>
      <c r="G888" s="14">
        <f>[1]consoCURRENT!J19526</f>
        <v>0</v>
      </c>
      <c r="H888" s="14">
        <f>[1]consoCURRENT!K19526</f>
        <v>0</v>
      </c>
      <c r="I888" s="14">
        <f>[1]consoCURRENT!L19526</f>
        <v>0</v>
      </c>
      <c r="J888" s="14">
        <f>[1]consoCURRENT!M19526</f>
        <v>0</v>
      </c>
      <c r="K888" s="14">
        <f>[1]consoCURRENT!N19526</f>
        <v>0</v>
      </c>
      <c r="L888" s="14">
        <f>[1]consoCURRENT!O19526</f>
        <v>0</v>
      </c>
      <c r="M888" s="14">
        <f>[1]consoCURRENT!P19526</f>
        <v>0</v>
      </c>
      <c r="N888" s="14">
        <f>[1]consoCURRENT!Q19526</f>
        <v>458699.32</v>
      </c>
      <c r="O888" s="14">
        <f>[1]consoCURRENT!R19526</f>
        <v>554699.31999999995</v>
      </c>
      <c r="P888" s="14">
        <f>[1]consoCURRENT!S19526</f>
        <v>474699.32</v>
      </c>
      <c r="Q888" s="14">
        <f>[1]consoCURRENT!T19526</f>
        <v>714917.32</v>
      </c>
      <c r="R888" s="14">
        <f>[1]consoCURRENT!U19526</f>
        <v>473099.32</v>
      </c>
      <c r="S888" s="14">
        <f>[1]consoCURRENT!V19526</f>
        <v>0</v>
      </c>
      <c r="T888" s="14">
        <f>[1]consoCURRENT!W19526</f>
        <v>0</v>
      </c>
      <c r="U888" s="14">
        <f>[1]consoCURRENT!X19526</f>
        <v>0</v>
      </c>
      <c r="V888" s="14">
        <f>[1]consoCURRENT!Y19526</f>
        <v>0</v>
      </c>
      <c r="W888" s="14">
        <f>[1]consoCURRENT!Z19526</f>
        <v>0</v>
      </c>
      <c r="X888" s="14">
        <f>[1]consoCURRENT!AA19526</f>
        <v>0</v>
      </c>
      <c r="Y888" s="14">
        <f>[1]consoCURRENT!AB19526</f>
        <v>0</v>
      </c>
      <c r="Z888" s="14">
        <f>SUM(M888:Y888)</f>
        <v>2676114.5999999996</v>
      </c>
      <c r="AA888" s="14">
        <f>B888-Z888</f>
        <v>3600885.4000000004</v>
      </c>
      <c r="AB888" s="19">
        <f>Z888/B888</f>
        <v>0.4263365620519356</v>
      </c>
      <c r="AC888" s="15"/>
    </row>
    <row r="889" spans="1:29" s="16" customFormat="1" ht="18" customHeight="1">
      <c r="A889" s="18" t="s">
        <v>37</v>
      </c>
      <c r="B889" s="14">
        <f>[1]consoCURRENT!E19614</f>
        <v>9221000</v>
      </c>
      <c r="C889" s="14">
        <f>[1]consoCURRENT!F19614</f>
        <v>0</v>
      </c>
      <c r="D889" s="14">
        <f>[1]consoCURRENT!G19614</f>
        <v>0</v>
      </c>
      <c r="E889" s="14">
        <f>[1]consoCURRENT!H19614</f>
        <v>2508090.0099999998</v>
      </c>
      <c r="F889" s="14">
        <f>[1]consoCURRENT!I19614</f>
        <v>1952104.9300000002</v>
      </c>
      <c r="G889" s="14">
        <f>[1]consoCURRENT!J19614</f>
        <v>0</v>
      </c>
      <c r="H889" s="14">
        <f>[1]consoCURRENT!K19614</f>
        <v>0</v>
      </c>
      <c r="I889" s="14">
        <f>[1]consoCURRENT!L19614</f>
        <v>0</v>
      </c>
      <c r="J889" s="14">
        <f>[1]consoCURRENT!M19614</f>
        <v>0</v>
      </c>
      <c r="K889" s="14">
        <f>[1]consoCURRENT!N19614</f>
        <v>0</v>
      </c>
      <c r="L889" s="14">
        <f>[1]consoCURRENT!O19614</f>
        <v>0</v>
      </c>
      <c r="M889" s="14">
        <f>[1]consoCURRENT!P19614</f>
        <v>0</v>
      </c>
      <c r="N889" s="14">
        <f>[1]consoCURRENT!Q19614</f>
        <v>340741.43</v>
      </c>
      <c r="O889" s="14">
        <f>[1]consoCURRENT!R19614</f>
        <v>868967.97</v>
      </c>
      <c r="P889" s="14">
        <f>[1]consoCURRENT!S19614</f>
        <v>1298380.6100000001</v>
      </c>
      <c r="Q889" s="14">
        <f>[1]consoCURRENT!T19614</f>
        <v>939402.7699999999</v>
      </c>
      <c r="R889" s="14">
        <f>[1]consoCURRENT!U19614</f>
        <v>1012702.16</v>
      </c>
      <c r="S889" s="14">
        <f>[1]consoCURRENT!V19614</f>
        <v>0</v>
      </c>
      <c r="T889" s="14">
        <f>[1]consoCURRENT!W19614</f>
        <v>0</v>
      </c>
      <c r="U889" s="14">
        <f>[1]consoCURRENT!X19614</f>
        <v>0</v>
      </c>
      <c r="V889" s="14">
        <f>[1]consoCURRENT!Y19614</f>
        <v>0</v>
      </c>
      <c r="W889" s="14">
        <f>[1]consoCURRENT!Z19614</f>
        <v>0</v>
      </c>
      <c r="X889" s="14">
        <f>[1]consoCURRENT!AA19614</f>
        <v>0</v>
      </c>
      <c r="Y889" s="14">
        <f>[1]consoCURRENT!AB19614</f>
        <v>0</v>
      </c>
      <c r="Z889" s="14">
        <f t="shared" ref="Z889:Z891" si="629">SUM(M889:Y889)</f>
        <v>4460194.9399999995</v>
      </c>
      <c r="AA889" s="14">
        <f t="shared" ref="AA889:AA891" si="630">B889-Z889</f>
        <v>4760805.0600000005</v>
      </c>
      <c r="AB889" s="19">
        <f t="shared" ref="AB889:AB894" si="631">Z889/B889</f>
        <v>0.48369970068322304</v>
      </c>
      <c r="AC889" s="15"/>
    </row>
    <row r="890" spans="1:29" s="16" customFormat="1" ht="18" customHeight="1">
      <c r="A890" s="18" t="s">
        <v>38</v>
      </c>
      <c r="B890" s="14">
        <f>[1]consoCURRENT!E19620</f>
        <v>0</v>
      </c>
      <c r="C890" s="14">
        <f>[1]consoCURRENT!F19620</f>
        <v>0</v>
      </c>
      <c r="D890" s="14">
        <f>[1]consoCURRENT!G19620</f>
        <v>0</v>
      </c>
      <c r="E890" s="14">
        <f>[1]consoCURRENT!H19620</f>
        <v>0</v>
      </c>
      <c r="F890" s="14">
        <f>[1]consoCURRENT!I19620</f>
        <v>0</v>
      </c>
      <c r="G890" s="14">
        <f>[1]consoCURRENT!J19620</f>
        <v>0</v>
      </c>
      <c r="H890" s="14">
        <f>[1]consoCURRENT!K19620</f>
        <v>0</v>
      </c>
      <c r="I890" s="14">
        <f>[1]consoCURRENT!L19620</f>
        <v>0</v>
      </c>
      <c r="J890" s="14">
        <f>[1]consoCURRENT!M19620</f>
        <v>0</v>
      </c>
      <c r="K890" s="14">
        <f>[1]consoCURRENT!N19620</f>
        <v>0</v>
      </c>
      <c r="L890" s="14">
        <f>[1]consoCURRENT!O19620</f>
        <v>0</v>
      </c>
      <c r="M890" s="14">
        <f>[1]consoCURRENT!P19620</f>
        <v>0</v>
      </c>
      <c r="N890" s="14">
        <f>[1]consoCURRENT!Q19620</f>
        <v>0</v>
      </c>
      <c r="O890" s="14">
        <f>[1]consoCURRENT!R19620</f>
        <v>0</v>
      </c>
      <c r="P890" s="14">
        <f>[1]consoCURRENT!S19620</f>
        <v>0</v>
      </c>
      <c r="Q890" s="14">
        <f>[1]consoCURRENT!T19620</f>
        <v>0</v>
      </c>
      <c r="R890" s="14">
        <f>[1]consoCURRENT!U19620</f>
        <v>0</v>
      </c>
      <c r="S890" s="14">
        <f>[1]consoCURRENT!V19620</f>
        <v>0</v>
      </c>
      <c r="T890" s="14">
        <f>[1]consoCURRENT!W19620</f>
        <v>0</v>
      </c>
      <c r="U890" s="14">
        <f>[1]consoCURRENT!X19620</f>
        <v>0</v>
      </c>
      <c r="V890" s="14">
        <f>[1]consoCURRENT!Y19620</f>
        <v>0</v>
      </c>
      <c r="W890" s="14">
        <f>[1]consoCURRENT!Z19620</f>
        <v>0</v>
      </c>
      <c r="X890" s="14">
        <f>[1]consoCURRENT!AA19620</f>
        <v>0</v>
      </c>
      <c r="Y890" s="14">
        <f>[1]consoCURRENT!AB19620</f>
        <v>0</v>
      </c>
      <c r="Z890" s="14">
        <f t="shared" si="629"/>
        <v>0</v>
      </c>
      <c r="AA890" s="14">
        <f t="shared" si="630"/>
        <v>0</v>
      </c>
      <c r="AB890" s="19"/>
      <c r="AC890" s="15"/>
    </row>
    <row r="891" spans="1:29" s="16" customFormat="1" ht="18" customHeight="1">
      <c r="A891" s="18" t="s">
        <v>39</v>
      </c>
      <c r="B891" s="14">
        <f>[1]consoCURRENT!E19649</f>
        <v>0</v>
      </c>
      <c r="C891" s="14">
        <f>[1]consoCURRENT!F19649</f>
        <v>0</v>
      </c>
      <c r="D891" s="14">
        <f>[1]consoCURRENT!G19649</f>
        <v>0</v>
      </c>
      <c r="E891" s="14">
        <f>[1]consoCURRENT!H19649</f>
        <v>0</v>
      </c>
      <c r="F891" s="14">
        <f>[1]consoCURRENT!I19649</f>
        <v>0</v>
      </c>
      <c r="G891" s="14">
        <f>[1]consoCURRENT!J19649</f>
        <v>0</v>
      </c>
      <c r="H891" s="14">
        <f>[1]consoCURRENT!K19649</f>
        <v>0</v>
      </c>
      <c r="I891" s="14">
        <f>[1]consoCURRENT!L19649</f>
        <v>0</v>
      </c>
      <c r="J891" s="14">
        <f>[1]consoCURRENT!M19649</f>
        <v>0</v>
      </c>
      <c r="K891" s="14">
        <f>[1]consoCURRENT!N19649</f>
        <v>0</v>
      </c>
      <c r="L891" s="14">
        <f>[1]consoCURRENT!O19649</f>
        <v>0</v>
      </c>
      <c r="M891" s="14">
        <f>[1]consoCURRENT!P19649</f>
        <v>0</v>
      </c>
      <c r="N891" s="14">
        <f>[1]consoCURRENT!Q19649</f>
        <v>0</v>
      </c>
      <c r="O891" s="14">
        <f>[1]consoCURRENT!R19649</f>
        <v>0</v>
      </c>
      <c r="P891" s="14">
        <f>[1]consoCURRENT!S19649</f>
        <v>0</v>
      </c>
      <c r="Q891" s="14">
        <f>[1]consoCURRENT!T19649</f>
        <v>0</v>
      </c>
      <c r="R891" s="14">
        <f>[1]consoCURRENT!U19649</f>
        <v>0</v>
      </c>
      <c r="S891" s="14">
        <f>[1]consoCURRENT!V19649</f>
        <v>0</v>
      </c>
      <c r="T891" s="14">
        <f>[1]consoCURRENT!W19649</f>
        <v>0</v>
      </c>
      <c r="U891" s="14">
        <f>[1]consoCURRENT!X19649</f>
        <v>0</v>
      </c>
      <c r="V891" s="14">
        <f>[1]consoCURRENT!Y19649</f>
        <v>0</v>
      </c>
      <c r="W891" s="14">
        <f>[1]consoCURRENT!Z19649</f>
        <v>0</v>
      </c>
      <c r="X891" s="14">
        <f>[1]consoCURRENT!AA19649</f>
        <v>0</v>
      </c>
      <c r="Y891" s="14">
        <f>[1]consoCURRENT!AB19649</f>
        <v>0</v>
      </c>
      <c r="Z891" s="14">
        <f t="shared" si="629"/>
        <v>0</v>
      </c>
      <c r="AA891" s="14">
        <f t="shared" si="630"/>
        <v>0</v>
      </c>
      <c r="AB891" s="19"/>
      <c r="AC891" s="15"/>
    </row>
    <row r="892" spans="1:29" s="16" customFormat="1" ht="18" customHeight="1">
      <c r="A892" s="20" t="s">
        <v>40</v>
      </c>
      <c r="B892" s="21">
        <f>SUM(B888:B891)</f>
        <v>15498000</v>
      </c>
      <c r="C892" s="21">
        <f t="shared" ref="C892:AA892" si="632">SUM(C888:C891)</f>
        <v>0</v>
      </c>
      <c r="D892" s="21">
        <f t="shared" si="632"/>
        <v>0</v>
      </c>
      <c r="E892" s="21">
        <f t="shared" si="632"/>
        <v>3996187.9699999997</v>
      </c>
      <c r="F892" s="21">
        <f t="shared" si="632"/>
        <v>3140121.5700000003</v>
      </c>
      <c r="G892" s="21">
        <f t="shared" si="632"/>
        <v>0</v>
      </c>
      <c r="H892" s="21">
        <f t="shared" si="632"/>
        <v>0</v>
      </c>
      <c r="I892" s="21">
        <f t="shared" si="632"/>
        <v>0</v>
      </c>
      <c r="J892" s="21">
        <f t="shared" si="632"/>
        <v>0</v>
      </c>
      <c r="K892" s="21">
        <f t="shared" si="632"/>
        <v>0</v>
      </c>
      <c r="L892" s="21">
        <f t="shared" si="632"/>
        <v>0</v>
      </c>
      <c r="M892" s="21">
        <f t="shared" si="632"/>
        <v>0</v>
      </c>
      <c r="N892" s="21">
        <f t="shared" si="632"/>
        <v>799440.75</v>
      </c>
      <c r="O892" s="21">
        <f t="shared" si="632"/>
        <v>1423667.29</v>
      </c>
      <c r="P892" s="21">
        <f t="shared" si="632"/>
        <v>1773079.9300000002</v>
      </c>
      <c r="Q892" s="21">
        <f t="shared" si="632"/>
        <v>1654320.0899999999</v>
      </c>
      <c r="R892" s="21">
        <f t="shared" si="632"/>
        <v>1485801.48</v>
      </c>
      <c r="S892" s="21">
        <f t="shared" si="632"/>
        <v>0</v>
      </c>
      <c r="T892" s="21">
        <f t="shared" si="632"/>
        <v>0</v>
      </c>
      <c r="U892" s="21">
        <f t="shared" si="632"/>
        <v>0</v>
      </c>
      <c r="V892" s="21">
        <f t="shared" si="632"/>
        <v>0</v>
      </c>
      <c r="W892" s="21">
        <f t="shared" si="632"/>
        <v>0</v>
      </c>
      <c r="X892" s="21">
        <f t="shared" si="632"/>
        <v>0</v>
      </c>
      <c r="Y892" s="21">
        <f t="shared" si="632"/>
        <v>0</v>
      </c>
      <c r="Z892" s="21">
        <f t="shared" si="632"/>
        <v>7136309.5399999991</v>
      </c>
      <c r="AA892" s="21">
        <f t="shared" si="632"/>
        <v>8361690.4600000009</v>
      </c>
      <c r="AB892" s="22">
        <f t="shared" si="631"/>
        <v>0.46046648212672597</v>
      </c>
      <c r="AC892" s="15"/>
    </row>
    <row r="893" spans="1:29" s="16" customFormat="1" ht="18" customHeight="1">
      <c r="A893" s="23" t="s">
        <v>41</v>
      </c>
      <c r="B893" s="14">
        <f>[1]consoCURRENT!E19653</f>
        <v>0</v>
      </c>
      <c r="C893" s="14">
        <f>[1]consoCURRENT!F19653</f>
        <v>0</v>
      </c>
      <c r="D893" s="14">
        <f>[1]consoCURRENT!G19653</f>
        <v>0</v>
      </c>
      <c r="E893" s="14">
        <f>[1]consoCURRENT!H19653</f>
        <v>0</v>
      </c>
      <c r="F893" s="14">
        <f>[1]consoCURRENT!I19653</f>
        <v>0</v>
      </c>
      <c r="G893" s="14">
        <f>[1]consoCURRENT!J19653</f>
        <v>0</v>
      </c>
      <c r="H893" s="14">
        <f>[1]consoCURRENT!K19653</f>
        <v>0</v>
      </c>
      <c r="I893" s="14">
        <f>[1]consoCURRENT!L19653</f>
        <v>0</v>
      </c>
      <c r="J893" s="14">
        <f>[1]consoCURRENT!M19653</f>
        <v>0</v>
      </c>
      <c r="K893" s="14">
        <f>[1]consoCURRENT!N19653</f>
        <v>0</v>
      </c>
      <c r="L893" s="14">
        <f>[1]consoCURRENT!O19653</f>
        <v>0</v>
      </c>
      <c r="M893" s="14">
        <f>[1]consoCURRENT!P19653</f>
        <v>0</v>
      </c>
      <c r="N893" s="14">
        <f>[1]consoCURRENT!Q19653</f>
        <v>0</v>
      </c>
      <c r="O893" s="14">
        <f>[1]consoCURRENT!R19653</f>
        <v>0</v>
      </c>
      <c r="P893" s="14">
        <f>[1]consoCURRENT!S19653</f>
        <v>0</v>
      </c>
      <c r="Q893" s="14">
        <f>[1]consoCURRENT!T19653</f>
        <v>0</v>
      </c>
      <c r="R893" s="14">
        <f>[1]consoCURRENT!U19653</f>
        <v>0</v>
      </c>
      <c r="S893" s="14">
        <f>[1]consoCURRENT!V19653</f>
        <v>0</v>
      </c>
      <c r="T893" s="14">
        <f>[1]consoCURRENT!W19653</f>
        <v>0</v>
      </c>
      <c r="U893" s="14">
        <f>[1]consoCURRENT!X19653</f>
        <v>0</v>
      </c>
      <c r="V893" s="14">
        <f>[1]consoCURRENT!Y19653</f>
        <v>0</v>
      </c>
      <c r="W893" s="14">
        <f>[1]consoCURRENT!Z19653</f>
        <v>0</v>
      </c>
      <c r="X893" s="14">
        <f>[1]consoCURRENT!AA19653</f>
        <v>0</v>
      </c>
      <c r="Y893" s="14">
        <f>[1]consoCURRENT!AB19653</f>
        <v>0</v>
      </c>
      <c r="Z893" s="14">
        <f t="shared" ref="Z893" si="633">SUM(M893:Y893)</f>
        <v>0</v>
      </c>
      <c r="AA893" s="14">
        <f t="shared" ref="AA893" si="634">B893-Z893</f>
        <v>0</v>
      </c>
      <c r="AB893" s="19"/>
      <c r="AC893" s="15"/>
    </row>
    <row r="894" spans="1:29" s="16" customFormat="1" ht="18" customHeight="1">
      <c r="A894" s="20" t="s">
        <v>42</v>
      </c>
      <c r="B894" s="21">
        <f>B893+B892</f>
        <v>15498000</v>
      </c>
      <c r="C894" s="21">
        <f t="shared" ref="C894:AA894" si="635">C893+C892</f>
        <v>0</v>
      </c>
      <c r="D894" s="21">
        <f t="shared" si="635"/>
        <v>0</v>
      </c>
      <c r="E894" s="21">
        <f t="shared" si="635"/>
        <v>3996187.9699999997</v>
      </c>
      <c r="F894" s="21">
        <f t="shared" si="635"/>
        <v>3140121.5700000003</v>
      </c>
      <c r="G894" s="21">
        <f t="shared" si="635"/>
        <v>0</v>
      </c>
      <c r="H894" s="21">
        <f t="shared" si="635"/>
        <v>0</v>
      </c>
      <c r="I894" s="21">
        <f t="shared" si="635"/>
        <v>0</v>
      </c>
      <c r="J894" s="21">
        <f t="shared" si="635"/>
        <v>0</v>
      </c>
      <c r="K894" s="21">
        <f t="shared" si="635"/>
        <v>0</v>
      </c>
      <c r="L894" s="21">
        <f t="shared" si="635"/>
        <v>0</v>
      </c>
      <c r="M894" s="21">
        <f t="shared" si="635"/>
        <v>0</v>
      </c>
      <c r="N894" s="21">
        <f t="shared" si="635"/>
        <v>799440.75</v>
      </c>
      <c r="O894" s="21">
        <f t="shared" si="635"/>
        <v>1423667.29</v>
      </c>
      <c r="P894" s="21">
        <f t="shared" si="635"/>
        <v>1773079.9300000002</v>
      </c>
      <c r="Q894" s="21">
        <f t="shared" si="635"/>
        <v>1654320.0899999999</v>
      </c>
      <c r="R894" s="21">
        <f t="shared" si="635"/>
        <v>1485801.48</v>
      </c>
      <c r="S894" s="21">
        <f t="shared" si="635"/>
        <v>0</v>
      </c>
      <c r="T894" s="21">
        <f t="shared" si="635"/>
        <v>0</v>
      </c>
      <c r="U894" s="21">
        <f t="shared" si="635"/>
        <v>0</v>
      </c>
      <c r="V894" s="21">
        <f t="shared" si="635"/>
        <v>0</v>
      </c>
      <c r="W894" s="21">
        <f t="shared" si="635"/>
        <v>0</v>
      </c>
      <c r="X894" s="21">
        <f t="shared" si="635"/>
        <v>0</v>
      </c>
      <c r="Y894" s="21">
        <f t="shared" si="635"/>
        <v>0</v>
      </c>
      <c r="Z894" s="21">
        <f t="shared" si="635"/>
        <v>7136309.5399999991</v>
      </c>
      <c r="AA894" s="21">
        <f t="shared" si="635"/>
        <v>8361690.4600000009</v>
      </c>
      <c r="AB894" s="22">
        <f t="shared" si="631"/>
        <v>0.46046648212672597</v>
      </c>
      <c r="AC894" s="24"/>
    </row>
    <row r="895" spans="1:29" s="16" customFormat="1" ht="15" customHeight="1">
      <c r="A895" s="13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5"/>
    </row>
    <row r="896" spans="1:29" s="16" customFormat="1" ht="15" customHeight="1">
      <c r="A896" s="13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5"/>
    </row>
    <row r="897" spans="1:29" s="16" customFormat="1" ht="15" customHeight="1">
      <c r="A897" s="17" t="s">
        <v>56</v>
      </c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5"/>
    </row>
    <row r="898" spans="1:29" s="16" customFormat="1" ht="18" customHeight="1">
      <c r="A898" s="18" t="s">
        <v>36</v>
      </c>
      <c r="B898" s="14">
        <f>[1]consoCURRENT!E19713</f>
        <v>6277000</v>
      </c>
      <c r="C898" s="14">
        <f>[1]consoCURRENT!F19713</f>
        <v>0</v>
      </c>
      <c r="D898" s="14">
        <f>[1]consoCURRENT!G19713</f>
        <v>0</v>
      </c>
      <c r="E898" s="14">
        <f>[1]consoCURRENT!H19713</f>
        <v>1516147.04</v>
      </c>
      <c r="F898" s="14">
        <f>[1]consoCURRENT!I19713</f>
        <v>1203467.56</v>
      </c>
      <c r="G898" s="14">
        <f>[1]consoCURRENT!J19713</f>
        <v>0</v>
      </c>
      <c r="H898" s="14">
        <f>[1]consoCURRENT!K19713</f>
        <v>0</v>
      </c>
      <c r="I898" s="14">
        <f>[1]consoCURRENT!L19713</f>
        <v>0</v>
      </c>
      <c r="J898" s="14">
        <f>[1]consoCURRENT!M19713</f>
        <v>0</v>
      </c>
      <c r="K898" s="14">
        <f>[1]consoCURRENT!N19713</f>
        <v>0</v>
      </c>
      <c r="L898" s="14">
        <f>[1]consoCURRENT!O19713</f>
        <v>0</v>
      </c>
      <c r="M898" s="14">
        <f>[1]consoCURRENT!P19713</f>
        <v>0</v>
      </c>
      <c r="N898" s="14">
        <f>[1]consoCURRENT!Q19713</f>
        <v>474699.32</v>
      </c>
      <c r="O898" s="14">
        <f>[1]consoCURRENT!R19713</f>
        <v>486748.4</v>
      </c>
      <c r="P898" s="14">
        <f>[1]consoCURRENT!S19713</f>
        <v>554699.31999999995</v>
      </c>
      <c r="Q898" s="14">
        <f>[1]consoCURRENT!T19713</f>
        <v>858497.04</v>
      </c>
      <c r="R898" s="14">
        <f>[1]consoCURRENT!U19713</f>
        <v>344970.52</v>
      </c>
      <c r="S898" s="14">
        <f>[1]consoCURRENT!V19713</f>
        <v>0</v>
      </c>
      <c r="T898" s="14">
        <f>[1]consoCURRENT!W19713</f>
        <v>0</v>
      </c>
      <c r="U898" s="14">
        <f>[1]consoCURRENT!X19713</f>
        <v>0</v>
      </c>
      <c r="V898" s="14">
        <f>[1]consoCURRENT!Y19713</f>
        <v>0</v>
      </c>
      <c r="W898" s="14">
        <f>[1]consoCURRENT!Z19713</f>
        <v>0</v>
      </c>
      <c r="X898" s="14">
        <f>[1]consoCURRENT!AA19713</f>
        <v>0</v>
      </c>
      <c r="Y898" s="14">
        <f>[1]consoCURRENT!AB19713</f>
        <v>0</v>
      </c>
      <c r="Z898" s="14">
        <f>SUM(M898:Y898)</f>
        <v>2719614.6</v>
      </c>
      <c r="AA898" s="14">
        <f>B898-Z898</f>
        <v>3557385.4</v>
      </c>
      <c r="AB898" s="19">
        <f>Z898/B898</f>
        <v>0.43326662418352718</v>
      </c>
      <c r="AC898" s="15"/>
    </row>
    <row r="899" spans="1:29" s="16" customFormat="1" ht="18" customHeight="1">
      <c r="A899" s="18" t="s">
        <v>37</v>
      </c>
      <c r="B899" s="14">
        <f>[1]consoCURRENT!E19801</f>
        <v>7355000</v>
      </c>
      <c r="C899" s="14">
        <f>[1]consoCURRENT!F19801</f>
        <v>0</v>
      </c>
      <c r="D899" s="14">
        <f>[1]consoCURRENT!G19801</f>
        <v>0</v>
      </c>
      <c r="E899" s="14">
        <f>[1]consoCURRENT!H19801</f>
        <v>2589382.1899999995</v>
      </c>
      <c r="F899" s="14">
        <f>[1]consoCURRENT!I19801</f>
        <v>1784613.5499999998</v>
      </c>
      <c r="G899" s="14">
        <f>[1]consoCURRENT!J19801</f>
        <v>0</v>
      </c>
      <c r="H899" s="14">
        <f>[1]consoCURRENT!K19801</f>
        <v>0</v>
      </c>
      <c r="I899" s="14">
        <f>[1]consoCURRENT!L19801</f>
        <v>0</v>
      </c>
      <c r="J899" s="14">
        <f>[1]consoCURRENT!M19801</f>
        <v>0</v>
      </c>
      <c r="K899" s="14">
        <f>[1]consoCURRENT!N19801</f>
        <v>0</v>
      </c>
      <c r="L899" s="14">
        <f>[1]consoCURRENT!O19801</f>
        <v>0</v>
      </c>
      <c r="M899" s="14">
        <f>[1]consoCURRENT!P19801</f>
        <v>0</v>
      </c>
      <c r="N899" s="14">
        <f>[1]consoCURRENT!Q19801</f>
        <v>555396.93999999994</v>
      </c>
      <c r="O899" s="14">
        <f>[1]consoCURRENT!R19801</f>
        <v>1027484.9800000001</v>
      </c>
      <c r="P899" s="14">
        <f>[1]consoCURRENT!S19801</f>
        <v>1006500.2699999999</v>
      </c>
      <c r="Q899" s="14">
        <f>[1]consoCURRENT!T19801</f>
        <v>870250.9</v>
      </c>
      <c r="R899" s="14">
        <f>[1]consoCURRENT!U19801</f>
        <v>914362.65</v>
      </c>
      <c r="S899" s="14">
        <f>[1]consoCURRENT!V19801</f>
        <v>0</v>
      </c>
      <c r="T899" s="14">
        <f>[1]consoCURRENT!W19801</f>
        <v>0</v>
      </c>
      <c r="U899" s="14">
        <f>[1]consoCURRENT!X19801</f>
        <v>0</v>
      </c>
      <c r="V899" s="14">
        <f>[1]consoCURRENT!Y19801</f>
        <v>0</v>
      </c>
      <c r="W899" s="14">
        <f>[1]consoCURRENT!Z19801</f>
        <v>0</v>
      </c>
      <c r="X899" s="14">
        <f>[1]consoCURRENT!AA19801</f>
        <v>0</v>
      </c>
      <c r="Y899" s="14">
        <f>[1]consoCURRENT!AB19801</f>
        <v>0</v>
      </c>
      <c r="Z899" s="14">
        <f t="shared" ref="Z899:Z901" si="636">SUM(M899:Y899)</f>
        <v>4373995.74</v>
      </c>
      <c r="AA899" s="14">
        <f t="shared" ref="AA899:AA901" si="637">B899-Z899</f>
        <v>2981004.26</v>
      </c>
      <c r="AB899" s="19">
        <f t="shared" ref="AB899:AB904" si="638">Z899/B899</f>
        <v>0.59469690550645826</v>
      </c>
      <c r="AC899" s="15"/>
    </row>
    <row r="900" spans="1:29" s="16" customFormat="1" ht="18" customHeight="1">
      <c r="A900" s="18" t="s">
        <v>38</v>
      </c>
      <c r="B900" s="14">
        <f>[1]consoCURRENT!E19807</f>
        <v>0</v>
      </c>
      <c r="C900" s="14">
        <f>[1]consoCURRENT!F19807</f>
        <v>0</v>
      </c>
      <c r="D900" s="14">
        <f>[1]consoCURRENT!G19807</f>
        <v>0</v>
      </c>
      <c r="E900" s="14">
        <f>[1]consoCURRENT!H19807</f>
        <v>0</v>
      </c>
      <c r="F900" s="14">
        <f>[1]consoCURRENT!I19807</f>
        <v>0</v>
      </c>
      <c r="G900" s="14">
        <f>[1]consoCURRENT!J19807</f>
        <v>0</v>
      </c>
      <c r="H900" s="14">
        <f>[1]consoCURRENT!K19807</f>
        <v>0</v>
      </c>
      <c r="I900" s="14">
        <f>[1]consoCURRENT!L19807</f>
        <v>0</v>
      </c>
      <c r="J900" s="14">
        <f>[1]consoCURRENT!M19807</f>
        <v>0</v>
      </c>
      <c r="K900" s="14">
        <f>[1]consoCURRENT!N19807</f>
        <v>0</v>
      </c>
      <c r="L900" s="14">
        <f>[1]consoCURRENT!O19807</f>
        <v>0</v>
      </c>
      <c r="M900" s="14">
        <f>[1]consoCURRENT!P19807</f>
        <v>0</v>
      </c>
      <c r="N900" s="14">
        <f>[1]consoCURRENT!Q19807</f>
        <v>0</v>
      </c>
      <c r="O900" s="14">
        <f>[1]consoCURRENT!R19807</f>
        <v>0</v>
      </c>
      <c r="P900" s="14">
        <f>[1]consoCURRENT!S19807</f>
        <v>0</v>
      </c>
      <c r="Q900" s="14">
        <f>[1]consoCURRENT!T19807</f>
        <v>0</v>
      </c>
      <c r="R900" s="14">
        <f>[1]consoCURRENT!U19807</f>
        <v>0</v>
      </c>
      <c r="S900" s="14">
        <f>[1]consoCURRENT!V19807</f>
        <v>0</v>
      </c>
      <c r="T900" s="14">
        <f>[1]consoCURRENT!W19807</f>
        <v>0</v>
      </c>
      <c r="U900" s="14">
        <f>[1]consoCURRENT!X19807</f>
        <v>0</v>
      </c>
      <c r="V900" s="14">
        <f>[1]consoCURRENT!Y19807</f>
        <v>0</v>
      </c>
      <c r="W900" s="14">
        <f>[1]consoCURRENT!Z19807</f>
        <v>0</v>
      </c>
      <c r="X900" s="14">
        <f>[1]consoCURRENT!AA19807</f>
        <v>0</v>
      </c>
      <c r="Y900" s="14">
        <f>[1]consoCURRENT!AB19807</f>
        <v>0</v>
      </c>
      <c r="Z900" s="14">
        <f t="shared" si="636"/>
        <v>0</v>
      </c>
      <c r="AA900" s="14">
        <f t="shared" si="637"/>
        <v>0</v>
      </c>
      <c r="AB900" s="19"/>
      <c r="AC900" s="15"/>
    </row>
    <row r="901" spans="1:29" s="16" customFormat="1" ht="18" customHeight="1">
      <c r="A901" s="18" t="s">
        <v>39</v>
      </c>
      <c r="B901" s="14">
        <f>[1]consoCURRENT!E19836</f>
        <v>0</v>
      </c>
      <c r="C901" s="14">
        <f>[1]consoCURRENT!F19836</f>
        <v>0</v>
      </c>
      <c r="D901" s="14">
        <f>[1]consoCURRENT!G19836</f>
        <v>0</v>
      </c>
      <c r="E901" s="14">
        <f>[1]consoCURRENT!H19836</f>
        <v>0</v>
      </c>
      <c r="F901" s="14">
        <f>[1]consoCURRENT!I19836</f>
        <v>0</v>
      </c>
      <c r="G901" s="14">
        <f>[1]consoCURRENT!J19836</f>
        <v>0</v>
      </c>
      <c r="H901" s="14">
        <f>[1]consoCURRENT!K19836</f>
        <v>0</v>
      </c>
      <c r="I901" s="14">
        <f>[1]consoCURRENT!L19836</f>
        <v>0</v>
      </c>
      <c r="J901" s="14">
        <f>[1]consoCURRENT!M19836</f>
        <v>0</v>
      </c>
      <c r="K901" s="14">
        <f>[1]consoCURRENT!N19836</f>
        <v>0</v>
      </c>
      <c r="L901" s="14">
        <f>[1]consoCURRENT!O19836</f>
        <v>0</v>
      </c>
      <c r="M901" s="14">
        <f>[1]consoCURRENT!P19836</f>
        <v>0</v>
      </c>
      <c r="N901" s="14">
        <f>[1]consoCURRENT!Q19836</f>
        <v>0</v>
      </c>
      <c r="O901" s="14">
        <f>[1]consoCURRENT!R19836</f>
        <v>0</v>
      </c>
      <c r="P901" s="14">
        <f>[1]consoCURRENT!S19836</f>
        <v>0</v>
      </c>
      <c r="Q901" s="14">
        <f>[1]consoCURRENT!T19836</f>
        <v>0</v>
      </c>
      <c r="R901" s="14">
        <f>[1]consoCURRENT!U19836</f>
        <v>0</v>
      </c>
      <c r="S901" s="14">
        <f>[1]consoCURRENT!V19836</f>
        <v>0</v>
      </c>
      <c r="T901" s="14">
        <f>[1]consoCURRENT!W19836</f>
        <v>0</v>
      </c>
      <c r="U901" s="14">
        <f>[1]consoCURRENT!X19836</f>
        <v>0</v>
      </c>
      <c r="V901" s="14">
        <f>[1]consoCURRENT!Y19836</f>
        <v>0</v>
      </c>
      <c r="W901" s="14">
        <f>[1]consoCURRENT!Z19836</f>
        <v>0</v>
      </c>
      <c r="X901" s="14">
        <f>[1]consoCURRENT!AA19836</f>
        <v>0</v>
      </c>
      <c r="Y901" s="14">
        <f>[1]consoCURRENT!AB19836</f>
        <v>0</v>
      </c>
      <c r="Z901" s="14">
        <f t="shared" si="636"/>
        <v>0</v>
      </c>
      <c r="AA901" s="14">
        <f t="shared" si="637"/>
        <v>0</v>
      </c>
      <c r="AB901" s="19"/>
      <c r="AC901" s="15"/>
    </row>
    <row r="902" spans="1:29" s="16" customFormat="1" ht="18" customHeight="1">
      <c r="A902" s="20" t="s">
        <v>40</v>
      </c>
      <c r="B902" s="21">
        <f>SUM(B898:B901)</f>
        <v>13632000</v>
      </c>
      <c r="C902" s="21">
        <f t="shared" ref="C902:AA902" si="639">SUM(C898:C901)</f>
        <v>0</v>
      </c>
      <c r="D902" s="21">
        <f t="shared" si="639"/>
        <v>0</v>
      </c>
      <c r="E902" s="21">
        <f t="shared" si="639"/>
        <v>4105529.2299999995</v>
      </c>
      <c r="F902" s="21">
        <f t="shared" si="639"/>
        <v>2988081.11</v>
      </c>
      <c r="G902" s="21">
        <f t="shared" si="639"/>
        <v>0</v>
      </c>
      <c r="H902" s="21">
        <f t="shared" si="639"/>
        <v>0</v>
      </c>
      <c r="I902" s="21">
        <f t="shared" si="639"/>
        <v>0</v>
      </c>
      <c r="J902" s="21">
        <f t="shared" si="639"/>
        <v>0</v>
      </c>
      <c r="K902" s="21">
        <f t="shared" si="639"/>
        <v>0</v>
      </c>
      <c r="L902" s="21">
        <f t="shared" si="639"/>
        <v>0</v>
      </c>
      <c r="M902" s="21">
        <f t="shared" si="639"/>
        <v>0</v>
      </c>
      <c r="N902" s="21">
        <f t="shared" si="639"/>
        <v>1030096.26</v>
      </c>
      <c r="O902" s="21">
        <f t="shared" si="639"/>
        <v>1514233.3800000001</v>
      </c>
      <c r="P902" s="21">
        <f t="shared" si="639"/>
        <v>1561199.5899999999</v>
      </c>
      <c r="Q902" s="21">
        <f t="shared" si="639"/>
        <v>1728747.94</v>
      </c>
      <c r="R902" s="21">
        <f t="shared" si="639"/>
        <v>1259333.17</v>
      </c>
      <c r="S902" s="21">
        <f t="shared" si="639"/>
        <v>0</v>
      </c>
      <c r="T902" s="21">
        <f t="shared" si="639"/>
        <v>0</v>
      </c>
      <c r="U902" s="21">
        <f t="shared" si="639"/>
        <v>0</v>
      </c>
      <c r="V902" s="21">
        <f t="shared" si="639"/>
        <v>0</v>
      </c>
      <c r="W902" s="21">
        <f t="shared" si="639"/>
        <v>0</v>
      </c>
      <c r="X902" s="21">
        <f t="shared" si="639"/>
        <v>0</v>
      </c>
      <c r="Y902" s="21">
        <f t="shared" si="639"/>
        <v>0</v>
      </c>
      <c r="Z902" s="21">
        <f t="shared" si="639"/>
        <v>7093610.3399999999</v>
      </c>
      <c r="AA902" s="21">
        <f t="shared" si="639"/>
        <v>6538389.6600000001</v>
      </c>
      <c r="AB902" s="22">
        <f t="shared" si="638"/>
        <v>0.52036460827464792</v>
      </c>
      <c r="AC902" s="15"/>
    </row>
    <row r="903" spans="1:29" s="16" customFormat="1" ht="18" customHeight="1">
      <c r="A903" s="23" t="s">
        <v>41</v>
      </c>
      <c r="B903" s="14">
        <f>[1]consoCURRENT!E19840</f>
        <v>0</v>
      </c>
      <c r="C903" s="14">
        <f>[1]consoCURRENT!F19840</f>
        <v>0</v>
      </c>
      <c r="D903" s="14">
        <f>[1]consoCURRENT!G19840</f>
        <v>0</v>
      </c>
      <c r="E903" s="14">
        <f>[1]consoCURRENT!H19840</f>
        <v>0</v>
      </c>
      <c r="F903" s="14">
        <f>[1]consoCURRENT!I19840</f>
        <v>0</v>
      </c>
      <c r="G903" s="14">
        <f>[1]consoCURRENT!J19840</f>
        <v>0</v>
      </c>
      <c r="H903" s="14">
        <f>[1]consoCURRENT!K19840</f>
        <v>0</v>
      </c>
      <c r="I903" s="14">
        <f>[1]consoCURRENT!L19840</f>
        <v>0</v>
      </c>
      <c r="J903" s="14">
        <f>[1]consoCURRENT!M19840</f>
        <v>0</v>
      </c>
      <c r="K903" s="14">
        <f>[1]consoCURRENT!N19840</f>
        <v>0</v>
      </c>
      <c r="L903" s="14">
        <f>[1]consoCURRENT!O19840</f>
        <v>0</v>
      </c>
      <c r="M903" s="14">
        <f>[1]consoCURRENT!P19840</f>
        <v>0</v>
      </c>
      <c r="N903" s="14">
        <f>[1]consoCURRENT!Q19840</f>
        <v>0</v>
      </c>
      <c r="O903" s="14">
        <f>[1]consoCURRENT!R19840</f>
        <v>0</v>
      </c>
      <c r="P903" s="14">
        <f>[1]consoCURRENT!S19840</f>
        <v>0</v>
      </c>
      <c r="Q903" s="14">
        <f>[1]consoCURRENT!T19840</f>
        <v>0</v>
      </c>
      <c r="R903" s="14">
        <f>[1]consoCURRENT!U19840</f>
        <v>0</v>
      </c>
      <c r="S903" s="14">
        <f>[1]consoCURRENT!V19840</f>
        <v>0</v>
      </c>
      <c r="T903" s="14">
        <f>[1]consoCURRENT!W19840</f>
        <v>0</v>
      </c>
      <c r="U903" s="14">
        <f>[1]consoCURRENT!X19840</f>
        <v>0</v>
      </c>
      <c r="V903" s="14">
        <f>[1]consoCURRENT!Y19840</f>
        <v>0</v>
      </c>
      <c r="W903" s="14">
        <f>[1]consoCURRENT!Z19840</f>
        <v>0</v>
      </c>
      <c r="X903" s="14">
        <f>[1]consoCURRENT!AA19840</f>
        <v>0</v>
      </c>
      <c r="Y903" s="14">
        <f>[1]consoCURRENT!AB19840</f>
        <v>0</v>
      </c>
      <c r="Z903" s="14">
        <f t="shared" ref="Z903" si="640">SUM(M903:Y903)</f>
        <v>0</v>
      </c>
      <c r="AA903" s="14">
        <f t="shared" ref="AA903" si="641">B903-Z903</f>
        <v>0</v>
      </c>
      <c r="AB903" s="19"/>
      <c r="AC903" s="15"/>
    </row>
    <row r="904" spans="1:29" s="16" customFormat="1" ht="18" customHeight="1">
      <c r="A904" s="20" t="s">
        <v>42</v>
      </c>
      <c r="B904" s="21">
        <f>B903+B902</f>
        <v>13632000</v>
      </c>
      <c r="C904" s="21">
        <f t="shared" ref="C904:AA904" si="642">C903+C902</f>
        <v>0</v>
      </c>
      <c r="D904" s="21">
        <f t="shared" si="642"/>
        <v>0</v>
      </c>
      <c r="E904" s="21">
        <f t="shared" si="642"/>
        <v>4105529.2299999995</v>
      </c>
      <c r="F904" s="21">
        <f t="shared" si="642"/>
        <v>2988081.11</v>
      </c>
      <c r="G904" s="21">
        <f t="shared" si="642"/>
        <v>0</v>
      </c>
      <c r="H904" s="21">
        <f t="shared" si="642"/>
        <v>0</v>
      </c>
      <c r="I904" s="21">
        <f t="shared" si="642"/>
        <v>0</v>
      </c>
      <c r="J904" s="21">
        <f t="shared" si="642"/>
        <v>0</v>
      </c>
      <c r="K904" s="21">
        <f t="shared" si="642"/>
        <v>0</v>
      </c>
      <c r="L904" s="21">
        <f t="shared" si="642"/>
        <v>0</v>
      </c>
      <c r="M904" s="21">
        <f t="shared" si="642"/>
        <v>0</v>
      </c>
      <c r="N904" s="21">
        <f t="shared" si="642"/>
        <v>1030096.26</v>
      </c>
      <c r="O904" s="21">
        <f t="shared" si="642"/>
        <v>1514233.3800000001</v>
      </c>
      <c r="P904" s="21">
        <f t="shared" si="642"/>
        <v>1561199.5899999999</v>
      </c>
      <c r="Q904" s="21">
        <f t="shared" si="642"/>
        <v>1728747.94</v>
      </c>
      <c r="R904" s="21">
        <f t="shared" si="642"/>
        <v>1259333.17</v>
      </c>
      <c r="S904" s="21">
        <f t="shared" si="642"/>
        <v>0</v>
      </c>
      <c r="T904" s="21">
        <f t="shared" si="642"/>
        <v>0</v>
      </c>
      <c r="U904" s="21">
        <f t="shared" si="642"/>
        <v>0</v>
      </c>
      <c r="V904" s="21">
        <f t="shared" si="642"/>
        <v>0</v>
      </c>
      <c r="W904" s="21">
        <f t="shared" si="642"/>
        <v>0</v>
      </c>
      <c r="X904" s="21">
        <f t="shared" si="642"/>
        <v>0</v>
      </c>
      <c r="Y904" s="21">
        <f t="shared" si="642"/>
        <v>0</v>
      </c>
      <c r="Z904" s="21">
        <f t="shared" si="642"/>
        <v>7093610.3399999999</v>
      </c>
      <c r="AA904" s="21">
        <f t="shared" si="642"/>
        <v>6538389.6600000001</v>
      </c>
      <c r="AB904" s="22">
        <f t="shared" si="638"/>
        <v>0.52036460827464792</v>
      </c>
      <c r="AC904" s="24"/>
    </row>
    <row r="905" spans="1:29" s="16" customFormat="1" ht="15" customHeight="1">
      <c r="A905" s="13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5"/>
    </row>
    <row r="906" spans="1:29" s="16" customFormat="1" ht="15" customHeight="1">
      <c r="A906" s="13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5"/>
    </row>
    <row r="907" spans="1:29" s="16" customFormat="1" ht="15" customHeight="1">
      <c r="A907" s="17" t="s">
        <v>57</v>
      </c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5"/>
    </row>
    <row r="908" spans="1:29" s="16" customFormat="1" ht="18" customHeight="1">
      <c r="A908" s="18" t="s">
        <v>36</v>
      </c>
      <c r="B908" s="14">
        <f>[1]consoCURRENT!E19900</f>
        <v>4671000</v>
      </c>
      <c r="C908" s="14">
        <f>[1]consoCURRENT!F19900</f>
        <v>0</v>
      </c>
      <c r="D908" s="14">
        <f>[1]consoCURRENT!G19900</f>
        <v>0</v>
      </c>
      <c r="E908" s="14">
        <f>[1]consoCURRENT!H19900</f>
        <v>1092125.28</v>
      </c>
      <c r="F908" s="14">
        <f>[1]consoCURRENT!I19900</f>
        <v>783395.68</v>
      </c>
      <c r="G908" s="14">
        <f>[1]consoCURRENT!J19900</f>
        <v>0</v>
      </c>
      <c r="H908" s="14">
        <f>[1]consoCURRENT!K19900</f>
        <v>0</v>
      </c>
      <c r="I908" s="14">
        <f>[1]consoCURRENT!L19900</f>
        <v>0</v>
      </c>
      <c r="J908" s="14">
        <f>[1]consoCURRENT!M19900</f>
        <v>0</v>
      </c>
      <c r="K908" s="14">
        <f>[1]consoCURRENT!N19900</f>
        <v>0</v>
      </c>
      <c r="L908" s="14">
        <f>[1]consoCURRENT!O19900</f>
        <v>0</v>
      </c>
      <c r="M908" s="14">
        <f>[1]consoCURRENT!P19900</f>
        <v>0</v>
      </c>
      <c r="N908" s="14">
        <f>[1]consoCURRENT!Q19900</f>
        <v>353205.56</v>
      </c>
      <c r="O908" s="14">
        <f>[1]consoCURRENT!R19900</f>
        <v>404811.88</v>
      </c>
      <c r="P908" s="14">
        <f>[1]consoCURRENT!S19900</f>
        <v>334107.84000000003</v>
      </c>
      <c r="Q908" s="14">
        <f>[1]consoCURRENT!T19900</f>
        <v>453169.4</v>
      </c>
      <c r="R908" s="14">
        <f>[1]consoCURRENT!U19900</f>
        <v>330226.28000000003</v>
      </c>
      <c r="S908" s="14">
        <f>[1]consoCURRENT!V19900</f>
        <v>0</v>
      </c>
      <c r="T908" s="14">
        <f>[1]consoCURRENT!W19900</f>
        <v>0</v>
      </c>
      <c r="U908" s="14">
        <f>[1]consoCURRENT!X19900</f>
        <v>0</v>
      </c>
      <c r="V908" s="14">
        <f>[1]consoCURRENT!Y19900</f>
        <v>0</v>
      </c>
      <c r="W908" s="14">
        <f>[1]consoCURRENT!Z19900</f>
        <v>0</v>
      </c>
      <c r="X908" s="14">
        <f>[1]consoCURRENT!AA19900</f>
        <v>0</v>
      </c>
      <c r="Y908" s="14">
        <f>[1]consoCURRENT!AB19900</f>
        <v>0</v>
      </c>
      <c r="Z908" s="14">
        <f>SUM(M908:Y908)</f>
        <v>1875520.9600000002</v>
      </c>
      <c r="AA908" s="14">
        <f>B908-Z908</f>
        <v>2795479.04</v>
      </c>
      <c r="AB908" s="19">
        <f>Z908/B908</f>
        <v>0.4015245043887819</v>
      </c>
      <c r="AC908" s="15"/>
    </row>
    <row r="909" spans="1:29" s="16" customFormat="1" ht="18" customHeight="1">
      <c r="A909" s="18" t="s">
        <v>37</v>
      </c>
      <c r="B909" s="14">
        <f>[1]consoCURRENT!E19988</f>
        <v>4288000</v>
      </c>
      <c r="C909" s="14">
        <f>[1]consoCURRENT!F19988</f>
        <v>0</v>
      </c>
      <c r="D909" s="14">
        <f>[1]consoCURRENT!G19988</f>
        <v>0</v>
      </c>
      <c r="E909" s="14">
        <f>[1]consoCURRENT!H19988</f>
        <v>1008386.5000000001</v>
      </c>
      <c r="F909" s="14">
        <f>[1]consoCURRENT!I19988</f>
        <v>1594333.59</v>
      </c>
      <c r="G909" s="14">
        <f>[1]consoCURRENT!J19988</f>
        <v>0</v>
      </c>
      <c r="H909" s="14">
        <f>[1]consoCURRENT!K19988</f>
        <v>0</v>
      </c>
      <c r="I909" s="14">
        <f>[1]consoCURRENT!L19988</f>
        <v>0</v>
      </c>
      <c r="J909" s="14">
        <f>[1]consoCURRENT!M19988</f>
        <v>0</v>
      </c>
      <c r="K909" s="14">
        <f>[1]consoCURRENT!N19988</f>
        <v>0</v>
      </c>
      <c r="L909" s="14">
        <f>[1]consoCURRENT!O19988</f>
        <v>0</v>
      </c>
      <c r="M909" s="14">
        <f>[1]consoCURRENT!P19988</f>
        <v>0</v>
      </c>
      <c r="N909" s="14">
        <f>[1]consoCURRENT!Q19988</f>
        <v>212550.43</v>
      </c>
      <c r="O909" s="14">
        <f>[1]consoCURRENT!R19988</f>
        <v>393145.15</v>
      </c>
      <c r="P909" s="14">
        <f>[1]consoCURRENT!S19988</f>
        <v>402690.92</v>
      </c>
      <c r="Q909" s="14">
        <f>[1]consoCURRENT!T19988</f>
        <v>416807.12</v>
      </c>
      <c r="R909" s="14">
        <f>[1]consoCURRENT!U19988</f>
        <v>1177526.47</v>
      </c>
      <c r="S909" s="14">
        <f>[1]consoCURRENT!V19988</f>
        <v>0</v>
      </c>
      <c r="T909" s="14">
        <f>[1]consoCURRENT!W19988</f>
        <v>0</v>
      </c>
      <c r="U909" s="14">
        <f>[1]consoCURRENT!X19988</f>
        <v>0</v>
      </c>
      <c r="V909" s="14">
        <f>[1]consoCURRENT!Y19988</f>
        <v>0</v>
      </c>
      <c r="W909" s="14">
        <f>[1]consoCURRENT!Z19988</f>
        <v>0</v>
      </c>
      <c r="X909" s="14">
        <f>[1]consoCURRENT!AA19988</f>
        <v>0</v>
      </c>
      <c r="Y909" s="14">
        <f>[1]consoCURRENT!AB19988</f>
        <v>0</v>
      </c>
      <c r="Z909" s="14">
        <f t="shared" ref="Z909:Z911" si="643">SUM(M909:Y909)</f>
        <v>2602720.09</v>
      </c>
      <c r="AA909" s="14">
        <f t="shared" ref="AA909:AA911" si="644">B909-Z909</f>
        <v>1685279.9100000001</v>
      </c>
      <c r="AB909" s="19">
        <f t="shared" ref="AB909:AB914" si="645">Z909/B909</f>
        <v>0.60697763292910445</v>
      </c>
      <c r="AC909" s="15"/>
    </row>
    <row r="910" spans="1:29" s="16" customFormat="1" ht="18" customHeight="1">
      <c r="A910" s="18" t="s">
        <v>38</v>
      </c>
      <c r="B910" s="14">
        <f>[1]consoCURRENT!E19994</f>
        <v>0</v>
      </c>
      <c r="C910" s="14">
        <f>[1]consoCURRENT!F19994</f>
        <v>0</v>
      </c>
      <c r="D910" s="14">
        <f>[1]consoCURRENT!G19994</f>
        <v>0</v>
      </c>
      <c r="E910" s="14">
        <f>[1]consoCURRENT!H19994</f>
        <v>0</v>
      </c>
      <c r="F910" s="14">
        <f>[1]consoCURRENT!I19994</f>
        <v>0</v>
      </c>
      <c r="G910" s="14">
        <f>[1]consoCURRENT!J19994</f>
        <v>0</v>
      </c>
      <c r="H910" s="14">
        <f>[1]consoCURRENT!K19994</f>
        <v>0</v>
      </c>
      <c r="I910" s="14">
        <f>[1]consoCURRENT!L19994</f>
        <v>0</v>
      </c>
      <c r="J910" s="14">
        <f>[1]consoCURRENT!M19994</f>
        <v>0</v>
      </c>
      <c r="K910" s="14">
        <f>[1]consoCURRENT!N19994</f>
        <v>0</v>
      </c>
      <c r="L910" s="14">
        <f>[1]consoCURRENT!O19994</f>
        <v>0</v>
      </c>
      <c r="M910" s="14">
        <f>[1]consoCURRENT!P19994</f>
        <v>0</v>
      </c>
      <c r="N910" s="14">
        <f>[1]consoCURRENT!Q19994</f>
        <v>0</v>
      </c>
      <c r="O910" s="14">
        <f>[1]consoCURRENT!R19994</f>
        <v>0</v>
      </c>
      <c r="P910" s="14">
        <f>[1]consoCURRENT!S19994</f>
        <v>0</v>
      </c>
      <c r="Q910" s="14">
        <f>[1]consoCURRENT!T19994</f>
        <v>0</v>
      </c>
      <c r="R910" s="14">
        <f>[1]consoCURRENT!U19994</f>
        <v>0</v>
      </c>
      <c r="S910" s="14">
        <f>[1]consoCURRENT!V19994</f>
        <v>0</v>
      </c>
      <c r="T910" s="14">
        <f>[1]consoCURRENT!W19994</f>
        <v>0</v>
      </c>
      <c r="U910" s="14">
        <f>[1]consoCURRENT!X19994</f>
        <v>0</v>
      </c>
      <c r="V910" s="14">
        <f>[1]consoCURRENT!Y19994</f>
        <v>0</v>
      </c>
      <c r="W910" s="14">
        <f>[1]consoCURRENT!Z19994</f>
        <v>0</v>
      </c>
      <c r="X910" s="14">
        <f>[1]consoCURRENT!AA19994</f>
        <v>0</v>
      </c>
      <c r="Y910" s="14">
        <f>[1]consoCURRENT!AB19994</f>
        <v>0</v>
      </c>
      <c r="Z910" s="14">
        <f t="shared" si="643"/>
        <v>0</v>
      </c>
      <c r="AA910" s="14">
        <f t="shared" si="644"/>
        <v>0</v>
      </c>
      <c r="AB910" s="19"/>
      <c r="AC910" s="15"/>
    </row>
    <row r="911" spans="1:29" s="16" customFormat="1" ht="18" customHeight="1">
      <c r="A911" s="18" t="s">
        <v>39</v>
      </c>
      <c r="B911" s="14">
        <f>[1]consoCURRENT!E20023</f>
        <v>0</v>
      </c>
      <c r="C911" s="14">
        <f>[1]consoCURRENT!F20023</f>
        <v>0</v>
      </c>
      <c r="D911" s="14">
        <f>[1]consoCURRENT!G20023</f>
        <v>0</v>
      </c>
      <c r="E911" s="14">
        <f>[1]consoCURRENT!H20023</f>
        <v>0</v>
      </c>
      <c r="F911" s="14">
        <f>[1]consoCURRENT!I20023</f>
        <v>0</v>
      </c>
      <c r="G911" s="14">
        <f>[1]consoCURRENT!J20023</f>
        <v>0</v>
      </c>
      <c r="H911" s="14">
        <f>[1]consoCURRENT!K20023</f>
        <v>0</v>
      </c>
      <c r="I911" s="14">
        <f>[1]consoCURRENT!L20023</f>
        <v>0</v>
      </c>
      <c r="J911" s="14">
        <f>[1]consoCURRENT!M20023</f>
        <v>0</v>
      </c>
      <c r="K911" s="14">
        <f>[1]consoCURRENT!N20023</f>
        <v>0</v>
      </c>
      <c r="L911" s="14">
        <f>[1]consoCURRENT!O20023</f>
        <v>0</v>
      </c>
      <c r="M911" s="14">
        <f>[1]consoCURRENT!P20023</f>
        <v>0</v>
      </c>
      <c r="N911" s="14">
        <f>[1]consoCURRENT!Q20023</f>
        <v>0</v>
      </c>
      <c r="O911" s="14">
        <f>[1]consoCURRENT!R20023</f>
        <v>0</v>
      </c>
      <c r="P911" s="14">
        <f>[1]consoCURRENT!S20023</f>
        <v>0</v>
      </c>
      <c r="Q911" s="14">
        <f>[1]consoCURRENT!T20023</f>
        <v>0</v>
      </c>
      <c r="R911" s="14">
        <f>[1]consoCURRENT!U20023</f>
        <v>0</v>
      </c>
      <c r="S911" s="14">
        <f>[1]consoCURRENT!V20023</f>
        <v>0</v>
      </c>
      <c r="T911" s="14">
        <f>[1]consoCURRENT!W20023</f>
        <v>0</v>
      </c>
      <c r="U911" s="14">
        <f>[1]consoCURRENT!X20023</f>
        <v>0</v>
      </c>
      <c r="V911" s="14">
        <f>[1]consoCURRENT!Y20023</f>
        <v>0</v>
      </c>
      <c r="W911" s="14">
        <f>[1]consoCURRENT!Z20023</f>
        <v>0</v>
      </c>
      <c r="X911" s="14">
        <f>[1]consoCURRENT!AA20023</f>
        <v>0</v>
      </c>
      <c r="Y911" s="14">
        <f>[1]consoCURRENT!AB20023</f>
        <v>0</v>
      </c>
      <c r="Z911" s="14">
        <f t="shared" si="643"/>
        <v>0</v>
      </c>
      <c r="AA911" s="14">
        <f t="shared" si="644"/>
        <v>0</v>
      </c>
      <c r="AB911" s="19"/>
      <c r="AC911" s="15"/>
    </row>
    <row r="912" spans="1:29" s="16" customFormat="1" ht="18" customHeight="1">
      <c r="A912" s="20" t="s">
        <v>40</v>
      </c>
      <c r="B912" s="21">
        <f>SUM(B908:B911)</f>
        <v>8959000</v>
      </c>
      <c r="C912" s="21">
        <f t="shared" ref="C912:AA912" si="646">SUM(C908:C911)</f>
        <v>0</v>
      </c>
      <c r="D912" s="21">
        <f t="shared" si="646"/>
        <v>0</v>
      </c>
      <c r="E912" s="21">
        <f t="shared" si="646"/>
        <v>2100511.7800000003</v>
      </c>
      <c r="F912" s="21">
        <f t="shared" si="646"/>
        <v>2377729.27</v>
      </c>
      <c r="G912" s="21">
        <f t="shared" si="646"/>
        <v>0</v>
      </c>
      <c r="H912" s="21">
        <f t="shared" si="646"/>
        <v>0</v>
      </c>
      <c r="I912" s="21">
        <f t="shared" si="646"/>
        <v>0</v>
      </c>
      <c r="J912" s="21">
        <f t="shared" si="646"/>
        <v>0</v>
      </c>
      <c r="K912" s="21">
        <f t="shared" si="646"/>
        <v>0</v>
      </c>
      <c r="L912" s="21">
        <f t="shared" si="646"/>
        <v>0</v>
      </c>
      <c r="M912" s="21">
        <f t="shared" si="646"/>
        <v>0</v>
      </c>
      <c r="N912" s="21">
        <f t="shared" si="646"/>
        <v>565755.99</v>
      </c>
      <c r="O912" s="21">
        <f t="shared" si="646"/>
        <v>797957.03</v>
      </c>
      <c r="P912" s="21">
        <f t="shared" si="646"/>
        <v>736798.76</v>
      </c>
      <c r="Q912" s="21">
        <f t="shared" si="646"/>
        <v>869976.52</v>
      </c>
      <c r="R912" s="21">
        <f t="shared" si="646"/>
        <v>1507752.75</v>
      </c>
      <c r="S912" s="21">
        <f t="shared" si="646"/>
        <v>0</v>
      </c>
      <c r="T912" s="21">
        <f t="shared" si="646"/>
        <v>0</v>
      </c>
      <c r="U912" s="21">
        <f t="shared" si="646"/>
        <v>0</v>
      </c>
      <c r="V912" s="21">
        <f t="shared" si="646"/>
        <v>0</v>
      </c>
      <c r="W912" s="21">
        <f t="shared" si="646"/>
        <v>0</v>
      </c>
      <c r="X912" s="21">
        <f t="shared" si="646"/>
        <v>0</v>
      </c>
      <c r="Y912" s="21">
        <f t="shared" si="646"/>
        <v>0</v>
      </c>
      <c r="Z912" s="21">
        <f t="shared" si="646"/>
        <v>4478241.05</v>
      </c>
      <c r="AA912" s="21">
        <f t="shared" si="646"/>
        <v>4480758.95</v>
      </c>
      <c r="AB912" s="22">
        <f t="shared" si="645"/>
        <v>0.49985947650407409</v>
      </c>
      <c r="AC912" s="15"/>
    </row>
    <row r="913" spans="1:29" s="16" customFormat="1" ht="18" customHeight="1">
      <c r="A913" s="23" t="s">
        <v>41</v>
      </c>
      <c r="B913" s="14">
        <f>[1]consoCURRENT!E20027</f>
        <v>0</v>
      </c>
      <c r="C913" s="14">
        <f>[1]consoCURRENT!F20027</f>
        <v>0</v>
      </c>
      <c r="D913" s="14">
        <f>[1]consoCURRENT!G20027</f>
        <v>0</v>
      </c>
      <c r="E913" s="14">
        <f>[1]consoCURRENT!H20027</f>
        <v>0</v>
      </c>
      <c r="F913" s="14">
        <f>[1]consoCURRENT!I20027</f>
        <v>0</v>
      </c>
      <c r="G913" s="14">
        <f>[1]consoCURRENT!J20027</f>
        <v>0</v>
      </c>
      <c r="H913" s="14">
        <f>[1]consoCURRENT!K20027</f>
        <v>0</v>
      </c>
      <c r="I913" s="14">
        <f>[1]consoCURRENT!L20027</f>
        <v>0</v>
      </c>
      <c r="J913" s="14">
        <f>[1]consoCURRENT!M20027</f>
        <v>0</v>
      </c>
      <c r="K913" s="14">
        <f>[1]consoCURRENT!N20027</f>
        <v>0</v>
      </c>
      <c r="L913" s="14">
        <f>[1]consoCURRENT!O20027</f>
        <v>0</v>
      </c>
      <c r="M913" s="14">
        <f>[1]consoCURRENT!P20027</f>
        <v>0</v>
      </c>
      <c r="N913" s="14">
        <f>[1]consoCURRENT!Q20027</f>
        <v>0</v>
      </c>
      <c r="O913" s="14">
        <f>[1]consoCURRENT!R20027</f>
        <v>0</v>
      </c>
      <c r="P913" s="14">
        <f>[1]consoCURRENT!S20027</f>
        <v>0</v>
      </c>
      <c r="Q913" s="14">
        <f>[1]consoCURRENT!T20027</f>
        <v>0</v>
      </c>
      <c r="R913" s="14">
        <f>[1]consoCURRENT!U20027</f>
        <v>0</v>
      </c>
      <c r="S913" s="14">
        <f>[1]consoCURRENT!V20027</f>
        <v>0</v>
      </c>
      <c r="T913" s="14">
        <f>[1]consoCURRENT!W20027</f>
        <v>0</v>
      </c>
      <c r="U913" s="14">
        <f>[1]consoCURRENT!X20027</f>
        <v>0</v>
      </c>
      <c r="V913" s="14">
        <f>[1]consoCURRENT!Y20027</f>
        <v>0</v>
      </c>
      <c r="W913" s="14">
        <f>[1]consoCURRENT!Z20027</f>
        <v>0</v>
      </c>
      <c r="X913" s="14">
        <f>[1]consoCURRENT!AA20027</f>
        <v>0</v>
      </c>
      <c r="Y913" s="14">
        <f>[1]consoCURRENT!AB20027</f>
        <v>0</v>
      </c>
      <c r="Z913" s="14">
        <f t="shared" ref="Z913" si="647">SUM(M913:Y913)</f>
        <v>0</v>
      </c>
      <c r="AA913" s="14">
        <f t="shared" ref="AA913" si="648">B913-Z913</f>
        <v>0</v>
      </c>
      <c r="AB913" s="19"/>
      <c r="AC913" s="15"/>
    </row>
    <row r="914" spans="1:29" s="16" customFormat="1" ht="18" customHeight="1">
      <c r="A914" s="20" t="s">
        <v>42</v>
      </c>
      <c r="B914" s="21">
        <f>B913+B912</f>
        <v>8959000</v>
      </c>
      <c r="C914" s="21">
        <f t="shared" ref="C914:AA914" si="649">C913+C912</f>
        <v>0</v>
      </c>
      <c r="D914" s="21">
        <f t="shared" si="649"/>
        <v>0</v>
      </c>
      <c r="E914" s="21">
        <f t="shared" si="649"/>
        <v>2100511.7800000003</v>
      </c>
      <c r="F914" s="21">
        <f t="shared" si="649"/>
        <v>2377729.27</v>
      </c>
      <c r="G914" s="21">
        <f t="shared" si="649"/>
        <v>0</v>
      </c>
      <c r="H914" s="21">
        <f t="shared" si="649"/>
        <v>0</v>
      </c>
      <c r="I914" s="21">
        <f t="shared" si="649"/>
        <v>0</v>
      </c>
      <c r="J914" s="21">
        <f t="shared" si="649"/>
        <v>0</v>
      </c>
      <c r="K914" s="21">
        <f t="shared" si="649"/>
        <v>0</v>
      </c>
      <c r="L914" s="21">
        <f t="shared" si="649"/>
        <v>0</v>
      </c>
      <c r="M914" s="21">
        <f t="shared" si="649"/>
        <v>0</v>
      </c>
      <c r="N914" s="21">
        <f t="shared" si="649"/>
        <v>565755.99</v>
      </c>
      <c r="O914" s="21">
        <f t="shared" si="649"/>
        <v>797957.03</v>
      </c>
      <c r="P914" s="21">
        <f t="shared" si="649"/>
        <v>736798.76</v>
      </c>
      <c r="Q914" s="21">
        <f t="shared" si="649"/>
        <v>869976.52</v>
      </c>
      <c r="R914" s="21">
        <f t="shared" si="649"/>
        <v>1507752.75</v>
      </c>
      <c r="S914" s="21">
        <f t="shared" si="649"/>
        <v>0</v>
      </c>
      <c r="T914" s="21">
        <f t="shared" si="649"/>
        <v>0</v>
      </c>
      <c r="U914" s="21">
        <f t="shared" si="649"/>
        <v>0</v>
      </c>
      <c r="V914" s="21">
        <f t="shared" si="649"/>
        <v>0</v>
      </c>
      <c r="W914" s="21">
        <f t="shared" si="649"/>
        <v>0</v>
      </c>
      <c r="X914" s="21">
        <f t="shared" si="649"/>
        <v>0</v>
      </c>
      <c r="Y914" s="21">
        <f t="shared" si="649"/>
        <v>0</v>
      </c>
      <c r="Z914" s="21">
        <f t="shared" si="649"/>
        <v>4478241.05</v>
      </c>
      <c r="AA914" s="21">
        <f t="shared" si="649"/>
        <v>4480758.95</v>
      </c>
      <c r="AB914" s="22">
        <f t="shared" si="645"/>
        <v>0.49985947650407409</v>
      </c>
      <c r="AC914" s="24"/>
    </row>
    <row r="915" spans="1:29" s="16" customFormat="1" ht="15" customHeight="1">
      <c r="A915" s="13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5"/>
    </row>
    <row r="916" spans="1:29" s="16" customFormat="1" ht="15" customHeight="1">
      <c r="A916" s="13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5"/>
    </row>
    <row r="917" spans="1:29" s="16" customFormat="1" ht="15" customHeight="1">
      <c r="A917" s="17" t="s">
        <v>58</v>
      </c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5"/>
    </row>
    <row r="918" spans="1:29" s="16" customFormat="1" ht="18" customHeight="1">
      <c r="A918" s="18" t="s">
        <v>36</v>
      </c>
      <c r="B918" s="14">
        <f>[1]consoCURRENT!E20087</f>
        <v>7079000</v>
      </c>
      <c r="C918" s="14">
        <f>[1]consoCURRENT!F20087</f>
        <v>0</v>
      </c>
      <c r="D918" s="14">
        <f>[1]consoCURRENT!G20087</f>
        <v>0</v>
      </c>
      <c r="E918" s="14">
        <f>[1]consoCURRENT!H20087</f>
        <v>1463786.34</v>
      </c>
      <c r="F918" s="14">
        <f>[1]consoCURRENT!I20087</f>
        <v>1396080.0899999999</v>
      </c>
      <c r="G918" s="14">
        <f>[1]consoCURRENT!J20087</f>
        <v>0</v>
      </c>
      <c r="H918" s="14">
        <f>[1]consoCURRENT!K20087</f>
        <v>0</v>
      </c>
      <c r="I918" s="14">
        <f>[1]consoCURRENT!L20087</f>
        <v>0</v>
      </c>
      <c r="J918" s="14">
        <f>[1]consoCURRENT!M20087</f>
        <v>0</v>
      </c>
      <c r="K918" s="14">
        <f>[1]consoCURRENT!N20087</f>
        <v>0</v>
      </c>
      <c r="L918" s="14">
        <f>[1]consoCURRENT!O20087</f>
        <v>0</v>
      </c>
      <c r="M918" s="14">
        <f>[1]consoCURRENT!P20087</f>
        <v>0</v>
      </c>
      <c r="N918" s="14">
        <f>[1]consoCURRENT!Q20087</f>
        <v>462928.78</v>
      </c>
      <c r="O918" s="14">
        <f>[1]consoCURRENT!R20087</f>
        <v>462928.78</v>
      </c>
      <c r="P918" s="14">
        <f>[1]consoCURRENT!S20087</f>
        <v>537928.78</v>
      </c>
      <c r="Q918" s="14">
        <f>[1]consoCURRENT!T20087</f>
        <v>619873.13</v>
      </c>
      <c r="R918" s="14">
        <f>[1]consoCURRENT!U20087</f>
        <v>776206.96</v>
      </c>
      <c r="S918" s="14">
        <f>[1]consoCURRENT!V20087</f>
        <v>0</v>
      </c>
      <c r="T918" s="14">
        <f>[1]consoCURRENT!W20087</f>
        <v>0</v>
      </c>
      <c r="U918" s="14">
        <f>[1]consoCURRENT!X20087</f>
        <v>0</v>
      </c>
      <c r="V918" s="14">
        <f>[1]consoCURRENT!Y20087</f>
        <v>0</v>
      </c>
      <c r="W918" s="14">
        <f>[1]consoCURRENT!Z20087</f>
        <v>0</v>
      </c>
      <c r="X918" s="14">
        <f>[1]consoCURRENT!AA20087</f>
        <v>0</v>
      </c>
      <c r="Y918" s="14">
        <f>[1]consoCURRENT!AB20087</f>
        <v>0</v>
      </c>
      <c r="Z918" s="14">
        <f>SUM(M918:Y918)</f>
        <v>2859866.43</v>
      </c>
      <c r="AA918" s="14">
        <f>B918-Z918</f>
        <v>4219133.57</v>
      </c>
      <c r="AB918" s="19">
        <f>Z918/B918</f>
        <v>0.40399299759853091</v>
      </c>
      <c r="AC918" s="15"/>
    </row>
    <row r="919" spans="1:29" s="16" customFormat="1" ht="18" customHeight="1">
      <c r="A919" s="18" t="s">
        <v>37</v>
      </c>
      <c r="B919" s="14">
        <f>[1]consoCURRENT!E20175</f>
        <v>4164000</v>
      </c>
      <c r="C919" s="14">
        <f>[1]consoCURRENT!F20175</f>
        <v>0</v>
      </c>
      <c r="D919" s="14">
        <f>[1]consoCURRENT!G20175</f>
        <v>0</v>
      </c>
      <c r="E919" s="14">
        <f>[1]consoCURRENT!H20175</f>
        <v>1207412.03</v>
      </c>
      <c r="F919" s="14">
        <f>[1]consoCURRENT!I20175</f>
        <v>1227956.79</v>
      </c>
      <c r="G919" s="14">
        <f>[1]consoCURRENT!J20175</f>
        <v>0</v>
      </c>
      <c r="H919" s="14">
        <f>[1]consoCURRENT!K20175</f>
        <v>0</v>
      </c>
      <c r="I919" s="14">
        <f>[1]consoCURRENT!L20175</f>
        <v>0</v>
      </c>
      <c r="J919" s="14">
        <f>[1]consoCURRENT!M20175</f>
        <v>0</v>
      </c>
      <c r="K919" s="14">
        <f>[1]consoCURRENT!N20175</f>
        <v>0</v>
      </c>
      <c r="L919" s="14">
        <f>[1]consoCURRENT!O20175</f>
        <v>0</v>
      </c>
      <c r="M919" s="14">
        <f>[1]consoCURRENT!P20175</f>
        <v>0</v>
      </c>
      <c r="N919" s="14">
        <f>[1]consoCURRENT!Q20175</f>
        <v>211640.37</v>
      </c>
      <c r="O919" s="14">
        <f>[1]consoCURRENT!R20175</f>
        <v>458536.04</v>
      </c>
      <c r="P919" s="14">
        <f>[1]consoCURRENT!S20175</f>
        <v>537235.62</v>
      </c>
      <c r="Q919" s="14">
        <f>[1]consoCURRENT!T20175</f>
        <v>637345.32000000007</v>
      </c>
      <c r="R919" s="14">
        <f>[1]consoCURRENT!U20175</f>
        <v>590611.47</v>
      </c>
      <c r="S919" s="14">
        <f>[1]consoCURRENT!V20175</f>
        <v>0</v>
      </c>
      <c r="T919" s="14">
        <f>[1]consoCURRENT!W20175</f>
        <v>0</v>
      </c>
      <c r="U919" s="14">
        <f>[1]consoCURRENT!X20175</f>
        <v>0</v>
      </c>
      <c r="V919" s="14">
        <f>[1]consoCURRENT!Y20175</f>
        <v>0</v>
      </c>
      <c r="W919" s="14">
        <f>[1]consoCURRENT!Z20175</f>
        <v>0</v>
      </c>
      <c r="X919" s="14">
        <f>[1]consoCURRENT!AA20175</f>
        <v>0</v>
      </c>
      <c r="Y919" s="14">
        <f>[1]consoCURRENT!AB20175</f>
        <v>0</v>
      </c>
      <c r="Z919" s="14">
        <f t="shared" ref="Z919:Z921" si="650">SUM(M919:Y919)</f>
        <v>2435368.8199999998</v>
      </c>
      <c r="AA919" s="14">
        <f t="shared" ref="AA919:AA921" si="651">B919-Z919</f>
        <v>1728631.1800000002</v>
      </c>
      <c r="AB919" s="19">
        <f t="shared" ref="AB919:AB924" si="652">Z919/B919</f>
        <v>0.58486282901056674</v>
      </c>
      <c r="AC919" s="15"/>
    </row>
    <row r="920" spans="1:29" s="16" customFormat="1" ht="18" customHeight="1">
      <c r="A920" s="18" t="s">
        <v>38</v>
      </c>
      <c r="B920" s="14">
        <f>[1]consoCURRENT!E20181</f>
        <v>0</v>
      </c>
      <c r="C920" s="14">
        <f>[1]consoCURRENT!F20181</f>
        <v>0</v>
      </c>
      <c r="D920" s="14">
        <f>[1]consoCURRENT!G20181</f>
        <v>0</v>
      </c>
      <c r="E920" s="14">
        <f>[1]consoCURRENT!H20181</f>
        <v>0</v>
      </c>
      <c r="F920" s="14">
        <f>[1]consoCURRENT!I20181</f>
        <v>0</v>
      </c>
      <c r="G920" s="14">
        <f>[1]consoCURRENT!J20181</f>
        <v>0</v>
      </c>
      <c r="H920" s="14">
        <f>[1]consoCURRENT!K20181</f>
        <v>0</v>
      </c>
      <c r="I920" s="14">
        <f>[1]consoCURRENT!L20181</f>
        <v>0</v>
      </c>
      <c r="J920" s="14">
        <f>[1]consoCURRENT!M20181</f>
        <v>0</v>
      </c>
      <c r="K920" s="14">
        <f>[1]consoCURRENT!N20181</f>
        <v>0</v>
      </c>
      <c r="L920" s="14">
        <f>[1]consoCURRENT!O20181</f>
        <v>0</v>
      </c>
      <c r="M920" s="14">
        <f>[1]consoCURRENT!P20181</f>
        <v>0</v>
      </c>
      <c r="N920" s="14">
        <f>[1]consoCURRENT!Q20181</f>
        <v>0</v>
      </c>
      <c r="O920" s="14">
        <f>[1]consoCURRENT!R20181</f>
        <v>0</v>
      </c>
      <c r="P920" s="14">
        <f>[1]consoCURRENT!S20181</f>
        <v>0</v>
      </c>
      <c r="Q920" s="14">
        <f>[1]consoCURRENT!T20181</f>
        <v>0</v>
      </c>
      <c r="R920" s="14">
        <f>[1]consoCURRENT!U20181</f>
        <v>0</v>
      </c>
      <c r="S920" s="14">
        <f>[1]consoCURRENT!V20181</f>
        <v>0</v>
      </c>
      <c r="T920" s="14">
        <f>[1]consoCURRENT!W20181</f>
        <v>0</v>
      </c>
      <c r="U920" s="14">
        <f>[1]consoCURRENT!X20181</f>
        <v>0</v>
      </c>
      <c r="V920" s="14">
        <f>[1]consoCURRENT!Y20181</f>
        <v>0</v>
      </c>
      <c r="W920" s="14">
        <f>[1]consoCURRENT!Z20181</f>
        <v>0</v>
      </c>
      <c r="X920" s="14">
        <f>[1]consoCURRENT!AA20181</f>
        <v>0</v>
      </c>
      <c r="Y920" s="14">
        <f>[1]consoCURRENT!AB20181</f>
        <v>0</v>
      </c>
      <c r="Z920" s="14">
        <f t="shared" si="650"/>
        <v>0</v>
      </c>
      <c r="AA920" s="14">
        <f t="shared" si="651"/>
        <v>0</v>
      </c>
      <c r="AB920" s="19"/>
      <c r="AC920" s="15"/>
    </row>
    <row r="921" spans="1:29" s="16" customFormat="1" ht="18" customHeight="1">
      <c r="A921" s="18" t="s">
        <v>39</v>
      </c>
      <c r="B921" s="14">
        <f>[1]consoCURRENT!E20210</f>
        <v>0</v>
      </c>
      <c r="C921" s="14">
        <f>[1]consoCURRENT!F20210</f>
        <v>0</v>
      </c>
      <c r="D921" s="14">
        <f>[1]consoCURRENT!G20210</f>
        <v>0</v>
      </c>
      <c r="E921" s="14">
        <f>[1]consoCURRENT!H20210</f>
        <v>0</v>
      </c>
      <c r="F921" s="14">
        <f>[1]consoCURRENT!I20210</f>
        <v>0</v>
      </c>
      <c r="G921" s="14">
        <f>[1]consoCURRENT!J20210</f>
        <v>0</v>
      </c>
      <c r="H921" s="14">
        <f>[1]consoCURRENT!K20210</f>
        <v>0</v>
      </c>
      <c r="I921" s="14">
        <f>[1]consoCURRENT!L20210</f>
        <v>0</v>
      </c>
      <c r="J921" s="14">
        <f>[1]consoCURRENT!M20210</f>
        <v>0</v>
      </c>
      <c r="K921" s="14">
        <f>[1]consoCURRENT!N20210</f>
        <v>0</v>
      </c>
      <c r="L921" s="14">
        <f>[1]consoCURRENT!O20210</f>
        <v>0</v>
      </c>
      <c r="M921" s="14">
        <f>[1]consoCURRENT!P20210</f>
        <v>0</v>
      </c>
      <c r="N921" s="14">
        <f>[1]consoCURRENT!Q20210</f>
        <v>0</v>
      </c>
      <c r="O921" s="14">
        <f>[1]consoCURRENT!R20210</f>
        <v>0</v>
      </c>
      <c r="P921" s="14">
        <f>[1]consoCURRENT!S20210</f>
        <v>0</v>
      </c>
      <c r="Q921" s="14">
        <f>[1]consoCURRENT!T20210</f>
        <v>0</v>
      </c>
      <c r="R921" s="14">
        <f>[1]consoCURRENT!U20210</f>
        <v>0</v>
      </c>
      <c r="S921" s="14">
        <f>[1]consoCURRENT!V20210</f>
        <v>0</v>
      </c>
      <c r="T921" s="14">
        <f>[1]consoCURRENT!W20210</f>
        <v>0</v>
      </c>
      <c r="U921" s="14">
        <f>[1]consoCURRENT!X20210</f>
        <v>0</v>
      </c>
      <c r="V921" s="14">
        <f>[1]consoCURRENT!Y20210</f>
        <v>0</v>
      </c>
      <c r="W921" s="14">
        <f>[1]consoCURRENT!Z20210</f>
        <v>0</v>
      </c>
      <c r="X921" s="14">
        <f>[1]consoCURRENT!AA20210</f>
        <v>0</v>
      </c>
      <c r="Y921" s="14">
        <f>[1]consoCURRENT!AB20210</f>
        <v>0</v>
      </c>
      <c r="Z921" s="14">
        <f t="shared" si="650"/>
        <v>0</v>
      </c>
      <c r="AA921" s="14">
        <f t="shared" si="651"/>
        <v>0</v>
      </c>
      <c r="AB921" s="19"/>
      <c r="AC921" s="15"/>
    </row>
    <row r="922" spans="1:29" s="16" customFormat="1" ht="18" customHeight="1">
      <c r="A922" s="20" t="s">
        <v>40</v>
      </c>
      <c r="B922" s="21">
        <f>SUM(B918:B921)</f>
        <v>11243000</v>
      </c>
      <c r="C922" s="21">
        <f t="shared" ref="C922:AA922" si="653">SUM(C918:C921)</f>
        <v>0</v>
      </c>
      <c r="D922" s="21">
        <f t="shared" si="653"/>
        <v>0</v>
      </c>
      <c r="E922" s="21">
        <f t="shared" si="653"/>
        <v>2671198.37</v>
      </c>
      <c r="F922" s="21">
        <f t="shared" si="653"/>
        <v>2624036.88</v>
      </c>
      <c r="G922" s="21">
        <f t="shared" si="653"/>
        <v>0</v>
      </c>
      <c r="H922" s="21">
        <f t="shared" si="653"/>
        <v>0</v>
      </c>
      <c r="I922" s="21">
        <f t="shared" si="653"/>
        <v>0</v>
      </c>
      <c r="J922" s="21">
        <f t="shared" si="653"/>
        <v>0</v>
      </c>
      <c r="K922" s="21">
        <f t="shared" si="653"/>
        <v>0</v>
      </c>
      <c r="L922" s="21">
        <f t="shared" si="653"/>
        <v>0</v>
      </c>
      <c r="M922" s="21">
        <f t="shared" si="653"/>
        <v>0</v>
      </c>
      <c r="N922" s="21">
        <f t="shared" si="653"/>
        <v>674569.15</v>
      </c>
      <c r="O922" s="21">
        <f t="shared" si="653"/>
        <v>921464.82000000007</v>
      </c>
      <c r="P922" s="21">
        <f t="shared" si="653"/>
        <v>1075164.3999999999</v>
      </c>
      <c r="Q922" s="21">
        <f t="shared" si="653"/>
        <v>1257218.4500000002</v>
      </c>
      <c r="R922" s="21">
        <f t="shared" si="653"/>
        <v>1366818.43</v>
      </c>
      <c r="S922" s="21">
        <f t="shared" si="653"/>
        <v>0</v>
      </c>
      <c r="T922" s="21">
        <f t="shared" si="653"/>
        <v>0</v>
      </c>
      <c r="U922" s="21">
        <f t="shared" si="653"/>
        <v>0</v>
      </c>
      <c r="V922" s="21">
        <f t="shared" si="653"/>
        <v>0</v>
      </c>
      <c r="W922" s="21">
        <f t="shared" si="653"/>
        <v>0</v>
      </c>
      <c r="X922" s="21">
        <f t="shared" si="653"/>
        <v>0</v>
      </c>
      <c r="Y922" s="21">
        <f t="shared" si="653"/>
        <v>0</v>
      </c>
      <c r="Z922" s="21">
        <f t="shared" si="653"/>
        <v>5295235.25</v>
      </c>
      <c r="AA922" s="21">
        <f t="shared" si="653"/>
        <v>5947764.75</v>
      </c>
      <c r="AB922" s="22">
        <f t="shared" si="652"/>
        <v>0.47098063239348931</v>
      </c>
      <c r="AC922" s="15"/>
    </row>
    <row r="923" spans="1:29" s="16" customFormat="1" ht="18" customHeight="1">
      <c r="A923" s="23" t="s">
        <v>41</v>
      </c>
      <c r="B923" s="14">
        <f>[1]consoCURRENT!E20214</f>
        <v>0</v>
      </c>
      <c r="C923" s="14">
        <f>[1]consoCURRENT!F20214</f>
        <v>0</v>
      </c>
      <c r="D923" s="14">
        <f>[1]consoCURRENT!G20214</f>
        <v>0</v>
      </c>
      <c r="E923" s="14">
        <f>[1]consoCURRENT!H20214</f>
        <v>0</v>
      </c>
      <c r="F923" s="14">
        <f>[1]consoCURRENT!I20214</f>
        <v>0</v>
      </c>
      <c r="G923" s="14">
        <f>[1]consoCURRENT!J20214</f>
        <v>0</v>
      </c>
      <c r="H923" s="14">
        <f>[1]consoCURRENT!K20214</f>
        <v>0</v>
      </c>
      <c r="I923" s="14">
        <f>[1]consoCURRENT!L20214</f>
        <v>0</v>
      </c>
      <c r="J923" s="14">
        <f>[1]consoCURRENT!M20214</f>
        <v>0</v>
      </c>
      <c r="K923" s="14">
        <f>[1]consoCURRENT!N20214</f>
        <v>0</v>
      </c>
      <c r="L923" s="14">
        <f>[1]consoCURRENT!O20214</f>
        <v>0</v>
      </c>
      <c r="M923" s="14">
        <f>[1]consoCURRENT!P20214</f>
        <v>0</v>
      </c>
      <c r="N923" s="14">
        <f>[1]consoCURRENT!Q20214</f>
        <v>0</v>
      </c>
      <c r="O923" s="14">
        <f>[1]consoCURRENT!R20214</f>
        <v>0</v>
      </c>
      <c r="P923" s="14">
        <f>[1]consoCURRENT!S20214</f>
        <v>0</v>
      </c>
      <c r="Q923" s="14">
        <f>[1]consoCURRENT!T20214</f>
        <v>0</v>
      </c>
      <c r="R923" s="14">
        <f>[1]consoCURRENT!U20214</f>
        <v>0</v>
      </c>
      <c r="S923" s="14">
        <f>[1]consoCURRENT!V20214</f>
        <v>0</v>
      </c>
      <c r="T923" s="14">
        <f>[1]consoCURRENT!W20214</f>
        <v>0</v>
      </c>
      <c r="U923" s="14">
        <f>[1]consoCURRENT!X20214</f>
        <v>0</v>
      </c>
      <c r="V923" s="14">
        <f>[1]consoCURRENT!Y20214</f>
        <v>0</v>
      </c>
      <c r="W923" s="14">
        <f>[1]consoCURRENT!Z20214</f>
        <v>0</v>
      </c>
      <c r="X923" s="14">
        <f>[1]consoCURRENT!AA20214</f>
        <v>0</v>
      </c>
      <c r="Y923" s="14">
        <f>[1]consoCURRENT!AB20214</f>
        <v>0</v>
      </c>
      <c r="Z923" s="14">
        <f t="shared" ref="Z923" si="654">SUM(M923:Y923)</f>
        <v>0</v>
      </c>
      <c r="AA923" s="14">
        <f t="shared" ref="AA923" si="655">B923-Z923</f>
        <v>0</v>
      </c>
      <c r="AB923" s="19"/>
      <c r="AC923" s="15"/>
    </row>
    <row r="924" spans="1:29" s="16" customFormat="1" ht="18" customHeight="1">
      <c r="A924" s="20" t="s">
        <v>42</v>
      </c>
      <c r="B924" s="21">
        <f>B923+B922</f>
        <v>11243000</v>
      </c>
      <c r="C924" s="21">
        <f t="shared" ref="C924:AA924" si="656">C923+C922</f>
        <v>0</v>
      </c>
      <c r="D924" s="21">
        <f t="shared" si="656"/>
        <v>0</v>
      </c>
      <c r="E924" s="21">
        <f t="shared" si="656"/>
        <v>2671198.37</v>
      </c>
      <c r="F924" s="21">
        <f t="shared" si="656"/>
        <v>2624036.88</v>
      </c>
      <c r="G924" s="21">
        <f t="shared" si="656"/>
        <v>0</v>
      </c>
      <c r="H924" s="21">
        <f t="shared" si="656"/>
        <v>0</v>
      </c>
      <c r="I924" s="21">
        <f t="shared" si="656"/>
        <v>0</v>
      </c>
      <c r="J924" s="21">
        <f t="shared" si="656"/>
        <v>0</v>
      </c>
      <c r="K924" s="21">
        <f t="shared" si="656"/>
        <v>0</v>
      </c>
      <c r="L924" s="21">
        <f t="shared" si="656"/>
        <v>0</v>
      </c>
      <c r="M924" s="21">
        <f t="shared" si="656"/>
        <v>0</v>
      </c>
      <c r="N924" s="21">
        <f t="shared" si="656"/>
        <v>674569.15</v>
      </c>
      <c r="O924" s="21">
        <f t="shared" si="656"/>
        <v>921464.82000000007</v>
      </c>
      <c r="P924" s="21">
        <f t="shared" si="656"/>
        <v>1075164.3999999999</v>
      </c>
      <c r="Q924" s="21">
        <f t="shared" si="656"/>
        <v>1257218.4500000002</v>
      </c>
      <c r="R924" s="21">
        <f t="shared" si="656"/>
        <v>1366818.43</v>
      </c>
      <c r="S924" s="21">
        <f t="shared" si="656"/>
        <v>0</v>
      </c>
      <c r="T924" s="21">
        <f t="shared" si="656"/>
        <v>0</v>
      </c>
      <c r="U924" s="21">
        <f t="shared" si="656"/>
        <v>0</v>
      </c>
      <c r="V924" s="21">
        <f t="shared" si="656"/>
        <v>0</v>
      </c>
      <c r="W924" s="21">
        <f t="shared" si="656"/>
        <v>0</v>
      </c>
      <c r="X924" s="21">
        <f t="shared" si="656"/>
        <v>0</v>
      </c>
      <c r="Y924" s="21">
        <f t="shared" si="656"/>
        <v>0</v>
      </c>
      <c r="Z924" s="21">
        <f t="shared" si="656"/>
        <v>5295235.25</v>
      </c>
      <c r="AA924" s="21">
        <f t="shared" si="656"/>
        <v>5947764.75</v>
      </c>
      <c r="AB924" s="22">
        <f t="shared" si="652"/>
        <v>0.47098063239348931</v>
      </c>
      <c r="AC924" s="24"/>
    </row>
    <row r="925" spans="1:29" s="16" customFormat="1" ht="15" customHeight="1">
      <c r="A925" s="13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5"/>
    </row>
    <row r="926" spans="1:29" s="16" customFormat="1" ht="15" customHeight="1">
      <c r="A926" s="13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5"/>
    </row>
    <row r="927" spans="1:29" s="16" customFormat="1" ht="15" customHeight="1">
      <c r="A927" s="17" t="s">
        <v>59</v>
      </c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5"/>
    </row>
    <row r="928" spans="1:29" s="16" customFormat="1" ht="18" customHeight="1">
      <c r="A928" s="18" t="s">
        <v>36</v>
      </c>
      <c r="B928" s="14">
        <f>[1]consoCURRENT!E20274</f>
        <v>4671000</v>
      </c>
      <c r="C928" s="14">
        <f>[1]consoCURRENT!F20274</f>
        <v>0</v>
      </c>
      <c r="D928" s="14">
        <f>[1]consoCURRENT!G20274</f>
        <v>0</v>
      </c>
      <c r="E928" s="14">
        <f>[1]consoCURRENT!H20274</f>
        <v>1110090.17</v>
      </c>
      <c r="F928" s="14">
        <f>[1]consoCURRENT!I20274</f>
        <v>888570.04</v>
      </c>
      <c r="G928" s="14">
        <f>[1]consoCURRENT!J20274</f>
        <v>0</v>
      </c>
      <c r="H928" s="14">
        <f>[1]consoCURRENT!K20274</f>
        <v>0</v>
      </c>
      <c r="I928" s="14">
        <f>[1]consoCURRENT!L20274</f>
        <v>0</v>
      </c>
      <c r="J928" s="14">
        <f>[1]consoCURRENT!M20274</f>
        <v>0</v>
      </c>
      <c r="K928" s="14">
        <f>[1]consoCURRENT!N20274</f>
        <v>0</v>
      </c>
      <c r="L928" s="14">
        <f>[1]consoCURRENT!O20274</f>
        <v>0</v>
      </c>
      <c r="M928" s="14">
        <f>[1]consoCURRENT!P20274</f>
        <v>0</v>
      </c>
      <c r="N928" s="14">
        <f>[1]consoCURRENT!Q20274</f>
        <v>302760.92</v>
      </c>
      <c r="O928" s="14">
        <f>[1]consoCURRENT!R20274</f>
        <v>401165.68</v>
      </c>
      <c r="P928" s="14">
        <f>[1]consoCURRENT!S20274</f>
        <v>406163.57</v>
      </c>
      <c r="Q928" s="14">
        <f>[1]consoCURRENT!T20274</f>
        <v>369706.58</v>
      </c>
      <c r="R928" s="14">
        <f>[1]consoCURRENT!U20274</f>
        <v>518863.46</v>
      </c>
      <c r="S928" s="14">
        <f>[1]consoCURRENT!V20274</f>
        <v>0</v>
      </c>
      <c r="T928" s="14">
        <f>[1]consoCURRENT!W20274</f>
        <v>0</v>
      </c>
      <c r="U928" s="14">
        <f>[1]consoCURRENT!X20274</f>
        <v>0</v>
      </c>
      <c r="V928" s="14">
        <f>[1]consoCURRENT!Y20274</f>
        <v>0</v>
      </c>
      <c r="W928" s="14">
        <f>[1]consoCURRENT!Z20274</f>
        <v>0</v>
      </c>
      <c r="X928" s="14">
        <f>[1]consoCURRENT!AA20274</f>
        <v>0</v>
      </c>
      <c r="Y928" s="14">
        <f>[1]consoCURRENT!AB20274</f>
        <v>0</v>
      </c>
      <c r="Z928" s="14">
        <f>SUM(M928:Y928)</f>
        <v>1998660.21</v>
      </c>
      <c r="AA928" s="14">
        <f>B928-Z928</f>
        <v>2672339.79</v>
      </c>
      <c r="AB928" s="19">
        <f>Z928/B928</f>
        <v>0.42788700706486832</v>
      </c>
      <c r="AC928" s="15"/>
    </row>
    <row r="929" spans="1:29" s="16" customFormat="1" ht="18" customHeight="1">
      <c r="A929" s="18" t="s">
        <v>37</v>
      </c>
      <c r="B929" s="14">
        <f>[1]consoCURRENT!E20362</f>
        <v>7479000</v>
      </c>
      <c r="C929" s="14">
        <f>[1]consoCURRENT!F20362</f>
        <v>0</v>
      </c>
      <c r="D929" s="14">
        <f>[1]consoCURRENT!G20362</f>
        <v>0</v>
      </c>
      <c r="E929" s="14">
        <f>[1]consoCURRENT!H20362</f>
        <v>1788576.2200000002</v>
      </c>
      <c r="F929" s="14">
        <f>[1]consoCURRENT!I20362</f>
        <v>2497707.0300000003</v>
      </c>
      <c r="G929" s="14">
        <f>[1]consoCURRENT!J20362</f>
        <v>0</v>
      </c>
      <c r="H929" s="14">
        <f>[1]consoCURRENT!K20362</f>
        <v>0</v>
      </c>
      <c r="I929" s="14">
        <f>[1]consoCURRENT!L20362</f>
        <v>0</v>
      </c>
      <c r="J929" s="14">
        <f>[1]consoCURRENT!M20362</f>
        <v>0</v>
      </c>
      <c r="K929" s="14">
        <f>[1]consoCURRENT!N20362</f>
        <v>0</v>
      </c>
      <c r="L929" s="14">
        <f>[1]consoCURRENT!O20362</f>
        <v>0</v>
      </c>
      <c r="M929" s="14">
        <f>[1]consoCURRENT!P20362</f>
        <v>0</v>
      </c>
      <c r="N929" s="14">
        <f>[1]consoCURRENT!Q20362</f>
        <v>151018.17000000001</v>
      </c>
      <c r="O929" s="14">
        <f>[1]consoCURRENT!R20362</f>
        <v>604811.73</v>
      </c>
      <c r="P929" s="14">
        <f>[1]consoCURRENT!S20362</f>
        <v>1032746.32</v>
      </c>
      <c r="Q929" s="14">
        <f>[1]consoCURRENT!T20362</f>
        <v>823250.86</v>
      </c>
      <c r="R929" s="14">
        <f>[1]consoCURRENT!U20362</f>
        <v>1674456.17</v>
      </c>
      <c r="S929" s="14">
        <f>[1]consoCURRENT!V20362</f>
        <v>0</v>
      </c>
      <c r="T929" s="14">
        <f>[1]consoCURRENT!W20362</f>
        <v>0</v>
      </c>
      <c r="U929" s="14">
        <f>[1]consoCURRENT!X20362</f>
        <v>0</v>
      </c>
      <c r="V929" s="14">
        <f>[1]consoCURRENT!Y20362</f>
        <v>0</v>
      </c>
      <c r="W929" s="14">
        <f>[1]consoCURRENT!Z20362</f>
        <v>0</v>
      </c>
      <c r="X929" s="14">
        <f>[1]consoCURRENT!AA20362</f>
        <v>0</v>
      </c>
      <c r="Y929" s="14">
        <f>[1]consoCURRENT!AB20362</f>
        <v>0</v>
      </c>
      <c r="Z929" s="14">
        <f t="shared" ref="Z929:Z931" si="657">SUM(M929:Y929)</f>
        <v>4286283.25</v>
      </c>
      <c r="AA929" s="14">
        <f t="shared" ref="AA929:AA931" si="658">B929-Z929</f>
        <v>3192716.75</v>
      </c>
      <c r="AB929" s="19">
        <f t="shared" ref="AB929:AB934" si="659">Z929/B929</f>
        <v>0.57310913892231585</v>
      </c>
      <c r="AC929" s="15"/>
    </row>
    <row r="930" spans="1:29" s="16" customFormat="1" ht="18" customHeight="1">
      <c r="A930" s="18" t="s">
        <v>38</v>
      </c>
      <c r="B930" s="14">
        <f>[1]consoCURRENT!E20368</f>
        <v>0</v>
      </c>
      <c r="C930" s="14">
        <f>[1]consoCURRENT!F20368</f>
        <v>0</v>
      </c>
      <c r="D930" s="14">
        <f>[1]consoCURRENT!G20368</f>
        <v>0</v>
      </c>
      <c r="E930" s="14">
        <f>[1]consoCURRENT!H20368</f>
        <v>0</v>
      </c>
      <c r="F930" s="14">
        <f>[1]consoCURRENT!I20368</f>
        <v>0</v>
      </c>
      <c r="G930" s="14">
        <f>[1]consoCURRENT!J20368</f>
        <v>0</v>
      </c>
      <c r="H930" s="14">
        <f>[1]consoCURRENT!K20368</f>
        <v>0</v>
      </c>
      <c r="I930" s="14">
        <f>[1]consoCURRENT!L20368</f>
        <v>0</v>
      </c>
      <c r="J930" s="14">
        <f>[1]consoCURRENT!M20368</f>
        <v>0</v>
      </c>
      <c r="K930" s="14">
        <f>[1]consoCURRENT!N20368</f>
        <v>0</v>
      </c>
      <c r="L930" s="14">
        <f>[1]consoCURRENT!O20368</f>
        <v>0</v>
      </c>
      <c r="M930" s="14">
        <f>[1]consoCURRENT!P20368</f>
        <v>0</v>
      </c>
      <c r="N930" s="14">
        <f>[1]consoCURRENT!Q20368</f>
        <v>0</v>
      </c>
      <c r="O930" s="14">
        <f>[1]consoCURRENT!R20368</f>
        <v>0</v>
      </c>
      <c r="P930" s="14">
        <f>[1]consoCURRENT!S20368</f>
        <v>0</v>
      </c>
      <c r="Q930" s="14">
        <f>[1]consoCURRENT!T20368</f>
        <v>0</v>
      </c>
      <c r="R930" s="14">
        <f>[1]consoCURRENT!U20368</f>
        <v>0</v>
      </c>
      <c r="S930" s="14">
        <f>[1]consoCURRENT!V20368</f>
        <v>0</v>
      </c>
      <c r="T930" s="14">
        <f>[1]consoCURRENT!W20368</f>
        <v>0</v>
      </c>
      <c r="U930" s="14">
        <f>[1]consoCURRENT!X20368</f>
        <v>0</v>
      </c>
      <c r="V930" s="14">
        <f>[1]consoCURRENT!Y20368</f>
        <v>0</v>
      </c>
      <c r="W930" s="14">
        <f>[1]consoCURRENT!Z20368</f>
        <v>0</v>
      </c>
      <c r="X930" s="14">
        <f>[1]consoCURRENT!AA20368</f>
        <v>0</v>
      </c>
      <c r="Y930" s="14">
        <f>[1]consoCURRENT!AB20368</f>
        <v>0</v>
      </c>
      <c r="Z930" s="14">
        <f t="shared" si="657"/>
        <v>0</v>
      </c>
      <c r="AA930" s="14">
        <f t="shared" si="658"/>
        <v>0</v>
      </c>
      <c r="AB930" s="19"/>
      <c r="AC930" s="15"/>
    </row>
    <row r="931" spans="1:29" s="16" customFormat="1" ht="18" customHeight="1">
      <c r="A931" s="18" t="s">
        <v>39</v>
      </c>
      <c r="B931" s="14">
        <f>[1]consoCURRENT!E20397</f>
        <v>0</v>
      </c>
      <c r="C931" s="14">
        <f>[1]consoCURRENT!F20397</f>
        <v>0</v>
      </c>
      <c r="D931" s="14">
        <f>[1]consoCURRENT!G20397</f>
        <v>0</v>
      </c>
      <c r="E931" s="14">
        <f>[1]consoCURRENT!H20397</f>
        <v>0</v>
      </c>
      <c r="F931" s="14">
        <f>[1]consoCURRENT!I20397</f>
        <v>0</v>
      </c>
      <c r="G931" s="14">
        <f>[1]consoCURRENT!J20397</f>
        <v>0</v>
      </c>
      <c r="H931" s="14">
        <f>[1]consoCURRENT!K20397</f>
        <v>0</v>
      </c>
      <c r="I931" s="14">
        <f>[1]consoCURRENT!L20397</f>
        <v>0</v>
      </c>
      <c r="J931" s="14">
        <f>[1]consoCURRENT!M20397</f>
        <v>0</v>
      </c>
      <c r="K931" s="14">
        <f>[1]consoCURRENT!N20397</f>
        <v>0</v>
      </c>
      <c r="L931" s="14">
        <f>[1]consoCURRENT!O20397</f>
        <v>0</v>
      </c>
      <c r="M931" s="14">
        <f>[1]consoCURRENT!P20397</f>
        <v>0</v>
      </c>
      <c r="N931" s="14">
        <f>[1]consoCURRENT!Q20397</f>
        <v>0</v>
      </c>
      <c r="O931" s="14">
        <f>[1]consoCURRENT!R20397</f>
        <v>0</v>
      </c>
      <c r="P931" s="14">
        <f>[1]consoCURRENT!S20397</f>
        <v>0</v>
      </c>
      <c r="Q931" s="14">
        <f>[1]consoCURRENT!T20397</f>
        <v>0</v>
      </c>
      <c r="R931" s="14">
        <f>[1]consoCURRENT!U20397</f>
        <v>0</v>
      </c>
      <c r="S931" s="14">
        <f>[1]consoCURRENT!V20397</f>
        <v>0</v>
      </c>
      <c r="T931" s="14">
        <f>[1]consoCURRENT!W20397</f>
        <v>0</v>
      </c>
      <c r="U931" s="14">
        <f>[1]consoCURRENT!X20397</f>
        <v>0</v>
      </c>
      <c r="V931" s="14">
        <f>[1]consoCURRENT!Y20397</f>
        <v>0</v>
      </c>
      <c r="W931" s="14">
        <f>[1]consoCURRENT!Z20397</f>
        <v>0</v>
      </c>
      <c r="X931" s="14">
        <f>[1]consoCURRENT!AA20397</f>
        <v>0</v>
      </c>
      <c r="Y931" s="14">
        <f>[1]consoCURRENT!AB20397</f>
        <v>0</v>
      </c>
      <c r="Z931" s="14">
        <f t="shared" si="657"/>
        <v>0</v>
      </c>
      <c r="AA931" s="14">
        <f t="shared" si="658"/>
        <v>0</v>
      </c>
      <c r="AB931" s="19"/>
      <c r="AC931" s="15"/>
    </row>
    <row r="932" spans="1:29" s="16" customFormat="1" ht="18" customHeight="1">
      <c r="A932" s="20" t="s">
        <v>40</v>
      </c>
      <c r="B932" s="21">
        <f>SUM(B928:B931)</f>
        <v>12150000</v>
      </c>
      <c r="C932" s="21">
        <f t="shared" ref="C932:AA932" si="660">SUM(C928:C931)</f>
        <v>0</v>
      </c>
      <c r="D932" s="21">
        <f t="shared" si="660"/>
        <v>0</v>
      </c>
      <c r="E932" s="21">
        <f t="shared" si="660"/>
        <v>2898666.39</v>
      </c>
      <c r="F932" s="21">
        <f t="shared" si="660"/>
        <v>3386277.0700000003</v>
      </c>
      <c r="G932" s="21">
        <f t="shared" si="660"/>
        <v>0</v>
      </c>
      <c r="H932" s="21">
        <f t="shared" si="660"/>
        <v>0</v>
      </c>
      <c r="I932" s="21">
        <f t="shared" si="660"/>
        <v>0</v>
      </c>
      <c r="J932" s="21">
        <f t="shared" si="660"/>
        <v>0</v>
      </c>
      <c r="K932" s="21">
        <f t="shared" si="660"/>
        <v>0</v>
      </c>
      <c r="L932" s="21">
        <f t="shared" si="660"/>
        <v>0</v>
      </c>
      <c r="M932" s="21">
        <f t="shared" si="660"/>
        <v>0</v>
      </c>
      <c r="N932" s="21">
        <f t="shared" si="660"/>
        <v>453779.08999999997</v>
      </c>
      <c r="O932" s="21">
        <f t="shared" si="660"/>
        <v>1005977.4099999999</v>
      </c>
      <c r="P932" s="21">
        <f t="shared" si="660"/>
        <v>1438909.89</v>
      </c>
      <c r="Q932" s="21">
        <f t="shared" si="660"/>
        <v>1192957.4399999999</v>
      </c>
      <c r="R932" s="21">
        <f t="shared" si="660"/>
        <v>2193319.63</v>
      </c>
      <c r="S932" s="21">
        <f t="shared" si="660"/>
        <v>0</v>
      </c>
      <c r="T932" s="21">
        <f t="shared" si="660"/>
        <v>0</v>
      </c>
      <c r="U932" s="21">
        <f t="shared" si="660"/>
        <v>0</v>
      </c>
      <c r="V932" s="21">
        <f t="shared" si="660"/>
        <v>0</v>
      </c>
      <c r="W932" s="21">
        <f t="shared" si="660"/>
        <v>0</v>
      </c>
      <c r="X932" s="21">
        <f t="shared" si="660"/>
        <v>0</v>
      </c>
      <c r="Y932" s="21">
        <f t="shared" si="660"/>
        <v>0</v>
      </c>
      <c r="Z932" s="21">
        <f t="shared" si="660"/>
        <v>6284943.46</v>
      </c>
      <c r="AA932" s="21">
        <f t="shared" si="660"/>
        <v>5865056.54</v>
      </c>
      <c r="AB932" s="22">
        <f t="shared" si="659"/>
        <v>0.51727929711934151</v>
      </c>
      <c r="AC932" s="15"/>
    </row>
    <row r="933" spans="1:29" s="16" customFormat="1" ht="18" customHeight="1">
      <c r="A933" s="23" t="s">
        <v>41</v>
      </c>
      <c r="B933" s="14">
        <f>[1]consoCURRENT!E20401</f>
        <v>0</v>
      </c>
      <c r="C933" s="14">
        <f>[1]consoCURRENT!F20401</f>
        <v>0</v>
      </c>
      <c r="D933" s="14">
        <f>[1]consoCURRENT!G20401</f>
        <v>0</v>
      </c>
      <c r="E933" s="14">
        <f>[1]consoCURRENT!H20401</f>
        <v>0</v>
      </c>
      <c r="F933" s="14">
        <f>[1]consoCURRENT!I20401</f>
        <v>0</v>
      </c>
      <c r="G933" s="14">
        <f>[1]consoCURRENT!J20401</f>
        <v>0</v>
      </c>
      <c r="H933" s="14">
        <f>[1]consoCURRENT!K20401</f>
        <v>0</v>
      </c>
      <c r="I933" s="14">
        <f>[1]consoCURRENT!L20401</f>
        <v>0</v>
      </c>
      <c r="J933" s="14">
        <f>[1]consoCURRENT!M20401</f>
        <v>0</v>
      </c>
      <c r="K933" s="14">
        <f>[1]consoCURRENT!N20401</f>
        <v>0</v>
      </c>
      <c r="L933" s="14">
        <f>[1]consoCURRENT!O20401</f>
        <v>0</v>
      </c>
      <c r="M933" s="14">
        <f>[1]consoCURRENT!P20401</f>
        <v>0</v>
      </c>
      <c r="N933" s="14">
        <f>[1]consoCURRENT!Q20401</f>
        <v>0</v>
      </c>
      <c r="O933" s="14">
        <f>[1]consoCURRENT!R20401</f>
        <v>0</v>
      </c>
      <c r="P933" s="14">
        <f>[1]consoCURRENT!S20401</f>
        <v>0</v>
      </c>
      <c r="Q933" s="14">
        <f>[1]consoCURRENT!T20401</f>
        <v>0</v>
      </c>
      <c r="R933" s="14">
        <f>[1]consoCURRENT!U20401</f>
        <v>0</v>
      </c>
      <c r="S933" s="14">
        <f>[1]consoCURRENT!V20401</f>
        <v>0</v>
      </c>
      <c r="T933" s="14">
        <f>[1]consoCURRENT!W20401</f>
        <v>0</v>
      </c>
      <c r="U933" s="14">
        <f>[1]consoCURRENT!X20401</f>
        <v>0</v>
      </c>
      <c r="V933" s="14">
        <f>[1]consoCURRENT!Y20401</f>
        <v>0</v>
      </c>
      <c r="W933" s="14">
        <f>[1]consoCURRENT!Z20401</f>
        <v>0</v>
      </c>
      <c r="X933" s="14">
        <f>[1]consoCURRENT!AA20401</f>
        <v>0</v>
      </c>
      <c r="Y933" s="14">
        <f>[1]consoCURRENT!AB20401</f>
        <v>0</v>
      </c>
      <c r="Z933" s="14">
        <f t="shared" ref="Z933" si="661">SUM(M933:Y933)</f>
        <v>0</v>
      </c>
      <c r="AA933" s="14">
        <f t="shared" ref="AA933" si="662">B933-Z933</f>
        <v>0</v>
      </c>
      <c r="AB933" s="19"/>
      <c r="AC933" s="15"/>
    </row>
    <row r="934" spans="1:29" s="16" customFormat="1" ht="18" customHeight="1">
      <c r="A934" s="20" t="s">
        <v>42</v>
      </c>
      <c r="B934" s="21">
        <f>B933+B932</f>
        <v>12150000</v>
      </c>
      <c r="C934" s="21">
        <f t="shared" ref="C934:AA934" si="663">C933+C932</f>
        <v>0</v>
      </c>
      <c r="D934" s="21">
        <f t="shared" si="663"/>
        <v>0</v>
      </c>
      <c r="E934" s="21">
        <f t="shared" si="663"/>
        <v>2898666.39</v>
      </c>
      <c r="F934" s="21">
        <f t="shared" si="663"/>
        <v>3386277.0700000003</v>
      </c>
      <c r="G934" s="21">
        <f t="shared" si="663"/>
        <v>0</v>
      </c>
      <c r="H934" s="21">
        <f t="shared" si="663"/>
        <v>0</v>
      </c>
      <c r="I934" s="21">
        <f t="shared" si="663"/>
        <v>0</v>
      </c>
      <c r="J934" s="21">
        <f t="shared" si="663"/>
        <v>0</v>
      </c>
      <c r="K934" s="21">
        <f t="shared" si="663"/>
        <v>0</v>
      </c>
      <c r="L934" s="21">
        <f t="shared" si="663"/>
        <v>0</v>
      </c>
      <c r="M934" s="21">
        <f t="shared" si="663"/>
        <v>0</v>
      </c>
      <c r="N934" s="21">
        <f t="shared" si="663"/>
        <v>453779.08999999997</v>
      </c>
      <c r="O934" s="21">
        <f t="shared" si="663"/>
        <v>1005977.4099999999</v>
      </c>
      <c r="P934" s="21">
        <f t="shared" si="663"/>
        <v>1438909.89</v>
      </c>
      <c r="Q934" s="21">
        <f t="shared" si="663"/>
        <v>1192957.4399999999</v>
      </c>
      <c r="R934" s="21">
        <f t="shared" si="663"/>
        <v>2193319.63</v>
      </c>
      <c r="S934" s="21">
        <f t="shared" si="663"/>
        <v>0</v>
      </c>
      <c r="T934" s="21">
        <f t="shared" si="663"/>
        <v>0</v>
      </c>
      <c r="U934" s="21">
        <f t="shared" si="663"/>
        <v>0</v>
      </c>
      <c r="V934" s="21">
        <f t="shared" si="663"/>
        <v>0</v>
      </c>
      <c r="W934" s="21">
        <f t="shared" si="663"/>
        <v>0</v>
      </c>
      <c r="X934" s="21">
        <f t="shared" si="663"/>
        <v>0</v>
      </c>
      <c r="Y934" s="21">
        <f t="shared" si="663"/>
        <v>0</v>
      </c>
      <c r="Z934" s="21">
        <f t="shared" si="663"/>
        <v>6284943.46</v>
      </c>
      <c r="AA934" s="21">
        <f t="shared" si="663"/>
        <v>5865056.54</v>
      </c>
      <c r="AB934" s="22">
        <f t="shared" si="659"/>
        <v>0.51727929711934151</v>
      </c>
      <c r="AC934" s="24"/>
    </row>
    <row r="935" spans="1:29" s="16" customFormat="1" ht="15" customHeight="1">
      <c r="A935" s="13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5"/>
    </row>
    <row r="936" spans="1:29" s="16" customFormat="1" ht="15" customHeight="1">
      <c r="A936" s="13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5"/>
    </row>
    <row r="937" spans="1:29" s="16" customFormat="1" ht="15" customHeight="1">
      <c r="A937" s="17" t="s">
        <v>60</v>
      </c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5"/>
    </row>
    <row r="938" spans="1:29" s="16" customFormat="1" ht="18" customHeight="1">
      <c r="A938" s="18" t="s">
        <v>36</v>
      </c>
      <c r="B938" s="14">
        <f>[1]consoCURRENT!E20461</f>
        <v>5072000</v>
      </c>
      <c r="C938" s="14">
        <f>[1]consoCURRENT!F20461</f>
        <v>0</v>
      </c>
      <c r="D938" s="14">
        <f>[1]consoCURRENT!G20461</f>
        <v>0</v>
      </c>
      <c r="E938" s="14">
        <f>[1]consoCURRENT!H20461</f>
        <v>1030566.32</v>
      </c>
      <c r="F938" s="14">
        <f>[1]consoCURRENT!I20461</f>
        <v>852642.48</v>
      </c>
      <c r="G938" s="14">
        <f>[1]consoCURRENT!J20461</f>
        <v>0</v>
      </c>
      <c r="H938" s="14">
        <f>[1]consoCURRENT!K20461</f>
        <v>0</v>
      </c>
      <c r="I938" s="14">
        <f>[1]consoCURRENT!L20461</f>
        <v>0</v>
      </c>
      <c r="J938" s="14">
        <f>[1]consoCURRENT!M20461</f>
        <v>0</v>
      </c>
      <c r="K938" s="14">
        <f>[1]consoCURRENT!N20461</f>
        <v>0</v>
      </c>
      <c r="L938" s="14">
        <f>[1]consoCURRENT!O20461</f>
        <v>0</v>
      </c>
      <c r="M938" s="14">
        <f>[1]consoCURRENT!P20461</f>
        <v>0</v>
      </c>
      <c r="N938" s="14">
        <f>[1]consoCURRENT!Q20461</f>
        <v>322832.12</v>
      </c>
      <c r="O938" s="14">
        <f>[1]consoCURRENT!R20461</f>
        <v>329902.08000000002</v>
      </c>
      <c r="P938" s="14">
        <f>[1]consoCURRENT!S20461</f>
        <v>377832.12</v>
      </c>
      <c r="Q938" s="14">
        <f>[1]consoCURRENT!T20461</f>
        <v>322832.12</v>
      </c>
      <c r="R938" s="14">
        <f>[1]consoCURRENT!U20461</f>
        <v>529810.36</v>
      </c>
      <c r="S938" s="14">
        <f>[1]consoCURRENT!V20461</f>
        <v>0</v>
      </c>
      <c r="T938" s="14">
        <f>[1]consoCURRENT!W20461</f>
        <v>0</v>
      </c>
      <c r="U938" s="14">
        <f>[1]consoCURRENT!X20461</f>
        <v>0</v>
      </c>
      <c r="V938" s="14">
        <f>[1]consoCURRENT!Y20461</f>
        <v>0</v>
      </c>
      <c r="W938" s="14">
        <f>[1]consoCURRENT!Z20461</f>
        <v>0</v>
      </c>
      <c r="X938" s="14">
        <f>[1]consoCURRENT!AA20461</f>
        <v>0</v>
      </c>
      <c r="Y938" s="14">
        <f>[1]consoCURRENT!AB20461</f>
        <v>0</v>
      </c>
      <c r="Z938" s="14">
        <f>SUM(M938:Y938)</f>
        <v>1883208.7999999998</v>
      </c>
      <c r="AA938" s="14">
        <f>B938-Z938</f>
        <v>3188791.2</v>
      </c>
      <c r="AB938" s="19">
        <f>Z938/B938</f>
        <v>0.37129511041009461</v>
      </c>
      <c r="AC938" s="15"/>
    </row>
    <row r="939" spans="1:29" s="16" customFormat="1" ht="18" customHeight="1">
      <c r="A939" s="18" t="s">
        <v>37</v>
      </c>
      <c r="B939" s="14">
        <f>[1]consoCURRENT!E20549</f>
        <v>8232000</v>
      </c>
      <c r="C939" s="14">
        <f>[1]consoCURRENT!F20549</f>
        <v>0</v>
      </c>
      <c r="D939" s="14">
        <f>[1]consoCURRENT!G20549</f>
        <v>0</v>
      </c>
      <c r="E939" s="14">
        <f>[1]consoCURRENT!H20549</f>
        <v>562567.02</v>
      </c>
      <c r="F939" s="14">
        <f>[1]consoCURRENT!I20549</f>
        <v>469589.17</v>
      </c>
      <c r="G939" s="14">
        <f>[1]consoCURRENT!J20549</f>
        <v>0</v>
      </c>
      <c r="H939" s="14">
        <f>[1]consoCURRENT!K20549</f>
        <v>0</v>
      </c>
      <c r="I939" s="14">
        <f>[1]consoCURRENT!L20549</f>
        <v>0</v>
      </c>
      <c r="J939" s="14">
        <f>[1]consoCURRENT!M20549</f>
        <v>0</v>
      </c>
      <c r="K939" s="14">
        <f>[1]consoCURRENT!N20549</f>
        <v>0</v>
      </c>
      <c r="L939" s="14">
        <f>[1]consoCURRENT!O20549</f>
        <v>0</v>
      </c>
      <c r="M939" s="14">
        <f>[1]consoCURRENT!P20549</f>
        <v>0</v>
      </c>
      <c r="N939" s="14">
        <f>[1]consoCURRENT!Q20549</f>
        <v>159003.35</v>
      </c>
      <c r="O939" s="14">
        <f>[1]consoCURRENT!R20549</f>
        <v>194087.99</v>
      </c>
      <c r="P939" s="14">
        <f>[1]consoCURRENT!S20549</f>
        <v>209475.68</v>
      </c>
      <c r="Q939" s="14">
        <f>[1]consoCURRENT!T20549</f>
        <v>108600.63</v>
      </c>
      <c r="R939" s="14">
        <f>[1]consoCURRENT!U20549</f>
        <v>360988.54</v>
      </c>
      <c r="S939" s="14">
        <f>[1]consoCURRENT!V20549</f>
        <v>0</v>
      </c>
      <c r="T939" s="14">
        <f>[1]consoCURRENT!W20549</f>
        <v>0</v>
      </c>
      <c r="U939" s="14">
        <f>[1]consoCURRENT!X20549</f>
        <v>0</v>
      </c>
      <c r="V939" s="14">
        <f>[1]consoCURRENT!Y20549</f>
        <v>0</v>
      </c>
      <c r="W939" s="14">
        <f>[1]consoCURRENT!Z20549</f>
        <v>0</v>
      </c>
      <c r="X939" s="14">
        <f>[1]consoCURRENT!AA20549</f>
        <v>0</v>
      </c>
      <c r="Y939" s="14">
        <f>[1]consoCURRENT!AB20549</f>
        <v>0</v>
      </c>
      <c r="Z939" s="14">
        <f t="shared" ref="Z939:Z941" si="664">SUM(M939:Y939)</f>
        <v>1032156.19</v>
      </c>
      <c r="AA939" s="14">
        <f t="shared" ref="AA939:AA941" si="665">B939-Z939</f>
        <v>7199843.8100000005</v>
      </c>
      <c r="AB939" s="19">
        <f t="shared" ref="AB939:AB944" si="666">Z939/B939</f>
        <v>0.12538340500485909</v>
      </c>
      <c r="AC939" s="15"/>
    </row>
    <row r="940" spans="1:29" s="16" customFormat="1" ht="18" customHeight="1">
      <c r="A940" s="18" t="s">
        <v>38</v>
      </c>
      <c r="B940" s="14">
        <f>[1]consoCURRENT!E20555</f>
        <v>0</v>
      </c>
      <c r="C940" s="14">
        <f>[1]consoCURRENT!F20555</f>
        <v>0</v>
      </c>
      <c r="D940" s="14">
        <f>[1]consoCURRENT!G20555</f>
        <v>0</v>
      </c>
      <c r="E940" s="14">
        <f>[1]consoCURRENT!H20555</f>
        <v>0</v>
      </c>
      <c r="F940" s="14">
        <f>[1]consoCURRENT!I20555</f>
        <v>0</v>
      </c>
      <c r="G940" s="14">
        <f>[1]consoCURRENT!J20555</f>
        <v>0</v>
      </c>
      <c r="H940" s="14">
        <f>[1]consoCURRENT!K20555</f>
        <v>0</v>
      </c>
      <c r="I940" s="14">
        <f>[1]consoCURRENT!L20555</f>
        <v>0</v>
      </c>
      <c r="J940" s="14">
        <f>[1]consoCURRENT!M20555</f>
        <v>0</v>
      </c>
      <c r="K940" s="14">
        <f>[1]consoCURRENT!N20555</f>
        <v>0</v>
      </c>
      <c r="L940" s="14">
        <f>[1]consoCURRENT!O20555</f>
        <v>0</v>
      </c>
      <c r="M940" s="14">
        <f>[1]consoCURRENT!P20555</f>
        <v>0</v>
      </c>
      <c r="N940" s="14">
        <f>[1]consoCURRENT!Q20555</f>
        <v>0</v>
      </c>
      <c r="O940" s="14">
        <f>[1]consoCURRENT!R20555</f>
        <v>0</v>
      </c>
      <c r="P940" s="14">
        <f>[1]consoCURRENT!S20555</f>
        <v>0</v>
      </c>
      <c r="Q940" s="14">
        <f>[1]consoCURRENT!T20555</f>
        <v>0</v>
      </c>
      <c r="R940" s="14">
        <f>[1]consoCURRENT!U20555</f>
        <v>0</v>
      </c>
      <c r="S940" s="14">
        <f>[1]consoCURRENT!V20555</f>
        <v>0</v>
      </c>
      <c r="T940" s="14">
        <f>[1]consoCURRENT!W20555</f>
        <v>0</v>
      </c>
      <c r="U940" s="14">
        <f>[1]consoCURRENT!X20555</f>
        <v>0</v>
      </c>
      <c r="V940" s="14">
        <f>[1]consoCURRENT!Y20555</f>
        <v>0</v>
      </c>
      <c r="W940" s="14">
        <f>[1]consoCURRENT!Z20555</f>
        <v>0</v>
      </c>
      <c r="X940" s="14">
        <f>[1]consoCURRENT!AA20555</f>
        <v>0</v>
      </c>
      <c r="Y940" s="14">
        <f>[1]consoCURRENT!AB20555</f>
        <v>0</v>
      </c>
      <c r="Z940" s="14">
        <f t="shared" si="664"/>
        <v>0</v>
      </c>
      <c r="AA940" s="14">
        <f t="shared" si="665"/>
        <v>0</v>
      </c>
      <c r="AB940" s="19"/>
      <c r="AC940" s="15"/>
    </row>
    <row r="941" spans="1:29" s="16" customFormat="1" ht="18" customHeight="1">
      <c r="A941" s="18" t="s">
        <v>39</v>
      </c>
      <c r="B941" s="14">
        <f>[1]consoCURRENT!E20584</f>
        <v>0</v>
      </c>
      <c r="C941" s="14">
        <f>[1]consoCURRENT!F20584</f>
        <v>0</v>
      </c>
      <c r="D941" s="14">
        <f>[1]consoCURRENT!G20584</f>
        <v>0</v>
      </c>
      <c r="E941" s="14">
        <f>[1]consoCURRENT!H20584</f>
        <v>0</v>
      </c>
      <c r="F941" s="14">
        <f>[1]consoCURRENT!I20584</f>
        <v>0</v>
      </c>
      <c r="G941" s="14">
        <f>[1]consoCURRENT!J20584</f>
        <v>0</v>
      </c>
      <c r="H941" s="14">
        <f>[1]consoCURRENT!K20584</f>
        <v>0</v>
      </c>
      <c r="I941" s="14">
        <f>[1]consoCURRENT!L20584</f>
        <v>0</v>
      </c>
      <c r="J941" s="14">
        <f>[1]consoCURRENT!M20584</f>
        <v>0</v>
      </c>
      <c r="K941" s="14">
        <f>[1]consoCURRENT!N20584</f>
        <v>0</v>
      </c>
      <c r="L941" s="14">
        <f>[1]consoCURRENT!O20584</f>
        <v>0</v>
      </c>
      <c r="M941" s="14">
        <f>[1]consoCURRENT!P20584</f>
        <v>0</v>
      </c>
      <c r="N941" s="14">
        <f>[1]consoCURRENT!Q20584</f>
        <v>0</v>
      </c>
      <c r="O941" s="14">
        <f>[1]consoCURRENT!R20584</f>
        <v>0</v>
      </c>
      <c r="P941" s="14">
        <f>[1]consoCURRENT!S20584</f>
        <v>0</v>
      </c>
      <c r="Q941" s="14">
        <f>[1]consoCURRENT!T20584</f>
        <v>0</v>
      </c>
      <c r="R941" s="14">
        <f>[1]consoCURRENT!U20584</f>
        <v>0</v>
      </c>
      <c r="S941" s="14">
        <f>[1]consoCURRENT!V20584</f>
        <v>0</v>
      </c>
      <c r="T941" s="14">
        <f>[1]consoCURRENT!W20584</f>
        <v>0</v>
      </c>
      <c r="U941" s="14">
        <f>[1]consoCURRENT!X20584</f>
        <v>0</v>
      </c>
      <c r="V941" s="14">
        <f>[1]consoCURRENT!Y20584</f>
        <v>0</v>
      </c>
      <c r="W941" s="14">
        <f>[1]consoCURRENT!Z20584</f>
        <v>0</v>
      </c>
      <c r="X941" s="14">
        <f>[1]consoCURRENT!AA20584</f>
        <v>0</v>
      </c>
      <c r="Y941" s="14">
        <f>[1]consoCURRENT!AB20584</f>
        <v>0</v>
      </c>
      <c r="Z941" s="14">
        <f t="shared" si="664"/>
        <v>0</v>
      </c>
      <c r="AA941" s="14">
        <f t="shared" si="665"/>
        <v>0</v>
      </c>
      <c r="AB941" s="19"/>
      <c r="AC941" s="15"/>
    </row>
    <row r="942" spans="1:29" s="16" customFormat="1" ht="18" customHeight="1">
      <c r="A942" s="20" t="s">
        <v>40</v>
      </c>
      <c r="B942" s="21">
        <f>SUM(B938:B941)</f>
        <v>13304000</v>
      </c>
      <c r="C942" s="21">
        <f t="shared" ref="C942:AA942" si="667">SUM(C938:C941)</f>
        <v>0</v>
      </c>
      <c r="D942" s="21">
        <f t="shared" si="667"/>
        <v>0</v>
      </c>
      <c r="E942" s="21">
        <f t="shared" si="667"/>
        <v>1593133.3399999999</v>
      </c>
      <c r="F942" s="21">
        <f t="shared" si="667"/>
        <v>1322231.6499999999</v>
      </c>
      <c r="G942" s="21">
        <f t="shared" si="667"/>
        <v>0</v>
      </c>
      <c r="H942" s="21">
        <f t="shared" si="667"/>
        <v>0</v>
      </c>
      <c r="I942" s="21">
        <f t="shared" si="667"/>
        <v>0</v>
      </c>
      <c r="J942" s="21">
        <f t="shared" si="667"/>
        <v>0</v>
      </c>
      <c r="K942" s="21">
        <f t="shared" si="667"/>
        <v>0</v>
      </c>
      <c r="L942" s="21">
        <f t="shared" si="667"/>
        <v>0</v>
      </c>
      <c r="M942" s="21">
        <f t="shared" si="667"/>
        <v>0</v>
      </c>
      <c r="N942" s="21">
        <f t="shared" si="667"/>
        <v>481835.47</v>
      </c>
      <c r="O942" s="21">
        <f t="shared" si="667"/>
        <v>523990.07</v>
      </c>
      <c r="P942" s="21">
        <f t="shared" si="667"/>
        <v>587307.80000000005</v>
      </c>
      <c r="Q942" s="21">
        <f t="shared" si="667"/>
        <v>431432.75</v>
      </c>
      <c r="R942" s="21">
        <f t="shared" si="667"/>
        <v>890798.89999999991</v>
      </c>
      <c r="S942" s="21">
        <f t="shared" si="667"/>
        <v>0</v>
      </c>
      <c r="T942" s="21">
        <f t="shared" si="667"/>
        <v>0</v>
      </c>
      <c r="U942" s="21">
        <f t="shared" si="667"/>
        <v>0</v>
      </c>
      <c r="V942" s="21">
        <f t="shared" si="667"/>
        <v>0</v>
      </c>
      <c r="W942" s="21">
        <f t="shared" si="667"/>
        <v>0</v>
      </c>
      <c r="X942" s="21">
        <f t="shared" si="667"/>
        <v>0</v>
      </c>
      <c r="Y942" s="21">
        <f t="shared" si="667"/>
        <v>0</v>
      </c>
      <c r="Z942" s="21">
        <f t="shared" si="667"/>
        <v>2915364.9899999998</v>
      </c>
      <c r="AA942" s="21">
        <f t="shared" si="667"/>
        <v>10388635.010000002</v>
      </c>
      <c r="AB942" s="22">
        <f t="shared" si="666"/>
        <v>0.21913447008418518</v>
      </c>
      <c r="AC942" s="15"/>
    </row>
    <row r="943" spans="1:29" s="16" customFormat="1" ht="18" customHeight="1">
      <c r="A943" s="23" t="s">
        <v>41</v>
      </c>
      <c r="B943" s="14">
        <f>[1]consoCURRENT!E20588</f>
        <v>0</v>
      </c>
      <c r="C943" s="14">
        <f>[1]consoCURRENT!F20588</f>
        <v>0</v>
      </c>
      <c r="D943" s="14">
        <f>[1]consoCURRENT!G20588</f>
        <v>0</v>
      </c>
      <c r="E943" s="14">
        <f>[1]consoCURRENT!H20588</f>
        <v>0</v>
      </c>
      <c r="F943" s="14">
        <f>[1]consoCURRENT!I20588</f>
        <v>0</v>
      </c>
      <c r="G943" s="14">
        <f>[1]consoCURRENT!J20588</f>
        <v>0</v>
      </c>
      <c r="H943" s="14">
        <f>[1]consoCURRENT!K20588</f>
        <v>0</v>
      </c>
      <c r="I943" s="14">
        <f>[1]consoCURRENT!L20588</f>
        <v>0</v>
      </c>
      <c r="J943" s="14">
        <f>[1]consoCURRENT!M20588</f>
        <v>0</v>
      </c>
      <c r="K943" s="14">
        <f>[1]consoCURRENT!N20588</f>
        <v>0</v>
      </c>
      <c r="L943" s="14">
        <f>[1]consoCURRENT!O20588</f>
        <v>0</v>
      </c>
      <c r="M943" s="14">
        <f>[1]consoCURRENT!P20588</f>
        <v>0</v>
      </c>
      <c r="N943" s="14">
        <f>[1]consoCURRENT!Q20588</f>
        <v>0</v>
      </c>
      <c r="O943" s="14">
        <f>[1]consoCURRENT!R20588</f>
        <v>0</v>
      </c>
      <c r="P943" s="14">
        <f>[1]consoCURRENT!S20588</f>
        <v>0</v>
      </c>
      <c r="Q943" s="14">
        <f>[1]consoCURRENT!T20588</f>
        <v>0</v>
      </c>
      <c r="R943" s="14">
        <f>[1]consoCURRENT!U20588</f>
        <v>0</v>
      </c>
      <c r="S943" s="14">
        <f>[1]consoCURRENT!V20588</f>
        <v>0</v>
      </c>
      <c r="T943" s="14">
        <f>[1]consoCURRENT!W20588</f>
        <v>0</v>
      </c>
      <c r="U943" s="14">
        <f>[1]consoCURRENT!X20588</f>
        <v>0</v>
      </c>
      <c r="V943" s="14">
        <f>[1]consoCURRENT!Y20588</f>
        <v>0</v>
      </c>
      <c r="W943" s="14">
        <f>[1]consoCURRENT!Z20588</f>
        <v>0</v>
      </c>
      <c r="X943" s="14">
        <f>[1]consoCURRENT!AA20588</f>
        <v>0</v>
      </c>
      <c r="Y943" s="14">
        <f>[1]consoCURRENT!AB20588</f>
        <v>0</v>
      </c>
      <c r="Z943" s="14">
        <f t="shared" ref="Z943" si="668">SUM(M943:Y943)</f>
        <v>0</v>
      </c>
      <c r="AA943" s="14">
        <f t="shared" ref="AA943" si="669">B943-Z943</f>
        <v>0</v>
      </c>
      <c r="AB943" s="19"/>
      <c r="AC943" s="15"/>
    </row>
    <row r="944" spans="1:29" s="16" customFormat="1" ht="18" customHeight="1">
      <c r="A944" s="20" t="s">
        <v>42</v>
      </c>
      <c r="B944" s="21">
        <f>B943+B942</f>
        <v>13304000</v>
      </c>
      <c r="C944" s="21">
        <f t="shared" ref="C944:AA944" si="670">C943+C942</f>
        <v>0</v>
      </c>
      <c r="D944" s="21">
        <f t="shared" si="670"/>
        <v>0</v>
      </c>
      <c r="E944" s="21">
        <f t="shared" si="670"/>
        <v>1593133.3399999999</v>
      </c>
      <c r="F944" s="21">
        <f t="shared" si="670"/>
        <v>1322231.6499999999</v>
      </c>
      <c r="G944" s="21">
        <f t="shared" si="670"/>
        <v>0</v>
      </c>
      <c r="H944" s="21">
        <f t="shared" si="670"/>
        <v>0</v>
      </c>
      <c r="I944" s="21">
        <f t="shared" si="670"/>
        <v>0</v>
      </c>
      <c r="J944" s="21">
        <f t="shared" si="670"/>
        <v>0</v>
      </c>
      <c r="K944" s="21">
        <f t="shared" si="670"/>
        <v>0</v>
      </c>
      <c r="L944" s="21">
        <f t="shared" si="670"/>
        <v>0</v>
      </c>
      <c r="M944" s="21">
        <f t="shared" si="670"/>
        <v>0</v>
      </c>
      <c r="N944" s="21">
        <f t="shared" si="670"/>
        <v>481835.47</v>
      </c>
      <c r="O944" s="21">
        <f t="shared" si="670"/>
        <v>523990.07</v>
      </c>
      <c r="P944" s="21">
        <f t="shared" si="670"/>
        <v>587307.80000000005</v>
      </c>
      <c r="Q944" s="21">
        <f t="shared" si="670"/>
        <v>431432.75</v>
      </c>
      <c r="R944" s="21">
        <f t="shared" si="670"/>
        <v>890798.89999999991</v>
      </c>
      <c r="S944" s="21">
        <f t="shared" si="670"/>
        <v>0</v>
      </c>
      <c r="T944" s="21">
        <f t="shared" si="670"/>
        <v>0</v>
      </c>
      <c r="U944" s="21">
        <f t="shared" si="670"/>
        <v>0</v>
      </c>
      <c r="V944" s="21">
        <f t="shared" si="670"/>
        <v>0</v>
      </c>
      <c r="W944" s="21">
        <f t="shared" si="670"/>
        <v>0</v>
      </c>
      <c r="X944" s="21">
        <f t="shared" si="670"/>
        <v>0</v>
      </c>
      <c r="Y944" s="21">
        <f t="shared" si="670"/>
        <v>0</v>
      </c>
      <c r="Z944" s="21">
        <f t="shared" si="670"/>
        <v>2915364.9899999998</v>
      </c>
      <c r="AA944" s="21">
        <f t="shared" si="670"/>
        <v>10388635.010000002</v>
      </c>
      <c r="AB944" s="22">
        <f t="shared" si="666"/>
        <v>0.21913447008418518</v>
      </c>
      <c r="AC944" s="24"/>
    </row>
    <row r="945" spans="1:29" s="16" customFormat="1" ht="15" customHeight="1">
      <c r="A945" s="13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5"/>
    </row>
    <row r="946" spans="1:29" s="16" customFormat="1" ht="15" customHeight="1">
      <c r="A946" s="13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5"/>
    </row>
    <row r="947" spans="1:29" s="16" customFormat="1" ht="15" customHeight="1">
      <c r="A947" s="17" t="s">
        <v>61</v>
      </c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5"/>
    </row>
    <row r="948" spans="1:29" s="16" customFormat="1" ht="18" customHeight="1">
      <c r="A948" s="18" t="s">
        <v>36</v>
      </c>
      <c r="B948" s="14">
        <f>[1]consoCURRENT!E20648</f>
        <v>12793000</v>
      </c>
      <c r="C948" s="14">
        <f>[1]consoCURRENT!F20648</f>
        <v>0</v>
      </c>
      <c r="D948" s="14">
        <f>[1]consoCURRENT!G20648</f>
        <v>0</v>
      </c>
      <c r="E948" s="14">
        <f>[1]consoCURRENT!H20648</f>
        <v>2827398.16</v>
      </c>
      <c r="F948" s="14">
        <f>[1]consoCURRENT!I20648</f>
        <v>2410688.7599999998</v>
      </c>
      <c r="G948" s="14">
        <f>[1]consoCURRENT!J20648</f>
        <v>0</v>
      </c>
      <c r="H948" s="14">
        <f>[1]consoCURRENT!K20648</f>
        <v>0</v>
      </c>
      <c r="I948" s="14">
        <f>[1]consoCURRENT!L20648</f>
        <v>0</v>
      </c>
      <c r="J948" s="14">
        <f>[1]consoCURRENT!M20648</f>
        <v>0</v>
      </c>
      <c r="K948" s="14">
        <f>[1]consoCURRENT!N20648</f>
        <v>0</v>
      </c>
      <c r="L948" s="14">
        <f>[1]consoCURRENT!O20648</f>
        <v>0</v>
      </c>
      <c r="M948" s="14">
        <f>[1]consoCURRENT!P20648</f>
        <v>0</v>
      </c>
      <c r="N948" s="14">
        <f>[1]consoCURRENT!Q20648</f>
        <v>927409.94</v>
      </c>
      <c r="O948" s="14">
        <f>[1]consoCURRENT!R20648</f>
        <v>926447.22</v>
      </c>
      <c r="P948" s="14">
        <f>[1]consoCURRENT!S20648</f>
        <v>973541</v>
      </c>
      <c r="Q948" s="14">
        <f>[1]consoCURRENT!T20648</f>
        <v>1037060.84</v>
      </c>
      <c r="R948" s="14">
        <f>[1]consoCURRENT!U20648</f>
        <v>1373627.92</v>
      </c>
      <c r="S948" s="14">
        <f>[1]consoCURRENT!V20648</f>
        <v>0</v>
      </c>
      <c r="T948" s="14">
        <f>[1]consoCURRENT!W20648</f>
        <v>0</v>
      </c>
      <c r="U948" s="14">
        <f>[1]consoCURRENT!X20648</f>
        <v>0</v>
      </c>
      <c r="V948" s="14">
        <f>[1]consoCURRENT!Y20648</f>
        <v>0</v>
      </c>
      <c r="W948" s="14">
        <f>[1]consoCURRENT!Z20648</f>
        <v>0</v>
      </c>
      <c r="X948" s="14">
        <f>[1]consoCURRENT!AA20648</f>
        <v>0</v>
      </c>
      <c r="Y948" s="14">
        <f>[1]consoCURRENT!AB20648</f>
        <v>0</v>
      </c>
      <c r="Z948" s="14">
        <f>SUM(M948:Y948)</f>
        <v>5238086.92</v>
      </c>
      <c r="AA948" s="14">
        <f>B948-Z948</f>
        <v>7554913.0800000001</v>
      </c>
      <c r="AB948" s="19">
        <f>Z948/B948</f>
        <v>0.40944945829750645</v>
      </c>
      <c r="AC948" s="15"/>
    </row>
    <row r="949" spans="1:29" s="16" customFormat="1" ht="18" customHeight="1">
      <c r="A949" s="18" t="s">
        <v>37</v>
      </c>
      <c r="B949" s="14">
        <f>[1]consoCURRENT!E20736</f>
        <v>9399000</v>
      </c>
      <c r="C949" s="14">
        <f>[1]consoCURRENT!F20736</f>
        <v>0</v>
      </c>
      <c r="D949" s="14">
        <f>[1]consoCURRENT!G20736</f>
        <v>0</v>
      </c>
      <c r="E949" s="14">
        <f>[1]consoCURRENT!H20736</f>
        <v>5008780.4600000009</v>
      </c>
      <c r="F949" s="14">
        <f>[1]consoCURRENT!I20736</f>
        <v>1489306.4200000002</v>
      </c>
      <c r="G949" s="14">
        <f>[1]consoCURRENT!J20736</f>
        <v>0</v>
      </c>
      <c r="H949" s="14">
        <f>[1]consoCURRENT!K20736</f>
        <v>0</v>
      </c>
      <c r="I949" s="14">
        <f>[1]consoCURRENT!L20736</f>
        <v>0</v>
      </c>
      <c r="J949" s="14">
        <f>[1]consoCURRENT!M20736</f>
        <v>0</v>
      </c>
      <c r="K949" s="14">
        <f>[1]consoCURRENT!N20736</f>
        <v>0</v>
      </c>
      <c r="L949" s="14">
        <f>[1]consoCURRENT!O20736</f>
        <v>0</v>
      </c>
      <c r="M949" s="14">
        <f>[1]consoCURRENT!P20736</f>
        <v>0</v>
      </c>
      <c r="N949" s="14">
        <f>[1]consoCURRENT!Q20736</f>
        <v>5977796.4900000002</v>
      </c>
      <c r="O949" s="14">
        <f>[1]consoCURRENT!R20736</f>
        <v>17771.86</v>
      </c>
      <c r="P949" s="14">
        <f>[1]consoCURRENT!S20736</f>
        <v>-986787.8899999999</v>
      </c>
      <c r="Q949" s="14">
        <f>[1]consoCURRENT!T20736</f>
        <v>1309277.8900000001</v>
      </c>
      <c r="R949" s="14">
        <f>[1]consoCURRENT!U20736</f>
        <v>180028.52999999997</v>
      </c>
      <c r="S949" s="14">
        <f>[1]consoCURRENT!V20736</f>
        <v>0</v>
      </c>
      <c r="T949" s="14">
        <f>[1]consoCURRENT!W20736</f>
        <v>0</v>
      </c>
      <c r="U949" s="14">
        <f>[1]consoCURRENT!X20736</f>
        <v>0</v>
      </c>
      <c r="V949" s="14">
        <f>[1]consoCURRENT!Y20736</f>
        <v>0</v>
      </c>
      <c r="W949" s="14">
        <f>[1]consoCURRENT!Z20736</f>
        <v>0</v>
      </c>
      <c r="X949" s="14">
        <f>[1]consoCURRENT!AA20736</f>
        <v>0</v>
      </c>
      <c r="Y949" s="14">
        <f>[1]consoCURRENT!AB20736</f>
        <v>0</v>
      </c>
      <c r="Z949" s="14">
        <f t="shared" ref="Z949:Z951" si="671">SUM(M949:Y949)</f>
        <v>6498086.8800000018</v>
      </c>
      <c r="AA949" s="14">
        <f t="shared" ref="AA949:AA951" si="672">B949-Z949</f>
        <v>2900913.1199999982</v>
      </c>
      <c r="AB949" s="19">
        <f t="shared" ref="AB949:AB954" si="673">Z949/B949</f>
        <v>0.69135938716884793</v>
      </c>
      <c r="AC949" s="15"/>
    </row>
    <row r="950" spans="1:29" s="16" customFormat="1" ht="18" customHeight="1">
      <c r="A950" s="18" t="s">
        <v>38</v>
      </c>
      <c r="B950" s="14">
        <f>[1]consoCURRENT!E20742</f>
        <v>0</v>
      </c>
      <c r="C950" s="14">
        <f>[1]consoCURRENT!F20742</f>
        <v>0</v>
      </c>
      <c r="D950" s="14">
        <f>[1]consoCURRENT!G20742</f>
        <v>0</v>
      </c>
      <c r="E950" s="14">
        <f>[1]consoCURRENT!H20742</f>
        <v>0</v>
      </c>
      <c r="F950" s="14">
        <f>[1]consoCURRENT!I20742</f>
        <v>0</v>
      </c>
      <c r="G950" s="14">
        <f>[1]consoCURRENT!J20742</f>
        <v>0</v>
      </c>
      <c r="H950" s="14">
        <f>[1]consoCURRENT!K20742</f>
        <v>0</v>
      </c>
      <c r="I950" s="14">
        <f>[1]consoCURRENT!L20742</f>
        <v>0</v>
      </c>
      <c r="J950" s="14">
        <f>[1]consoCURRENT!M20742</f>
        <v>0</v>
      </c>
      <c r="K950" s="14">
        <f>[1]consoCURRENT!N20742</f>
        <v>0</v>
      </c>
      <c r="L950" s="14">
        <f>[1]consoCURRENT!O20742</f>
        <v>0</v>
      </c>
      <c r="M950" s="14">
        <f>[1]consoCURRENT!P20742</f>
        <v>0</v>
      </c>
      <c r="N950" s="14">
        <f>[1]consoCURRENT!Q20742</f>
        <v>0</v>
      </c>
      <c r="O950" s="14">
        <f>[1]consoCURRENT!R20742</f>
        <v>0</v>
      </c>
      <c r="P950" s="14">
        <f>[1]consoCURRENT!S20742</f>
        <v>0</v>
      </c>
      <c r="Q950" s="14">
        <f>[1]consoCURRENT!T20742</f>
        <v>0</v>
      </c>
      <c r="R950" s="14">
        <f>[1]consoCURRENT!U20742</f>
        <v>0</v>
      </c>
      <c r="S950" s="14">
        <f>[1]consoCURRENT!V20742</f>
        <v>0</v>
      </c>
      <c r="T950" s="14">
        <f>[1]consoCURRENT!W20742</f>
        <v>0</v>
      </c>
      <c r="U950" s="14">
        <f>[1]consoCURRENT!X20742</f>
        <v>0</v>
      </c>
      <c r="V950" s="14">
        <f>[1]consoCURRENT!Y20742</f>
        <v>0</v>
      </c>
      <c r="W950" s="14">
        <f>[1]consoCURRENT!Z20742</f>
        <v>0</v>
      </c>
      <c r="X950" s="14">
        <f>[1]consoCURRENT!AA20742</f>
        <v>0</v>
      </c>
      <c r="Y950" s="14">
        <f>[1]consoCURRENT!AB20742</f>
        <v>0</v>
      </c>
      <c r="Z950" s="14">
        <f t="shared" si="671"/>
        <v>0</v>
      </c>
      <c r="AA950" s="14">
        <f t="shared" si="672"/>
        <v>0</v>
      </c>
      <c r="AB950" s="19"/>
      <c r="AC950" s="15"/>
    </row>
    <row r="951" spans="1:29" s="16" customFormat="1" ht="18" customHeight="1">
      <c r="A951" s="18" t="s">
        <v>39</v>
      </c>
      <c r="B951" s="14">
        <f>[1]consoCURRENT!E20771</f>
        <v>0</v>
      </c>
      <c r="C951" s="14">
        <f>[1]consoCURRENT!F20771</f>
        <v>0</v>
      </c>
      <c r="D951" s="14">
        <f>[1]consoCURRENT!G20771</f>
        <v>0</v>
      </c>
      <c r="E951" s="14">
        <f>[1]consoCURRENT!H20771</f>
        <v>0</v>
      </c>
      <c r="F951" s="14">
        <f>[1]consoCURRENT!I20771</f>
        <v>0</v>
      </c>
      <c r="G951" s="14">
        <f>[1]consoCURRENT!J20771</f>
        <v>0</v>
      </c>
      <c r="H951" s="14">
        <f>[1]consoCURRENT!K20771</f>
        <v>0</v>
      </c>
      <c r="I951" s="14">
        <f>[1]consoCURRENT!L20771</f>
        <v>0</v>
      </c>
      <c r="J951" s="14">
        <f>[1]consoCURRENT!M20771</f>
        <v>0</v>
      </c>
      <c r="K951" s="14">
        <f>[1]consoCURRENT!N20771</f>
        <v>0</v>
      </c>
      <c r="L951" s="14">
        <f>[1]consoCURRENT!O20771</f>
        <v>0</v>
      </c>
      <c r="M951" s="14">
        <f>[1]consoCURRENT!P20771</f>
        <v>0</v>
      </c>
      <c r="N951" s="14">
        <f>[1]consoCURRENT!Q20771</f>
        <v>0</v>
      </c>
      <c r="O951" s="14">
        <f>[1]consoCURRENT!R20771</f>
        <v>0</v>
      </c>
      <c r="P951" s="14">
        <f>[1]consoCURRENT!S20771</f>
        <v>0</v>
      </c>
      <c r="Q951" s="14">
        <f>[1]consoCURRENT!T20771</f>
        <v>0</v>
      </c>
      <c r="R951" s="14">
        <f>[1]consoCURRENT!U20771</f>
        <v>0</v>
      </c>
      <c r="S951" s="14">
        <f>[1]consoCURRENT!V20771</f>
        <v>0</v>
      </c>
      <c r="T951" s="14">
        <f>[1]consoCURRENT!W20771</f>
        <v>0</v>
      </c>
      <c r="U951" s="14">
        <f>[1]consoCURRENT!X20771</f>
        <v>0</v>
      </c>
      <c r="V951" s="14">
        <f>[1]consoCURRENT!Y20771</f>
        <v>0</v>
      </c>
      <c r="W951" s="14">
        <f>[1]consoCURRENT!Z20771</f>
        <v>0</v>
      </c>
      <c r="X951" s="14">
        <f>[1]consoCURRENT!AA20771</f>
        <v>0</v>
      </c>
      <c r="Y951" s="14">
        <f>[1]consoCURRENT!AB20771</f>
        <v>0</v>
      </c>
      <c r="Z951" s="14">
        <f t="shared" si="671"/>
        <v>0</v>
      </c>
      <c r="AA951" s="14">
        <f t="shared" si="672"/>
        <v>0</v>
      </c>
      <c r="AB951" s="19"/>
      <c r="AC951" s="15"/>
    </row>
    <row r="952" spans="1:29" s="16" customFormat="1" ht="18" customHeight="1">
      <c r="A952" s="20" t="s">
        <v>40</v>
      </c>
      <c r="B952" s="21">
        <f>SUM(B948:B951)</f>
        <v>22192000</v>
      </c>
      <c r="C952" s="21">
        <f t="shared" ref="C952:AA952" si="674">SUM(C948:C951)</f>
        <v>0</v>
      </c>
      <c r="D952" s="21">
        <f t="shared" si="674"/>
        <v>0</v>
      </c>
      <c r="E952" s="21">
        <f t="shared" si="674"/>
        <v>7836178.620000001</v>
      </c>
      <c r="F952" s="21">
        <f t="shared" si="674"/>
        <v>3899995.1799999997</v>
      </c>
      <c r="G952" s="21">
        <f t="shared" si="674"/>
        <v>0</v>
      </c>
      <c r="H952" s="21">
        <f t="shared" si="674"/>
        <v>0</v>
      </c>
      <c r="I952" s="21">
        <f t="shared" si="674"/>
        <v>0</v>
      </c>
      <c r="J952" s="21">
        <f t="shared" si="674"/>
        <v>0</v>
      </c>
      <c r="K952" s="21">
        <f t="shared" si="674"/>
        <v>0</v>
      </c>
      <c r="L952" s="21">
        <f t="shared" si="674"/>
        <v>0</v>
      </c>
      <c r="M952" s="21">
        <f t="shared" si="674"/>
        <v>0</v>
      </c>
      <c r="N952" s="21">
        <f t="shared" si="674"/>
        <v>6905206.4299999997</v>
      </c>
      <c r="O952" s="21">
        <f t="shared" si="674"/>
        <v>944219.08</v>
      </c>
      <c r="P952" s="21">
        <f t="shared" si="674"/>
        <v>-13246.889999999898</v>
      </c>
      <c r="Q952" s="21">
        <f t="shared" si="674"/>
        <v>2346338.73</v>
      </c>
      <c r="R952" s="21">
        <f t="shared" si="674"/>
        <v>1553656.45</v>
      </c>
      <c r="S952" s="21">
        <f t="shared" si="674"/>
        <v>0</v>
      </c>
      <c r="T952" s="21">
        <f t="shared" si="674"/>
        <v>0</v>
      </c>
      <c r="U952" s="21">
        <f t="shared" si="674"/>
        <v>0</v>
      </c>
      <c r="V952" s="21">
        <f t="shared" si="674"/>
        <v>0</v>
      </c>
      <c r="W952" s="21">
        <f t="shared" si="674"/>
        <v>0</v>
      </c>
      <c r="X952" s="21">
        <f t="shared" si="674"/>
        <v>0</v>
      </c>
      <c r="Y952" s="21">
        <f t="shared" si="674"/>
        <v>0</v>
      </c>
      <c r="Z952" s="21">
        <f t="shared" si="674"/>
        <v>11736173.800000001</v>
      </c>
      <c r="AA952" s="21">
        <f t="shared" si="674"/>
        <v>10455826.199999999</v>
      </c>
      <c r="AB952" s="22">
        <f t="shared" si="673"/>
        <v>0.52884705299206924</v>
      </c>
      <c r="AC952" s="15"/>
    </row>
    <row r="953" spans="1:29" s="16" customFormat="1" ht="18" customHeight="1">
      <c r="A953" s="23" t="s">
        <v>41</v>
      </c>
      <c r="B953" s="14">
        <f>[1]consoCURRENT!E20775</f>
        <v>0</v>
      </c>
      <c r="C953" s="14">
        <f>[1]consoCURRENT!F20775</f>
        <v>0</v>
      </c>
      <c r="D953" s="14">
        <f>[1]consoCURRENT!G20775</f>
        <v>0</v>
      </c>
      <c r="E953" s="14">
        <f>[1]consoCURRENT!H20775</f>
        <v>0</v>
      </c>
      <c r="F953" s="14">
        <f>[1]consoCURRENT!I20775</f>
        <v>0</v>
      </c>
      <c r="G953" s="14">
        <f>[1]consoCURRENT!J20775</f>
        <v>0</v>
      </c>
      <c r="H953" s="14">
        <f>[1]consoCURRENT!K20775</f>
        <v>0</v>
      </c>
      <c r="I953" s="14">
        <f>[1]consoCURRENT!L20775</f>
        <v>0</v>
      </c>
      <c r="J953" s="14">
        <f>[1]consoCURRENT!M20775</f>
        <v>0</v>
      </c>
      <c r="K953" s="14">
        <f>[1]consoCURRENT!N20775</f>
        <v>0</v>
      </c>
      <c r="L953" s="14">
        <f>[1]consoCURRENT!O20775</f>
        <v>0</v>
      </c>
      <c r="M953" s="14">
        <f>[1]consoCURRENT!P20775</f>
        <v>0</v>
      </c>
      <c r="N953" s="14">
        <f>[1]consoCURRENT!Q20775</f>
        <v>0</v>
      </c>
      <c r="O953" s="14">
        <f>[1]consoCURRENT!R20775</f>
        <v>0</v>
      </c>
      <c r="P953" s="14">
        <f>[1]consoCURRENT!S20775</f>
        <v>0</v>
      </c>
      <c r="Q953" s="14">
        <f>[1]consoCURRENT!T20775</f>
        <v>0</v>
      </c>
      <c r="R953" s="14">
        <f>[1]consoCURRENT!U20775</f>
        <v>0</v>
      </c>
      <c r="S953" s="14">
        <f>[1]consoCURRENT!V20775</f>
        <v>0</v>
      </c>
      <c r="T953" s="14">
        <f>[1]consoCURRENT!W20775</f>
        <v>0</v>
      </c>
      <c r="U953" s="14">
        <f>[1]consoCURRENT!X20775</f>
        <v>0</v>
      </c>
      <c r="V953" s="14">
        <f>[1]consoCURRENT!Y20775</f>
        <v>0</v>
      </c>
      <c r="W953" s="14">
        <f>[1]consoCURRENT!Z20775</f>
        <v>0</v>
      </c>
      <c r="X953" s="14">
        <f>[1]consoCURRENT!AA20775</f>
        <v>0</v>
      </c>
      <c r="Y953" s="14">
        <f>[1]consoCURRENT!AB20775</f>
        <v>0</v>
      </c>
      <c r="Z953" s="14">
        <f t="shared" ref="Z953" si="675">SUM(M953:Y953)</f>
        <v>0</v>
      </c>
      <c r="AA953" s="14">
        <f t="shared" ref="AA953" si="676">B953-Z953</f>
        <v>0</v>
      </c>
      <c r="AB953" s="19"/>
      <c r="AC953" s="15"/>
    </row>
    <row r="954" spans="1:29" s="16" customFormat="1" ht="18" customHeight="1">
      <c r="A954" s="20" t="s">
        <v>42</v>
      </c>
      <c r="B954" s="21">
        <f>B953+B952</f>
        <v>22192000</v>
      </c>
      <c r="C954" s="21">
        <f t="shared" ref="C954:AA954" si="677">C953+C952</f>
        <v>0</v>
      </c>
      <c r="D954" s="21">
        <f t="shared" si="677"/>
        <v>0</v>
      </c>
      <c r="E954" s="21">
        <f t="shared" si="677"/>
        <v>7836178.620000001</v>
      </c>
      <c r="F954" s="21">
        <f t="shared" si="677"/>
        <v>3899995.1799999997</v>
      </c>
      <c r="G954" s="21">
        <f t="shared" si="677"/>
        <v>0</v>
      </c>
      <c r="H954" s="21">
        <f t="shared" si="677"/>
        <v>0</v>
      </c>
      <c r="I954" s="21">
        <f t="shared" si="677"/>
        <v>0</v>
      </c>
      <c r="J954" s="21">
        <f t="shared" si="677"/>
        <v>0</v>
      </c>
      <c r="K954" s="21">
        <f t="shared" si="677"/>
        <v>0</v>
      </c>
      <c r="L954" s="21">
        <f t="shared" si="677"/>
        <v>0</v>
      </c>
      <c r="M954" s="21">
        <f t="shared" si="677"/>
        <v>0</v>
      </c>
      <c r="N954" s="21">
        <f t="shared" si="677"/>
        <v>6905206.4299999997</v>
      </c>
      <c r="O954" s="21">
        <f t="shared" si="677"/>
        <v>944219.08</v>
      </c>
      <c r="P954" s="21">
        <f t="shared" si="677"/>
        <v>-13246.889999999898</v>
      </c>
      <c r="Q954" s="21">
        <f t="shared" si="677"/>
        <v>2346338.73</v>
      </c>
      <c r="R954" s="21">
        <f t="shared" si="677"/>
        <v>1553656.45</v>
      </c>
      <c r="S954" s="21">
        <f t="shared" si="677"/>
        <v>0</v>
      </c>
      <c r="T954" s="21">
        <f t="shared" si="677"/>
        <v>0</v>
      </c>
      <c r="U954" s="21">
        <f t="shared" si="677"/>
        <v>0</v>
      </c>
      <c r="V954" s="21">
        <f t="shared" si="677"/>
        <v>0</v>
      </c>
      <c r="W954" s="21">
        <f t="shared" si="677"/>
        <v>0</v>
      </c>
      <c r="X954" s="21">
        <f t="shared" si="677"/>
        <v>0</v>
      </c>
      <c r="Y954" s="21">
        <f t="shared" si="677"/>
        <v>0</v>
      </c>
      <c r="Z954" s="21">
        <f t="shared" si="677"/>
        <v>11736173.800000001</v>
      </c>
      <c r="AA954" s="21">
        <f t="shared" si="677"/>
        <v>10455826.199999999</v>
      </c>
      <c r="AB954" s="22">
        <f t="shared" si="673"/>
        <v>0.52884705299206924</v>
      </c>
      <c r="AC954" s="24"/>
    </row>
    <row r="955" spans="1:29" s="16" customFormat="1" ht="15" customHeight="1">
      <c r="A955" s="13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5"/>
    </row>
    <row r="956" spans="1:29" s="16" customFormat="1" ht="15" customHeight="1">
      <c r="A956" s="13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5"/>
    </row>
    <row r="957" spans="1:29" s="16" customFormat="1" ht="15" customHeight="1">
      <c r="A957" s="17" t="s">
        <v>62</v>
      </c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5"/>
    </row>
    <row r="958" spans="1:29" s="16" customFormat="1" ht="18" customHeight="1">
      <c r="A958" s="18" t="s">
        <v>36</v>
      </c>
      <c r="B958" s="14">
        <f>[1]consoCURRENT!E20835</f>
        <v>11494000</v>
      </c>
      <c r="C958" s="14">
        <f>[1]consoCURRENT!F20835</f>
        <v>0</v>
      </c>
      <c r="D958" s="14">
        <f>[1]consoCURRENT!G20835</f>
        <v>0</v>
      </c>
      <c r="E958" s="14">
        <f>[1]consoCURRENT!H20835</f>
        <v>2692923.34</v>
      </c>
      <c r="F958" s="14">
        <f>[1]consoCURRENT!I20835</f>
        <v>2202464.75</v>
      </c>
      <c r="G958" s="14">
        <f>[1]consoCURRENT!J20835</f>
        <v>0</v>
      </c>
      <c r="H958" s="14">
        <f>[1]consoCURRENT!K20835</f>
        <v>0</v>
      </c>
      <c r="I958" s="14">
        <f>[1]consoCURRENT!L20835</f>
        <v>0</v>
      </c>
      <c r="J958" s="14">
        <f>[1]consoCURRENT!M20835</f>
        <v>0</v>
      </c>
      <c r="K958" s="14">
        <f>[1]consoCURRENT!N20835</f>
        <v>0</v>
      </c>
      <c r="L958" s="14">
        <f>[1]consoCURRENT!O20835</f>
        <v>0</v>
      </c>
      <c r="M958" s="14">
        <f>[1]consoCURRENT!P20835</f>
        <v>0</v>
      </c>
      <c r="N958" s="14">
        <f>[1]consoCURRENT!Q20835</f>
        <v>843707.78</v>
      </c>
      <c r="O958" s="14">
        <f>[1]consoCURRENT!R20835</f>
        <v>846507.78</v>
      </c>
      <c r="P958" s="14">
        <f>[1]consoCURRENT!S20835</f>
        <v>1002707.78</v>
      </c>
      <c r="Q958" s="14">
        <f>[1]consoCURRENT!T20835</f>
        <v>0</v>
      </c>
      <c r="R958" s="14">
        <f>[1]consoCURRENT!U20835</f>
        <v>2202464.75</v>
      </c>
      <c r="S958" s="14">
        <f>[1]consoCURRENT!V20835</f>
        <v>0</v>
      </c>
      <c r="T958" s="14">
        <f>[1]consoCURRENT!W20835</f>
        <v>0</v>
      </c>
      <c r="U958" s="14">
        <f>[1]consoCURRENT!X20835</f>
        <v>0</v>
      </c>
      <c r="V958" s="14">
        <f>[1]consoCURRENT!Y20835</f>
        <v>0</v>
      </c>
      <c r="W958" s="14">
        <f>[1]consoCURRENT!Z20835</f>
        <v>0</v>
      </c>
      <c r="X958" s="14">
        <f>[1]consoCURRENT!AA20835</f>
        <v>0</v>
      </c>
      <c r="Y958" s="14">
        <f>[1]consoCURRENT!AB20835</f>
        <v>0</v>
      </c>
      <c r="Z958" s="14">
        <f>SUM(M958:Y958)</f>
        <v>4895388.09</v>
      </c>
      <c r="AA958" s="14">
        <f>B958-Z958</f>
        <v>6598611.9100000001</v>
      </c>
      <c r="AB958" s="19">
        <f>Z958/B958</f>
        <v>0.42590813380894377</v>
      </c>
      <c r="AC958" s="15"/>
    </row>
    <row r="959" spans="1:29" s="16" customFormat="1" ht="18" customHeight="1">
      <c r="A959" s="18" t="s">
        <v>37</v>
      </c>
      <c r="B959" s="14">
        <f>[1]consoCURRENT!E20923</f>
        <v>14221000</v>
      </c>
      <c r="C959" s="14">
        <f>[1]consoCURRENT!F20923</f>
        <v>0</v>
      </c>
      <c r="D959" s="14">
        <f>[1]consoCURRENT!G20923</f>
        <v>0</v>
      </c>
      <c r="E959" s="14">
        <f>[1]consoCURRENT!H20923</f>
        <v>5210498.75</v>
      </c>
      <c r="F959" s="14">
        <f>[1]consoCURRENT!I20923</f>
        <v>6398674.75</v>
      </c>
      <c r="G959" s="14">
        <f>[1]consoCURRENT!J20923</f>
        <v>0</v>
      </c>
      <c r="H959" s="14">
        <f>[1]consoCURRENT!K20923</f>
        <v>0</v>
      </c>
      <c r="I959" s="14">
        <f>[1]consoCURRENT!L20923</f>
        <v>0</v>
      </c>
      <c r="J959" s="14">
        <f>[1]consoCURRENT!M20923</f>
        <v>0</v>
      </c>
      <c r="K959" s="14">
        <f>[1]consoCURRENT!N20923</f>
        <v>0</v>
      </c>
      <c r="L959" s="14">
        <f>[1]consoCURRENT!O20923</f>
        <v>0</v>
      </c>
      <c r="M959" s="14">
        <f>[1]consoCURRENT!P20923</f>
        <v>0</v>
      </c>
      <c r="N959" s="14">
        <f>[1]consoCURRENT!Q20923</f>
        <v>473807.61</v>
      </c>
      <c r="O959" s="14">
        <f>[1]consoCURRENT!R20923</f>
        <v>1309694.7</v>
      </c>
      <c r="P959" s="14">
        <f>[1]consoCURRENT!S20923</f>
        <v>3426996.44</v>
      </c>
      <c r="Q959" s="14">
        <f>[1]consoCURRENT!T20923</f>
        <v>0</v>
      </c>
      <c r="R959" s="14">
        <f>[1]consoCURRENT!U20923</f>
        <v>6398674.75</v>
      </c>
      <c r="S959" s="14">
        <f>[1]consoCURRENT!V20923</f>
        <v>0</v>
      </c>
      <c r="T959" s="14">
        <f>[1]consoCURRENT!W20923</f>
        <v>0</v>
      </c>
      <c r="U959" s="14">
        <f>[1]consoCURRENT!X20923</f>
        <v>0</v>
      </c>
      <c r="V959" s="14">
        <f>[1]consoCURRENT!Y20923</f>
        <v>0</v>
      </c>
      <c r="W959" s="14">
        <f>[1]consoCURRENT!Z20923</f>
        <v>0</v>
      </c>
      <c r="X959" s="14">
        <f>[1]consoCURRENT!AA20923</f>
        <v>0</v>
      </c>
      <c r="Y959" s="14">
        <f>[1]consoCURRENT!AB20923</f>
        <v>0</v>
      </c>
      <c r="Z959" s="14">
        <f t="shared" ref="Z959:Z961" si="678">SUM(M959:Y959)</f>
        <v>11609173.5</v>
      </c>
      <c r="AA959" s="14">
        <f t="shared" ref="AA959:AA961" si="679">B959-Z959</f>
        <v>2611826.5</v>
      </c>
      <c r="AB959" s="19">
        <f t="shared" ref="AB959:AB964" si="680">Z959/B959</f>
        <v>0.81634016595176151</v>
      </c>
      <c r="AC959" s="15"/>
    </row>
    <row r="960" spans="1:29" s="16" customFormat="1" ht="18" customHeight="1">
      <c r="A960" s="18" t="s">
        <v>38</v>
      </c>
      <c r="B960" s="14">
        <f>[1]consoCURRENT!E20929</f>
        <v>0</v>
      </c>
      <c r="C960" s="14">
        <f>[1]consoCURRENT!F20929</f>
        <v>0</v>
      </c>
      <c r="D960" s="14">
        <f>[1]consoCURRENT!G20929</f>
        <v>0</v>
      </c>
      <c r="E960" s="14">
        <f>[1]consoCURRENT!H20929</f>
        <v>0</v>
      </c>
      <c r="F960" s="14">
        <f>[1]consoCURRENT!I20929</f>
        <v>0</v>
      </c>
      <c r="G960" s="14">
        <f>[1]consoCURRENT!J20929</f>
        <v>0</v>
      </c>
      <c r="H960" s="14">
        <f>[1]consoCURRENT!K20929</f>
        <v>0</v>
      </c>
      <c r="I960" s="14">
        <f>[1]consoCURRENT!L20929</f>
        <v>0</v>
      </c>
      <c r="J960" s="14">
        <f>[1]consoCURRENT!M20929</f>
        <v>0</v>
      </c>
      <c r="K960" s="14">
        <f>[1]consoCURRENT!N20929</f>
        <v>0</v>
      </c>
      <c r="L960" s="14">
        <f>[1]consoCURRENT!O20929</f>
        <v>0</v>
      </c>
      <c r="M960" s="14">
        <f>[1]consoCURRENT!P20929</f>
        <v>0</v>
      </c>
      <c r="N960" s="14">
        <f>[1]consoCURRENT!Q20929</f>
        <v>0</v>
      </c>
      <c r="O960" s="14">
        <f>[1]consoCURRENT!R20929</f>
        <v>0</v>
      </c>
      <c r="P960" s="14">
        <f>[1]consoCURRENT!S20929</f>
        <v>0</v>
      </c>
      <c r="Q960" s="14">
        <f>[1]consoCURRENT!T20929</f>
        <v>0</v>
      </c>
      <c r="R960" s="14">
        <f>[1]consoCURRENT!U20929</f>
        <v>0</v>
      </c>
      <c r="S960" s="14">
        <f>[1]consoCURRENT!V20929</f>
        <v>0</v>
      </c>
      <c r="T960" s="14">
        <f>[1]consoCURRENT!W20929</f>
        <v>0</v>
      </c>
      <c r="U960" s="14">
        <f>[1]consoCURRENT!X20929</f>
        <v>0</v>
      </c>
      <c r="V960" s="14">
        <f>[1]consoCURRENT!Y20929</f>
        <v>0</v>
      </c>
      <c r="W960" s="14">
        <f>[1]consoCURRENT!Z20929</f>
        <v>0</v>
      </c>
      <c r="X960" s="14">
        <f>[1]consoCURRENT!AA20929</f>
        <v>0</v>
      </c>
      <c r="Y960" s="14">
        <f>[1]consoCURRENT!AB20929</f>
        <v>0</v>
      </c>
      <c r="Z960" s="14">
        <f t="shared" si="678"/>
        <v>0</v>
      </c>
      <c r="AA960" s="14">
        <f t="shared" si="679"/>
        <v>0</v>
      </c>
      <c r="AB960" s="19"/>
      <c r="AC960" s="15"/>
    </row>
    <row r="961" spans="1:29" s="16" customFormat="1" ht="18" customHeight="1">
      <c r="A961" s="18" t="s">
        <v>39</v>
      </c>
      <c r="B961" s="14">
        <f>[1]consoCURRENT!E20958</f>
        <v>0</v>
      </c>
      <c r="C961" s="14">
        <f>[1]consoCURRENT!F20958</f>
        <v>0</v>
      </c>
      <c r="D961" s="14">
        <f>[1]consoCURRENT!G20958</f>
        <v>0</v>
      </c>
      <c r="E961" s="14">
        <f>[1]consoCURRENT!H20958</f>
        <v>0</v>
      </c>
      <c r="F961" s="14">
        <f>[1]consoCURRENT!I20958</f>
        <v>0</v>
      </c>
      <c r="G961" s="14">
        <f>[1]consoCURRENT!J20958</f>
        <v>0</v>
      </c>
      <c r="H961" s="14">
        <f>[1]consoCURRENT!K20958</f>
        <v>0</v>
      </c>
      <c r="I961" s="14">
        <f>[1]consoCURRENT!L20958</f>
        <v>0</v>
      </c>
      <c r="J961" s="14">
        <f>[1]consoCURRENT!M20958</f>
        <v>0</v>
      </c>
      <c r="K961" s="14">
        <f>[1]consoCURRENT!N20958</f>
        <v>0</v>
      </c>
      <c r="L961" s="14">
        <f>[1]consoCURRENT!O20958</f>
        <v>0</v>
      </c>
      <c r="M961" s="14">
        <f>[1]consoCURRENT!P20958</f>
        <v>0</v>
      </c>
      <c r="N961" s="14">
        <f>[1]consoCURRENT!Q20958</f>
        <v>0</v>
      </c>
      <c r="O961" s="14">
        <f>[1]consoCURRENT!R20958</f>
        <v>0</v>
      </c>
      <c r="P961" s="14">
        <f>[1]consoCURRENT!S20958</f>
        <v>0</v>
      </c>
      <c r="Q961" s="14">
        <f>[1]consoCURRENT!T20958</f>
        <v>0</v>
      </c>
      <c r="R961" s="14">
        <f>[1]consoCURRENT!U20958</f>
        <v>0</v>
      </c>
      <c r="S961" s="14">
        <f>[1]consoCURRENT!V20958</f>
        <v>0</v>
      </c>
      <c r="T961" s="14">
        <f>[1]consoCURRENT!W20958</f>
        <v>0</v>
      </c>
      <c r="U961" s="14">
        <f>[1]consoCURRENT!X20958</f>
        <v>0</v>
      </c>
      <c r="V961" s="14">
        <f>[1]consoCURRENT!Y20958</f>
        <v>0</v>
      </c>
      <c r="W961" s="14">
        <f>[1]consoCURRENT!Z20958</f>
        <v>0</v>
      </c>
      <c r="X961" s="14">
        <f>[1]consoCURRENT!AA20958</f>
        <v>0</v>
      </c>
      <c r="Y961" s="14">
        <f>[1]consoCURRENT!AB20958</f>
        <v>0</v>
      </c>
      <c r="Z961" s="14">
        <f t="shared" si="678"/>
        <v>0</v>
      </c>
      <c r="AA961" s="14">
        <f t="shared" si="679"/>
        <v>0</v>
      </c>
      <c r="AB961" s="19"/>
      <c r="AC961" s="15"/>
    </row>
    <row r="962" spans="1:29" s="16" customFormat="1" ht="18" customHeight="1">
      <c r="A962" s="20" t="s">
        <v>40</v>
      </c>
      <c r="B962" s="21">
        <f>SUM(B958:B961)</f>
        <v>25715000</v>
      </c>
      <c r="C962" s="21">
        <f t="shared" ref="C962:AA962" si="681">SUM(C958:C961)</f>
        <v>0</v>
      </c>
      <c r="D962" s="21">
        <f t="shared" si="681"/>
        <v>0</v>
      </c>
      <c r="E962" s="21">
        <f t="shared" si="681"/>
        <v>7903422.0899999999</v>
      </c>
      <c r="F962" s="21">
        <f t="shared" si="681"/>
        <v>8601139.5</v>
      </c>
      <c r="G962" s="21">
        <f t="shared" si="681"/>
        <v>0</v>
      </c>
      <c r="H962" s="21">
        <f t="shared" si="681"/>
        <v>0</v>
      </c>
      <c r="I962" s="21">
        <f t="shared" si="681"/>
        <v>0</v>
      </c>
      <c r="J962" s="21">
        <f t="shared" si="681"/>
        <v>0</v>
      </c>
      <c r="K962" s="21">
        <f t="shared" si="681"/>
        <v>0</v>
      </c>
      <c r="L962" s="21">
        <f t="shared" si="681"/>
        <v>0</v>
      </c>
      <c r="M962" s="21">
        <f t="shared" si="681"/>
        <v>0</v>
      </c>
      <c r="N962" s="21">
        <f t="shared" si="681"/>
        <v>1317515.3900000001</v>
      </c>
      <c r="O962" s="21">
        <f t="shared" si="681"/>
        <v>2156202.48</v>
      </c>
      <c r="P962" s="21">
        <f t="shared" si="681"/>
        <v>4429704.22</v>
      </c>
      <c r="Q962" s="21">
        <f t="shared" si="681"/>
        <v>0</v>
      </c>
      <c r="R962" s="21">
        <f t="shared" si="681"/>
        <v>8601139.5</v>
      </c>
      <c r="S962" s="21">
        <f t="shared" si="681"/>
        <v>0</v>
      </c>
      <c r="T962" s="21">
        <f t="shared" si="681"/>
        <v>0</v>
      </c>
      <c r="U962" s="21">
        <f t="shared" si="681"/>
        <v>0</v>
      </c>
      <c r="V962" s="21">
        <f t="shared" si="681"/>
        <v>0</v>
      </c>
      <c r="W962" s="21">
        <f t="shared" si="681"/>
        <v>0</v>
      </c>
      <c r="X962" s="21">
        <f t="shared" si="681"/>
        <v>0</v>
      </c>
      <c r="Y962" s="21">
        <f t="shared" si="681"/>
        <v>0</v>
      </c>
      <c r="Z962" s="21">
        <f t="shared" si="681"/>
        <v>16504561.59</v>
      </c>
      <c r="AA962" s="21">
        <f t="shared" si="681"/>
        <v>9210438.4100000001</v>
      </c>
      <c r="AB962" s="22">
        <f t="shared" si="680"/>
        <v>0.64182623332685207</v>
      </c>
      <c r="AC962" s="15"/>
    </row>
    <row r="963" spans="1:29" s="16" customFormat="1" ht="18" customHeight="1">
      <c r="A963" s="23" t="s">
        <v>41</v>
      </c>
      <c r="B963" s="14">
        <f>[1]consoCURRENT!E20962</f>
        <v>0</v>
      </c>
      <c r="C963" s="14">
        <f>[1]consoCURRENT!F20962</f>
        <v>0</v>
      </c>
      <c r="D963" s="14">
        <f>[1]consoCURRENT!G20962</f>
        <v>0</v>
      </c>
      <c r="E963" s="14">
        <f>[1]consoCURRENT!H20962</f>
        <v>0</v>
      </c>
      <c r="F963" s="14">
        <f>[1]consoCURRENT!I20962</f>
        <v>0</v>
      </c>
      <c r="G963" s="14">
        <f>[1]consoCURRENT!J20962</f>
        <v>0</v>
      </c>
      <c r="H963" s="14">
        <f>[1]consoCURRENT!K20962</f>
        <v>0</v>
      </c>
      <c r="I963" s="14">
        <f>[1]consoCURRENT!L20962</f>
        <v>0</v>
      </c>
      <c r="J963" s="14">
        <f>[1]consoCURRENT!M20962</f>
        <v>0</v>
      </c>
      <c r="K963" s="14">
        <f>[1]consoCURRENT!N20962</f>
        <v>0</v>
      </c>
      <c r="L963" s="14">
        <f>[1]consoCURRENT!O20962</f>
        <v>0</v>
      </c>
      <c r="M963" s="14">
        <f>[1]consoCURRENT!P20962</f>
        <v>0</v>
      </c>
      <c r="N963" s="14">
        <f>[1]consoCURRENT!Q20962</f>
        <v>0</v>
      </c>
      <c r="O963" s="14">
        <f>[1]consoCURRENT!R20962</f>
        <v>0</v>
      </c>
      <c r="P963" s="14">
        <f>[1]consoCURRENT!S20962</f>
        <v>0</v>
      </c>
      <c r="Q963" s="14">
        <f>[1]consoCURRENT!T20962</f>
        <v>0</v>
      </c>
      <c r="R963" s="14">
        <f>[1]consoCURRENT!U20962</f>
        <v>0</v>
      </c>
      <c r="S963" s="14">
        <f>[1]consoCURRENT!V20962</f>
        <v>0</v>
      </c>
      <c r="T963" s="14">
        <f>[1]consoCURRENT!W20962</f>
        <v>0</v>
      </c>
      <c r="U963" s="14">
        <f>[1]consoCURRENT!X20962</f>
        <v>0</v>
      </c>
      <c r="V963" s="14">
        <f>[1]consoCURRENT!Y20962</f>
        <v>0</v>
      </c>
      <c r="W963" s="14">
        <f>[1]consoCURRENT!Z20962</f>
        <v>0</v>
      </c>
      <c r="X963" s="14">
        <f>[1]consoCURRENT!AA20962</f>
        <v>0</v>
      </c>
      <c r="Y963" s="14">
        <f>[1]consoCURRENT!AB20962</f>
        <v>0</v>
      </c>
      <c r="Z963" s="14">
        <f t="shared" ref="Z963" si="682">SUM(M963:Y963)</f>
        <v>0</v>
      </c>
      <c r="AA963" s="14">
        <f t="shared" ref="AA963" si="683">B963-Z963</f>
        <v>0</v>
      </c>
      <c r="AB963" s="19"/>
      <c r="AC963" s="15"/>
    </row>
    <row r="964" spans="1:29" s="16" customFormat="1" ht="18" customHeight="1">
      <c r="A964" s="20" t="s">
        <v>42</v>
      </c>
      <c r="B964" s="21">
        <f>B963+B962</f>
        <v>25715000</v>
      </c>
      <c r="C964" s="21">
        <f t="shared" ref="C964:AA964" si="684">C963+C962</f>
        <v>0</v>
      </c>
      <c r="D964" s="21">
        <f t="shared" si="684"/>
        <v>0</v>
      </c>
      <c r="E964" s="21">
        <f t="shared" si="684"/>
        <v>7903422.0899999999</v>
      </c>
      <c r="F964" s="21">
        <f t="shared" si="684"/>
        <v>8601139.5</v>
      </c>
      <c r="G964" s="21">
        <f t="shared" si="684"/>
        <v>0</v>
      </c>
      <c r="H964" s="21">
        <f t="shared" si="684"/>
        <v>0</v>
      </c>
      <c r="I964" s="21">
        <f t="shared" si="684"/>
        <v>0</v>
      </c>
      <c r="J964" s="21">
        <f t="shared" si="684"/>
        <v>0</v>
      </c>
      <c r="K964" s="21">
        <f t="shared" si="684"/>
        <v>0</v>
      </c>
      <c r="L964" s="21">
        <f t="shared" si="684"/>
        <v>0</v>
      </c>
      <c r="M964" s="21">
        <f t="shared" si="684"/>
        <v>0</v>
      </c>
      <c r="N964" s="21">
        <f t="shared" si="684"/>
        <v>1317515.3900000001</v>
      </c>
      <c r="O964" s="21">
        <f t="shared" si="684"/>
        <v>2156202.48</v>
      </c>
      <c r="P964" s="21">
        <f t="shared" si="684"/>
        <v>4429704.22</v>
      </c>
      <c r="Q964" s="21">
        <f t="shared" si="684"/>
        <v>0</v>
      </c>
      <c r="R964" s="21">
        <f t="shared" si="684"/>
        <v>8601139.5</v>
      </c>
      <c r="S964" s="21">
        <f t="shared" si="684"/>
        <v>0</v>
      </c>
      <c r="T964" s="21">
        <f t="shared" si="684"/>
        <v>0</v>
      </c>
      <c r="U964" s="21">
        <f t="shared" si="684"/>
        <v>0</v>
      </c>
      <c r="V964" s="21">
        <f t="shared" si="684"/>
        <v>0</v>
      </c>
      <c r="W964" s="21">
        <f t="shared" si="684"/>
        <v>0</v>
      </c>
      <c r="X964" s="21">
        <f t="shared" si="684"/>
        <v>0</v>
      </c>
      <c r="Y964" s="21">
        <f t="shared" si="684"/>
        <v>0</v>
      </c>
      <c r="Z964" s="21">
        <f t="shared" si="684"/>
        <v>16504561.59</v>
      </c>
      <c r="AA964" s="21">
        <f t="shared" si="684"/>
        <v>9210438.4100000001</v>
      </c>
      <c r="AB964" s="22">
        <f t="shared" si="680"/>
        <v>0.64182623332685207</v>
      </c>
      <c r="AC964" s="24"/>
    </row>
    <row r="965" spans="1:29" s="16" customFormat="1" ht="15" customHeight="1">
      <c r="A965" s="13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5"/>
    </row>
    <row r="966" spans="1:29" s="16" customFormat="1" ht="15" customHeight="1">
      <c r="A966" s="13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5"/>
    </row>
    <row r="967" spans="1:29" s="16" customFormat="1" ht="15" customHeight="1">
      <c r="A967" s="17" t="s">
        <v>63</v>
      </c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5"/>
    </row>
    <row r="968" spans="1:29" s="16" customFormat="1" ht="18" customHeight="1">
      <c r="A968" s="18" t="s">
        <v>36</v>
      </c>
      <c r="B968" s="14">
        <f>[1]consoCURRENT!E21022</f>
        <v>9488000</v>
      </c>
      <c r="C968" s="14">
        <f>[1]consoCURRENT!F21022</f>
        <v>0</v>
      </c>
      <c r="D968" s="14">
        <f>[1]consoCURRENT!G21022</f>
        <v>0</v>
      </c>
      <c r="E968" s="14">
        <f>[1]consoCURRENT!H21022</f>
        <v>2273060.52</v>
      </c>
      <c r="F968" s="14">
        <f>[1]consoCURRENT!I21022</f>
        <v>1741002.51</v>
      </c>
      <c r="G968" s="14">
        <f>[1]consoCURRENT!J21022</f>
        <v>0</v>
      </c>
      <c r="H968" s="14">
        <f>[1]consoCURRENT!K21022</f>
        <v>0</v>
      </c>
      <c r="I968" s="14">
        <f>[1]consoCURRENT!L21022</f>
        <v>0</v>
      </c>
      <c r="J968" s="14">
        <f>[1]consoCURRENT!M21022</f>
        <v>0</v>
      </c>
      <c r="K968" s="14">
        <f>[1]consoCURRENT!N21022</f>
        <v>0</v>
      </c>
      <c r="L968" s="14">
        <f>[1]consoCURRENT!O21022</f>
        <v>0</v>
      </c>
      <c r="M968" s="14">
        <f>[1]consoCURRENT!P21022</f>
        <v>0</v>
      </c>
      <c r="N968" s="14">
        <f>[1]consoCURRENT!Q21022</f>
        <v>0</v>
      </c>
      <c r="O968" s="14">
        <f>[1]consoCURRENT!R21022</f>
        <v>0</v>
      </c>
      <c r="P968" s="14">
        <f>[1]consoCURRENT!S21022</f>
        <v>2273060.52</v>
      </c>
      <c r="Q968" s="14">
        <f>[1]consoCURRENT!T21022</f>
        <v>717686.84</v>
      </c>
      <c r="R968" s="14">
        <f>[1]consoCURRENT!U21022</f>
        <v>1023315.67</v>
      </c>
      <c r="S968" s="14">
        <f>[1]consoCURRENT!V21022</f>
        <v>0</v>
      </c>
      <c r="T968" s="14">
        <f>[1]consoCURRENT!W21022</f>
        <v>0</v>
      </c>
      <c r="U968" s="14">
        <f>[1]consoCURRENT!X21022</f>
        <v>0</v>
      </c>
      <c r="V968" s="14">
        <f>[1]consoCURRENT!Y21022</f>
        <v>0</v>
      </c>
      <c r="W968" s="14">
        <f>[1]consoCURRENT!Z21022</f>
        <v>0</v>
      </c>
      <c r="X968" s="14">
        <f>[1]consoCURRENT!AA21022</f>
        <v>0</v>
      </c>
      <c r="Y968" s="14">
        <f>[1]consoCURRENT!AB21022</f>
        <v>0</v>
      </c>
      <c r="Z968" s="14">
        <f>SUM(M968:Y968)</f>
        <v>4014063.03</v>
      </c>
      <c r="AA968" s="14">
        <f>B968-Z968</f>
        <v>5473936.9700000007</v>
      </c>
      <c r="AB968" s="19">
        <f>Z968/B968</f>
        <v>0.42306735139123103</v>
      </c>
      <c r="AC968" s="15"/>
    </row>
    <row r="969" spans="1:29" s="16" customFormat="1" ht="18" customHeight="1">
      <c r="A969" s="18" t="s">
        <v>37</v>
      </c>
      <c r="B969" s="14">
        <f>[1]consoCURRENT!E21110</f>
        <v>11497000</v>
      </c>
      <c r="C969" s="14">
        <f>[1]consoCURRENT!F21110</f>
        <v>0</v>
      </c>
      <c r="D969" s="14">
        <f>[1]consoCURRENT!G21110</f>
        <v>0</v>
      </c>
      <c r="E969" s="14">
        <f>[1]consoCURRENT!H21110</f>
        <v>4789577.53</v>
      </c>
      <c r="F969" s="14">
        <f>[1]consoCURRENT!I21110</f>
        <v>3962339.22</v>
      </c>
      <c r="G969" s="14">
        <f>[1]consoCURRENT!J21110</f>
        <v>0</v>
      </c>
      <c r="H969" s="14">
        <f>[1]consoCURRENT!K21110</f>
        <v>0</v>
      </c>
      <c r="I969" s="14">
        <f>[1]consoCURRENT!L21110</f>
        <v>0</v>
      </c>
      <c r="J969" s="14">
        <f>[1]consoCURRENT!M21110</f>
        <v>0</v>
      </c>
      <c r="K969" s="14">
        <f>[1]consoCURRENT!N21110</f>
        <v>0</v>
      </c>
      <c r="L969" s="14">
        <f>[1]consoCURRENT!O21110</f>
        <v>0</v>
      </c>
      <c r="M969" s="14">
        <f>[1]consoCURRENT!P21110</f>
        <v>0</v>
      </c>
      <c r="N969" s="14">
        <f>[1]consoCURRENT!Q21110</f>
        <v>0</v>
      </c>
      <c r="O969" s="14">
        <f>[1]consoCURRENT!R21110</f>
        <v>0</v>
      </c>
      <c r="P969" s="14">
        <f>[1]consoCURRENT!S21110</f>
        <v>4789577.53</v>
      </c>
      <c r="Q969" s="14">
        <f>[1]consoCURRENT!T21110</f>
        <v>2261326.87</v>
      </c>
      <c r="R969" s="14">
        <f>[1]consoCURRENT!U21110</f>
        <v>1701012.35</v>
      </c>
      <c r="S969" s="14">
        <f>[1]consoCURRENT!V21110</f>
        <v>0</v>
      </c>
      <c r="T969" s="14">
        <f>[1]consoCURRENT!W21110</f>
        <v>0</v>
      </c>
      <c r="U969" s="14">
        <f>[1]consoCURRENT!X21110</f>
        <v>0</v>
      </c>
      <c r="V969" s="14">
        <f>[1]consoCURRENT!Y21110</f>
        <v>0</v>
      </c>
      <c r="W969" s="14">
        <f>[1]consoCURRENT!Z21110</f>
        <v>0</v>
      </c>
      <c r="X969" s="14">
        <f>[1]consoCURRENT!AA21110</f>
        <v>0</v>
      </c>
      <c r="Y969" s="14">
        <f>[1]consoCURRENT!AB21110</f>
        <v>0</v>
      </c>
      <c r="Z969" s="14">
        <f t="shared" ref="Z969:Z971" si="685">SUM(M969:Y969)</f>
        <v>8751916.75</v>
      </c>
      <c r="AA969" s="14">
        <f t="shared" ref="AA969:AA971" si="686">B969-Z969</f>
        <v>2745083.25</v>
      </c>
      <c r="AB969" s="19">
        <f t="shared" ref="AB969:AB974" si="687">Z969/B969</f>
        <v>0.76123482212751148</v>
      </c>
      <c r="AC969" s="15"/>
    </row>
    <row r="970" spans="1:29" s="16" customFormat="1" ht="18" customHeight="1">
      <c r="A970" s="18" t="s">
        <v>38</v>
      </c>
      <c r="B970" s="14">
        <f>[1]consoCURRENT!E21116</f>
        <v>0</v>
      </c>
      <c r="C970" s="14">
        <f>[1]consoCURRENT!F21116</f>
        <v>0</v>
      </c>
      <c r="D970" s="14">
        <f>[1]consoCURRENT!G21116</f>
        <v>0</v>
      </c>
      <c r="E970" s="14">
        <f>[1]consoCURRENT!H21116</f>
        <v>0</v>
      </c>
      <c r="F970" s="14">
        <f>[1]consoCURRENT!I21116</f>
        <v>0</v>
      </c>
      <c r="G970" s="14">
        <f>[1]consoCURRENT!J21116</f>
        <v>0</v>
      </c>
      <c r="H970" s="14">
        <f>[1]consoCURRENT!K21116</f>
        <v>0</v>
      </c>
      <c r="I970" s="14">
        <f>[1]consoCURRENT!L21116</f>
        <v>0</v>
      </c>
      <c r="J970" s="14">
        <f>[1]consoCURRENT!M21116</f>
        <v>0</v>
      </c>
      <c r="K970" s="14">
        <f>[1]consoCURRENT!N21116</f>
        <v>0</v>
      </c>
      <c r="L970" s="14">
        <f>[1]consoCURRENT!O21116</f>
        <v>0</v>
      </c>
      <c r="M970" s="14">
        <f>[1]consoCURRENT!P21116</f>
        <v>0</v>
      </c>
      <c r="N970" s="14">
        <f>[1]consoCURRENT!Q21116</f>
        <v>0</v>
      </c>
      <c r="O970" s="14">
        <f>[1]consoCURRENT!R21116</f>
        <v>0</v>
      </c>
      <c r="P970" s="14">
        <f>[1]consoCURRENT!S21116</f>
        <v>0</v>
      </c>
      <c r="Q970" s="14">
        <f>[1]consoCURRENT!T21116</f>
        <v>0</v>
      </c>
      <c r="R970" s="14">
        <f>[1]consoCURRENT!U21116</f>
        <v>0</v>
      </c>
      <c r="S970" s="14">
        <f>[1]consoCURRENT!V21116</f>
        <v>0</v>
      </c>
      <c r="T970" s="14">
        <f>[1]consoCURRENT!W21116</f>
        <v>0</v>
      </c>
      <c r="U970" s="14">
        <f>[1]consoCURRENT!X21116</f>
        <v>0</v>
      </c>
      <c r="V970" s="14">
        <f>[1]consoCURRENT!Y21116</f>
        <v>0</v>
      </c>
      <c r="W970" s="14">
        <f>[1]consoCURRENT!Z21116</f>
        <v>0</v>
      </c>
      <c r="X970" s="14">
        <f>[1]consoCURRENT!AA21116</f>
        <v>0</v>
      </c>
      <c r="Y970" s="14">
        <f>[1]consoCURRENT!AB21116</f>
        <v>0</v>
      </c>
      <c r="Z970" s="14">
        <f t="shared" si="685"/>
        <v>0</v>
      </c>
      <c r="AA970" s="14">
        <f t="shared" si="686"/>
        <v>0</v>
      </c>
      <c r="AB970" s="19"/>
      <c r="AC970" s="15"/>
    </row>
    <row r="971" spans="1:29" s="16" customFormat="1" ht="18" customHeight="1">
      <c r="A971" s="18" t="s">
        <v>39</v>
      </c>
      <c r="B971" s="14">
        <f>[1]consoCURRENT!E21145</f>
        <v>0</v>
      </c>
      <c r="C971" s="14">
        <f>[1]consoCURRENT!F21145</f>
        <v>0</v>
      </c>
      <c r="D971" s="14">
        <f>[1]consoCURRENT!G21145</f>
        <v>0</v>
      </c>
      <c r="E971" s="14">
        <f>[1]consoCURRENT!H21145</f>
        <v>0</v>
      </c>
      <c r="F971" s="14">
        <f>[1]consoCURRENT!I21145</f>
        <v>0</v>
      </c>
      <c r="G971" s="14">
        <f>[1]consoCURRENT!J21145</f>
        <v>0</v>
      </c>
      <c r="H971" s="14">
        <f>[1]consoCURRENT!K21145</f>
        <v>0</v>
      </c>
      <c r="I971" s="14">
        <f>[1]consoCURRENT!L21145</f>
        <v>0</v>
      </c>
      <c r="J971" s="14">
        <f>[1]consoCURRENT!M21145</f>
        <v>0</v>
      </c>
      <c r="K971" s="14">
        <f>[1]consoCURRENT!N21145</f>
        <v>0</v>
      </c>
      <c r="L971" s="14">
        <f>[1]consoCURRENT!O21145</f>
        <v>0</v>
      </c>
      <c r="M971" s="14">
        <f>[1]consoCURRENT!P21145</f>
        <v>0</v>
      </c>
      <c r="N971" s="14">
        <f>[1]consoCURRENT!Q21145</f>
        <v>0</v>
      </c>
      <c r="O971" s="14">
        <f>[1]consoCURRENT!R21145</f>
        <v>0</v>
      </c>
      <c r="P971" s="14">
        <f>[1]consoCURRENT!S21145</f>
        <v>0</v>
      </c>
      <c r="Q971" s="14">
        <f>[1]consoCURRENT!T21145</f>
        <v>0</v>
      </c>
      <c r="R971" s="14">
        <f>[1]consoCURRENT!U21145</f>
        <v>0</v>
      </c>
      <c r="S971" s="14">
        <f>[1]consoCURRENT!V21145</f>
        <v>0</v>
      </c>
      <c r="T971" s="14">
        <f>[1]consoCURRENT!W21145</f>
        <v>0</v>
      </c>
      <c r="U971" s="14">
        <f>[1]consoCURRENT!X21145</f>
        <v>0</v>
      </c>
      <c r="V971" s="14">
        <f>[1]consoCURRENT!Y21145</f>
        <v>0</v>
      </c>
      <c r="W971" s="14">
        <f>[1]consoCURRENT!Z21145</f>
        <v>0</v>
      </c>
      <c r="X971" s="14">
        <f>[1]consoCURRENT!AA21145</f>
        <v>0</v>
      </c>
      <c r="Y971" s="14">
        <f>[1]consoCURRENT!AB21145</f>
        <v>0</v>
      </c>
      <c r="Z971" s="14">
        <f t="shared" si="685"/>
        <v>0</v>
      </c>
      <c r="AA971" s="14">
        <f t="shared" si="686"/>
        <v>0</v>
      </c>
      <c r="AB971" s="19"/>
      <c r="AC971" s="15"/>
    </row>
    <row r="972" spans="1:29" s="16" customFormat="1" ht="18" customHeight="1">
      <c r="A972" s="20" t="s">
        <v>40</v>
      </c>
      <c r="B972" s="21">
        <f>SUM(B968:B971)</f>
        <v>20985000</v>
      </c>
      <c r="C972" s="21">
        <f t="shared" ref="C972:AA972" si="688">SUM(C968:C971)</f>
        <v>0</v>
      </c>
      <c r="D972" s="21">
        <f t="shared" si="688"/>
        <v>0</v>
      </c>
      <c r="E972" s="21">
        <f t="shared" si="688"/>
        <v>7062638.0500000007</v>
      </c>
      <c r="F972" s="21">
        <f t="shared" si="688"/>
        <v>5703341.7300000004</v>
      </c>
      <c r="G972" s="21">
        <f t="shared" si="688"/>
        <v>0</v>
      </c>
      <c r="H972" s="21">
        <f t="shared" si="688"/>
        <v>0</v>
      </c>
      <c r="I972" s="21">
        <f t="shared" si="688"/>
        <v>0</v>
      </c>
      <c r="J972" s="21">
        <f t="shared" si="688"/>
        <v>0</v>
      </c>
      <c r="K972" s="21">
        <f t="shared" si="688"/>
        <v>0</v>
      </c>
      <c r="L972" s="21">
        <f t="shared" si="688"/>
        <v>0</v>
      </c>
      <c r="M972" s="21">
        <f t="shared" si="688"/>
        <v>0</v>
      </c>
      <c r="N972" s="21">
        <f t="shared" si="688"/>
        <v>0</v>
      </c>
      <c r="O972" s="21">
        <f t="shared" si="688"/>
        <v>0</v>
      </c>
      <c r="P972" s="21">
        <f t="shared" si="688"/>
        <v>7062638.0500000007</v>
      </c>
      <c r="Q972" s="21">
        <f t="shared" si="688"/>
        <v>2979013.71</v>
      </c>
      <c r="R972" s="21">
        <f t="shared" si="688"/>
        <v>2724328.02</v>
      </c>
      <c r="S972" s="21">
        <f t="shared" si="688"/>
        <v>0</v>
      </c>
      <c r="T972" s="21">
        <f t="shared" si="688"/>
        <v>0</v>
      </c>
      <c r="U972" s="21">
        <f t="shared" si="688"/>
        <v>0</v>
      </c>
      <c r="V972" s="21">
        <f t="shared" si="688"/>
        <v>0</v>
      </c>
      <c r="W972" s="21">
        <f t="shared" si="688"/>
        <v>0</v>
      </c>
      <c r="X972" s="21">
        <f t="shared" si="688"/>
        <v>0</v>
      </c>
      <c r="Y972" s="21">
        <f t="shared" si="688"/>
        <v>0</v>
      </c>
      <c r="Z972" s="21">
        <f t="shared" si="688"/>
        <v>12765979.779999999</v>
      </c>
      <c r="AA972" s="21">
        <f t="shared" si="688"/>
        <v>8219020.2200000007</v>
      </c>
      <c r="AB972" s="22">
        <f t="shared" si="687"/>
        <v>0.60833832642363594</v>
      </c>
      <c r="AC972" s="15"/>
    </row>
    <row r="973" spans="1:29" s="16" customFormat="1" ht="18" customHeight="1">
      <c r="A973" s="23" t="s">
        <v>41</v>
      </c>
      <c r="B973" s="14">
        <f>[1]consoCURRENT!E21149</f>
        <v>0</v>
      </c>
      <c r="C973" s="14">
        <f>[1]consoCURRENT!F21149</f>
        <v>0</v>
      </c>
      <c r="D973" s="14">
        <f>[1]consoCURRENT!G21149</f>
        <v>0</v>
      </c>
      <c r="E973" s="14">
        <f>[1]consoCURRENT!H21149</f>
        <v>0</v>
      </c>
      <c r="F973" s="14">
        <f>[1]consoCURRENT!I21149</f>
        <v>0</v>
      </c>
      <c r="G973" s="14">
        <f>[1]consoCURRENT!J21149</f>
        <v>0</v>
      </c>
      <c r="H973" s="14">
        <f>[1]consoCURRENT!K21149</f>
        <v>0</v>
      </c>
      <c r="I973" s="14">
        <f>[1]consoCURRENT!L21149</f>
        <v>0</v>
      </c>
      <c r="J973" s="14">
        <f>[1]consoCURRENT!M21149</f>
        <v>0</v>
      </c>
      <c r="K973" s="14">
        <f>[1]consoCURRENT!N21149</f>
        <v>0</v>
      </c>
      <c r="L973" s="14">
        <f>[1]consoCURRENT!O21149</f>
        <v>0</v>
      </c>
      <c r="M973" s="14">
        <f>[1]consoCURRENT!P21149</f>
        <v>0</v>
      </c>
      <c r="N973" s="14">
        <f>[1]consoCURRENT!Q21149</f>
        <v>0</v>
      </c>
      <c r="O973" s="14">
        <f>[1]consoCURRENT!R21149</f>
        <v>0</v>
      </c>
      <c r="P973" s="14">
        <f>[1]consoCURRENT!S21149</f>
        <v>0</v>
      </c>
      <c r="Q973" s="14">
        <f>[1]consoCURRENT!T21149</f>
        <v>0</v>
      </c>
      <c r="R973" s="14">
        <f>[1]consoCURRENT!U21149</f>
        <v>0</v>
      </c>
      <c r="S973" s="14">
        <f>[1]consoCURRENT!V21149</f>
        <v>0</v>
      </c>
      <c r="T973" s="14">
        <f>[1]consoCURRENT!W21149</f>
        <v>0</v>
      </c>
      <c r="U973" s="14">
        <f>[1]consoCURRENT!X21149</f>
        <v>0</v>
      </c>
      <c r="V973" s="14">
        <f>[1]consoCURRENT!Y21149</f>
        <v>0</v>
      </c>
      <c r="W973" s="14">
        <f>[1]consoCURRENT!Z21149</f>
        <v>0</v>
      </c>
      <c r="X973" s="14">
        <f>[1]consoCURRENT!AA21149</f>
        <v>0</v>
      </c>
      <c r="Y973" s="14">
        <f>[1]consoCURRENT!AB21149</f>
        <v>0</v>
      </c>
      <c r="Z973" s="14">
        <f t="shared" ref="Z973" si="689">SUM(M973:Y973)</f>
        <v>0</v>
      </c>
      <c r="AA973" s="14">
        <f t="shared" ref="AA973" si="690">B973-Z973</f>
        <v>0</v>
      </c>
      <c r="AB973" s="19"/>
      <c r="AC973" s="15"/>
    </row>
    <row r="974" spans="1:29" s="16" customFormat="1" ht="18" customHeight="1">
      <c r="A974" s="20" t="s">
        <v>42</v>
      </c>
      <c r="B974" s="21">
        <f>B973+B972</f>
        <v>20985000</v>
      </c>
      <c r="C974" s="21">
        <f t="shared" ref="C974:AA974" si="691">C973+C972</f>
        <v>0</v>
      </c>
      <c r="D974" s="21">
        <f t="shared" si="691"/>
        <v>0</v>
      </c>
      <c r="E974" s="21">
        <f t="shared" si="691"/>
        <v>7062638.0500000007</v>
      </c>
      <c r="F974" s="21">
        <f t="shared" si="691"/>
        <v>5703341.7300000004</v>
      </c>
      <c r="G974" s="21">
        <f t="shared" si="691"/>
        <v>0</v>
      </c>
      <c r="H974" s="21">
        <f t="shared" si="691"/>
        <v>0</v>
      </c>
      <c r="I974" s="21">
        <f t="shared" si="691"/>
        <v>0</v>
      </c>
      <c r="J974" s="21">
        <f t="shared" si="691"/>
        <v>0</v>
      </c>
      <c r="K974" s="21">
        <f t="shared" si="691"/>
        <v>0</v>
      </c>
      <c r="L974" s="21">
        <f t="shared" si="691"/>
        <v>0</v>
      </c>
      <c r="M974" s="21">
        <f t="shared" si="691"/>
        <v>0</v>
      </c>
      <c r="N974" s="21">
        <f t="shared" si="691"/>
        <v>0</v>
      </c>
      <c r="O974" s="21">
        <f t="shared" si="691"/>
        <v>0</v>
      </c>
      <c r="P974" s="21">
        <f t="shared" si="691"/>
        <v>7062638.0500000007</v>
      </c>
      <c r="Q974" s="21">
        <f t="shared" si="691"/>
        <v>2979013.71</v>
      </c>
      <c r="R974" s="21">
        <f t="shared" si="691"/>
        <v>2724328.02</v>
      </c>
      <c r="S974" s="21">
        <f t="shared" si="691"/>
        <v>0</v>
      </c>
      <c r="T974" s="21">
        <f t="shared" si="691"/>
        <v>0</v>
      </c>
      <c r="U974" s="21">
        <f t="shared" si="691"/>
        <v>0</v>
      </c>
      <c r="V974" s="21">
        <f t="shared" si="691"/>
        <v>0</v>
      </c>
      <c r="W974" s="21">
        <f t="shared" si="691"/>
        <v>0</v>
      </c>
      <c r="X974" s="21">
        <f t="shared" si="691"/>
        <v>0</v>
      </c>
      <c r="Y974" s="21">
        <f t="shared" si="691"/>
        <v>0</v>
      </c>
      <c r="Z974" s="21">
        <f t="shared" si="691"/>
        <v>12765979.779999999</v>
      </c>
      <c r="AA974" s="21">
        <f t="shared" si="691"/>
        <v>8219020.2200000007</v>
      </c>
      <c r="AB974" s="22">
        <f t="shared" si="687"/>
        <v>0.60833832642363594</v>
      </c>
      <c r="AC974" s="24"/>
    </row>
    <row r="975" spans="1:29" s="16" customFormat="1" ht="15" customHeight="1">
      <c r="A975" s="13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5"/>
    </row>
    <row r="976" spans="1:29" s="16" customFormat="1" ht="15" customHeight="1">
      <c r="A976" s="13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5"/>
    </row>
    <row r="977" spans="1:29" s="16" customFormat="1" ht="15" customHeight="1">
      <c r="A977" s="17" t="s">
        <v>64</v>
      </c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5"/>
    </row>
    <row r="978" spans="1:29" s="16" customFormat="1" ht="18" customHeight="1">
      <c r="A978" s="18" t="s">
        <v>36</v>
      </c>
      <c r="B978" s="14">
        <f>[1]consoCURRENT!E21209</f>
        <v>7481000</v>
      </c>
      <c r="C978" s="14">
        <f>[1]consoCURRENT!F21209</f>
        <v>0</v>
      </c>
      <c r="D978" s="14">
        <f>[1]consoCURRENT!G21209</f>
        <v>0</v>
      </c>
      <c r="E978" s="14">
        <f>[1]consoCURRENT!H21209</f>
        <v>1662453.26</v>
      </c>
      <c r="F978" s="14">
        <f>[1]consoCURRENT!I21209</f>
        <v>1446416.8</v>
      </c>
      <c r="G978" s="14">
        <f>[1]consoCURRENT!J21209</f>
        <v>0</v>
      </c>
      <c r="H978" s="14">
        <f>[1]consoCURRENT!K21209</f>
        <v>0</v>
      </c>
      <c r="I978" s="14">
        <f>[1]consoCURRENT!L21209</f>
        <v>0</v>
      </c>
      <c r="J978" s="14">
        <f>[1]consoCURRENT!M21209</f>
        <v>0</v>
      </c>
      <c r="K978" s="14">
        <f>[1]consoCURRENT!N21209</f>
        <v>0</v>
      </c>
      <c r="L978" s="14">
        <f>[1]consoCURRENT!O21209</f>
        <v>0</v>
      </c>
      <c r="M978" s="14">
        <f>[1]consoCURRENT!P21209</f>
        <v>0</v>
      </c>
      <c r="N978" s="14">
        <f>[1]consoCURRENT!Q21209</f>
        <v>562922.06000000006</v>
      </c>
      <c r="O978" s="14">
        <f>[1]consoCURRENT!R21209</f>
        <v>564085</v>
      </c>
      <c r="P978" s="14">
        <f>[1]consoCURRENT!S21209</f>
        <v>535446.19999999995</v>
      </c>
      <c r="Q978" s="14">
        <f>[1]consoCURRENT!T21209</f>
        <v>644779.01</v>
      </c>
      <c r="R978" s="14">
        <f>[1]consoCURRENT!U21209</f>
        <v>801637.79</v>
      </c>
      <c r="S978" s="14">
        <f>[1]consoCURRENT!V21209</f>
        <v>0</v>
      </c>
      <c r="T978" s="14">
        <f>[1]consoCURRENT!W21209</f>
        <v>0</v>
      </c>
      <c r="U978" s="14">
        <f>[1]consoCURRENT!X21209</f>
        <v>0</v>
      </c>
      <c r="V978" s="14">
        <f>[1]consoCURRENT!Y21209</f>
        <v>0</v>
      </c>
      <c r="W978" s="14">
        <f>[1]consoCURRENT!Z21209</f>
        <v>0</v>
      </c>
      <c r="X978" s="14">
        <f>[1]consoCURRENT!AA21209</f>
        <v>0</v>
      </c>
      <c r="Y978" s="14">
        <f>[1]consoCURRENT!AB21209</f>
        <v>0</v>
      </c>
      <c r="Z978" s="14">
        <f>SUM(M978:Y978)</f>
        <v>3108870.06</v>
      </c>
      <c r="AA978" s="14">
        <f>B978-Z978</f>
        <v>4372129.9399999995</v>
      </c>
      <c r="AB978" s="19">
        <f>Z978/B978</f>
        <v>0.41556878224836252</v>
      </c>
      <c r="AC978" s="15"/>
    </row>
    <row r="979" spans="1:29" s="16" customFormat="1" ht="18" customHeight="1">
      <c r="A979" s="18" t="s">
        <v>37</v>
      </c>
      <c r="B979" s="14">
        <f>[1]consoCURRENT!E21297</f>
        <v>9351000</v>
      </c>
      <c r="C979" s="14">
        <f>[1]consoCURRENT!F21297</f>
        <v>0</v>
      </c>
      <c r="D979" s="14">
        <f>[1]consoCURRENT!G21297</f>
        <v>0</v>
      </c>
      <c r="E979" s="14">
        <f>[1]consoCURRENT!H21297</f>
        <v>3840870.8000000003</v>
      </c>
      <c r="F979" s="14">
        <f>[1]consoCURRENT!I21297</f>
        <v>3652833.54</v>
      </c>
      <c r="G979" s="14">
        <f>[1]consoCURRENT!J21297</f>
        <v>0</v>
      </c>
      <c r="H979" s="14">
        <f>[1]consoCURRENT!K21297</f>
        <v>0</v>
      </c>
      <c r="I979" s="14">
        <f>[1]consoCURRENT!L21297</f>
        <v>0</v>
      </c>
      <c r="J979" s="14">
        <f>[1]consoCURRENT!M21297</f>
        <v>0</v>
      </c>
      <c r="K979" s="14">
        <f>[1]consoCURRENT!N21297</f>
        <v>0</v>
      </c>
      <c r="L979" s="14">
        <f>[1]consoCURRENT!O21297</f>
        <v>0</v>
      </c>
      <c r="M979" s="14">
        <f>[1]consoCURRENT!P21297</f>
        <v>0</v>
      </c>
      <c r="N979" s="14">
        <f>[1]consoCURRENT!Q21297</f>
        <v>757878.2</v>
      </c>
      <c r="O979" s="14">
        <f>[1]consoCURRENT!R21297</f>
        <v>1101981.6900000002</v>
      </c>
      <c r="P979" s="14">
        <f>[1]consoCURRENT!S21297</f>
        <v>1981010.9100000001</v>
      </c>
      <c r="Q979" s="14">
        <f>[1]consoCURRENT!T21297</f>
        <v>1630324.91</v>
      </c>
      <c r="R979" s="14">
        <f>[1]consoCURRENT!U21297</f>
        <v>2022508.63</v>
      </c>
      <c r="S979" s="14">
        <f>[1]consoCURRENT!V21297</f>
        <v>0</v>
      </c>
      <c r="T979" s="14">
        <f>[1]consoCURRENT!W21297</f>
        <v>0</v>
      </c>
      <c r="U979" s="14">
        <f>[1]consoCURRENT!X21297</f>
        <v>0</v>
      </c>
      <c r="V979" s="14">
        <f>[1]consoCURRENT!Y21297</f>
        <v>0</v>
      </c>
      <c r="W979" s="14">
        <f>[1]consoCURRENT!Z21297</f>
        <v>0</v>
      </c>
      <c r="X979" s="14">
        <f>[1]consoCURRENT!AA21297</f>
        <v>0</v>
      </c>
      <c r="Y979" s="14">
        <f>[1]consoCURRENT!AB21297</f>
        <v>0</v>
      </c>
      <c r="Z979" s="14">
        <f t="shared" ref="Z979:Z981" si="692">SUM(M979:Y979)</f>
        <v>7493704.3399999999</v>
      </c>
      <c r="AA979" s="14">
        <f t="shared" ref="AA979:AA981" si="693">B979-Z979</f>
        <v>1857295.6600000001</v>
      </c>
      <c r="AB979" s="19">
        <f t="shared" ref="AB979:AB984" si="694">Z979/B979</f>
        <v>0.80137999572238261</v>
      </c>
      <c r="AC979" s="15"/>
    </row>
    <row r="980" spans="1:29" s="16" customFormat="1" ht="18" customHeight="1">
      <c r="A980" s="18" t="s">
        <v>38</v>
      </c>
      <c r="B980" s="14">
        <f>[1]consoCURRENT!E21303</f>
        <v>0</v>
      </c>
      <c r="C980" s="14">
        <f>[1]consoCURRENT!F21303</f>
        <v>0</v>
      </c>
      <c r="D980" s="14">
        <f>[1]consoCURRENT!G21303</f>
        <v>0</v>
      </c>
      <c r="E980" s="14">
        <f>[1]consoCURRENT!H21303</f>
        <v>0</v>
      </c>
      <c r="F980" s="14">
        <f>[1]consoCURRENT!I21303</f>
        <v>0</v>
      </c>
      <c r="G980" s="14">
        <f>[1]consoCURRENT!J21303</f>
        <v>0</v>
      </c>
      <c r="H980" s="14">
        <f>[1]consoCURRENT!K21303</f>
        <v>0</v>
      </c>
      <c r="I980" s="14">
        <f>[1]consoCURRENT!L21303</f>
        <v>0</v>
      </c>
      <c r="J980" s="14">
        <f>[1]consoCURRENT!M21303</f>
        <v>0</v>
      </c>
      <c r="K980" s="14">
        <f>[1]consoCURRENT!N21303</f>
        <v>0</v>
      </c>
      <c r="L980" s="14">
        <f>[1]consoCURRENT!O21303</f>
        <v>0</v>
      </c>
      <c r="M980" s="14">
        <f>[1]consoCURRENT!P21303</f>
        <v>0</v>
      </c>
      <c r="N980" s="14">
        <f>[1]consoCURRENT!Q21303</f>
        <v>0</v>
      </c>
      <c r="O980" s="14">
        <f>[1]consoCURRENT!R21303</f>
        <v>0</v>
      </c>
      <c r="P980" s="14">
        <f>[1]consoCURRENT!S21303</f>
        <v>0</v>
      </c>
      <c r="Q980" s="14">
        <f>[1]consoCURRENT!T21303</f>
        <v>0</v>
      </c>
      <c r="R980" s="14">
        <f>[1]consoCURRENT!U21303</f>
        <v>0</v>
      </c>
      <c r="S980" s="14">
        <f>[1]consoCURRENT!V21303</f>
        <v>0</v>
      </c>
      <c r="T980" s="14">
        <f>[1]consoCURRENT!W21303</f>
        <v>0</v>
      </c>
      <c r="U980" s="14">
        <f>[1]consoCURRENT!X21303</f>
        <v>0</v>
      </c>
      <c r="V980" s="14">
        <f>[1]consoCURRENT!Y21303</f>
        <v>0</v>
      </c>
      <c r="W980" s="14">
        <f>[1]consoCURRENT!Z21303</f>
        <v>0</v>
      </c>
      <c r="X980" s="14">
        <f>[1]consoCURRENT!AA21303</f>
        <v>0</v>
      </c>
      <c r="Y980" s="14">
        <f>[1]consoCURRENT!AB21303</f>
        <v>0</v>
      </c>
      <c r="Z980" s="14">
        <f t="shared" si="692"/>
        <v>0</v>
      </c>
      <c r="AA980" s="14">
        <f t="shared" si="693"/>
        <v>0</v>
      </c>
      <c r="AB980" s="19"/>
      <c r="AC980" s="15"/>
    </row>
    <row r="981" spans="1:29" s="16" customFormat="1" ht="18" customHeight="1">
      <c r="A981" s="18" t="s">
        <v>39</v>
      </c>
      <c r="B981" s="14">
        <f>[1]consoCURRENT!E21332</f>
        <v>0</v>
      </c>
      <c r="C981" s="14">
        <f>[1]consoCURRENT!F21332</f>
        <v>0</v>
      </c>
      <c r="D981" s="14">
        <f>[1]consoCURRENT!G21332</f>
        <v>0</v>
      </c>
      <c r="E981" s="14">
        <f>[1]consoCURRENT!H21332</f>
        <v>0</v>
      </c>
      <c r="F981" s="14">
        <f>[1]consoCURRENT!I21332</f>
        <v>0</v>
      </c>
      <c r="G981" s="14">
        <f>[1]consoCURRENT!J21332</f>
        <v>0</v>
      </c>
      <c r="H981" s="14">
        <f>[1]consoCURRENT!K21332</f>
        <v>0</v>
      </c>
      <c r="I981" s="14">
        <f>[1]consoCURRENT!L21332</f>
        <v>0</v>
      </c>
      <c r="J981" s="14">
        <f>[1]consoCURRENT!M21332</f>
        <v>0</v>
      </c>
      <c r="K981" s="14">
        <f>[1]consoCURRENT!N21332</f>
        <v>0</v>
      </c>
      <c r="L981" s="14">
        <f>[1]consoCURRENT!O21332</f>
        <v>0</v>
      </c>
      <c r="M981" s="14">
        <f>[1]consoCURRENT!P21332</f>
        <v>0</v>
      </c>
      <c r="N981" s="14">
        <f>[1]consoCURRENT!Q21332</f>
        <v>0</v>
      </c>
      <c r="O981" s="14">
        <f>[1]consoCURRENT!R21332</f>
        <v>0</v>
      </c>
      <c r="P981" s="14">
        <f>[1]consoCURRENT!S21332</f>
        <v>0</v>
      </c>
      <c r="Q981" s="14">
        <f>[1]consoCURRENT!T21332</f>
        <v>0</v>
      </c>
      <c r="R981" s="14">
        <f>[1]consoCURRENT!U21332</f>
        <v>0</v>
      </c>
      <c r="S981" s="14">
        <f>[1]consoCURRENT!V21332</f>
        <v>0</v>
      </c>
      <c r="T981" s="14">
        <f>[1]consoCURRENT!W21332</f>
        <v>0</v>
      </c>
      <c r="U981" s="14">
        <f>[1]consoCURRENT!X21332</f>
        <v>0</v>
      </c>
      <c r="V981" s="14">
        <f>[1]consoCURRENT!Y21332</f>
        <v>0</v>
      </c>
      <c r="W981" s="14">
        <f>[1]consoCURRENT!Z21332</f>
        <v>0</v>
      </c>
      <c r="X981" s="14">
        <f>[1]consoCURRENT!AA21332</f>
        <v>0</v>
      </c>
      <c r="Y981" s="14">
        <f>[1]consoCURRENT!AB21332</f>
        <v>0</v>
      </c>
      <c r="Z981" s="14">
        <f t="shared" si="692"/>
        <v>0</v>
      </c>
      <c r="AA981" s="14">
        <f t="shared" si="693"/>
        <v>0</v>
      </c>
      <c r="AB981" s="19"/>
      <c r="AC981" s="15"/>
    </row>
    <row r="982" spans="1:29" s="16" customFormat="1" ht="18" customHeight="1">
      <c r="A982" s="20" t="s">
        <v>40</v>
      </c>
      <c r="B982" s="21">
        <f>SUM(B978:B981)</f>
        <v>16832000</v>
      </c>
      <c r="C982" s="21">
        <f t="shared" ref="C982:AA982" si="695">SUM(C978:C981)</f>
        <v>0</v>
      </c>
      <c r="D982" s="21">
        <f t="shared" si="695"/>
        <v>0</v>
      </c>
      <c r="E982" s="21">
        <f t="shared" si="695"/>
        <v>5503324.0600000005</v>
      </c>
      <c r="F982" s="21">
        <f t="shared" si="695"/>
        <v>5099250.34</v>
      </c>
      <c r="G982" s="21">
        <f t="shared" si="695"/>
        <v>0</v>
      </c>
      <c r="H982" s="21">
        <f t="shared" si="695"/>
        <v>0</v>
      </c>
      <c r="I982" s="21">
        <f t="shared" si="695"/>
        <v>0</v>
      </c>
      <c r="J982" s="21">
        <f t="shared" si="695"/>
        <v>0</v>
      </c>
      <c r="K982" s="21">
        <f t="shared" si="695"/>
        <v>0</v>
      </c>
      <c r="L982" s="21">
        <f t="shared" si="695"/>
        <v>0</v>
      </c>
      <c r="M982" s="21">
        <f t="shared" si="695"/>
        <v>0</v>
      </c>
      <c r="N982" s="21">
        <f t="shared" si="695"/>
        <v>1320800.26</v>
      </c>
      <c r="O982" s="21">
        <f t="shared" si="695"/>
        <v>1666066.6900000002</v>
      </c>
      <c r="P982" s="21">
        <f t="shared" si="695"/>
        <v>2516457.1100000003</v>
      </c>
      <c r="Q982" s="21">
        <f t="shared" si="695"/>
        <v>2275103.92</v>
      </c>
      <c r="R982" s="21">
        <f t="shared" si="695"/>
        <v>2824146.42</v>
      </c>
      <c r="S982" s="21">
        <f t="shared" si="695"/>
        <v>0</v>
      </c>
      <c r="T982" s="21">
        <f t="shared" si="695"/>
        <v>0</v>
      </c>
      <c r="U982" s="21">
        <f t="shared" si="695"/>
        <v>0</v>
      </c>
      <c r="V982" s="21">
        <f t="shared" si="695"/>
        <v>0</v>
      </c>
      <c r="W982" s="21">
        <f t="shared" si="695"/>
        <v>0</v>
      </c>
      <c r="X982" s="21">
        <f t="shared" si="695"/>
        <v>0</v>
      </c>
      <c r="Y982" s="21">
        <f t="shared" si="695"/>
        <v>0</v>
      </c>
      <c r="Z982" s="21">
        <f t="shared" si="695"/>
        <v>10602574.4</v>
      </c>
      <c r="AA982" s="21">
        <f t="shared" si="695"/>
        <v>6229425.5999999996</v>
      </c>
      <c r="AB982" s="22">
        <f t="shared" si="694"/>
        <v>0.62990579847908745</v>
      </c>
      <c r="AC982" s="15"/>
    </row>
    <row r="983" spans="1:29" s="16" customFormat="1" ht="18" customHeight="1">
      <c r="A983" s="23" t="s">
        <v>41</v>
      </c>
      <c r="B983" s="14">
        <f>[1]consoCURRENT!E21336</f>
        <v>0</v>
      </c>
      <c r="C983" s="14">
        <f>[1]consoCURRENT!F21336</f>
        <v>0</v>
      </c>
      <c r="D983" s="14">
        <f>[1]consoCURRENT!G21336</f>
        <v>0</v>
      </c>
      <c r="E983" s="14">
        <f>[1]consoCURRENT!H21336</f>
        <v>0</v>
      </c>
      <c r="F983" s="14">
        <f>[1]consoCURRENT!I21336</f>
        <v>0</v>
      </c>
      <c r="G983" s="14">
        <f>[1]consoCURRENT!J21336</f>
        <v>0</v>
      </c>
      <c r="H983" s="14">
        <f>[1]consoCURRENT!K21336</f>
        <v>0</v>
      </c>
      <c r="I983" s="14">
        <f>[1]consoCURRENT!L21336</f>
        <v>0</v>
      </c>
      <c r="J983" s="14">
        <f>[1]consoCURRENT!M21336</f>
        <v>0</v>
      </c>
      <c r="K983" s="14">
        <f>[1]consoCURRENT!N21336</f>
        <v>0</v>
      </c>
      <c r="L983" s="14">
        <f>[1]consoCURRENT!O21336</f>
        <v>0</v>
      </c>
      <c r="M983" s="14">
        <f>[1]consoCURRENT!P21336</f>
        <v>0</v>
      </c>
      <c r="N983" s="14">
        <f>[1]consoCURRENT!Q21336</f>
        <v>0</v>
      </c>
      <c r="O983" s="14">
        <f>[1]consoCURRENT!R21336</f>
        <v>0</v>
      </c>
      <c r="P983" s="14">
        <f>[1]consoCURRENT!S21336</f>
        <v>0</v>
      </c>
      <c r="Q983" s="14">
        <f>[1]consoCURRENT!T21336</f>
        <v>0</v>
      </c>
      <c r="R983" s="14">
        <f>[1]consoCURRENT!U21336</f>
        <v>0</v>
      </c>
      <c r="S983" s="14">
        <f>[1]consoCURRENT!V21336</f>
        <v>0</v>
      </c>
      <c r="T983" s="14">
        <f>[1]consoCURRENT!W21336</f>
        <v>0</v>
      </c>
      <c r="U983" s="14">
        <f>[1]consoCURRENT!X21336</f>
        <v>0</v>
      </c>
      <c r="V983" s="14">
        <f>[1]consoCURRENT!Y21336</f>
        <v>0</v>
      </c>
      <c r="W983" s="14">
        <f>[1]consoCURRENT!Z21336</f>
        <v>0</v>
      </c>
      <c r="X983" s="14">
        <f>[1]consoCURRENT!AA21336</f>
        <v>0</v>
      </c>
      <c r="Y983" s="14">
        <f>[1]consoCURRENT!AB21336</f>
        <v>0</v>
      </c>
      <c r="Z983" s="14">
        <f t="shared" ref="Z983" si="696">SUM(M983:Y983)</f>
        <v>0</v>
      </c>
      <c r="AA983" s="14">
        <f t="shared" ref="AA983" si="697">B983-Z983</f>
        <v>0</v>
      </c>
      <c r="AB983" s="19"/>
      <c r="AC983" s="15"/>
    </row>
    <row r="984" spans="1:29" s="16" customFormat="1" ht="18" customHeight="1">
      <c r="A984" s="20" t="s">
        <v>42</v>
      </c>
      <c r="B984" s="21">
        <f>B983+B982</f>
        <v>16832000</v>
      </c>
      <c r="C984" s="21">
        <f t="shared" ref="C984:AA984" si="698">C983+C982</f>
        <v>0</v>
      </c>
      <c r="D984" s="21">
        <f t="shared" si="698"/>
        <v>0</v>
      </c>
      <c r="E984" s="21">
        <f t="shared" si="698"/>
        <v>5503324.0600000005</v>
      </c>
      <c r="F984" s="21">
        <f t="shared" si="698"/>
        <v>5099250.34</v>
      </c>
      <c r="G984" s="21">
        <f t="shared" si="698"/>
        <v>0</v>
      </c>
      <c r="H984" s="21">
        <f t="shared" si="698"/>
        <v>0</v>
      </c>
      <c r="I984" s="21">
        <f t="shared" si="698"/>
        <v>0</v>
      </c>
      <c r="J984" s="21">
        <f t="shared" si="698"/>
        <v>0</v>
      </c>
      <c r="K984" s="21">
        <f t="shared" si="698"/>
        <v>0</v>
      </c>
      <c r="L984" s="21">
        <f t="shared" si="698"/>
        <v>0</v>
      </c>
      <c r="M984" s="21">
        <f t="shared" si="698"/>
        <v>0</v>
      </c>
      <c r="N984" s="21">
        <f t="shared" si="698"/>
        <v>1320800.26</v>
      </c>
      <c r="O984" s="21">
        <f t="shared" si="698"/>
        <v>1666066.6900000002</v>
      </c>
      <c r="P984" s="21">
        <f t="shared" si="698"/>
        <v>2516457.1100000003</v>
      </c>
      <c r="Q984" s="21">
        <f t="shared" si="698"/>
        <v>2275103.92</v>
      </c>
      <c r="R984" s="21">
        <f t="shared" si="698"/>
        <v>2824146.42</v>
      </c>
      <c r="S984" s="21">
        <f t="shared" si="698"/>
        <v>0</v>
      </c>
      <c r="T984" s="21">
        <f t="shared" si="698"/>
        <v>0</v>
      </c>
      <c r="U984" s="21">
        <f t="shared" si="698"/>
        <v>0</v>
      </c>
      <c r="V984" s="21">
        <f t="shared" si="698"/>
        <v>0</v>
      </c>
      <c r="W984" s="21">
        <f t="shared" si="698"/>
        <v>0</v>
      </c>
      <c r="X984" s="21">
        <f t="shared" si="698"/>
        <v>0</v>
      </c>
      <c r="Y984" s="21">
        <f t="shared" si="698"/>
        <v>0</v>
      </c>
      <c r="Z984" s="21">
        <f t="shared" si="698"/>
        <v>10602574.4</v>
      </c>
      <c r="AA984" s="21">
        <f t="shared" si="698"/>
        <v>6229425.5999999996</v>
      </c>
      <c r="AB984" s="22">
        <f t="shared" si="694"/>
        <v>0.62990579847908745</v>
      </c>
      <c r="AC984" s="24"/>
    </row>
    <row r="985" spans="1:29" s="16" customFormat="1" ht="15" customHeight="1">
      <c r="A985" s="13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5"/>
    </row>
    <row r="986" spans="1:29" s="16" customFormat="1" ht="15" customHeight="1">
      <c r="A986" s="13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5"/>
    </row>
    <row r="987" spans="1:29" s="16" customFormat="1" ht="15" customHeight="1">
      <c r="A987" s="17" t="s">
        <v>65</v>
      </c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5"/>
    </row>
    <row r="988" spans="1:29" s="16" customFormat="1" ht="18" customHeight="1">
      <c r="A988" s="18" t="s">
        <v>36</v>
      </c>
      <c r="B988" s="14">
        <f>[1]consoCURRENT!E21396</f>
        <v>15107000</v>
      </c>
      <c r="C988" s="14">
        <f>[1]consoCURRENT!F21396</f>
        <v>0</v>
      </c>
      <c r="D988" s="14">
        <f>[1]consoCURRENT!G21396</f>
        <v>0</v>
      </c>
      <c r="E988" s="14">
        <f>[1]consoCURRENT!H21396</f>
        <v>2103900.1600000001</v>
      </c>
      <c r="F988" s="14">
        <f>[1]consoCURRENT!I21396</f>
        <v>3398668.8</v>
      </c>
      <c r="G988" s="14">
        <f>[1]consoCURRENT!J21396</f>
        <v>0</v>
      </c>
      <c r="H988" s="14">
        <f>[1]consoCURRENT!K21396</f>
        <v>0</v>
      </c>
      <c r="I988" s="14">
        <f>[1]consoCURRENT!L21396</f>
        <v>0</v>
      </c>
      <c r="J988" s="14">
        <f>[1]consoCURRENT!M21396</f>
        <v>0</v>
      </c>
      <c r="K988" s="14">
        <f>[1]consoCURRENT!N21396</f>
        <v>0</v>
      </c>
      <c r="L988" s="14">
        <f>[1]consoCURRENT!O21396</f>
        <v>0</v>
      </c>
      <c r="M988" s="14">
        <f>[1]consoCURRENT!P21396</f>
        <v>0</v>
      </c>
      <c r="N988" s="14">
        <f>[1]consoCURRENT!Q21396</f>
        <v>0</v>
      </c>
      <c r="O988" s="14">
        <f>[1]consoCURRENT!R21396</f>
        <v>2103900.1600000001</v>
      </c>
      <c r="P988" s="14">
        <f>[1]consoCURRENT!S21396</f>
        <v>0</v>
      </c>
      <c r="Q988" s="14">
        <f>[1]consoCURRENT!T21396</f>
        <v>1978900.1599999997</v>
      </c>
      <c r="R988" s="14">
        <f>[1]consoCURRENT!U21396</f>
        <v>1419768.64</v>
      </c>
      <c r="S988" s="14">
        <f>[1]consoCURRENT!V21396</f>
        <v>0</v>
      </c>
      <c r="T988" s="14">
        <f>[1]consoCURRENT!W21396</f>
        <v>0</v>
      </c>
      <c r="U988" s="14">
        <f>[1]consoCURRENT!X21396</f>
        <v>0</v>
      </c>
      <c r="V988" s="14">
        <f>[1]consoCURRENT!Y21396</f>
        <v>0</v>
      </c>
      <c r="W988" s="14">
        <f>[1]consoCURRENT!Z21396</f>
        <v>0</v>
      </c>
      <c r="X988" s="14">
        <f>[1]consoCURRENT!AA21396</f>
        <v>0</v>
      </c>
      <c r="Y988" s="14">
        <f>[1]consoCURRENT!AB21396</f>
        <v>0</v>
      </c>
      <c r="Z988" s="14">
        <f>SUM(M988:Y988)</f>
        <v>5502568.96</v>
      </c>
      <c r="AA988" s="14">
        <f>B988-Z988</f>
        <v>9604431.0399999991</v>
      </c>
      <c r="AB988" s="19">
        <f>Z988/B988</f>
        <v>0.36423968756205732</v>
      </c>
      <c r="AC988" s="15"/>
    </row>
    <row r="989" spans="1:29" s="16" customFormat="1" ht="18" customHeight="1">
      <c r="A989" s="18" t="s">
        <v>37</v>
      </c>
      <c r="B989" s="14">
        <f>[1]consoCURRENT!E21484</f>
        <v>14153000</v>
      </c>
      <c r="C989" s="14">
        <f>[1]consoCURRENT!F21484</f>
        <v>0</v>
      </c>
      <c r="D989" s="14">
        <f>[1]consoCURRENT!G21484</f>
        <v>0</v>
      </c>
      <c r="E989" s="14">
        <f>[1]consoCURRENT!H21484</f>
        <v>3299992.41</v>
      </c>
      <c r="F989" s="14">
        <f>[1]consoCURRENT!I21484</f>
        <v>8893208.870000001</v>
      </c>
      <c r="G989" s="14">
        <f>[1]consoCURRENT!J21484</f>
        <v>0</v>
      </c>
      <c r="H989" s="14">
        <f>[1]consoCURRENT!K21484</f>
        <v>0</v>
      </c>
      <c r="I989" s="14">
        <f>[1]consoCURRENT!L21484</f>
        <v>0</v>
      </c>
      <c r="J989" s="14">
        <f>[1]consoCURRENT!M21484</f>
        <v>0</v>
      </c>
      <c r="K989" s="14">
        <f>[1]consoCURRENT!N21484</f>
        <v>0</v>
      </c>
      <c r="L989" s="14">
        <f>[1]consoCURRENT!O21484</f>
        <v>0</v>
      </c>
      <c r="M989" s="14">
        <f>[1]consoCURRENT!P21484</f>
        <v>0</v>
      </c>
      <c r="N989" s="14">
        <f>[1]consoCURRENT!Q21484</f>
        <v>57693.17</v>
      </c>
      <c r="O989" s="14">
        <f>[1]consoCURRENT!R21484</f>
        <v>3242299.24</v>
      </c>
      <c r="P989" s="14">
        <f>[1]consoCURRENT!S21484</f>
        <v>0</v>
      </c>
      <c r="Q989" s="14">
        <f>[1]consoCURRENT!T21484</f>
        <v>6542737.1299999999</v>
      </c>
      <c r="R989" s="14">
        <f>[1]consoCURRENT!U21484</f>
        <v>2350471.7400000002</v>
      </c>
      <c r="S989" s="14">
        <f>[1]consoCURRENT!V21484</f>
        <v>0</v>
      </c>
      <c r="T989" s="14">
        <f>[1]consoCURRENT!W21484</f>
        <v>0</v>
      </c>
      <c r="U989" s="14">
        <f>[1]consoCURRENT!X21484</f>
        <v>0</v>
      </c>
      <c r="V989" s="14">
        <f>[1]consoCURRENT!Y21484</f>
        <v>0</v>
      </c>
      <c r="W989" s="14">
        <f>[1]consoCURRENT!Z21484</f>
        <v>0</v>
      </c>
      <c r="X989" s="14">
        <f>[1]consoCURRENT!AA21484</f>
        <v>0</v>
      </c>
      <c r="Y989" s="14">
        <f>[1]consoCURRENT!AB21484</f>
        <v>0</v>
      </c>
      <c r="Z989" s="14">
        <f t="shared" ref="Z989:Z991" si="699">SUM(M989:Y989)</f>
        <v>12193201.279999999</v>
      </c>
      <c r="AA989" s="14">
        <f t="shared" ref="AA989:AA991" si="700">B989-Z989</f>
        <v>1959798.7200000007</v>
      </c>
      <c r="AB989" s="19">
        <f t="shared" ref="AB989:AB994" si="701">Z989/B989</f>
        <v>0.86152768176358363</v>
      </c>
      <c r="AC989" s="15"/>
    </row>
    <row r="990" spans="1:29" s="16" customFormat="1" ht="18" customHeight="1">
      <c r="A990" s="18" t="s">
        <v>38</v>
      </c>
      <c r="B990" s="14">
        <f>[1]consoCURRENT!E21490</f>
        <v>0</v>
      </c>
      <c r="C990" s="14">
        <f>[1]consoCURRENT!F21490</f>
        <v>0</v>
      </c>
      <c r="D990" s="14">
        <f>[1]consoCURRENT!G21490</f>
        <v>0</v>
      </c>
      <c r="E990" s="14">
        <f>[1]consoCURRENT!H21490</f>
        <v>0</v>
      </c>
      <c r="F990" s="14">
        <f>[1]consoCURRENT!I21490</f>
        <v>0</v>
      </c>
      <c r="G990" s="14">
        <f>[1]consoCURRENT!J21490</f>
        <v>0</v>
      </c>
      <c r="H990" s="14">
        <f>[1]consoCURRENT!K21490</f>
        <v>0</v>
      </c>
      <c r="I990" s="14">
        <f>[1]consoCURRENT!L21490</f>
        <v>0</v>
      </c>
      <c r="J990" s="14">
        <f>[1]consoCURRENT!M21490</f>
        <v>0</v>
      </c>
      <c r="K990" s="14">
        <f>[1]consoCURRENT!N21490</f>
        <v>0</v>
      </c>
      <c r="L990" s="14">
        <f>[1]consoCURRENT!O21490</f>
        <v>0</v>
      </c>
      <c r="M990" s="14">
        <f>[1]consoCURRENT!P21490</f>
        <v>0</v>
      </c>
      <c r="N990" s="14">
        <f>[1]consoCURRENT!Q21490</f>
        <v>0</v>
      </c>
      <c r="O990" s="14">
        <f>[1]consoCURRENT!R21490</f>
        <v>0</v>
      </c>
      <c r="P990" s="14">
        <f>[1]consoCURRENT!S21490</f>
        <v>0</v>
      </c>
      <c r="Q990" s="14">
        <f>[1]consoCURRENT!T21490</f>
        <v>0</v>
      </c>
      <c r="R990" s="14">
        <f>[1]consoCURRENT!U21490</f>
        <v>0</v>
      </c>
      <c r="S990" s="14">
        <f>[1]consoCURRENT!V21490</f>
        <v>0</v>
      </c>
      <c r="T990" s="14">
        <f>[1]consoCURRENT!W21490</f>
        <v>0</v>
      </c>
      <c r="U990" s="14">
        <f>[1]consoCURRENT!X21490</f>
        <v>0</v>
      </c>
      <c r="V990" s="14">
        <f>[1]consoCURRENT!Y21490</f>
        <v>0</v>
      </c>
      <c r="W990" s="14">
        <f>[1]consoCURRENT!Z21490</f>
        <v>0</v>
      </c>
      <c r="X990" s="14">
        <f>[1]consoCURRENT!AA21490</f>
        <v>0</v>
      </c>
      <c r="Y990" s="14">
        <f>[1]consoCURRENT!AB21490</f>
        <v>0</v>
      </c>
      <c r="Z990" s="14">
        <f t="shared" si="699"/>
        <v>0</v>
      </c>
      <c r="AA990" s="14">
        <f t="shared" si="700"/>
        <v>0</v>
      </c>
      <c r="AB990" s="19"/>
      <c r="AC990" s="15"/>
    </row>
    <row r="991" spans="1:29" s="16" customFormat="1" ht="18" customHeight="1">
      <c r="A991" s="18" t="s">
        <v>39</v>
      </c>
      <c r="B991" s="14">
        <f>[1]consoCURRENT!E21519</f>
        <v>0</v>
      </c>
      <c r="C991" s="14">
        <f>[1]consoCURRENT!F21519</f>
        <v>0</v>
      </c>
      <c r="D991" s="14">
        <f>[1]consoCURRENT!G21519</f>
        <v>0</v>
      </c>
      <c r="E991" s="14">
        <f>[1]consoCURRENT!H21519</f>
        <v>0</v>
      </c>
      <c r="F991" s="14">
        <f>[1]consoCURRENT!I21519</f>
        <v>0</v>
      </c>
      <c r="G991" s="14">
        <f>[1]consoCURRENT!J21519</f>
        <v>0</v>
      </c>
      <c r="H991" s="14">
        <f>[1]consoCURRENT!K21519</f>
        <v>0</v>
      </c>
      <c r="I991" s="14">
        <f>[1]consoCURRENT!L21519</f>
        <v>0</v>
      </c>
      <c r="J991" s="14">
        <f>[1]consoCURRENT!M21519</f>
        <v>0</v>
      </c>
      <c r="K991" s="14">
        <f>[1]consoCURRENT!N21519</f>
        <v>0</v>
      </c>
      <c r="L991" s="14">
        <f>[1]consoCURRENT!O21519</f>
        <v>0</v>
      </c>
      <c r="M991" s="14">
        <f>[1]consoCURRENT!P21519</f>
        <v>0</v>
      </c>
      <c r="N991" s="14">
        <f>[1]consoCURRENT!Q21519</f>
        <v>0</v>
      </c>
      <c r="O991" s="14">
        <f>[1]consoCURRENT!R21519</f>
        <v>0</v>
      </c>
      <c r="P991" s="14">
        <f>[1]consoCURRENT!S21519</f>
        <v>0</v>
      </c>
      <c r="Q991" s="14">
        <f>[1]consoCURRENT!T21519</f>
        <v>0</v>
      </c>
      <c r="R991" s="14">
        <f>[1]consoCURRENT!U21519</f>
        <v>0</v>
      </c>
      <c r="S991" s="14">
        <f>[1]consoCURRENT!V21519</f>
        <v>0</v>
      </c>
      <c r="T991" s="14">
        <f>[1]consoCURRENT!W21519</f>
        <v>0</v>
      </c>
      <c r="U991" s="14">
        <f>[1]consoCURRENT!X21519</f>
        <v>0</v>
      </c>
      <c r="V991" s="14">
        <f>[1]consoCURRENT!Y21519</f>
        <v>0</v>
      </c>
      <c r="W991" s="14">
        <f>[1]consoCURRENT!Z21519</f>
        <v>0</v>
      </c>
      <c r="X991" s="14">
        <f>[1]consoCURRENT!AA21519</f>
        <v>0</v>
      </c>
      <c r="Y991" s="14">
        <f>[1]consoCURRENT!AB21519</f>
        <v>0</v>
      </c>
      <c r="Z991" s="14">
        <f t="shared" si="699"/>
        <v>0</v>
      </c>
      <c r="AA991" s="14">
        <f t="shared" si="700"/>
        <v>0</v>
      </c>
      <c r="AB991" s="19"/>
      <c r="AC991" s="15"/>
    </row>
    <row r="992" spans="1:29" s="16" customFormat="1" ht="18" customHeight="1">
      <c r="A992" s="20" t="s">
        <v>40</v>
      </c>
      <c r="B992" s="21">
        <f>SUM(B988:B991)</f>
        <v>29260000</v>
      </c>
      <c r="C992" s="21">
        <f t="shared" ref="C992:AA992" si="702">SUM(C988:C991)</f>
        <v>0</v>
      </c>
      <c r="D992" s="21">
        <f t="shared" si="702"/>
        <v>0</v>
      </c>
      <c r="E992" s="21">
        <f t="shared" si="702"/>
        <v>5403892.5700000003</v>
      </c>
      <c r="F992" s="21">
        <f t="shared" si="702"/>
        <v>12291877.670000002</v>
      </c>
      <c r="G992" s="21">
        <f t="shared" si="702"/>
        <v>0</v>
      </c>
      <c r="H992" s="21">
        <f t="shared" si="702"/>
        <v>0</v>
      </c>
      <c r="I992" s="21">
        <f t="shared" si="702"/>
        <v>0</v>
      </c>
      <c r="J992" s="21">
        <f t="shared" si="702"/>
        <v>0</v>
      </c>
      <c r="K992" s="21">
        <f t="shared" si="702"/>
        <v>0</v>
      </c>
      <c r="L992" s="21">
        <f t="shared" si="702"/>
        <v>0</v>
      </c>
      <c r="M992" s="21">
        <f t="shared" si="702"/>
        <v>0</v>
      </c>
      <c r="N992" s="21">
        <f t="shared" si="702"/>
        <v>57693.17</v>
      </c>
      <c r="O992" s="21">
        <f t="shared" si="702"/>
        <v>5346199.4000000004</v>
      </c>
      <c r="P992" s="21">
        <f t="shared" si="702"/>
        <v>0</v>
      </c>
      <c r="Q992" s="21">
        <f t="shared" si="702"/>
        <v>8521637.2899999991</v>
      </c>
      <c r="R992" s="21">
        <f t="shared" si="702"/>
        <v>3770240.38</v>
      </c>
      <c r="S992" s="21">
        <f t="shared" si="702"/>
        <v>0</v>
      </c>
      <c r="T992" s="21">
        <f t="shared" si="702"/>
        <v>0</v>
      </c>
      <c r="U992" s="21">
        <f t="shared" si="702"/>
        <v>0</v>
      </c>
      <c r="V992" s="21">
        <f t="shared" si="702"/>
        <v>0</v>
      </c>
      <c r="W992" s="21">
        <f t="shared" si="702"/>
        <v>0</v>
      </c>
      <c r="X992" s="21">
        <f t="shared" si="702"/>
        <v>0</v>
      </c>
      <c r="Y992" s="21">
        <f t="shared" si="702"/>
        <v>0</v>
      </c>
      <c r="Z992" s="21">
        <f t="shared" si="702"/>
        <v>17695770.239999998</v>
      </c>
      <c r="AA992" s="21">
        <f t="shared" si="702"/>
        <v>11564229.76</v>
      </c>
      <c r="AB992" s="22">
        <f t="shared" si="701"/>
        <v>0.60477683663704707</v>
      </c>
      <c r="AC992" s="15"/>
    </row>
    <row r="993" spans="1:29" s="16" customFormat="1" ht="18" customHeight="1">
      <c r="A993" s="23" t="s">
        <v>41</v>
      </c>
      <c r="B993" s="14">
        <f>[1]consoCURRENT!E21523</f>
        <v>0</v>
      </c>
      <c r="C993" s="14">
        <f>[1]consoCURRENT!F21523</f>
        <v>0</v>
      </c>
      <c r="D993" s="14">
        <f>[1]consoCURRENT!G21523</f>
        <v>0</v>
      </c>
      <c r="E993" s="14">
        <f>[1]consoCURRENT!H21523</f>
        <v>0</v>
      </c>
      <c r="F993" s="14">
        <f>[1]consoCURRENT!I21523</f>
        <v>0</v>
      </c>
      <c r="G993" s="14">
        <f>[1]consoCURRENT!J21523</f>
        <v>0</v>
      </c>
      <c r="H993" s="14">
        <f>[1]consoCURRENT!K21523</f>
        <v>0</v>
      </c>
      <c r="I993" s="14">
        <f>[1]consoCURRENT!L21523</f>
        <v>0</v>
      </c>
      <c r="J993" s="14">
        <f>[1]consoCURRENT!M21523</f>
        <v>0</v>
      </c>
      <c r="K993" s="14">
        <f>[1]consoCURRENT!N21523</f>
        <v>0</v>
      </c>
      <c r="L993" s="14">
        <f>[1]consoCURRENT!O21523</f>
        <v>0</v>
      </c>
      <c r="M993" s="14">
        <f>[1]consoCURRENT!P21523</f>
        <v>0</v>
      </c>
      <c r="N993" s="14">
        <f>[1]consoCURRENT!Q21523</f>
        <v>0</v>
      </c>
      <c r="O993" s="14">
        <f>[1]consoCURRENT!R21523</f>
        <v>0</v>
      </c>
      <c r="P993" s="14">
        <f>[1]consoCURRENT!S21523</f>
        <v>0</v>
      </c>
      <c r="Q993" s="14">
        <f>[1]consoCURRENT!T21523</f>
        <v>0</v>
      </c>
      <c r="R993" s="14">
        <f>[1]consoCURRENT!U21523</f>
        <v>0</v>
      </c>
      <c r="S993" s="14">
        <f>[1]consoCURRENT!V21523</f>
        <v>0</v>
      </c>
      <c r="T993" s="14">
        <f>[1]consoCURRENT!W21523</f>
        <v>0</v>
      </c>
      <c r="U993" s="14">
        <f>[1]consoCURRENT!X21523</f>
        <v>0</v>
      </c>
      <c r="V993" s="14">
        <f>[1]consoCURRENT!Y21523</f>
        <v>0</v>
      </c>
      <c r="W993" s="14">
        <f>[1]consoCURRENT!Z21523</f>
        <v>0</v>
      </c>
      <c r="X993" s="14">
        <f>[1]consoCURRENT!AA21523</f>
        <v>0</v>
      </c>
      <c r="Y993" s="14">
        <f>[1]consoCURRENT!AB21523</f>
        <v>0</v>
      </c>
      <c r="Z993" s="14">
        <f t="shared" ref="Z993" si="703">SUM(M993:Y993)</f>
        <v>0</v>
      </c>
      <c r="AA993" s="14">
        <f t="shared" ref="AA993" si="704">B993-Z993</f>
        <v>0</v>
      </c>
      <c r="AB993" s="19"/>
      <c r="AC993" s="15"/>
    </row>
    <row r="994" spans="1:29" s="16" customFormat="1" ht="18" customHeight="1">
      <c r="A994" s="20" t="s">
        <v>42</v>
      </c>
      <c r="B994" s="21">
        <f>B993+B992</f>
        <v>29260000</v>
      </c>
      <c r="C994" s="21">
        <f t="shared" ref="C994:AA994" si="705">C993+C992</f>
        <v>0</v>
      </c>
      <c r="D994" s="21">
        <f t="shared" si="705"/>
        <v>0</v>
      </c>
      <c r="E994" s="21">
        <f t="shared" si="705"/>
        <v>5403892.5700000003</v>
      </c>
      <c r="F994" s="21">
        <f t="shared" si="705"/>
        <v>12291877.670000002</v>
      </c>
      <c r="G994" s="21">
        <f t="shared" si="705"/>
        <v>0</v>
      </c>
      <c r="H994" s="21">
        <f t="shared" si="705"/>
        <v>0</v>
      </c>
      <c r="I994" s="21">
        <f t="shared" si="705"/>
        <v>0</v>
      </c>
      <c r="J994" s="21">
        <f t="shared" si="705"/>
        <v>0</v>
      </c>
      <c r="K994" s="21">
        <f t="shared" si="705"/>
        <v>0</v>
      </c>
      <c r="L994" s="21">
        <f t="shared" si="705"/>
        <v>0</v>
      </c>
      <c r="M994" s="21">
        <f t="shared" si="705"/>
        <v>0</v>
      </c>
      <c r="N994" s="21">
        <f t="shared" si="705"/>
        <v>57693.17</v>
      </c>
      <c r="O994" s="21">
        <f t="shared" si="705"/>
        <v>5346199.4000000004</v>
      </c>
      <c r="P994" s="21">
        <f t="shared" si="705"/>
        <v>0</v>
      </c>
      <c r="Q994" s="21">
        <f t="shared" si="705"/>
        <v>8521637.2899999991</v>
      </c>
      <c r="R994" s="21">
        <f t="shared" si="705"/>
        <v>3770240.38</v>
      </c>
      <c r="S994" s="21">
        <f t="shared" si="705"/>
        <v>0</v>
      </c>
      <c r="T994" s="21">
        <f t="shared" si="705"/>
        <v>0</v>
      </c>
      <c r="U994" s="21">
        <f t="shared" si="705"/>
        <v>0</v>
      </c>
      <c r="V994" s="21">
        <f t="shared" si="705"/>
        <v>0</v>
      </c>
      <c r="W994" s="21">
        <f t="shared" si="705"/>
        <v>0</v>
      </c>
      <c r="X994" s="21">
        <f t="shared" si="705"/>
        <v>0</v>
      </c>
      <c r="Y994" s="21">
        <f t="shared" si="705"/>
        <v>0</v>
      </c>
      <c r="Z994" s="21">
        <f t="shared" si="705"/>
        <v>17695770.239999998</v>
      </c>
      <c r="AA994" s="21">
        <f t="shared" si="705"/>
        <v>11564229.76</v>
      </c>
      <c r="AB994" s="22">
        <f t="shared" si="701"/>
        <v>0.60477683663704707</v>
      </c>
      <c r="AC994" s="24"/>
    </row>
    <row r="995" spans="1:29" s="16" customFormat="1" ht="15" customHeight="1">
      <c r="A995" s="13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5"/>
    </row>
    <row r="996" spans="1:29" s="16" customFormat="1" ht="15" customHeight="1">
      <c r="A996" s="13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5"/>
    </row>
    <row r="997" spans="1:29" s="16" customFormat="1" ht="15" customHeight="1">
      <c r="A997" s="17" t="s">
        <v>66</v>
      </c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5"/>
    </row>
    <row r="998" spans="1:29" s="16" customFormat="1" ht="18" customHeight="1">
      <c r="A998" s="18" t="s">
        <v>36</v>
      </c>
      <c r="B998" s="14">
        <f>[1]consoCURRENT!E21583</f>
        <v>24338000</v>
      </c>
      <c r="C998" s="14">
        <f>[1]consoCURRENT!F21583</f>
        <v>0</v>
      </c>
      <c r="D998" s="14">
        <f>[1]consoCURRENT!G21583</f>
        <v>0</v>
      </c>
      <c r="E998" s="14">
        <f>[1]consoCURRENT!H21583</f>
        <v>5805697.8799999999</v>
      </c>
      <c r="F998" s="14">
        <f>[1]consoCURRENT!I21583</f>
        <v>4604518.2200000007</v>
      </c>
      <c r="G998" s="14">
        <f>[1]consoCURRENT!J21583</f>
        <v>0</v>
      </c>
      <c r="H998" s="14">
        <f>[1]consoCURRENT!K21583</f>
        <v>0</v>
      </c>
      <c r="I998" s="14">
        <f>[1]consoCURRENT!L21583</f>
        <v>0</v>
      </c>
      <c r="J998" s="14">
        <f>[1]consoCURRENT!M21583</f>
        <v>0</v>
      </c>
      <c r="K998" s="14">
        <f>[1]consoCURRENT!N21583</f>
        <v>0</v>
      </c>
      <c r="L998" s="14">
        <f>[1]consoCURRENT!O21583</f>
        <v>0</v>
      </c>
      <c r="M998" s="14">
        <f>[1]consoCURRENT!P21583</f>
        <v>0</v>
      </c>
      <c r="N998" s="14">
        <f>[1]consoCURRENT!Q21583</f>
        <v>1837645.96</v>
      </c>
      <c r="O998" s="14">
        <f>[1]consoCURRENT!R21583</f>
        <v>1836525.96</v>
      </c>
      <c r="P998" s="14">
        <f>[1]consoCURRENT!S21583</f>
        <v>2131525.96</v>
      </c>
      <c r="Q998" s="14">
        <f>[1]consoCURRENT!T21583</f>
        <v>1856438.6</v>
      </c>
      <c r="R998" s="14">
        <f>[1]consoCURRENT!U21583</f>
        <v>2748079.62</v>
      </c>
      <c r="S998" s="14">
        <f>[1]consoCURRENT!V21583</f>
        <v>0</v>
      </c>
      <c r="T998" s="14">
        <f>[1]consoCURRENT!W21583</f>
        <v>0</v>
      </c>
      <c r="U998" s="14">
        <f>[1]consoCURRENT!X21583</f>
        <v>0</v>
      </c>
      <c r="V998" s="14">
        <f>[1]consoCURRENT!Y21583</f>
        <v>0</v>
      </c>
      <c r="W998" s="14">
        <f>[1]consoCURRENT!Z21583</f>
        <v>0</v>
      </c>
      <c r="X998" s="14">
        <f>[1]consoCURRENT!AA21583</f>
        <v>0</v>
      </c>
      <c r="Y998" s="14">
        <f>[1]consoCURRENT!AB21583</f>
        <v>0</v>
      </c>
      <c r="Z998" s="14">
        <f>SUM(M998:Y998)</f>
        <v>10410216.100000001</v>
      </c>
      <c r="AA998" s="14">
        <f>B998-Z998</f>
        <v>13927783.899999999</v>
      </c>
      <c r="AB998" s="19">
        <f>Z998/B998</f>
        <v>0.42773506861697763</v>
      </c>
      <c r="AC998" s="15"/>
    </row>
    <row r="999" spans="1:29" s="16" customFormat="1" ht="18" customHeight="1">
      <c r="A999" s="18" t="s">
        <v>37</v>
      </c>
      <c r="B999" s="14">
        <f>[1]consoCURRENT!E21671</f>
        <v>16341000</v>
      </c>
      <c r="C999" s="14">
        <f>[1]consoCURRENT!F21671</f>
        <v>0</v>
      </c>
      <c r="D999" s="14">
        <f>[1]consoCURRENT!G21671</f>
        <v>0</v>
      </c>
      <c r="E999" s="14">
        <f>[1]consoCURRENT!H21671</f>
        <v>6345478.3499999996</v>
      </c>
      <c r="F999" s="14">
        <f>[1]consoCURRENT!I21671</f>
        <v>6278986.04</v>
      </c>
      <c r="G999" s="14">
        <f>[1]consoCURRENT!J21671</f>
        <v>0</v>
      </c>
      <c r="H999" s="14">
        <f>[1]consoCURRENT!K21671</f>
        <v>0</v>
      </c>
      <c r="I999" s="14">
        <f>[1]consoCURRENT!L21671</f>
        <v>0</v>
      </c>
      <c r="J999" s="14">
        <f>[1]consoCURRENT!M21671</f>
        <v>0</v>
      </c>
      <c r="K999" s="14">
        <f>[1]consoCURRENT!N21671</f>
        <v>0</v>
      </c>
      <c r="L999" s="14">
        <f>[1]consoCURRENT!O21671</f>
        <v>0</v>
      </c>
      <c r="M999" s="14">
        <f>[1]consoCURRENT!P21671</f>
        <v>0</v>
      </c>
      <c r="N999" s="14">
        <f>[1]consoCURRENT!Q21671</f>
        <v>1827293.49</v>
      </c>
      <c r="O999" s="14">
        <f>[1]consoCURRENT!R21671</f>
        <v>1743082.25</v>
      </c>
      <c r="P999" s="14">
        <f>[1]consoCURRENT!S21671</f>
        <v>2775102.61</v>
      </c>
      <c r="Q999" s="14">
        <f>[1]consoCURRENT!T21671</f>
        <v>3106803.41</v>
      </c>
      <c r="R999" s="14">
        <f>[1]consoCURRENT!U21671</f>
        <v>3172182.63</v>
      </c>
      <c r="S999" s="14">
        <f>[1]consoCURRENT!V21671</f>
        <v>0</v>
      </c>
      <c r="T999" s="14">
        <f>[1]consoCURRENT!W21671</f>
        <v>0</v>
      </c>
      <c r="U999" s="14">
        <f>[1]consoCURRENT!X21671</f>
        <v>0</v>
      </c>
      <c r="V999" s="14">
        <f>[1]consoCURRENT!Y21671</f>
        <v>0</v>
      </c>
      <c r="W999" s="14">
        <f>[1]consoCURRENT!Z21671</f>
        <v>0</v>
      </c>
      <c r="X999" s="14">
        <f>[1]consoCURRENT!AA21671</f>
        <v>0</v>
      </c>
      <c r="Y999" s="14">
        <f>[1]consoCURRENT!AB21671</f>
        <v>0</v>
      </c>
      <c r="Z999" s="14">
        <f t="shared" ref="Z999:Z1001" si="706">SUM(M999:Y999)</f>
        <v>12624464.390000001</v>
      </c>
      <c r="AA999" s="14">
        <f t="shared" ref="AA999:AA1001" si="707">B999-Z999</f>
        <v>3716535.6099999994</v>
      </c>
      <c r="AB999" s="19">
        <f t="shared" ref="AB999:AB1004" si="708">Z999/B999</f>
        <v>0.77256375925585952</v>
      </c>
      <c r="AC999" s="15"/>
    </row>
    <row r="1000" spans="1:29" s="16" customFormat="1" ht="18" customHeight="1">
      <c r="A1000" s="18" t="s">
        <v>38</v>
      </c>
      <c r="B1000" s="14">
        <f>[1]consoCURRENT!E21677</f>
        <v>0</v>
      </c>
      <c r="C1000" s="14">
        <f>[1]consoCURRENT!F21677</f>
        <v>0</v>
      </c>
      <c r="D1000" s="14">
        <f>[1]consoCURRENT!G21677</f>
        <v>0</v>
      </c>
      <c r="E1000" s="14">
        <f>[1]consoCURRENT!H21677</f>
        <v>0</v>
      </c>
      <c r="F1000" s="14">
        <f>[1]consoCURRENT!I21677</f>
        <v>0</v>
      </c>
      <c r="G1000" s="14">
        <f>[1]consoCURRENT!J21677</f>
        <v>0</v>
      </c>
      <c r="H1000" s="14">
        <f>[1]consoCURRENT!K21677</f>
        <v>0</v>
      </c>
      <c r="I1000" s="14">
        <f>[1]consoCURRENT!L21677</f>
        <v>0</v>
      </c>
      <c r="J1000" s="14">
        <f>[1]consoCURRENT!M21677</f>
        <v>0</v>
      </c>
      <c r="K1000" s="14">
        <f>[1]consoCURRENT!N21677</f>
        <v>0</v>
      </c>
      <c r="L1000" s="14">
        <f>[1]consoCURRENT!O21677</f>
        <v>0</v>
      </c>
      <c r="M1000" s="14">
        <f>[1]consoCURRENT!P21677</f>
        <v>0</v>
      </c>
      <c r="N1000" s="14">
        <f>[1]consoCURRENT!Q21677</f>
        <v>0</v>
      </c>
      <c r="O1000" s="14">
        <f>[1]consoCURRENT!R21677</f>
        <v>0</v>
      </c>
      <c r="P1000" s="14">
        <f>[1]consoCURRENT!S21677</f>
        <v>0</v>
      </c>
      <c r="Q1000" s="14">
        <f>[1]consoCURRENT!T21677</f>
        <v>0</v>
      </c>
      <c r="R1000" s="14">
        <f>[1]consoCURRENT!U21677</f>
        <v>0</v>
      </c>
      <c r="S1000" s="14">
        <f>[1]consoCURRENT!V21677</f>
        <v>0</v>
      </c>
      <c r="T1000" s="14">
        <f>[1]consoCURRENT!W21677</f>
        <v>0</v>
      </c>
      <c r="U1000" s="14">
        <f>[1]consoCURRENT!X21677</f>
        <v>0</v>
      </c>
      <c r="V1000" s="14">
        <f>[1]consoCURRENT!Y21677</f>
        <v>0</v>
      </c>
      <c r="W1000" s="14">
        <f>[1]consoCURRENT!Z21677</f>
        <v>0</v>
      </c>
      <c r="X1000" s="14">
        <f>[1]consoCURRENT!AA21677</f>
        <v>0</v>
      </c>
      <c r="Y1000" s="14">
        <f>[1]consoCURRENT!AB21677</f>
        <v>0</v>
      </c>
      <c r="Z1000" s="14">
        <f t="shared" si="706"/>
        <v>0</v>
      </c>
      <c r="AA1000" s="14">
        <f t="shared" si="707"/>
        <v>0</v>
      </c>
      <c r="AB1000" s="19"/>
      <c r="AC1000" s="15"/>
    </row>
    <row r="1001" spans="1:29" s="16" customFormat="1" ht="18" customHeight="1">
      <c r="A1001" s="18" t="s">
        <v>39</v>
      </c>
      <c r="B1001" s="14">
        <f>[1]consoCURRENT!E21706</f>
        <v>0</v>
      </c>
      <c r="C1001" s="14">
        <f>[1]consoCURRENT!F21706</f>
        <v>0</v>
      </c>
      <c r="D1001" s="14">
        <f>[1]consoCURRENT!G21706</f>
        <v>0</v>
      </c>
      <c r="E1001" s="14">
        <f>[1]consoCURRENT!H21706</f>
        <v>0</v>
      </c>
      <c r="F1001" s="14">
        <f>[1]consoCURRENT!I21706</f>
        <v>0</v>
      </c>
      <c r="G1001" s="14">
        <f>[1]consoCURRENT!J21706</f>
        <v>0</v>
      </c>
      <c r="H1001" s="14">
        <f>[1]consoCURRENT!K21706</f>
        <v>0</v>
      </c>
      <c r="I1001" s="14">
        <f>[1]consoCURRENT!L21706</f>
        <v>0</v>
      </c>
      <c r="J1001" s="14">
        <f>[1]consoCURRENT!M21706</f>
        <v>0</v>
      </c>
      <c r="K1001" s="14">
        <f>[1]consoCURRENT!N21706</f>
        <v>0</v>
      </c>
      <c r="L1001" s="14">
        <f>[1]consoCURRENT!O21706</f>
        <v>0</v>
      </c>
      <c r="M1001" s="14">
        <f>[1]consoCURRENT!P21706</f>
        <v>0</v>
      </c>
      <c r="N1001" s="14">
        <f>[1]consoCURRENT!Q21706</f>
        <v>0</v>
      </c>
      <c r="O1001" s="14">
        <f>[1]consoCURRENT!R21706</f>
        <v>0</v>
      </c>
      <c r="P1001" s="14">
        <f>[1]consoCURRENT!S21706</f>
        <v>0</v>
      </c>
      <c r="Q1001" s="14">
        <f>[1]consoCURRENT!T21706</f>
        <v>0</v>
      </c>
      <c r="R1001" s="14">
        <f>[1]consoCURRENT!U21706</f>
        <v>0</v>
      </c>
      <c r="S1001" s="14">
        <f>[1]consoCURRENT!V21706</f>
        <v>0</v>
      </c>
      <c r="T1001" s="14">
        <f>[1]consoCURRENT!W21706</f>
        <v>0</v>
      </c>
      <c r="U1001" s="14">
        <f>[1]consoCURRENT!X21706</f>
        <v>0</v>
      </c>
      <c r="V1001" s="14">
        <f>[1]consoCURRENT!Y21706</f>
        <v>0</v>
      </c>
      <c r="W1001" s="14">
        <f>[1]consoCURRENT!Z21706</f>
        <v>0</v>
      </c>
      <c r="X1001" s="14">
        <f>[1]consoCURRENT!AA21706</f>
        <v>0</v>
      </c>
      <c r="Y1001" s="14">
        <f>[1]consoCURRENT!AB21706</f>
        <v>0</v>
      </c>
      <c r="Z1001" s="14">
        <f t="shared" si="706"/>
        <v>0</v>
      </c>
      <c r="AA1001" s="14">
        <f t="shared" si="707"/>
        <v>0</v>
      </c>
      <c r="AB1001" s="19"/>
      <c r="AC1001" s="15"/>
    </row>
    <row r="1002" spans="1:29" s="16" customFormat="1" ht="18" customHeight="1">
      <c r="A1002" s="20" t="s">
        <v>40</v>
      </c>
      <c r="B1002" s="21">
        <f>SUM(B998:B1001)</f>
        <v>40679000</v>
      </c>
      <c r="C1002" s="21">
        <f t="shared" ref="C1002:AA1002" si="709">SUM(C998:C1001)</f>
        <v>0</v>
      </c>
      <c r="D1002" s="21">
        <f t="shared" si="709"/>
        <v>0</v>
      </c>
      <c r="E1002" s="21">
        <f t="shared" si="709"/>
        <v>12151176.23</v>
      </c>
      <c r="F1002" s="21">
        <f t="shared" si="709"/>
        <v>10883504.260000002</v>
      </c>
      <c r="G1002" s="21">
        <f t="shared" si="709"/>
        <v>0</v>
      </c>
      <c r="H1002" s="21">
        <f t="shared" si="709"/>
        <v>0</v>
      </c>
      <c r="I1002" s="21">
        <f t="shared" si="709"/>
        <v>0</v>
      </c>
      <c r="J1002" s="21">
        <f t="shared" si="709"/>
        <v>0</v>
      </c>
      <c r="K1002" s="21">
        <f t="shared" si="709"/>
        <v>0</v>
      </c>
      <c r="L1002" s="21">
        <f t="shared" si="709"/>
        <v>0</v>
      </c>
      <c r="M1002" s="21">
        <f t="shared" si="709"/>
        <v>0</v>
      </c>
      <c r="N1002" s="21">
        <f t="shared" si="709"/>
        <v>3664939.45</v>
      </c>
      <c r="O1002" s="21">
        <f t="shared" si="709"/>
        <v>3579608.21</v>
      </c>
      <c r="P1002" s="21">
        <f t="shared" si="709"/>
        <v>4906628.57</v>
      </c>
      <c r="Q1002" s="21">
        <f t="shared" si="709"/>
        <v>4963242.01</v>
      </c>
      <c r="R1002" s="21">
        <f t="shared" si="709"/>
        <v>5920262.25</v>
      </c>
      <c r="S1002" s="21">
        <f t="shared" si="709"/>
        <v>0</v>
      </c>
      <c r="T1002" s="21">
        <f t="shared" si="709"/>
        <v>0</v>
      </c>
      <c r="U1002" s="21">
        <f t="shared" si="709"/>
        <v>0</v>
      </c>
      <c r="V1002" s="21">
        <f t="shared" si="709"/>
        <v>0</v>
      </c>
      <c r="W1002" s="21">
        <f t="shared" si="709"/>
        <v>0</v>
      </c>
      <c r="X1002" s="21">
        <f t="shared" si="709"/>
        <v>0</v>
      </c>
      <c r="Y1002" s="21">
        <f t="shared" si="709"/>
        <v>0</v>
      </c>
      <c r="Z1002" s="21">
        <f t="shared" si="709"/>
        <v>23034680.490000002</v>
      </c>
      <c r="AA1002" s="21">
        <f t="shared" si="709"/>
        <v>17644319.509999998</v>
      </c>
      <c r="AB1002" s="22">
        <f t="shared" si="708"/>
        <v>0.56625483640207486</v>
      </c>
      <c r="AC1002" s="15"/>
    </row>
    <row r="1003" spans="1:29" s="16" customFormat="1" ht="18" customHeight="1">
      <c r="A1003" s="23" t="s">
        <v>41</v>
      </c>
      <c r="B1003" s="14">
        <f>[1]consoCURRENT!E21710</f>
        <v>0</v>
      </c>
      <c r="C1003" s="14">
        <f>[1]consoCURRENT!F21710</f>
        <v>0</v>
      </c>
      <c r="D1003" s="14">
        <f>[1]consoCURRENT!G21710</f>
        <v>0</v>
      </c>
      <c r="E1003" s="14">
        <f>[1]consoCURRENT!H21710</f>
        <v>0</v>
      </c>
      <c r="F1003" s="14">
        <f>[1]consoCURRENT!I21710</f>
        <v>0</v>
      </c>
      <c r="G1003" s="14">
        <f>[1]consoCURRENT!J21710</f>
        <v>0</v>
      </c>
      <c r="H1003" s="14">
        <f>[1]consoCURRENT!K21710</f>
        <v>0</v>
      </c>
      <c r="I1003" s="14">
        <f>[1]consoCURRENT!L21710</f>
        <v>0</v>
      </c>
      <c r="J1003" s="14">
        <f>[1]consoCURRENT!M21710</f>
        <v>0</v>
      </c>
      <c r="K1003" s="14">
        <f>[1]consoCURRENT!N21710</f>
        <v>0</v>
      </c>
      <c r="L1003" s="14">
        <f>[1]consoCURRENT!O21710</f>
        <v>0</v>
      </c>
      <c r="M1003" s="14">
        <f>[1]consoCURRENT!P21710</f>
        <v>0</v>
      </c>
      <c r="N1003" s="14">
        <f>[1]consoCURRENT!Q21710</f>
        <v>0</v>
      </c>
      <c r="O1003" s="14">
        <f>[1]consoCURRENT!R21710</f>
        <v>0</v>
      </c>
      <c r="P1003" s="14">
        <f>[1]consoCURRENT!S21710</f>
        <v>0</v>
      </c>
      <c r="Q1003" s="14">
        <f>[1]consoCURRENT!T21710</f>
        <v>0</v>
      </c>
      <c r="R1003" s="14">
        <f>[1]consoCURRENT!U21710</f>
        <v>0</v>
      </c>
      <c r="S1003" s="14">
        <f>[1]consoCURRENT!V21710</f>
        <v>0</v>
      </c>
      <c r="T1003" s="14">
        <f>[1]consoCURRENT!W21710</f>
        <v>0</v>
      </c>
      <c r="U1003" s="14">
        <f>[1]consoCURRENT!X21710</f>
        <v>0</v>
      </c>
      <c r="V1003" s="14">
        <f>[1]consoCURRENT!Y21710</f>
        <v>0</v>
      </c>
      <c r="W1003" s="14">
        <f>[1]consoCURRENT!Z21710</f>
        <v>0</v>
      </c>
      <c r="X1003" s="14">
        <f>[1]consoCURRENT!AA21710</f>
        <v>0</v>
      </c>
      <c r="Y1003" s="14">
        <f>[1]consoCURRENT!AB21710</f>
        <v>0</v>
      </c>
      <c r="Z1003" s="14">
        <f t="shared" ref="Z1003" si="710">SUM(M1003:Y1003)</f>
        <v>0</v>
      </c>
      <c r="AA1003" s="14">
        <f t="shared" ref="AA1003" si="711">B1003-Z1003</f>
        <v>0</v>
      </c>
      <c r="AB1003" s="19"/>
      <c r="AC1003" s="15"/>
    </row>
    <row r="1004" spans="1:29" s="16" customFormat="1" ht="18" customHeight="1">
      <c r="A1004" s="20" t="s">
        <v>42</v>
      </c>
      <c r="B1004" s="21">
        <f>B1003+B1002</f>
        <v>40679000</v>
      </c>
      <c r="C1004" s="21">
        <f t="shared" ref="C1004:AA1004" si="712">C1003+C1002</f>
        <v>0</v>
      </c>
      <c r="D1004" s="21">
        <f t="shared" si="712"/>
        <v>0</v>
      </c>
      <c r="E1004" s="21">
        <f t="shared" si="712"/>
        <v>12151176.23</v>
      </c>
      <c r="F1004" s="21">
        <f t="shared" si="712"/>
        <v>10883504.260000002</v>
      </c>
      <c r="G1004" s="21">
        <f t="shared" si="712"/>
        <v>0</v>
      </c>
      <c r="H1004" s="21">
        <f t="shared" si="712"/>
        <v>0</v>
      </c>
      <c r="I1004" s="21">
        <f t="shared" si="712"/>
        <v>0</v>
      </c>
      <c r="J1004" s="21">
        <f t="shared" si="712"/>
        <v>0</v>
      </c>
      <c r="K1004" s="21">
        <f t="shared" si="712"/>
        <v>0</v>
      </c>
      <c r="L1004" s="21">
        <f t="shared" si="712"/>
        <v>0</v>
      </c>
      <c r="M1004" s="21">
        <f t="shared" si="712"/>
        <v>0</v>
      </c>
      <c r="N1004" s="21">
        <f t="shared" si="712"/>
        <v>3664939.45</v>
      </c>
      <c r="O1004" s="21">
        <f t="shared" si="712"/>
        <v>3579608.21</v>
      </c>
      <c r="P1004" s="21">
        <f t="shared" si="712"/>
        <v>4906628.57</v>
      </c>
      <c r="Q1004" s="21">
        <f t="shared" si="712"/>
        <v>4963242.01</v>
      </c>
      <c r="R1004" s="21">
        <f t="shared" si="712"/>
        <v>5920262.25</v>
      </c>
      <c r="S1004" s="21">
        <f t="shared" si="712"/>
        <v>0</v>
      </c>
      <c r="T1004" s="21">
        <f t="shared" si="712"/>
        <v>0</v>
      </c>
      <c r="U1004" s="21">
        <f t="shared" si="712"/>
        <v>0</v>
      </c>
      <c r="V1004" s="21">
        <f t="shared" si="712"/>
        <v>0</v>
      </c>
      <c r="W1004" s="21">
        <f t="shared" si="712"/>
        <v>0</v>
      </c>
      <c r="X1004" s="21">
        <f t="shared" si="712"/>
        <v>0</v>
      </c>
      <c r="Y1004" s="21">
        <f t="shared" si="712"/>
        <v>0</v>
      </c>
      <c r="Z1004" s="21">
        <f t="shared" si="712"/>
        <v>23034680.490000002</v>
      </c>
      <c r="AA1004" s="21">
        <f t="shared" si="712"/>
        <v>17644319.509999998</v>
      </c>
      <c r="AB1004" s="22">
        <f t="shared" si="708"/>
        <v>0.56625483640207486</v>
      </c>
      <c r="AC1004" s="24"/>
    </row>
    <row r="1005" spans="1:29" s="16" customFormat="1" ht="15" customHeight="1">
      <c r="A1005" s="13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  <c r="AA1005" s="14"/>
      <c r="AB1005" s="14"/>
      <c r="AC1005" s="15"/>
    </row>
    <row r="1006" spans="1:29" s="16" customFormat="1" ht="15" customHeight="1">
      <c r="A1006" s="13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  <c r="AA1006" s="14"/>
      <c r="AB1006" s="14"/>
      <c r="AC1006" s="15"/>
    </row>
    <row r="1007" spans="1:29" s="16" customFormat="1" ht="15" customHeight="1">
      <c r="A1007" s="17" t="s">
        <v>67</v>
      </c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  <c r="AA1007" s="14"/>
      <c r="AB1007" s="14"/>
      <c r="AC1007" s="15"/>
    </row>
    <row r="1008" spans="1:29" s="16" customFormat="1" ht="18" customHeight="1">
      <c r="A1008" s="18" t="s">
        <v>36</v>
      </c>
      <c r="B1008" s="14">
        <f>[1]consoCURRENT!E21770</f>
        <v>15909000</v>
      </c>
      <c r="C1008" s="14">
        <f>[1]consoCURRENT!F21770</f>
        <v>0</v>
      </c>
      <c r="D1008" s="14">
        <f>[1]consoCURRENT!G21770</f>
        <v>0</v>
      </c>
      <c r="E1008" s="14">
        <f>[1]consoCURRENT!H21770</f>
        <v>2406101.62</v>
      </c>
      <c r="F1008" s="14">
        <f>[1]consoCURRENT!I21770</f>
        <v>3170742.45</v>
      </c>
      <c r="G1008" s="14">
        <f>[1]consoCURRENT!J21770</f>
        <v>0</v>
      </c>
      <c r="H1008" s="14">
        <f>[1]consoCURRENT!K21770</f>
        <v>0</v>
      </c>
      <c r="I1008" s="14">
        <f>[1]consoCURRENT!L21770</f>
        <v>0</v>
      </c>
      <c r="J1008" s="14">
        <f>[1]consoCURRENT!M21770</f>
        <v>0</v>
      </c>
      <c r="K1008" s="14">
        <f>[1]consoCURRENT!N21770</f>
        <v>0</v>
      </c>
      <c r="L1008" s="14">
        <f>[1]consoCURRENT!O21770</f>
        <v>0</v>
      </c>
      <c r="M1008" s="14">
        <f>[1]consoCURRENT!P21770</f>
        <v>0</v>
      </c>
      <c r="N1008" s="14">
        <f>[1]consoCURRENT!Q21770</f>
        <v>0</v>
      </c>
      <c r="O1008" s="14">
        <f>[1]consoCURRENT!R21770</f>
        <v>1207661.8799999999</v>
      </c>
      <c r="P1008" s="14">
        <f>[1]consoCURRENT!S21770</f>
        <v>1198439.74</v>
      </c>
      <c r="Q1008" s="14">
        <f>[1]consoCURRENT!T21770</f>
        <v>2389699.5999999996</v>
      </c>
      <c r="R1008" s="14">
        <f>[1]consoCURRENT!U21770</f>
        <v>781042.85000000056</v>
      </c>
      <c r="S1008" s="14">
        <f>[1]consoCURRENT!V21770</f>
        <v>0</v>
      </c>
      <c r="T1008" s="14">
        <f>[1]consoCURRENT!W21770</f>
        <v>0</v>
      </c>
      <c r="U1008" s="14">
        <f>[1]consoCURRENT!X21770</f>
        <v>0</v>
      </c>
      <c r="V1008" s="14">
        <f>[1]consoCURRENT!Y21770</f>
        <v>0</v>
      </c>
      <c r="W1008" s="14">
        <f>[1]consoCURRENT!Z21770</f>
        <v>0</v>
      </c>
      <c r="X1008" s="14">
        <f>[1]consoCURRENT!AA21770</f>
        <v>0</v>
      </c>
      <c r="Y1008" s="14">
        <f>[1]consoCURRENT!AB21770</f>
        <v>0</v>
      </c>
      <c r="Z1008" s="14">
        <f>SUM(M1008:Y1008)</f>
        <v>5576844.0700000003</v>
      </c>
      <c r="AA1008" s="14">
        <f>B1008-Z1008</f>
        <v>10332155.93</v>
      </c>
      <c r="AB1008" s="19">
        <f>Z1008/B1008</f>
        <v>0.35054648752278589</v>
      </c>
      <c r="AC1008" s="15"/>
    </row>
    <row r="1009" spans="1:29" s="16" customFormat="1" ht="18" customHeight="1">
      <c r="A1009" s="18" t="s">
        <v>37</v>
      </c>
      <c r="B1009" s="14">
        <f>[1]consoCURRENT!E21858</f>
        <v>12342000</v>
      </c>
      <c r="C1009" s="14">
        <f>[1]consoCURRENT!F21858</f>
        <v>0</v>
      </c>
      <c r="D1009" s="14">
        <f>[1]consoCURRENT!G21858</f>
        <v>0</v>
      </c>
      <c r="E1009" s="14">
        <f>[1]consoCURRENT!H21858</f>
        <v>2804287.04</v>
      </c>
      <c r="F1009" s="14">
        <f>[1]consoCURRENT!I21858</f>
        <v>5365683.9799999995</v>
      </c>
      <c r="G1009" s="14">
        <f>[1]consoCURRENT!J21858</f>
        <v>0</v>
      </c>
      <c r="H1009" s="14">
        <f>[1]consoCURRENT!K21858</f>
        <v>0</v>
      </c>
      <c r="I1009" s="14">
        <f>[1]consoCURRENT!L21858</f>
        <v>0</v>
      </c>
      <c r="J1009" s="14">
        <f>[1]consoCURRENT!M21858</f>
        <v>0</v>
      </c>
      <c r="K1009" s="14">
        <f>[1]consoCURRENT!N21858</f>
        <v>0</v>
      </c>
      <c r="L1009" s="14">
        <f>[1]consoCURRENT!O21858</f>
        <v>0</v>
      </c>
      <c r="M1009" s="14">
        <f>[1]consoCURRENT!P21858</f>
        <v>0</v>
      </c>
      <c r="N1009" s="14">
        <f>[1]consoCURRENT!Q21858</f>
        <v>0</v>
      </c>
      <c r="O1009" s="14">
        <f>[1]consoCURRENT!R21858</f>
        <v>1487964.0499999998</v>
      </c>
      <c r="P1009" s="14">
        <f>[1]consoCURRENT!S21858</f>
        <v>1316322.99</v>
      </c>
      <c r="Q1009" s="14">
        <f>[1]consoCURRENT!T21858</f>
        <v>4971220.24</v>
      </c>
      <c r="R1009" s="14">
        <f>[1]consoCURRENT!U21858</f>
        <v>394463.73999999923</v>
      </c>
      <c r="S1009" s="14">
        <f>[1]consoCURRENT!V21858</f>
        <v>0</v>
      </c>
      <c r="T1009" s="14">
        <f>[1]consoCURRENT!W21858</f>
        <v>0</v>
      </c>
      <c r="U1009" s="14">
        <f>[1]consoCURRENT!X21858</f>
        <v>0</v>
      </c>
      <c r="V1009" s="14">
        <f>[1]consoCURRENT!Y21858</f>
        <v>0</v>
      </c>
      <c r="W1009" s="14">
        <f>[1]consoCURRENT!Z21858</f>
        <v>0</v>
      </c>
      <c r="X1009" s="14">
        <f>[1]consoCURRENT!AA21858</f>
        <v>0</v>
      </c>
      <c r="Y1009" s="14">
        <f>[1]consoCURRENT!AB21858</f>
        <v>0</v>
      </c>
      <c r="Z1009" s="14">
        <f t="shared" ref="Z1009:Z1011" si="713">SUM(M1009:Y1009)</f>
        <v>8169971.0199999996</v>
      </c>
      <c r="AA1009" s="14">
        <f t="shared" ref="AA1009:AA1011" si="714">B1009-Z1009</f>
        <v>4172028.9800000004</v>
      </c>
      <c r="AB1009" s="19">
        <f t="shared" ref="AB1009:AB1014" si="715">Z1009/B1009</f>
        <v>0.66196491816561331</v>
      </c>
      <c r="AC1009" s="15"/>
    </row>
    <row r="1010" spans="1:29" s="16" customFormat="1" ht="18" customHeight="1">
      <c r="A1010" s="18" t="s">
        <v>38</v>
      </c>
      <c r="B1010" s="14">
        <f>[1]consoCURRENT!E21864</f>
        <v>0</v>
      </c>
      <c r="C1010" s="14">
        <f>[1]consoCURRENT!F21864</f>
        <v>0</v>
      </c>
      <c r="D1010" s="14">
        <f>[1]consoCURRENT!G21864</f>
        <v>0</v>
      </c>
      <c r="E1010" s="14">
        <f>[1]consoCURRENT!H21864</f>
        <v>0</v>
      </c>
      <c r="F1010" s="14">
        <f>[1]consoCURRENT!I21864</f>
        <v>0</v>
      </c>
      <c r="G1010" s="14">
        <f>[1]consoCURRENT!J21864</f>
        <v>0</v>
      </c>
      <c r="H1010" s="14">
        <f>[1]consoCURRENT!K21864</f>
        <v>0</v>
      </c>
      <c r="I1010" s="14">
        <f>[1]consoCURRENT!L21864</f>
        <v>0</v>
      </c>
      <c r="J1010" s="14">
        <f>[1]consoCURRENT!M21864</f>
        <v>0</v>
      </c>
      <c r="K1010" s="14">
        <f>[1]consoCURRENT!N21864</f>
        <v>0</v>
      </c>
      <c r="L1010" s="14">
        <f>[1]consoCURRENT!O21864</f>
        <v>0</v>
      </c>
      <c r="M1010" s="14">
        <f>[1]consoCURRENT!P21864</f>
        <v>0</v>
      </c>
      <c r="N1010" s="14">
        <f>[1]consoCURRENT!Q21864</f>
        <v>0</v>
      </c>
      <c r="O1010" s="14">
        <f>[1]consoCURRENT!R21864</f>
        <v>0</v>
      </c>
      <c r="P1010" s="14">
        <f>[1]consoCURRENT!S21864</f>
        <v>0</v>
      </c>
      <c r="Q1010" s="14">
        <f>[1]consoCURRENT!T21864</f>
        <v>0</v>
      </c>
      <c r="R1010" s="14">
        <f>[1]consoCURRENT!U21864</f>
        <v>0</v>
      </c>
      <c r="S1010" s="14">
        <f>[1]consoCURRENT!V21864</f>
        <v>0</v>
      </c>
      <c r="T1010" s="14">
        <f>[1]consoCURRENT!W21864</f>
        <v>0</v>
      </c>
      <c r="U1010" s="14">
        <f>[1]consoCURRENT!X21864</f>
        <v>0</v>
      </c>
      <c r="V1010" s="14">
        <f>[1]consoCURRENT!Y21864</f>
        <v>0</v>
      </c>
      <c r="W1010" s="14">
        <f>[1]consoCURRENT!Z21864</f>
        <v>0</v>
      </c>
      <c r="X1010" s="14">
        <f>[1]consoCURRENT!AA21864</f>
        <v>0</v>
      </c>
      <c r="Y1010" s="14">
        <f>[1]consoCURRENT!AB21864</f>
        <v>0</v>
      </c>
      <c r="Z1010" s="14">
        <f t="shared" si="713"/>
        <v>0</v>
      </c>
      <c r="AA1010" s="14">
        <f t="shared" si="714"/>
        <v>0</v>
      </c>
      <c r="AB1010" s="19"/>
      <c r="AC1010" s="15"/>
    </row>
    <row r="1011" spans="1:29" s="16" customFormat="1" ht="18" customHeight="1">
      <c r="A1011" s="18" t="s">
        <v>39</v>
      </c>
      <c r="B1011" s="14">
        <f>[1]consoCURRENT!E21893</f>
        <v>0</v>
      </c>
      <c r="C1011" s="14">
        <f>[1]consoCURRENT!F21893</f>
        <v>0</v>
      </c>
      <c r="D1011" s="14">
        <f>[1]consoCURRENT!G21893</f>
        <v>0</v>
      </c>
      <c r="E1011" s="14">
        <f>[1]consoCURRENT!H21893</f>
        <v>0</v>
      </c>
      <c r="F1011" s="14">
        <f>[1]consoCURRENT!I21893</f>
        <v>0</v>
      </c>
      <c r="G1011" s="14">
        <f>[1]consoCURRENT!J21893</f>
        <v>0</v>
      </c>
      <c r="H1011" s="14">
        <f>[1]consoCURRENT!K21893</f>
        <v>0</v>
      </c>
      <c r="I1011" s="14">
        <f>[1]consoCURRENT!L21893</f>
        <v>0</v>
      </c>
      <c r="J1011" s="14">
        <f>[1]consoCURRENT!M21893</f>
        <v>0</v>
      </c>
      <c r="K1011" s="14">
        <f>[1]consoCURRENT!N21893</f>
        <v>0</v>
      </c>
      <c r="L1011" s="14">
        <f>[1]consoCURRENT!O21893</f>
        <v>0</v>
      </c>
      <c r="M1011" s="14">
        <f>[1]consoCURRENT!P21893</f>
        <v>0</v>
      </c>
      <c r="N1011" s="14">
        <f>[1]consoCURRENT!Q21893</f>
        <v>0</v>
      </c>
      <c r="O1011" s="14">
        <f>[1]consoCURRENT!R21893</f>
        <v>0</v>
      </c>
      <c r="P1011" s="14">
        <f>[1]consoCURRENT!S21893</f>
        <v>0</v>
      </c>
      <c r="Q1011" s="14">
        <f>[1]consoCURRENT!T21893</f>
        <v>0</v>
      </c>
      <c r="R1011" s="14">
        <f>[1]consoCURRENT!U21893</f>
        <v>0</v>
      </c>
      <c r="S1011" s="14">
        <f>[1]consoCURRENT!V21893</f>
        <v>0</v>
      </c>
      <c r="T1011" s="14">
        <f>[1]consoCURRENT!W21893</f>
        <v>0</v>
      </c>
      <c r="U1011" s="14">
        <f>[1]consoCURRENT!X21893</f>
        <v>0</v>
      </c>
      <c r="V1011" s="14">
        <f>[1]consoCURRENT!Y21893</f>
        <v>0</v>
      </c>
      <c r="W1011" s="14">
        <f>[1]consoCURRENT!Z21893</f>
        <v>0</v>
      </c>
      <c r="X1011" s="14">
        <f>[1]consoCURRENT!AA21893</f>
        <v>0</v>
      </c>
      <c r="Y1011" s="14">
        <f>[1]consoCURRENT!AB21893</f>
        <v>0</v>
      </c>
      <c r="Z1011" s="14">
        <f t="shared" si="713"/>
        <v>0</v>
      </c>
      <c r="AA1011" s="14">
        <f t="shared" si="714"/>
        <v>0</v>
      </c>
      <c r="AB1011" s="19"/>
      <c r="AC1011" s="15"/>
    </row>
    <row r="1012" spans="1:29" s="16" customFormat="1" ht="18" customHeight="1">
      <c r="A1012" s="20" t="s">
        <v>40</v>
      </c>
      <c r="B1012" s="21">
        <f>SUM(B1008:B1011)</f>
        <v>28251000</v>
      </c>
      <c r="C1012" s="21">
        <f t="shared" ref="C1012:AA1012" si="716">SUM(C1008:C1011)</f>
        <v>0</v>
      </c>
      <c r="D1012" s="21">
        <f t="shared" si="716"/>
        <v>0</v>
      </c>
      <c r="E1012" s="21">
        <f t="shared" si="716"/>
        <v>5210388.66</v>
      </c>
      <c r="F1012" s="21">
        <f t="shared" si="716"/>
        <v>8536426.4299999997</v>
      </c>
      <c r="G1012" s="21">
        <f t="shared" si="716"/>
        <v>0</v>
      </c>
      <c r="H1012" s="21">
        <f t="shared" si="716"/>
        <v>0</v>
      </c>
      <c r="I1012" s="21">
        <f t="shared" si="716"/>
        <v>0</v>
      </c>
      <c r="J1012" s="21">
        <f t="shared" si="716"/>
        <v>0</v>
      </c>
      <c r="K1012" s="21">
        <f t="shared" si="716"/>
        <v>0</v>
      </c>
      <c r="L1012" s="21">
        <f t="shared" si="716"/>
        <v>0</v>
      </c>
      <c r="M1012" s="21">
        <f t="shared" si="716"/>
        <v>0</v>
      </c>
      <c r="N1012" s="21">
        <f t="shared" si="716"/>
        <v>0</v>
      </c>
      <c r="O1012" s="21">
        <f t="shared" si="716"/>
        <v>2695625.9299999997</v>
      </c>
      <c r="P1012" s="21">
        <f t="shared" si="716"/>
        <v>2514762.73</v>
      </c>
      <c r="Q1012" s="21">
        <f t="shared" si="716"/>
        <v>7360919.8399999999</v>
      </c>
      <c r="R1012" s="21">
        <f t="shared" si="716"/>
        <v>1175506.5899999999</v>
      </c>
      <c r="S1012" s="21">
        <f t="shared" si="716"/>
        <v>0</v>
      </c>
      <c r="T1012" s="21">
        <f t="shared" si="716"/>
        <v>0</v>
      </c>
      <c r="U1012" s="21">
        <f t="shared" si="716"/>
        <v>0</v>
      </c>
      <c r="V1012" s="21">
        <f t="shared" si="716"/>
        <v>0</v>
      </c>
      <c r="W1012" s="21">
        <f t="shared" si="716"/>
        <v>0</v>
      </c>
      <c r="X1012" s="21">
        <f t="shared" si="716"/>
        <v>0</v>
      </c>
      <c r="Y1012" s="21">
        <f t="shared" si="716"/>
        <v>0</v>
      </c>
      <c r="Z1012" s="21">
        <f t="shared" si="716"/>
        <v>13746815.09</v>
      </c>
      <c r="AA1012" s="21">
        <f t="shared" si="716"/>
        <v>14504184.91</v>
      </c>
      <c r="AB1012" s="22">
        <f t="shared" si="715"/>
        <v>0.48659569891331278</v>
      </c>
      <c r="AC1012" s="15"/>
    </row>
    <row r="1013" spans="1:29" s="16" customFormat="1" ht="18" customHeight="1">
      <c r="A1013" s="23" t="s">
        <v>41</v>
      </c>
      <c r="B1013" s="14">
        <f>[1]consoCURRENT!E21897</f>
        <v>0</v>
      </c>
      <c r="C1013" s="14">
        <f>[1]consoCURRENT!F21897</f>
        <v>0</v>
      </c>
      <c r="D1013" s="14">
        <f>[1]consoCURRENT!G21897</f>
        <v>0</v>
      </c>
      <c r="E1013" s="14">
        <f>[1]consoCURRENT!H21897</f>
        <v>0</v>
      </c>
      <c r="F1013" s="14">
        <f>[1]consoCURRENT!I21897</f>
        <v>0</v>
      </c>
      <c r="G1013" s="14">
        <f>[1]consoCURRENT!J21897</f>
        <v>0</v>
      </c>
      <c r="H1013" s="14">
        <f>[1]consoCURRENT!K21897</f>
        <v>0</v>
      </c>
      <c r="I1013" s="14">
        <f>[1]consoCURRENT!L21897</f>
        <v>0</v>
      </c>
      <c r="J1013" s="14">
        <f>[1]consoCURRENT!M21897</f>
        <v>0</v>
      </c>
      <c r="K1013" s="14">
        <f>[1]consoCURRENT!N21897</f>
        <v>0</v>
      </c>
      <c r="L1013" s="14">
        <f>[1]consoCURRENT!O21897</f>
        <v>0</v>
      </c>
      <c r="M1013" s="14">
        <f>[1]consoCURRENT!P21897</f>
        <v>0</v>
      </c>
      <c r="N1013" s="14">
        <f>[1]consoCURRENT!Q21897</f>
        <v>0</v>
      </c>
      <c r="O1013" s="14">
        <f>[1]consoCURRENT!R21897</f>
        <v>0</v>
      </c>
      <c r="P1013" s="14">
        <f>[1]consoCURRENT!S21897</f>
        <v>0</v>
      </c>
      <c r="Q1013" s="14">
        <f>[1]consoCURRENT!T21897</f>
        <v>0</v>
      </c>
      <c r="R1013" s="14">
        <f>[1]consoCURRENT!U21897</f>
        <v>0</v>
      </c>
      <c r="S1013" s="14">
        <f>[1]consoCURRENT!V21897</f>
        <v>0</v>
      </c>
      <c r="T1013" s="14">
        <f>[1]consoCURRENT!W21897</f>
        <v>0</v>
      </c>
      <c r="U1013" s="14">
        <f>[1]consoCURRENT!X21897</f>
        <v>0</v>
      </c>
      <c r="V1013" s="14">
        <f>[1]consoCURRENT!Y21897</f>
        <v>0</v>
      </c>
      <c r="W1013" s="14">
        <f>[1]consoCURRENT!Z21897</f>
        <v>0</v>
      </c>
      <c r="X1013" s="14">
        <f>[1]consoCURRENT!AA21897</f>
        <v>0</v>
      </c>
      <c r="Y1013" s="14">
        <f>[1]consoCURRENT!AB21897</f>
        <v>0</v>
      </c>
      <c r="Z1013" s="14">
        <f t="shared" ref="Z1013" si="717">SUM(M1013:Y1013)</f>
        <v>0</v>
      </c>
      <c r="AA1013" s="14">
        <f t="shared" ref="AA1013" si="718">B1013-Z1013</f>
        <v>0</v>
      </c>
      <c r="AB1013" s="19"/>
      <c r="AC1013" s="15"/>
    </row>
    <row r="1014" spans="1:29" s="16" customFormat="1" ht="18" customHeight="1">
      <c r="A1014" s="20" t="s">
        <v>42</v>
      </c>
      <c r="B1014" s="21">
        <f>B1013+B1012</f>
        <v>28251000</v>
      </c>
      <c r="C1014" s="21">
        <f t="shared" ref="C1014:AA1014" si="719">C1013+C1012</f>
        <v>0</v>
      </c>
      <c r="D1014" s="21">
        <f t="shared" si="719"/>
        <v>0</v>
      </c>
      <c r="E1014" s="21">
        <f t="shared" si="719"/>
        <v>5210388.66</v>
      </c>
      <c r="F1014" s="21">
        <f t="shared" si="719"/>
        <v>8536426.4299999997</v>
      </c>
      <c r="G1014" s="21">
        <f t="shared" si="719"/>
        <v>0</v>
      </c>
      <c r="H1014" s="21">
        <f t="shared" si="719"/>
        <v>0</v>
      </c>
      <c r="I1014" s="21">
        <f t="shared" si="719"/>
        <v>0</v>
      </c>
      <c r="J1014" s="21">
        <f t="shared" si="719"/>
        <v>0</v>
      </c>
      <c r="K1014" s="21">
        <f t="shared" si="719"/>
        <v>0</v>
      </c>
      <c r="L1014" s="21">
        <f t="shared" si="719"/>
        <v>0</v>
      </c>
      <c r="M1014" s="21">
        <f t="shared" si="719"/>
        <v>0</v>
      </c>
      <c r="N1014" s="21">
        <f t="shared" si="719"/>
        <v>0</v>
      </c>
      <c r="O1014" s="21">
        <f t="shared" si="719"/>
        <v>2695625.9299999997</v>
      </c>
      <c r="P1014" s="21">
        <f t="shared" si="719"/>
        <v>2514762.73</v>
      </c>
      <c r="Q1014" s="21">
        <f t="shared" si="719"/>
        <v>7360919.8399999999</v>
      </c>
      <c r="R1014" s="21">
        <f t="shared" si="719"/>
        <v>1175506.5899999999</v>
      </c>
      <c r="S1014" s="21">
        <f t="shared" si="719"/>
        <v>0</v>
      </c>
      <c r="T1014" s="21">
        <f t="shared" si="719"/>
        <v>0</v>
      </c>
      <c r="U1014" s="21">
        <f t="shared" si="719"/>
        <v>0</v>
      </c>
      <c r="V1014" s="21">
        <f t="shared" si="719"/>
        <v>0</v>
      </c>
      <c r="W1014" s="21">
        <f t="shared" si="719"/>
        <v>0</v>
      </c>
      <c r="X1014" s="21">
        <f t="shared" si="719"/>
        <v>0</v>
      </c>
      <c r="Y1014" s="21">
        <f t="shared" si="719"/>
        <v>0</v>
      </c>
      <c r="Z1014" s="21">
        <f t="shared" si="719"/>
        <v>13746815.09</v>
      </c>
      <c r="AA1014" s="21">
        <f t="shared" si="719"/>
        <v>14504184.91</v>
      </c>
      <c r="AB1014" s="22">
        <f t="shared" si="715"/>
        <v>0.48659569891331278</v>
      </c>
      <c r="AC1014" s="24"/>
    </row>
    <row r="1015" spans="1:29" s="16" customFormat="1" ht="15" customHeight="1">
      <c r="A1015" s="13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  <c r="AA1015" s="14"/>
      <c r="AB1015" s="14"/>
      <c r="AC1015" s="15"/>
    </row>
    <row r="1016" spans="1:29" s="16" customFormat="1" ht="15" customHeight="1">
      <c r="A1016" s="13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  <c r="AA1016" s="14"/>
      <c r="AB1016" s="14"/>
      <c r="AC1016" s="15"/>
    </row>
    <row r="1017" spans="1:29" s="16" customFormat="1" ht="15" customHeight="1">
      <c r="A1017" s="17" t="s">
        <v>68</v>
      </c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  <c r="Z1017" s="14"/>
      <c r="AA1017" s="14"/>
      <c r="AB1017" s="14"/>
      <c r="AC1017" s="15"/>
    </row>
    <row r="1018" spans="1:29" s="16" customFormat="1" ht="18" customHeight="1">
      <c r="A1018" s="18" t="s">
        <v>36</v>
      </c>
      <c r="B1018" s="14">
        <f>[1]consoCURRENT!E21957</f>
        <v>14304000</v>
      </c>
      <c r="C1018" s="14">
        <f>[1]consoCURRENT!F21957</f>
        <v>0</v>
      </c>
      <c r="D1018" s="14">
        <f>[1]consoCURRENT!G21957</f>
        <v>0</v>
      </c>
      <c r="E1018" s="14">
        <f>[1]consoCURRENT!H21957</f>
        <v>3400230.92</v>
      </c>
      <c r="F1018" s="14">
        <f>[1]consoCURRENT!I21957</f>
        <v>2681680.7400000002</v>
      </c>
      <c r="G1018" s="14">
        <f>[1]consoCURRENT!J21957</f>
        <v>0</v>
      </c>
      <c r="H1018" s="14">
        <f>[1]consoCURRENT!K21957</f>
        <v>0</v>
      </c>
      <c r="I1018" s="14">
        <f>[1]consoCURRENT!L21957</f>
        <v>0</v>
      </c>
      <c r="J1018" s="14">
        <f>[1]consoCURRENT!M21957</f>
        <v>0</v>
      </c>
      <c r="K1018" s="14">
        <f>[1]consoCURRENT!N21957</f>
        <v>0</v>
      </c>
      <c r="L1018" s="14">
        <f>[1]consoCURRENT!O21957</f>
        <v>0</v>
      </c>
      <c r="M1018" s="14">
        <f>[1]consoCURRENT!P21957</f>
        <v>0</v>
      </c>
      <c r="N1018" s="14">
        <f>[1]consoCURRENT!Q21957</f>
        <v>1226494.68</v>
      </c>
      <c r="O1018" s="14">
        <f>[1]consoCURRENT!R21957</f>
        <v>1078381.68</v>
      </c>
      <c r="P1018" s="14">
        <f>[1]consoCURRENT!S21957</f>
        <v>1095354.56</v>
      </c>
      <c r="Q1018" s="14">
        <f>[1]consoCURRENT!T21957</f>
        <v>1081868.1200000001</v>
      </c>
      <c r="R1018" s="14">
        <f>[1]consoCURRENT!U21957</f>
        <v>1599812.62</v>
      </c>
      <c r="S1018" s="14">
        <f>[1]consoCURRENT!V21957</f>
        <v>0</v>
      </c>
      <c r="T1018" s="14">
        <f>[1]consoCURRENT!W21957</f>
        <v>0</v>
      </c>
      <c r="U1018" s="14">
        <f>[1]consoCURRENT!X21957</f>
        <v>0</v>
      </c>
      <c r="V1018" s="14">
        <f>[1]consoCURRENT!Y21957</f>
        <v>0</v>
      </c>
      <c r="W1018" s="14">
        <f>[1]consoCURRENT!Z21957</f>
        <v>0</v>
      </c>
      <c r="X1018" s="14">
        <f>[1]consoCURRENT!AA21957</f>
        <v>0</v>
      </c>
      <c r="Y1018" s="14">
        <f>[1]consoCURRENT!AB21957</f>
        <v>0</v>
      </c>
      <c r="Z1018" s="14">
        <f>SUM(M1018:Y1018)</f>
        <v>6081911.6600000001</v>
      </c>
      <c r="AA1018" s="14">
        <f>B1018-Z1018</f>
        <v>8222088.3399999999</v>
      </c>
      <c r="AB1018" s="19">
        <f>Z1018/B1018</f>
        <v>0.42518957354586129</v>
      </c>
      <c r="AC1018" s="15"/>
    </row>
    <row r="1019" spans="1:29" s="16" customFormat="1" ht="18" customHeight="1">
      <c r="A1019" s="18" t="s">
        <v>37</v>
      </c>
      <c r="B1019" s="14">
        <f>[1]consoCURRENT!E22045</f>
        <v>10626000</v>
      </c>
      <c r="C1019" s="14">
        <f>[1]consoCURRENT!F22045</f>
        <v>0</v>
      </c>
      <c r="D1019" s="14">
        <f>[1]consoCURRENT!G22045</f>
        <v>0</v>
      </c>
      <c r="E1019" s="14">
        <f>[1]consoCURRENT!H22045</f>
        <v>8000093</v>
      </c>
      <c r="F1019" s="14">
        <f>[1]consoCURRENT!I22045</f>
        <v>376438</v>
      </c>
      <c r="G1019" s="14">
        <f>[1]consoCURRENT!J22045</f>
        <v>0</v>
      </c>
      <c r="H1019" s="14">
        <f>[1]consoCURRENT!K22045</f>
        <v>0</v>
      </c>
      <c r="I1019" s="14">
        <f>[1]consoCURRENT!L22045</f>
        <v>0</v>
      </c>
      <c r="J1019" s="14">
        <f>[1]consoCURRENT!M22045</f>
        <v>0</v>
      </c>
      <c r="K1019" s="14">
        <f>[1]consoCURRENT!N22045</f>
        <v>0</v>
      </c>
      <c r="L1019" s="14">
        <f>[1]consoCURRENT!O22045</f>
        <v>0</v>
      </c>
      <c r="M1019" s="14">
        <f>[1]consoCURRENT!P22045</f>
        <v>0</v>
      </c>
      <c r="N1019" s="14">
        <f>[1]consoCURRENT!Q22045</f>
        <v>700605.35</v>
      </c>
      <c r="O1019" s="14">
        <f>[1]consoCURRENT!R22045</f>
        <v>6537944.6500000004</v>
      </c>
      <c r="P1019" s="14">
        <f>[1]consoCURRENT!S22045</f>
        <v>761543</v>
      </c>
      <c r="Q1019" s="14">
        <f>[1]consoCURRENT!T22045</f>
        <v>152859</v>
      </c>
      <c r="R1019" s="14">
        <f>[1]consoCURRENT!U22045</f>
        <v>223579</v>
      </c>
      <c r="S1019" s="14">
        <f>[1]consoCURRENT!V22045</f>
        <v>0</v>
      </c>
      <c r="T1019" s="14">
        <f>[1]consoCURRENT!W22045</f>
        <v>0</v>
      </c>
      <c r="U1019" s="14">
        <f>[1]consoCURRENT!X22045</f>
        <v>0</v>
      </c>
      <c r="V1019" s="14">
        <f>[1]consoCURRENT!Y22045</f>
        <v>0</v>
      </c>
      <c r="W1019" s="14">
        <f>[1]consoCURRENT!Z22045</f>
        <v>0</v>
      </c>
      <c r="X1019" s="14">
        <f>[1]consoCURRENT!AA22045</f>
        <v>0</v>
      </c>
      <c r="Y1019" s="14">
        <f>[1]consoCURRENT!AB22045</f>
        <v>0</v>
      </c>
      <c r="Z1019" s="14">
        <f t="shared" ref="Z1019:Z1021" si="720">SUM(M1019:Y1019)</f>
        <v>8376531</v>
      </c>
      <c r="AA1019" s="14">
        <f t="shared" ref="AA1019:AA1021" si="721">B1019-Z1019</f>
        <v>2249469</v>
      </c>
      <c r="AB1019" s="19">
        <f t="shared" ref="AB1019:AB1024" si="722">Z1019/B1019</f>
        <v>0.78830519480519479</v>
      </c>
      <c r="AC1019" s="15"/>
    </row>
    <row r="1020" spans="1:29" s="16" customFormat="1" ht="18" customHeight="1">
      <c r="A1020" s="18" t="s">
        <v>38</v>
      </c>
      <c r="B1020" s="14">
        <f>[1]consoCURRENT!E22051</f>
        <v>0</v>
      </c>
      <c r="C1020" s="14">
        <f>[1]consoCURRENT!F22051</f>
        <v>0</v>
      </c>
      <c r="D1020" s="14">
        <f>[1]consoCURRENT!G22051</f>
        <v>0</v>
      </c>
      <c r="E1020" s="14">
        <f>[1]consoCURRENT!H22051</f>
        <v>0</v>
      </c>
      <c r="F1020" s="14">
        <f>[1]consoCURRENT!I22051</f>
        <v>0</v>
      </c>
      <c r="G1020" s="14">
        <f>[1]consoCURRENT!J22051</f>
        <v>0</v>
      </c>
      <c r="H1020" s="14">
        <f>[1]consoCURRENT!K22051</f>
        <v>0</v>
      </c>
      <c r="I1020" s="14">
        <f>[1]consoCURRENT!L22051</f>
        <v>0</v>
      </c>
      <c r="J1020" s="14">
        <f>[1]consoCURRENT!M22051</f>
        <v>0</v>
      </c>
      <c r="K1020" s="14">
        <f>[1]consoCURRENT!N22051</f>
        <v>0</v>
      </c>
      <c r="L1020" s="14">
        <f>[1]consoCURRENT!O22051</f>
        <v>0</v>
      </c>
      <c r="M1020" s="14">
        <f>[1]consoCURRENT!P22051</f>
        <v>0</v>
      </c>
      <c r="N1020" s="14">
        <f>[1]consoCURRENT!Q22051</f>
        <v>0</v>
      </c>
      <c r="O1020" s="14">
        <f>[1]consoCURRENT!R22051</f>
        <v>0</v>
      </c>
      <c r="P1020" s="14">
        <f>[1]consoCURRENT!S22051</f>
        <v>0</v>
      </c>
      <c r="Q1020" s="14">
        <f>[1]consoCURRENT!T22051</f>
        <v>0</v>
      </c>
      <c r="R1020" s="14">
        <f>[1]consoCURRENT!U22051</f>
        <v>0</v>
      </c>
      <c r="S1020" s="14">
        <f>[1]consoCURRENT!V22051</f>
        <v>0</v>
      </c>
      <c r="T1020" s="14">
        <f>[1]consoCURRENT!W22051</f>
        <v>0</v>
      </c>
      <c r="U1020" s="14">
        <f>[1]consoCURRENT!X22051</f>
        <v>0</v>
      </c>
      <c r="V1020" s="14">
        <f>[1]consoCURRENT!Y22051</f>
        <v>0</v>
      </c>
      <c r="W1020" s="14">
        <f>[1]consoCURRENT!Z22051</f>
        <v>0</v>
      </c>
      <c r="X1020" s="14">
        <f>[1]consoCURRENT!AA22051</f>
        <v>0</v>
      </c>
      <c r="Y1020" s="14">
        <f>[1]consoCURRENT!AB22051</f>
        <v>0</v>
      </c>
      <c r="Z1020" s="14">
        <f t="shared" si="720"/>
        <v>0</v>
      </c>
      <c r="AA1020" s="14">
        <f t="shared" si="721"/>
        <v>0</v>
      </c>
      <c r="AB1020" s="19"/>
      <c r="AC1020" s="15"/>
    </row>
    <row r="1021" spans="1:29" s="16" customFormat="1" ht="18" customHeight="1">
      <c r="A1021" s="18" t="s">
        <v>39</v>
      </c>
      <c r="B1021" s="14">
        <f>[1]consoCURRENT!E22080</f>
        <v>0</v>
      </c>
      <c r="C1021" s="14">
        <f>[1]consoCURRENT!F22080</f>
        <v>0</v>
      </c>
      <c r="D1021" s="14">
        <f>[1]consoCURRENT!G22080</f>
        <v>0</v>
      </c>
      <c r="E1021" s="14">
        <f>[1]consoCURRENT!H22080</f>
        <v>0</v>
      </c>
      <c r="F1021" s="14">
        <f>[1]consoCURRENT!I22080</f>
        <v>0</v>
      </c>
      <c r="G1021" s="14">
        <f>[1]consoCURRENT!J22080</f>
        <v>0</v>
      </c>
      <c r="H1021" s="14">
        <f>[1]consoCURRENT!K22080</f>
        <v>0</v>
      </c>
      <c r="I1021" s="14">
        <f>[1]consoCURRENT!L22080</f>
        <v>0</v>
      </c>
      <c r="J1021" s="14">
        <f>[1]consoCURRENT!M22080</f>
        <v>0</v>
      </c>
      <c r="K1021" s="14">
        <f>[1]consoCURRENT!N22080</f>
        <v>0</v>
      </c>
      <c r="L1021" s="14">
        <f>[1]consoCURRENT!O22080</f>
        <v>0</v>
      </c>
      <c r="M1021" s="14">
        <f>[1]consoCURRENT!P22080</f>
        <v>0</v>
      </c>
      <c r="N1021" s="14">
        <f>[1]consoCURRENT!Q22080</f>
        <v>0</v>
      </c>
      <c r="O1021" s="14">
        <f>[1]consoCURRENT!R22080</f>
        <v>0</v>
      </c>
      <c r="P1021" s="14">
        <f>[1]consoCURRENT!S22080</f>
        <v>0</v>
      </c>
      <c r="Q1021" s="14">
        <f>[1]consoCURRENT!T22080</f>
        <v>0</v>
      </c>
      <c r="R1021" s="14">
        <f>[1]consoCURRENT!U22080</f>
        <v>0</v>
      </c>
      <c r="S1021" s="14">
        <f>[1]consoCURRENT!V22080</f>
        <v>0</v>
      </c>
      <c r="T1021" s="14">
        <f>[1]consoCURRENT!W22080</f>
        <v>0</v>
      </c>
      <c r="U1021" s="14">
        <f>[1]consoCURRENT!X22080</f>
        <v>0</v>
      </c>
      <c r="V1021" s="14">
        <f>[1]consoCURRENT!Y22080</f>
        <v>0</v>
      </c>
      <c r="W1021" s="14">
        <f>[1]consoCURRENT!Z22080</f>
        <v>0</v>
      </c>
      <c r="X1021" s="14">
        <f>[1]consoCURRENT!AA22080</f>
        <v>0</v>
      </c>
      <c r="Y1021" s="14">
        <f>[1]consoCURRENT!AB22080</f>
        <v>0</v>
      </c>
      <c r="Z1021" s="14">
        <f t="shared" si="720"/>
        <v>0</v>
      </c>
      <c r="AA1021" s="14">
        <f t="shared" si="721"/>
        <v>0</v>
      </c>
      <c r="AB1021" s="19"/>
      <c r="AC1021" s="15"/>
    </row>
    <row r="1022" spans="1:29" s="16" customFormat="1" ht="18" customHeight="1">
      <c r="A1022" s="20" t="s">
        <v>40</v>
      </c>
      <c r="B1022" s="21">
        <f>SUM(B1018:B1021)</f>
        <v>24930000</v>
      </c>
      <c r="C1022" s="21">
        <f t="shared" ref="C1022:AA1022" si="723">SUM(C1018:C1021)</f>
        <v>0</v>
      </c>
      <c r="D1022" s="21">
        <f t="shared" si="723"/>
        <v>0</v>
      </c>
      <c r="E1022" s="21">
        <f t="shared" si="723"/>
        <v>11400323.92</v>
      </c>
      <c r="F1022" s="21">
        <f t="shared" si="723"/>
        <v>3058118.74</v>
      </c>
      <c r="G1022" s="21">
        <f t="shared" si="723"/>
        <v>0</v>
      </c>
      <c r="H1022" s="21">
        <f t="shared" si="723"/>
        <v>0</v>
      </c>
      <c r="I1022" s="21">
        <f t="shared" si="723"/>
        <v>0</v>
      </c>
      <c r="J1022" s="21">
        <f t="shared" si="723"/>
        <v>0</v>
      </c>
      <c r="K1022" s="21">
        <f t="shared" si="723"/>
        <v>0</v>
      </c>
      <c r="L1022" s="21">
        <f t="shared" si="723"/>
        <v>0</v>
      </c>
      <c r="M1022" s="21">
        <f t="shared" si="723"/>
        <v>0</v>
      </c>
      <c r="N1022" s="21">
        <f t="shared" si="723"/>
        <v>1927100.0299999998</v>
      </c>
      <c r="O1022" s="21">
        <f t="shared" si="723"/>
        <v>7616326.3300000001</v>
      </c>
      <c r="P1022" s="21">
        <f t="shared" si="723"/>
        <v>1856897.56</v>
      </c>
      <c r="Q1022" s="21">
        <f t="shared" si="723"/>
        <v>1234727.1200000001</v>
      </c>
      <c r="R1022" s="21">
        <f t="shared" si="723"/>
        <v>1823391.62</v>
      </c>
      <c r="S1022" s="21">
        <f t="shared" si="723"/>
        <v>0</v>
      </c>
      <c r="T1022" s="21">
        <f t="shared" si="723"/>
        <v>0</v>
      </c>
      <c r="U1022" s="21">
        <f t="shared" si="723"/>
        <v>0</v>
      </c>
      <c r="V1022" s="21">
        <f t="shared" si="723"/>
        <v>0</v>
      </c>
      <c r="W1022" s="21">
        <f t="shared" si="723"/>
        <v>0</v>
      </c>
      <c r="X1022" s="21">
        <f t="shared" si="723"/>
        <v>0</v>
      </c>
      <c r="Y1022" s="21">
        <f t="shared" si="723"/>
        <v>0</v>
      </c>
      <c r="Z1022" s="21">
        <f t="shared" si="723"/>
        <v>14458442.66</v>
      </c>
      <c r="AA1022" s="21">
        <f t="shared" si="723"/>
        <v>10471557.34</v>
      </c>
      <c r="AB1022" s="22">
        <f t="shared" si="722"/>
        <v>0.57996159887685517</v>
      </c>
      <c r="AC1022" s="15"/>
    </row>
    <row r="1023" spans="1:29" s="16" customFormat="1" ht="18" customHeight="1">
      <c r="A1023" s="23" t="s">
        <v>41</v>
      </c>
      <c r="B1023" s="14">
        <f>[1]consoCURRENT!E22084</f>
        <v>0</v>
      </c>
      <c r="C1023" s="14">
        <f>[1]consoCURRENT!F22084</f>
        <v>0</v>
      </c>
      <c r="D1023" s="14">
        <f>[1]consoCURRENT!G22084</f>
        <v>0</v>
      </c>
      <c r="E1023" s="14">
        <f>[1]consoCURRENT!H22084</f>
        <v>0</v>
      </c>
      <c r="F1023" s="14">
        <f>[1]consoCURRENT!I22084</f>
        <v>0</v>
      </c>
      <c r="G1023" s="14">
        <f>[1]consoCURRENT!J22084</f>
        <v>0</v>
      </c>
      <c r="H1023" s="14">
        <f>[1]consoCURRENT!K22084</f>
        <v>0</v>
      </c>
      <c r="I1023" s="14">
        <f>[1]consoCURRENT!L22084</f>
        <v>0</v>
      </c>
      <c r="J1023" s="14">
        <f>[1]consoCURRENT!M22084</f>
        <v>0</v>
      </c>
      <c r="K1023" s="14">
        <f>[1]consoCURRENT!N22084</f>
        <v>0</v>
      </c>
      <c r="L1023" s="14">
        <f>[1]consoCURRENT!O22084</f>
        <v>0</v>
      </c>
      <c r="M1023" s="14">
        <f>[1]consoCURRENT!P22084</f>
        <v>0</v>
      </c>
      <c r="N1023" s="14">
        <f>[1]consoCURRENT!Q22084</f>
        <v>0</v>
      </c>
      <c r="O1023" s="14">
        <f>[1]consoCURRENT!R22084</f>
        <v>0</v>
      </c>
      <c r="P1023" s="14">
        <f>[1]consoCURRENT!S22084</f>
        <v>0</v>
      </c>
      <c r="Q1023" s="14">
        <f>[1]consoCURRENT!T22084</f>
        <v>0</v>
      </c>
      <c r="R1023" s="14">
        <f>[1]consoCURRENT!U22084</f>
        <v>0</v>
      </c>
      <c r="S1023" s="14">
        <f>[1]consoCURRENT!V22084</f>
        <v>0</v>
      </c>
      <c r="T1023" s="14">
        <f>[1]consoCURRENT!W22084</f>
        <v>0</v>
      </c>
      <c r="U1023" s="14">
        <f>[1]consoCURRENT!X22084</f>
        <v>0</v>
      </c>
      <c r="V1023" s="14">
        <f>[1]consoCURRENT!Y22084</f>
        <v>0</v>
      </c>
      <c r="W1023" s="14">
        <f>[1]consoCURRENT!Z22084</f>
        <v>0</v>
      </c>
      <c r="X1023" s="14">
        <f>[1]consoCURRENT!AA22084</f>
        <v>0</v>
      </c>
      <c r="Y1023" s="14">
        <f>[1]consoCURRENT!AB22084</f>
        <v>0</v>
      </c>
      <c r="Z1023" s="14">
        <f t="shared" ref="Z1023" si="724">SUM(M1023:Y1023)</f>
        <v>0</v>
      </c>
      <c r="AA1023" s="14">
        <f t="shared" ref="AA1023" si="725">B1023-Z1023</f>
        <v>0</v>
      </c>
      <c r="AB1023" s="19"/>
      <c r="AC1023" s="15"/>
    </row>
    <row r="1024" spans="1:29" s="16" customFormat="1" ht="18" customHeight="1">
      <c r="A1024" s="20" t="s">
        <v>42</v>
      </c>
      <c r="B1024" s="21">
        <f>B1023+B1022</f>
        <v>24930000</v>
      </c>
      <c r="C1024" s="21">
        <f t="shared" ref="C1024:AA1024" si="726">C1023+C1022</f>
        <v>0</v>
      </c>
      <c r="D1024" s="21">
        <f t="shared" si="726"/>
        <v>0</v>
      </c>
      <c r="E1024" s="21">
        <f t="shared" si="726"/>
        <v>11400323.92</v>
      </c>
      <c r="F1024" s="21">
        <f t="shared" si="726"/>
        <v>3058118.74</v>
      </c>
      <c r="G1024" s="21">
        <f t="shared" si="726"/>
        <v>0</v>
      </c>
      <c r="H1024" s="21">
        <f t="shared" si="726"/>
        <v>0</v>
      </c>
      <c r="I1024" s="21">
        <f t="shared" si="726"/>
        <v>0</v>
      </c>
      <c r="J1024" s="21">
        <f t="shared" si="726"/>
        <v>0</v>
      </c>
      <c r="K1024" s="21">
        <f t="shared" si="726"/>
        <v>0</v>
      </c>
      <c r="L1024" s="21">
        <f t="shared" si="726"/>
        <v>0</v>
      </c>
      <c r="M1024" s="21">
        <f t="shared" si="726"/>
        <v>0</v>
      </c>
      <c r="N1024" s="21">
        <f t="shared" si="726"/>
        <v>1927100.0299999998</v>
      </c>
      <c r="O1024" s="21">
        <f t="shared" si="726"/>
        <v>7616326.3300000001</v>
      </c>
      <c r="P1024" s="21">
        <f t="shared" si="726"/>
        <v>1856897.56</v>
      </c>
      <c r="Q1024" s="21">
        <f t="shared" si="726"/>
        <v>1234727.1200000001</v>
      </c>
      <c r="R1024" s="21">
        <f t="shared" si="726"/>
        <v>1823391.62</v>
      </c>
      <c r="S1024" s="21">
        <f t="shared" si="726"/>
        <v>0</v>
      </c>
      <c r="T1024" s="21">
        <f t="shared" si="726"/>
        <v>0</v>
      </c>
      <c r="U1024" s="21">
        <f t="shared" si="726"/>
        <v>0</v>
      </c>
      <c r="V1024" s="21">
        <f t="shared" si="726"/>
        <v>0</v>
      </c>
      <c r="W1024" s="21">
        <f t="shared" si="726"/>
        <v>0</v>
      </c>
      <c r="X1024" s="21">
        <f t="shared" si="726"/>
        <v>0</v>
      </c>
      <c r="Y1024" s="21">
        <f t="shared" si="726"/>
        <v>0</v>
      </c>
      <c r="Z1024" s="21">
        <f t="shared" si="726"/>
        <v>14458442.66</v>
      </c>
      <c r="AA1024" s="21">
        <f t="shared" si="726"/>
        <v>10471557.34</v>
      </c>
      <c r="AB1024" s="22">
        <f t="shared" si="722"/>
        <v>0.57996159887685517</v>
      </c>
      <c r="AC1024" s="24"/>
    </row>
    <row r="1025" spans="1:29" s="16" customFormat="1" ht="15" customHeight="1">
      <c r="A1025" s="13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  <c r="Z1025" s="14"/>
      <c r="AA1025" s="14"/>
      <c r="AB1025" s="14"/>
      <c r="AC1025" s="15"/>
    </row>
    <row r="1026" spans="1:29" s="16" customFormat="1" ht="15" customHeight="1">
      <c r="A1026" s="13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  <c r="Z1026" s="14"/>
      <c r="AA1026" s="14"/>
      <c r="AB1026" s="14"/>
      <c r="AC1026" s="15"/>
    </row>
    <row r="1027" spans="1:29" s="16" customFormat="1" ht="15" customHeight="1">
      <c r="A1027" s="17" t="s">
        <v>69</v>
      </c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  <c r="Z1027" s="14"/>
      <c r="AA1027" s="14"/>
      <c r="AB1027" s="14"/>
      <c r="AC1027" s="15"/>
    </row>
    <row r="1028" spans="1:29" s="16" customFormat="1" ht="18" customHeight="1">
      <c r="A1028" s="18" t="s">
        <v>36</v>
      </c>
      <c r="B1028" s="14">
        <f>[1]consoCURRENT!E22144</f>
        <v>5073000</v>
      </c>
      <c r="C1028" s="14">
        <f>[1]consoCURRENT!F22144</f>
        <v>0</v>
      </c>
      <c r="D1028" s="14">
        <f>[1]consoCURRENT!G22144</f>
        <v>0</v>
      </c>
      <c r="E1028" s="14">
        <f>[1]consoCURRENT!H22144</f>
        <v>1173862</v>
      </c>
      <c r="F1028" s="14">
        <f>[1]consoCURRENT!I22144</f>
        <v>997424.5</v>
      </c>
      <c r="G1028" s="14">
        <f>[1]consoCURRENT!J22144</f>
        <v>0</v>
      </c>
      <c r="H1028" s="14">
        <f>[1]consoCURRENT!K22144</f>
        <v>0</v>
      </c>
      <c r="I1028" s="14">
        <f>[1]consoCURRENT!L22144</f>
        <v>0</v>
      </c>
      <c r="J1028" s="14">
        <f>[1]consoCURRENT!M22144</f>
        <v>0</v>
      </c>
      <c r="K1028" s="14">
        <f>[1]consoCURRENT!N22144</f>
        <v>0</v>
      </c>
      <c r="L1028" s="14">
        <f>[1]consoCURRENT!O22144</f>
        <v>0</v>
      </c>
      <c r="M1028" s="14">
        <f>[1]consoCURRENT!P22144</f>
        <v>0</v>
      </c>
      <c r="N1028" s="14">
        <f>[1]consoCURRENT!Q22144</f>
        <v>382979</v>
      </c>
      <c r="O1028" s="14">
        <f>[1]consoCURRENT!R22144</f>
        <v>356979</v>
      </c>
      <c r="P1028" s="14">
        <f>[1]consoCURRENT!S22144</f>
        <v>433904</v>
      </c>
      <c r="Q1028" s="14">
        <f>[1]consoCURRENT!T22144</f>
        <v>436179</v>
      </c>
      <c r="R1028" s="14">
        <f>[1]consoCURRENT!U22144</f>
        <v>561245.5</v>
      </c>
      <c r="S1028" s="14">
        <f>[1]consoCURRENT!V22144</f>
        <v>0</v>
      </c>
      <c r="T1028" s="14">
        <f>[1]consoCURRENT!W22144</f>
        <v>0</v>
      </c>
      <c r="U1028" s="14">
        <f>[1]consoCURRENT!X22144</f>
        <v>0</v>
      </c>
      <c r="V1028" s="14">
        <f>[1]consoCURRENT!Y22144</f>
        <v>0</v>
      </c>
      <c r="W1028" s="14">
        <f>[1]consoCURRENT!Z22144</f>
        <v>0</v>
      </c>
      <c r="X1028" s="14">
        <f>[1]consoCURRENT!AA22144</f>
        <v>0</v>
      </c>
      <c r="Y1028" s="14">
        <f>[1]consoCURRENT!AB22144</f>
        <v>0</v>
      </c>
      <c r="Z1028" s="14">
        <f>SUM(M1028:Y1028)</f>
        <v>2171286.5</v>
      </c>
      <c r="AA1028" s="14">
        <f>B1028-Z1028</f>
        <v>2901713.5</v>
      </c>
      <c r="AB1028" s="19">
        <f>Z1028/B1028</f>
        <v>0.42800837768578748</v>
      </c>
      <c r="AC1028" s="15"/>
    </row>
    <row r="1029" spans="1:29" s="16" customFormat="1" ht="18" customHeight="1">
      <c r="A1029" s="18" t="s">
        <v>37</v>
      </c>
      <c r="B1029" s="14">
        <f>[1]consoCURRENT!E22232</f>
        <v>8251000</v>
      </c>
      <c r="C1029" s="14">
        <f>[1]consoCURRENT!F22232</f>
        <v>0</v>
      </c>
      <c r="D1029" s="14">
        <f>[1]consoCURRENT!G22232</f>
        <v>0</v>
      </c>
      <c r="E1029" s="14">
        <f>[1]consoCURRENT!H22232</f>
        <v>4741107.37</v>
      </c>
      <c r="F1029" s="14">
        <f>[1]consoCURRENT!I22232</f>
        <v>2818980.43</v>
      </c>
      <c r="G1029" s="14">
        <f>[1]consoCURRENT!J22232</f>
        <v>0</v>
      </c>
      <c r="H1029" s="14">
        <f>[1]consoCURRENT!K22232</f>
        <v>0</v>
      </c>
      <c r="I1029" s="14">
        <f>[1]consoCURRENT!L22232</f>
        <v>0</v>
      </c>
      <c r="J1029" s="14">
        <f>[1]consoCURRENT!M22232</f>
        <v>0</v>
      </c>
      <c r="K1029" s="14">
        <f>[1]consoCURRENT!N22232</f>
        <v>0</v>
      </c>
      <c r="L1029" s="14">
        <f>[1]consoCURRENT!O22232</f>
        <v>0</v>
      </c>
      <c r="M1029" s="14">
        <f>[1]consoCURRENT!P22232</f>
        <v>0</v>
      </c>
      <c r="N1029" s="14">
        <f>[1]consoCURRENT!Q22232</f>
        <v>877503</v>
      </c>
      <c r="O1029" s="14">
        <f>[1]consoCURRENT!R22232</f>
        <v>951832.07</v>
      </c>
      <c r="P1029" s="14">
        <f>[1]consoCURRENT!S22232</f>
        <v>2911772.3</v>
      </c>
      <c r="Q1029" s="14">
        <f>[1]consoCURRENT!T22232</f>
        <v>1744525.5</v>
      </c>
      <c r="R1029" s="14">
        <f>[1]consoCURRENT!U22232</f>
        <v>1074454.9300000002</v>
      </c>
      <c r="S1029" s="14">
        <f>[1]consoCURRENT!V22232</f>
        <v>0</v>
      </c>
      <c r="T1029" s="14">
        <f>[1]consoCURRENT!W22232</f>
        <v>0</v>
      </c>
      <c r="U1029" s="14">
        <f>[1]consoCURRENT!X22232</f>
        <v>0</v>
      </c>
      <c r="V1029" s="14">
        <f>[1]consoCURRENT!Y22232</f>
        <v>0</v>
      </c>
      <c r="W1029" s="14">
        <f>[1]consoCURRENT!Z22232</f>
        <v>0</v>
      </c>
      <c r="X1029" s="14">
        <f>[1]consoCURRENT!AA22232</f>
        <v>0</v>
      </c>
      <c r="Y1029" s="14">
        <f>[1]consoCURRENT!AB22232</f>
        <v>0</v>
      </c>
      <c r="Z1029" s="14">
        <f t="shared" ref="Z1029:Z1031" si="727">SUM(M1029:Y1029)</f>
        <v>7560087.7999999989</v>
      </c>
      <c r="AA1029" s="14">
        <f t="shared" ref="AA1029:AA1031" si="728">B1029-Z1029</f>
        <v>690912.20000000112</v>
      </c>
      <c r="AB1029" s="19">
        <f t="shared" ref="AB1029:AB1034" si="729">Z1029/B1029</f>
        <v>0.91626321657980836</v>
      </c>
      <c r="AC1029" s="15"/>
    </row>
    <row r="1030" spans="1:29" s="16" customFormat="1" ht="18" customHeight="1">
      <c r="A1030" s="18" t="s">
        <v>38</v>
      </c>
      <c r="B1030" s="14">
        <f>[1]consoCURRENT!E22238</f>
        <v>0</v>
      </c>
      <c r="C1030" s="14">
        <f>[1]consoCURRENT!F22238</f>
        <v>0</v>
      </c>
      <c r="D1030" s="14">
        <f>[1]consoCURRENT!G22238</f>
        <v>0</v>
      </c>
      <c r="E1030" s="14">
        <f>[1]consoCURRENT!H22238</f>
        <v>0</v>
      </c>
      <c r="F1030" s="14">
        <f>[1]consoCURRENT!I22238</f>
        <v>0</v>
      </c>
      <c r="G1030" s="14">
        <f>[1]consoCURRENT!J22238</f>
        <v>0</v>
      </c>
      <c r="H1030" s="14">
        <f>[1]consoCURRENT!K22238</f>
        <v>0</v>
      </c>
      <c r="I1030" s="14">
        <f>[1]consoCURRENT!L22238</f>
        <v>0</v>
      </c>
      <c r="J1030" s="14">
        <f>[1]consoCURRENT!M22238</f>
        <v>0</v>
      </c>
      <c r="K1030" s="14">
        <f>[1]consoCURRENT!N22238</f>
        <v>0</v>
      </c>
      <c r="L1030" s="14">
        <f>[1]consoCURRENT!O22238</f>
        <v>0</v>
      </c>
      <c r="M1030" s="14">
        <f>[1]consoCURRENT!P22238</f>
        <v>0</v>
      </c>
      <c r="N1030" s="14">
        <f>[1]consoCURRENT!Q22238</f>
        <v>0</v>
      </c>
      <c r="O1030" s="14">
        <f>[1]consoCURRENT!R22238</f>
        <v>0</v>
      </c>
      <c r="P1030" s="14">
        <f>[1]consoCURRENT!S22238</f>
        <v>0</v>
      </c>
      <c r="Q1030" s="14">
        <f>[1]consoCURRENT!T22238</f>
        <v>0</v>
      </c>
      <c r="R1030" s="14">
        <f>[1]consoCURRENT!U22238</f>
        <v>0</v>
      </c>
      <c r="S1030" s="14">
        <f>[1]consoCURRENT!V22238</f>
        <v>0</v>
      </c>
      <c r="T1030" s="14">
        <f>[1]consoCURRENT!W22238</f>
        <v>0</v>
      </c>
      <c r="U1030" s="14">
        <f>[1]consoCURRENT!X22238</f>
        <v>0</v>
      </c>
      <c r="V1030" s="14">
        <f>[1]consoCURRENT!Y22238</f>
        <v>0</v>
      </c>
      <c r="W1030" s="14">
        <f>[1]consoCURRENT!Z22238</f>
        <v>0</v>
      </c>
      <c r="X1030" s="14">
        <f>[1]consoCURRENT!AA22238</f>
        <v>0</v>
      </c>
      <c r="Y1030" s="14">
        <f>[1]consoCURRENT!AB22238</f>
        <v>0</v>
      </c>
      <c r="Z1030" s="14">
        <f t="shared" si="727"/>
        <v>0</v>
      </c>
      <c r="AA1030" s="14">
        <f t="shared" si="728"/>
        <v>0</v>
      </c>
      <c r="AB1030" s="19"/>
      <c r="AC1030" s="15"/>
    </row>
    <row r="1031" spans="1:29" s="16" customFormat="1" ht="18" customHeight="1">
      <c r="A1031" s="18" t="s">
        <v>39</v>
      </c>
      <c r="B1031" s="14">
        <f>[1]consoCURRENT!E22267</f>
        <v>0</v>
      </c>
      <c r="C1031" s="14">
        <f>[1]consoCURRENT!F22267</f>
        <v>0</v>
      </c>
      <c r="D1031" s="14">
        <f>[1]consoCURRENT!G22267</f>
        <v>0</v>
      </c>
      <c r="E1031" s="14">
        <f>[1]consoCURRENT!H22267</f>
        <v>0</v>
      </c>
      <c r="F1031" s="14">
        <f>[1]consoCURRENT!I22267</f>
        <v>0</v>
      </c>
      <c r="G1031" s="14">
        <f>[1]consoCURRENT!J22267</f>
        <v>0</v>
      </c>
      <c r="H1031" s="14">
        <f>[1]consoCURRENT!K22267</f>
        <v>0</v>
      </c>
      <c r="I1031" s="14">
        <f>[1]consoCURRENT!L22267</f>
        <v>0</v>
      </c>
      <c r="J1031" s="14">
        <f>[1]consoCURRENT!M22267</f>
        <v>0</v>
      </c>
      <c r="K1031" s="14">
        <f>[1]consoCURRENT!N22267</f>
        <v>0</v>
      </c>
      <c r="L1031" s="14">
        <f>[1]consoCURRENT!O22267</f>
        <v>0</v>
      </c>
      <c r="M1031" s="14">
        <f>[1]consoCURRENT!P22267</f>
        <v>0</v>
      </c>
      <c r="N1031" s="14">
        <f>[1]consoCURRENT!Q22267</f>
        <v>0</v>
      </c>
      <c r="O1031" s="14">
        <f>[1]consoCURRENT!R22267</f>
        <v>0</v>
      </c>
      <c r="P1031" s="14">
        <f>[1]consoCURRENT!S22267</f>
        <v>0</v>
      </c>
      <c r="Q1031" s="14">
        <f>[1]consoCURRENT!T22267</f>
        <v>0</v>
      </c>
      <c r="R1031" s="14">
        <f>[1]consoCURRENT!U22267</f>
        <v>0</v>
      </c>
      <c r="S1031" s="14">
        <f>[1]consoCURRENT!V22267</f>
        <v>0</v>
      </c>
      <c r="T1031" s="14">
        <f>[1]consoCURRENT!W22267</f>
        <v>0</v>
      </c>
      <c r="U1031" s="14">
        <f>[1]consoCURRENT!X22267</f>
        <v>0</v>
      </c>
      <c r="V1031" s="14">
        <f>[1]consoCURRENT!Y22267</f>
        <v>0</v>
      </c>
      <c r="W1031" s="14">
        <f>[1]consoCURRENT!Z22267</f>
        <v>0</v>
      </c>
      <c r="X1031" s="14">
        <f>[1]consoCURRENT!AA22267</f>
        <v>0</v>
      </c>
      <c r="Y1031" s="14">
        <f>[1]consoCURRENT!AB22267</f>
        <v>0</v>
      </c>
      <c r="Z1031" s="14">
        <f t="shared" si="727"/>
        <v>0</v>
      </c>
      <c r="AA1031" s="14">
        <f t="shared" si="728"/>
        <v>0</v>
      </c>
      <c r="AB1031" s="19"/>
      <c r="AC1031" s="15"/>
    </row>
    <row r="1032" spans="1:29" s="16" customFormat="1" ht="18" customHeight="1">
      <c r="A1032" s="20" t="s">
        <v>40</v>
      </c>
      <c r="B1032" s="21">
        <f>SUM(B1028:B1031)</f>
        <v>13324000</v>
      </c>
      <c r="C1032" s="21">
        <f t="shared" ref="C1032:AA1032" si="730">SUM(C1028:C1031)</f>
        <v>0</v>
      </c>
      <c r="D1032" s="21">
        <f t="shared" si="730"/>
        <v>0</v>
      </c>
      <c r="E1032" s="21">
        <f t="shared" si="730"/>
        <v>5914969.3700000001</v>
      </c>
      <c r="F1032" s="21">
        <f t="shared" si="730"/>
        <v>3816404.93</v>
      </c>
      <c r="G1032" s="21">
        <f t="shared" si="730"/>
        <v>0</v>
      </c>
      <c r="H1032" s="21">
        <f t="shared" si="730"/>
        <v>0</v>
      </c>
      <c r="I1032" s="21">
        <f t="shared" si="730"/>
        <v>0</v>
      </c>
      <c r="J1032" s="21">
        <f t="shared" si="730"/>
        <v>0</v>
      </c>
      <c r="K1032" s="21">
        <f t="shared" si="730"/>
        <v>0</v>
      </c>
      <c r="L1032" s="21">
        <f t="shared" si="730"/>
        <v>0</v>
      </c>
      <c r="M1032" s="21">
        <f t="shared" si="730"/>
        <v>0</v>
      </c>
      <c r="N1032" s="21">
        <f t="shared" si="730"/>
        <v>1260482</v>
      </c>
      <c r="O1032" s="21">
        <f t="shared" si="730"/>
        <v>1308811.0699999998</v>
      </c>
      <c r="P1032" s="21">
        <f t="shared" si="730"/>
        <v>3345676.3</v>
      </c>
      <c r="Q1032" s="21">
        <f t="shared" si="730"/>
        <v>2180704.5</v>
      </c>
      <c r="R1032" s="21">
        <f t="shared" si="730"/>
        <v>1635700.4300000002</v>
      </c>
      <c r="S1032" s="21">
        <f t="shared" si="730"/>
        <v>0</v>
      </c>
      <c r="T1032" s="21">
        <f t="shared" si="730"/>
        <v>0</v>
      </c>
      <c r="U1032" s="21">
        <f t="shared" si="730"/>
        <v>0</v>
      </c>
      <c r="V1032" s="21">
        <f t="shared" si="730"/>
        <v>0</v>
      </c>
      <c r="W1032" s="21">
        <f t="shared" si="730"/>
        <v>0</v>
      </c>
      <c r="X1032" s="21">
        <f t="shared" si="730"/>
        <v>0</v>
      </c>
      <c r="Y1032" s="21">
        <f t="shared" si="730"/>
        <v>0</v>
      </c>
      <c r="Z1032" s="21">
        <f t="shared" si="730"/>
        <v>9731374.2999999989</v>
      </c>
      <c r="AA1032" s="21">
        <f t="shared" si="730"/>
        <v>3592625.7000000011</v>
      </c>
      <c r="AB1032" s="22">
        <f t="shared" si="729"/>
        <v>0.73036432752927039</v>
      </c>
      <c r="AC1032" s="15"/>
    </row>
    <row r="1033" spans="1:29" s="16" customFormat="1" ht="18" customHeight="1">
      <c r="A1033" s="23" t="s">
        <v>41</v>
      </c>
      <c r="B1033" s="14">
        <f>[1]consoCURRENT!E22271</f>
        <v>0</v>
      </c>
      <c r="C1033" s="14">
        <f>[1]consoCURRENT!F22271</f>
        <v>0</v>
      </c>
      <c r="D1033" s="14">
        <f>[1]consoCURRENT!G22271</f>
        <v>0</v>
      </c>
      <c r="E1033" s="14">
        <f>[1]consoCURRENT!H22271</f>
        <v>0</v>
      </c>
      <c r="F1033" s="14">
        <f>[1]consoCURRENT!I22271</f>
        <v>0</v>
      </c>
      <c r="G1033" s="14">
        <f>[1]consoCURRENT!J22271</f>
        <v>0</v>
      </c>
      <c r="H1033" s="14">
        <f>[1]consoCURRENT!K22271</f>
        <v>0</v>
      </c>
      <c r="I1033" s="14">
        <f>[1]consoCURRENT!L22271</f>
        <v>0</v>
      </c>
      <c r="J1033" s="14">
        <f>[1]consoCURRENT!M22271</f>
        <v>0</v>
      </c>
      <c r="K1033" s="14">
        <f>[1]consoCURRENT!N22271</f>
        <v>0</v>
      </c>
      <c r="L1033" s="14">
        <f>[1]consoCURRENT!O22271</f>
        <v>0</v>
      </c>
      <c r="M1033" s="14">
        <f>[1]consoCURRENT!P22271</f>
        <v>0</v>
      </c>
      <c r="N1033" s="14">
        <f>[1]consoCURRENT!Q22271</f>
        <v>0</v>
      </c>
      <c r="O1033" s="14">
        <f>[1]consoCURRENT!R22271</f>
        <v>0</v>
      </c>
      <c r="P1033" s="14">
        <f>[1]consoCURRENT!S22271</f>
        <v>0</v>
      </c>
      <c r="Q1033" s="14">
        <f>[1]consoCURRENT!T22271</f>
        <v>0</v>
      </c>
      <c r="R1033" s="14">
        <f>[1]consoCURRENT!U22271</f>
        <v>0</v>
      </c>
      <c r="S1033" s="14">
        <f>[1]consoCURRENT!V22271</f>
        <v>0</v>
      </c>
      <c r="T1033" s="14">
        <f>[1]consoCURRENT!W22271</f>
        <v>0</v>
      </c>
      <c r="U1033" s="14">
        <f>[1]consoCURRENT!X22271</f>
        <v>0</v>
      </c>
      <c r="V1033" s="14">
        <f>[1]consoCURRENT!Y22271</f>
        <v>0</v>
      </c>
      <c r="W1033" s="14">
        <f>[1]consoCURRENT!Z22271</f>
        <v>0</v>
      </c>
      <c r="X1033" s="14">
        <f>[1]consoCURRENT!AA22271</f>
        <v>0</v>
      </c>
      <c r="Y1033" s="14">
        <f>[1]consoCURRENT!AB22271</f>
        <v>0</v>
      </c>
      <c r="Z1033" s="14">
        <f t="shared" ref="Z1033" si="731">SUM(M1033:Y1033)</f>
        <v>0</v>
      </c>
      <c r="AA1033" s="14">
        <f t="shared" ref="AA1033" si="732">B1033-Z1033</f>
        <v>0</v>
      </c>
      <c r="AB1033" s="19"/>
      <c r="AC1033" s="15"/>
    </row>
    <row r="1034" spans="1:29" s="16" customFormat="1" ht="18" customHeight="1">
      <c r="A1034" s="20" t="s">
        <v>42</v>
      </c>
      <c r="B1034" s="21">
        <f>B1033+B1032</f>
        <v>13324000</v>
      </c>
      <c r="C1034" s="21">
        <f t="shared" ref="C1034:AA1034" si="733">C1033+C1032</f>
        <v>0</v>
      </c>
      <c r="D1034" s="21">
        <f t="shared" si="733"/>
        <v>0</v>
      </c>
      <c r="E1034" s="21">
        <f t="shared" si="733"/>
        <v>5914969.3700000001</v>
      </c>
      <c r="F1034" s="21">
        <f t="shared" si="733"/>
        <v>3816404.93</v>
      </c>
      <c r="G1034" s="21">
        <f t="shared" si="733"/>
        <v>0</v>
      </c>
      <c r="H1034" s="21">
        <f t="shared" si="733"/>
        <v>0</v>
      </c>
      <c r="I1034" s="21">
        <f t="shared" si="733"/>
        <v>0</v>
      </c>
      <c r="J1034" s="21">
        <f t="shared" si="733"/>
        <v>0</v>
      </c>
      <c r="K1034" s="21">
        <f t="shared" si="733"/>
        <v>0</v>
      </c>
      <c r="L1034" s="21">
        <f t="shared" si="733"/>
        <v>0</v>
      </c>
      <c r="M1034" s="21">
        <f t="shared" si="733"/>
        <v>0</v>
      </c>
      <c r="N1034" s="21">
        <f t="shared" si="733"/>
        <v>1260482</v>
      </c>
      <c r="O1034" s="21">
        <f t="shared" si="733"/>
        <v>1308811.0699999998</v>
      </c>
      <c r="P1034" s="21">
        <f t="shared" si="733"/>
        <v>3345676.3</v>
      </c>
      <c r="Q1034" s="21">
        <f t="shared" si="733"/>
        <v>2180704.5</v>
      </c>
      <c r="R1034" s="21">
        <f t="shared" si="733"/>
        <v>1635700.4300000002</v>
      </c>
      <c r="S1034" s="21">
        <f t="shared" si="733"/>
        <v>0</v>
      </c>
      <c r="T1034" s="21">
        <f t="shared" si="733"/>
        <v>0</v>
      </c>
      <c r="U1034" s="21">
        <f t="shared" si="733"/>
        <v>0</v>
      </c>
      <c r="V1034" s="21">
        <f t="shared" si="733"/>
        <v>0</v>
      </c>
      <c r="W1034" s="21">
        <f t="shared" si="733"/>
        <v>0</v>
      </c>
      <c r="X1034" s="21">
        <f t="shared" si="733"/>
        <v>0</v>
      </c>
      <c r="Y1034" s="21">
        <f t="shared" si="733"/>
        <v>0</v>
      </c>
      <c r="Z1034" s="21">
        <f t="shared" si="733"/>
        <v>9731374.2999999989</v>
      </c>
      <c r="AA1034" s="21">
        <f t="shared" si="733"/>
        <v>3592625.7000000011</v>
      </c>
      <c r="AB1034" s="22">
        <f t="shared" si="729"/>
        <v>0.73036432752927039</v>
      </c>
      <c r="AC1034" s="24"/>
    </row>
    <row r="1035" spans="1:29" s="16" customFormat="1" ht="15" customHeight="1">
      <c r="A1035" s="13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  <c r="Z1035" s="14"/>
      <c r="AA1035" s="14"/>
      <c r="AB1035" s="14"/>
      <c r="AC1035" s="15"/>
    </row>
    <row r="1036" spans="1:29" s="16" customFormat="1" ht="15" customHeight="1">
      <c r="A1036" s="13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  <c r="Z1036" s="14"/>
      <c r="AA1036" s="14"/>
      <c r="AB1036" s="14"/>
      <c r="AC1036" s="15"/>
    </row>
    <row r="1037" spans="1:29" s="16" customFormat="1" ht="15" customHeight="1">
      <c r="A1037" s="17" t="s">
        <v>70</v>
      </c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  <c r="Z1037" s="14"/>
      <c r="AA1037" s="14"/>
      <c r="AB1037" s="14"/>
      <c r="AC1037" s="15"/>
    </row>
    <row r="1038" spans="1:29" s="16" customFormat="1" ht="18" customHeight="1">
      <c r="A1038" s="18" t="s">
        <v>36</v>
      </c>
      <c r="B1038" s="14">
        <f>[1]consoCURRENT!E22331</f>
        <v>22024000</v>
      </c>
      <c r="C1038" s="14">
        <f>[1]consoCURRENT!F22331</f>
        <v>0</v>
      </c>
      <c r="D1038" s="14">
        <f>[1]consoCURRENT!G22331</f>
        <v>0</v>
      </c>
      <c r="E1038" s="14">
        <f>[1]consoCURRENT!H22331</f>
        <v>4390059.9800000004</v>
      </c>
      <c r="F1038" s="14">
        <f>[1]consoCURRENT!I22331</f>
        <v>4030821.9799999995</v>
      </c>
      <c r="G1038" s="14">
        <f>[1]consoCURRENT!J22331</f>
        <v>0</v>
      </c>
      <c r="H1038" s="14">
        <f>[1]consoCURRENT!K22331</f>
        <v>0</v>
      </c>
      <c r="I1038" s="14">
        <f>[1]consoCURRENT!L22331</f>
        <v>0</v>
      </c>
      <c r="J1038" s="14">
        <f>[1]consoCURRENT!M22331</f>
        <v>0</v>
      </c>
      <c r="K1038" s="14">
        <f>[1]consoCURRENT!N22331</f>
        <v>0</v>
      </c>
      <c r="L1038" s="14">
        <f>[1]consoCURRENT!O22331</f>
        <v>0</v>
      </c>
      <c r="M1038" s="14">
        <f>[1]consoCURRENT!P22331</f>
        <v>0</v>
      </c>
      <c r="N1038" s="14">
        <f>[1]consoCURRENT!Q22331</f>
        <v>1387335.08</v>
      </c>
      <c r="O1038" s="14">
        <f>[1]consoCURRENT!R22331</f>
        <v>0</v>
      </c>
      <c r="P1038" s="14">
        <f>[1]consoCURRENT!S22331</f>
        <v>3002724.9000000004</v>
      </c>
      <c r="Q1038" s="14">
        <f>[1]consoCURRENT!T22331</f>
        <v>2430256.2999999998</v>
      </c>
      <c r="R1038" s="14">
        <f>[1]consoCURRENT!U22331</f>
        <v>1600565.68</v>
      </c>
      <c r="S1038" s="14">
        <f>[1]consoCURRENT!V22331</f>
        <v>0</v>
      </c>
      <c r="T1038" s="14">
        <f>[1]consoCURRENT!W22331</f>
        <v>0</v>
      </c>
      <c r="U1038" s="14">
        <f>[1]consoCURRENT!X22331</f>
        <v>0</v>
      </c>
      <c r="V1038" s="14">
        <f>[1]consoCURRENT!Y22331</f>
        <v>0</v>
      </c>
      <c r="W1038" s="14">
        <f>[1]consoCURRENT!Z22331</f>
        <v>0</v>
      </c>
      <c r="X1038" s="14">
        <f>[1]consoCURRENT!AA22331</f>
        <v>0</v>
      </c>
      <c r="Y1038" s="14">
        <f>[1]consoCURRENT!AB22331</f>
        <v>0</v>
      </c>
      <c r="Z1038" s="14">
        <f>SUM(M1038:Y1038)</f>
        <v>8420881.9600000009</v>
      </c>
      <c r="AA1038" s="14">
        <f>B1038-Z1038</f>
        <v>13603118.039999999</v>
      </c>
      <c r="AB1038" s="19">
        <f>Z1038/B1038</f>
        <v>0.38235025245187071</v>
      </c>
      <c r="AC1038" s="15"/>
    </row>
    <row r="1039" spans="1:29" s="16" customFormat="1" ht="18" customHeight="1">
      <c r="A1039" s="18" t="s">
        <v>37</v>
      </c>
      <c r="B1039" s="14">
        <f>[1]consoCURRENT!E22419</f>
        <v>12496000</v>
      </c>
      <c r="C1039" s="14">
        <f>[1]consoCURRENT!F22419</f>
        <v>0</v>
      </c>
      <c r="D1039" s="14">
        <f>[1]consoCURRENT!G22419</f>
        <v>0</v>
      </c>
      <c r="E1039" s="14">
        <f>[1]consoCURRENT!H22419</f>
        <v>7243998.7300000004</v>
      </c>
      <c r="F1039" s="14">
        <f>[1]consoCURRENT!I22419</f>
        <v>2989774.42</v>
      </c>
      <c r="G1039" s="14">
        <f>[1]consoCURRENT!J22419</f>
        <v>0</v>
      </c>
      <c r="H1039" s="14">
        <f>[1]consoCURRENT!K22419</f>
        <v>0</v>
      </c>
      <c r="I1039" s="14">
        <f>[1]consoCURRENT!L22419</f>
        <v>0</v>
      </c>
      <c r="J1039" s="14">
        <f>[1]consoCURRENT!M22419</f>
        <v>0</v>
      </c>
      <c r="K1039" s="14">
        <f>[1]consoCURRENT!N22419</f>
        <v>0</v>
      </c>
      <c r="L1039" s="14">
        <f>[1]consoCURRENT!O22419</f>
        <v>0</v>
      </c>
      <c r="M1039" s="14">
        <f>[1]consoCURRENT!P22419</f>
        <v>0</v>
      </c>
      <c r="N1039" s="14">
        <f>[1]consoCURRENT!Q22419</f>
        <v>327661.65000000002</v>
      </c>
      <c r="O1039" s="14">
        <f>[1]consoCURRENT!R22419</f>
        <v>0</v>
      </c>
      <c r="P1039" s="14">
        <f>[1]consoCURRENT!S22419</f>
        <v>6916337.0800000001</v>
      </c>
      <c r="Q1039" s="14">
        <f>[1]consoCURRENT!T22419</f>
        <v>2015517.66</v>
      </c>
      <c r="R1039" s="14">
        <f>[1]consoCURRENT!U22419</f>
        <v>974256.76</v>
      </c>
      <c r="S1039" s="14">
        <f>[1]consoCURRENT!V22419</f>
        <v>0</v>
      </c>
      <c r="T1039" s="14">
        <f>[1]consoCURRENT!W22419</f>
        <v>0</v>
      </c>
      <c r="U1039" s="14">
        <f>[1]consoCURRENT!X22419</f>
        <v>0</v>
      </c>
      <c r="V1039" s="14">
        <f>[1]consoCURRENT!Y22419</f>
        <v>0</v>
      </c>
      <c r="W1039" s="14">
        <f>[1]consoCURRENT!Z22419</f>
        <v>0</v>
      </c>
      <c r="X1039" s="14">
        <f>[1]consoCURRENT!AA22419</f>
        <v>0</v>
      </c>
      <c r="Y1039" s="14">
        <f>[1]consoCURRENT!AB22419</f>
        <v>0</v>
      </c>
      <c r="Z1039" s="14">
        <f t="shared" ref="Z1039:Z1041" si="734">SUM(M1039:Y1039)</f>
        <v>10233773.15</v>
      </c>
      <c r="AA1039" s="14">
        <f t="shared" ref="AA1039:AA1041" si="735">B1039-Z1039</f>
        <v>2262226.8499999996</v>
      </c>
      <c r="AB1039" s="19">
        <f t="shared" ref="AB1039:AB1044" si="736">Z1039/B1039</f>
        <v>0.81896392045454547</v>
      </c>
      <c r="AC1039" s="15"/>
    </row>
    <row r="1040" spans="1:29" s="16" customFormat="1" ht="18" customHeight="1">
      <c r="A1040" s="18" t="s">
        <v>38</v>
      </c>
      <c r="B1040" s="14">
        <f>[1]consoCURRENT!E22425</f>
        <v>0</v>
      </c>
      <c r="C1040" s="14">
        <f>[1]consoCURRENT!F22425</f>
        <v>0</v>
      </c>
      <c r="D1040" s="14">
        <f>[1]consoCURRENT!G22425</f>
        <v>0</v>
      </c>
      <c r="E1040" s="14">
        <f>[1]consoCURRENT!H22425</f>
        <v>0</v>
      </c>
      <c r="F1040" s="14">
        <f>[1]consoCURRENT!I22425</f>
        <v>0</v>
      </c>
      <c r="G1040" s="14">
        <f>[1]consoCURRENT!J22425</f>
        <v>0</v>
      </c>
      <c r="H1040" s="14">
        <f>[1]consoCURRENT!K22425</f>
        <v>0</v>
      </c>
      <c r="I1040" s="14">
        <f>[1]consoCURRENT!L22425</f>
        <v>0</v>
      </c>
      <c r="J1040" s="14">
        <f>[1]consoCURRENT!M22425</f>
        <v>0</v>
      </c>
      <c r="K1040" s="14">
        <f>[1]consoCURRENT!N22425</f>
        <v>0</v>
      </c>
      <c r="L1040" s="14">
        <f>[1]consoCURRENT!O22425</f>
        <v>0</v>
      </c>
      <c r="M1040" s="14">
        <f>[1]consoCURRENT!P22425</f>
        <v>0</v>
      </c>
      <c r="N1040" s="14">
        <f>[1]consoCURRENT!Q22425</f>
        <v>0</v>
      </c>
      <c r="O1040" s="14">
        <f>[1]consoCURRENT!R22425</f>
        <v>0</v>
      </c>
      <c r="P1040" s="14">
        <f>[1]consoCURRENT!S22425</f>
        <v>0</v>
      </c>
      <c r="Q1040" s="14">
        <f>[1]consoCURRENT!T22425</f>
        <v>0</v>
      </c>
      <c r="R1040" s="14">
        <f>[1]consoCURRENT!U22425</f>
        <v>0</v>
      </c>
      <c r="S1040" s="14">
        <f>[1]consoCURRENT!V22425</f>
        <v>0</v>
      </c>
      <c r="T1040" s="14">
        <f>[1]consoCURRENT!W22425</f>
        <v>0</v>
      </c>
      <c r="U1040" s="14">
        <f>[1]consoCURRENT!X22425</f>
        <v>0</v>
      </c>
      <c r="V1040" s="14">
        <f>[1]consoCURRENT!Y22425</f>
        <v>0</v>
      </c>
      <c r="W1040" s="14">
        <f>[1]consoCURRENT!Z22425</f>
        <v>0</v>
      </c>
      <c r="X1040" s="14">
        <f>[1]consoCURRENT!AA22425</f>
        <v>0</v>
      </c>
      <c r="Y1040" s="14">
        <f>[1]consoCURRENT!AB22425</f>
        <v>0</v>
      </c>
      <c r="Z1040" s="14">
        <f t="shared" si="734"/>
        <v>0</v>
      </c>
      <c r="AA1040" s="14">
        <f t="shared" si="735"/>
        <v>0</v>
      </c>
      <c r="AB1040" s="19"/>
      <c r="AC1040" s="15"/>
    </row>
    <row r="1041" spans="1:29" s="16" customFormat="1" ht="18" customHeight="1">
      <c r="A1041" s="18" t="s">
        <v>39</v>
      </c>
      <c r="B1041" s="14">
        <f>[1]consoCURRENT!E22454</f>
        <v>0</v>
      </c>
      <c r="C1041" s="14">
        <f>[1]consoCURRENT!F22454</f>
        <v>0</v>
      </c>
      <c r="D1041" s="14">
        <f>[1]consoCURRENT!G22454</f>
        <v>0</v>
      </c>
      <c r="E1041" s="14">
        <f>[1]consoCURRENT!H22454</f>
        <v>0</v>
      </c>
      <c r="F1041" s="14">
        <f>[1]consoCURRENT!I22454</f>
        <v>0</v>
      </c>
      <c r="G1041" s="14">
        <f>[1]consoCURRENT!J22454</f>
        <v>0</v>
      </c>
      <c r="H1041" s="14">
        <f>[1]consoCURRENT!K22454</f>
        <v>0</v>
      </c>
      <c r="I1041" s="14">
        <f>[1]consoCURRENT!L22454</f>
        <v>0</v>
      </c>
      <c r="J1041" s="14">
        <f>[1]consoCURRENT!M22454</f>
        <v>0</v>
      </c>
      <c r="K1041" s="14">
        <f>[1]consoCURRENT!N22454</f>
        <v>0</v>
      </c>
      <c r="L1041" s="14">
        <f>[1]consoCURRENT!O22454</f>
        <v>0</v>
      </c>
      <c r="M1041" s="14">
        <f>[1]consoCURRENT!P22454</f>
        <v>0</v>
      </c>
      <c r="N1041" s="14">
        <f>[1]consoCURRENT!Q22454</f>
        <v>0</v>
      </c>
      <c r="O1041" s="14">
        <f>[1]consoCURRENT!R22454</f>
        <v>0</v>
      </c>
      <c r="P1041" s="14">
        <f>[1]consoCURRENT!S22454</f>
        <v>0</v>
      </c>
      <c r="Q1041" s="14">
        <f>[1]consoCURRENT!T22454</f>
        <v>0</v>
      </c>
      <c r="R1041" s="14">
        <f>[1]consoCURRENT!U22454</f>
        <v>0</v>
      </c>
      <c r="S1041" s="14">
        <f>[1]consoCURRENT!V22454</f>
        <v>0</v>
      </c>
      <c r="T1041" s="14">
        <f>[1]consoCURRENT!W22454</f>
        <v>0</v>
      </c>
      <c r="U1041" s="14">
        <f>[1]consoCURRENT!X22454</f>
        <v>0</v>
      </c>
      <c r="V1041" s="14">
        <f>[1]consoCURRENT!Y22454</f>
        <v>0</v>
      </c>
      <c r="W1041" s="14">
        <f>[1]consoCURRENT!Z22454</f>
        <v>0</v>
      </c>
      <c r="X1041" s="14">
        <f>[1]consoCURRENT!AA22454</f>
        <v>0</v>
      </c>
      <c r="Y1041" s="14">
        <f>[1]consoCURRENT!AB22454</f>
        <v>0</v>
      </c>
      <c r="Z1041" s="14">
        <f t="shared" si="734"/>
        <v>0</v>
      </c>
      <c r="AA1041" s="14">
        <f t="shared" si="735"/>
        <v>0</v>
      </c>
      <c r="AB1041" s="19"/>
      <c r="AC1041" s="15"/>
    </row>
    <row r="1042" spans="1:29" s="16" customFormat="1" ht="18" customHeight="1">
      <c r="A1042" s="20" t="s">
        <v>40</v>
      </c>
      <c r="B1042" s="21">
        <f>SUM(B1038:B1041)</f>
        <v>34520000</v>
      </c>
      <c r="C1042" s="21">
        <f t="shared" ref="C1042:AA1042" si="737">SUM(C1038:C1041)</f>
        <v>0</v>
      </c>
      <c r="D1042" s="21">
        <f t="shared" si="737"/>
        <v>0</v>
      </c>
      <c r="E1042" s="21">
        <f t="shared" si="737"/>
        <v>11634058.710000001</v>
      </c>
      <c r="F1042" s="21">
        <f t="shared" si="737"/>
        <v>7020596.3999999994</v>
      </c>
      <c r="G1042" s="21">
        <f t="shared" si="737"/>
        <v>0</v>
      </c>
      <c r="H1042" s="21">
        <f t="shared" si="737"/>
        <v>0</v>
      </c>
      <c r="I1042" s="21">
        <f t="shared" si="737"/>
        <v>0</v>
      </c>
      <c r="J1042" s="21">
        <f t="shared" si="737"/>
        <v>0</v>
      </c>
      <c r="K1042" s="21">
        <f t="shared" si="737"/>
        <v>0</v>
      </c>
      <c r="L1042" s="21">
        <f t="shared" si="737"/>
        <v>0</v>
      </c>
      <c r="M1042" s="21">
        <f t="shared" si="737"/>
        <v>0</v>
      </c>
      <c r="N1042" s="21">
        <f t="shared" si="737"/>
        <v>1714996.73</v>
      </c>
      <c r="O1042" s="21">
        <f t="shared" si="737"/>
        <v>0</v>
      </c>
      <c r="P1042" s="21">
        <f t="shared" si="737"/>
        <v>9919061.9800000004</v>
      </c>
      <c r="Q1042" s="21">
        <f t="shared" si="737"/>
        <v>4445773.96</v>
      </c>
      <c r="R1042" s="21">
        <f t="shared" si="737"/>
        <v>2574822.44</v>
      </c>
      <c r="S1042" s="21">
        <f t="shared" si="737"/>
        <v>0</v>
      </c>
      <c r="T1042" s="21">
        <f t="shared" si="737"/>
        <v>0</v>
      </c>
      <c r="U1042" s="21">
        <f t="shared" si="737"/>
        <v>0</v>
      </c>
      <c r="V1042" s="21">
        <f t="shared" si="737"/>
        <v>0</v>
      </c>
      <c r="W1042" s="21">
        <f t="shared" si="737"/>
        <v>0</v>
      </c>
      <c r="X1042" s="21">
        <f t="shared" si="737"/>
        <v>0</v>
      </c>
      <c r="Y1042" s="21">
        <f t="shared" si="737"/>
        <v>0</v>
      </c>
      <c r="Z1042" s="21">
        <f t="shared" si="737"/>
        <v>18654655.109999999</v>
      </c>
      <c r="AA1042" s="21">
        <f t="shared" si="737"/>
        <v>15865344.889999999</v>
      </c>
      <c r="AB1042" s="22">
        <f t="shared" si="736"/>
        <v>0.54040136471610656</v>
      </c>
      <c r="AC1042" s="15"/>
    </row>
    <row r="1043" spans="1:29" s="16" customFormat="1" ht="18" customHeight="1">
      <c r="A1043" s="23" t="s">
        <v>41</v>
      </c>
      <c r="B1043" s="14">
        <f>[1]consoCURRENT!E22458</f>
        <v>0</v>
      </c>
      <c r="C1043" s="14">
        <f>[1]consoCURRENT!F22458</f>
        <v>0</v>
      </c>
      <c r="D1043" s="14">
        <f>[1]consoCURRENT!G22458</f>
        <v>0</v>
      </c>
      <c r="E1043" s="14">
        <f>[1]consoCURRENT!H22458</f>
        <v>0</v>
      </c>
      <c r="F1043" s="14">
        <f>[1]consoCURRENT!I22458</f>
        <v>0</v>
      </c>
      <c r="G1043" s="14">
        <f>[1]consoCURRENT!J22458</f>
        <v>0</v>
      </c>
      <c r="H1043" s="14">
        <f>[1]consoCURRENT!K22458</f>
        <v>0</v>
      </c>
      <c r="I1043" s="14">
        <f>[1]consoCURRENT!L22458</f>
        <v>0</v>
      </c>
      <c r="J1043" s="14">
        <f>[1]consoCURRENT!M22458</f>
        <v>0</v>
      </c>
      <c r="K1043" s="14">
        <f>[1]consoCURRENT!N22458</f>
        <v>0</v>
      </c>
      <c r="L1043" s="14">
        <f>[1]consoCURRENT!O22458</f>
        <v>0</v>
      </c>
      <c r="M1043" s="14">
        <f>[1]consoCURRENT!P22458</f>
        <v>0</v>
      </c>
      <c r="N1043" s="14">
        <f>[1]consoCURRENT!Q22458</f>
        <v>0</v>
      </c>
      <c r="O1043" s="14">
        <f>[1]consoCURRENT!R22458</f>
        <v>0</v>
      </c>
      <c r="P1043" s="14">
        <f>[1]consoCURRENT!S22458</f>
        <v>0</v>
      </c>
      <c r="Q1043" s="14">
        <f>[1]consoCURRENT!T22458</f>
        <v>0</v>
      </c>
      <c r="R1043" s="14">
        <f>[1]consoCURRENT!U22458</f>
        <v>0</v>
      </c>
      <c r="S1043" s="14">
        <f>[1]consoCURRENT!V22458</f>
        <v>0</v>
      </c>
      <c r="T1043" s="14">
        <f>[1]consoCURRENT!W22458</f>
        <v>0</v>
      </c>
      <c r="U1043" s="14">
        <f>[1]consoCURRENT!X22458</f>
        <v>0</v>
      </c>
      <c r="V1043" s="14">
        <f>[1]consoCURRENT!Y22458</f>
        <v>0</v>
      </c>
      <c r="W1043" s="14">
        <f>[1]consoCURRENT!Z22458</f>
        <v>0</v>
      </c>
      <c r="X1043" s="14">
        <f>[1]consoCURRENT!AA22458</f>
        <v>0</v>
      </c>
      <c r="Y1043" s="14">
        <f>[1]consoCURRENT!AB22458</f>
        <v>0</v>
      </c>
      <c r="Z1043" s="14">
        <f t="shared" ref="Z1043" si="738">SUM(M1043:Y1043)</f>
        <v>0</v>
      </c>
      <c r="AA1043" s="14">
        <f t="shared" ref="AA1043" si="739">B1043-Z1043</f>
        <v>0</v>
      </c>
      <c r="AB1043" s="19"/>
      <c r="AC1043" s="15"/>
    </row>
    <row r="1044" spans="1:29" s="16" customFormat="1" ht="18" customHeight="1">
      <c r="A1044" s="20" t="s">
        <v>42</v>
      </c>
      <c r="B1044" s="21">
        <f>B1043+B1042</f>
        <v>34520000</v>
      </c>
      <c r="C1044" s="21">
        <f t="shared" ref="C1044:AA1044" si="740">C1043+C1042</f>
        <v>0</v>
      </c>
      <c r="D1044" s="21">
        <f t="shared" si="740"/>
        <v>0</v>
      </c>
      <c r="E1044" s="21">
        <f t="shared" si="740"/>
        <v>11634058.710000001</v>
      </c>
      <c r="F1044" s="21">
        <f t="shared" si="740"/>
        <v>7020596.3999999994</v>
      </c>
      <c r="G1044" s="21">
        <f t="shared" si="740"/>
        <v>0</v>
      </c>
      <c r="H1044" s="21">
        <f t="shared" si="740"/>
        <v>0</v>
      </c>
      <c r="I1044" s="21">
        <f t="shared" si="740"/>
        <v>0</v>
      </c>
      <c r="J1044" s="21">
        <f t="shared" si="740"/>
        <v>0</v>
      </c>
      <c r="K1044" s="21">
        <f t="shared" si="740"/>
        <v>0</v>
      </c>
      <c r="L1044" s="21">
        <f t="shared" si="740"/>
        <v>0</v>
      </c>
      <c r="M1044" s="21">
        <f t="shared" si="740"/>
        <v>0</v>
      </c>
      <c r="N1044" s="21">
        <f t="shared" si="740"/>
        <v>1714996.73</v>
      </c>
      <c r="O1044" s="21">
        <f t="shared" si="740"/>
        <v>0</v>
      </c>
      <c r="P1044" s="21">
        <f t="shared" si="740"/>
        <v>9919061.9800000004</v>
      </c>
      <c r="Q1044" s="21">
        <f t="shared" si="740"/>
        <v>4445773.96</v>
      </c>
      <c r="R1044" s="21">
        <f t="shared" si="740"/>
        <v>2574822.44</v>
      </c>
      <c r="S1044" s="21">
        <f t="shared" si="740"/>
        <v>0</v>
      </c>
      <c r="T1044" s="21">
        <f t="shared" si="740"/>
        <v>0</v>
      </c>
      <c r="U1044" s="21">
        <f t="shared" si="740"/>
        <v>0</v>
      </c>
      <c r="V1044" s="21">
        <f t="shared" si="740"/>
        <v>0</v>
      </c>
      <c r="W1044" s="21">
        <f t="shared" si="740"/>
        <v>0</v>
      </c>
      <c r="X1044" s="21">
        <f t="shared" si="740"/>
        <v>0</v>
      </c>
      <c r="Y1044" s="21">
        <f t="shared" si="740"/>
        <v>0</v>
      </c>
      <c r="Z1044" s="21">
        <f t="shared" si="740"/>
        <v>18654655.109999999</v>
      </c>
      <c r="AA1044" s="21">
        <f t="shared" si="740"/>
        <v>15865344.889999999</v>
      </c>
      <c r="AB1044" s="22">
        <f t="shared" si="736"/>
        <v>0.54040136471610656</v>
      </c>
      <c r="AC1044" s="24"/>
    </row>
    <row r="1045" spans="1:29" s="16" customFormat="1" ht="15" customHeight="1">
      <c r="A1045" s="13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  <c r="Z1045" s="14"/>
      <c r="AA1045" s="14"/>
      <c r="AB1045" s="14"/>
      <c r="AC1045" s="15"/>
    </row>
    <row r="1046" spans="1:29" s="16" customFormat="1" ht="15" customHeight="1">
      <c r="A1046" s="13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  <c r="Z1046" s="14"/>
      <c r="AA1046" s="14"/>
      <c r="AB1046" s="14"/>
      <c r="AC1046" s="15"/>
    </row>
    <row r="1047" spans="1:29" s="16" customFormat="1" ht="15" customHeight="1">
      <c r="A1047" s="17" t="s">
        <v>85</v>
      </c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  <c r="Z1047" s="14"/>
      <c r="AA1047" s="14"/>
      <c r="AB1047" s="14"/>
      <c r="AC1047" s="15"/>
    </row>
    <row r="1048" spans="1:29" s="16" customFormat="1" ht="18" customHeight="1">
      <c r="A1048" s="18" t="s">
        <v>36</v>
      </c>
      <c r="B1048" s="14">
        <f t="shared" ref="B1048:Y1051" si="741">B1058+B1228</f>
        <v>458307000</v>
      </c>
      <c r="C1048" s="14">
        <f t="shared" si="741"/>
        <v>0</v>
      </c>
      <c r="D1048" s="14">
        <f t="shared" si="741"/>
        <v>0</v>
      </c>
      <c r="E1048" s="14">
        <f t="shared" si="741"/>
        <v>107353244.08999997</v>
      </c>
      <c r="F1048" s="14">
        <f t="shared" si="741"/>
        <v>81418416.720000014</v>
      </c>
      <c r="G1048" s="14">
        <f t="shared" si="741"/>
        <v>0</v>
      </c>
      <c r="H1048" s="14">
        <f t="shared" si="741"/>
        <v>0</v>
      </c>
      <c r="I1048" s="14">
        <f t="shared" si="741"/>
        <v>0</v>
      </c>
      <c r="J1048" s="14">
        <f t="shared" si="741"/>
        <v>0</v>
      </c>
      <c r="K1048" s="14">
        <f t="shared" si="741"/>
        <v>0</v>
      </c>
      <c r="L1048" s="14">
        <f t="shared" si="741"/>
        <v>0</v>
      </c>
      <c r="M1048" s="14">
        <f t="shared" si="741"/>
        <v>0</v>
      </c>
      <c r="N1048" s="14">
        <f t="shared" si="741"/>
        <v>34536485.289999999</v>
      </c>
      <c r="O1048" s="14">
        <f t="shared" si="741"/>
        <v>34525720.070000008</v>
      </c>
      <c r="P1048" s="14">
        <f t="shared" si="741"/>
        <v>38291038.730000004</v>
      </c>
      <c r="Q1048" s="14">
        <f t="shared" si="741"/>
        <v>36575444.899999999</v>
      </c>
      <c r="R1048" s="14">
        <f t="shared" si="741"/>
        <v>44842971.82</v>
      </c>
      <c r="S1048" s="14">
        <f t="shared" si="741"/>
        <v>0</v>
      </c>
      <c r="T1048" s="14">
        <f t="shared" si="741"/>
        <v>0</v>
      </c>
      <c r="U1048" s="14">
        <f t="shared" si="741"/>
        <v>0</v>
      </c>
      <c r="V1048" s="14">
        <f t="shared" si="741"/>
        <v>0</v>
      </c>
      <c r="W1048" s="14">
        <f t="shared" si="741"/>
        <v>0</v>
      </c>
      <c r="X1048" s="14">
        <f t="shared" si="741"/>
        <v>0</v>
      </c>
      <c r="Y1048" s="14">
        <f t="shared" si="741"/>
        <v>0</v>
      </c>
      <c r="Z1048" s="14">
        <f>SUM(M1048:Y1048)</f>
        <v>188771660.81</v>
      </c>
      <c r="AA1048" s="14">
        <f>B1048-Z1048</f>
        <v>269535339.19</v>
      </c>
      <c r="AB1048" s="19">
        <f>Z1048/B1048</f>
        <v>0.41188910666867407</v>
      </c>
      <c r="AC1048" s="15"/>
    </row>
    <row r="1049" spans="1:29" s="16" customFormat="1" ht="18" customHeight="1">
      <c r="A1049" s="18" t="s">
        <v>37</v>
      </c>
      <c r="B1049" s="14">
        <f t="shared" si="741"/>
        <v>166105000</v>
      </c>
      <c r="C1049" s="14">
        <f t="shared" si="741"/>
        <v>0</v>
      </c>
      <c r="D1049" s="14">
        <f t="shared" si="741"/>
        <v>-4004460</v>
      </c>
      <c r="E1049" s="14">
        <f t="shared" si="741"/>
        <v>43975353.130000003</v>
      </c>
      <c r="F1049" s="14">
        <f t="shared" si="741"/>
        <v>27692654.499999993</v>
      </c>
      <c r="G1049" s="14">
        <f t="shared" si="741"/>
        <v>0</v>
      </c>
      <c r="H1049" s="14">
        <f t="shared" si="741"/>
        <v>0</v>
      </c>
      <c r="I1049" s="14">
        <f t="shared" si="741"/>
        <v>27305.95</v>
      </c>
      <c r="J1049" s="14">
        <f t="shared" si="741"/>
        <v>0</v>
      </c>
      <c r="K1049" s="14">
        <f t="shared" si="741"/>
        <v>0</v>
      </c>
      <c r="L1049" s="14">
        <f t="shared" si="741"/>
        <v>0</v>
      </c>
      <c r="M1049" s="14">
        <f t="shared" si="741"/>
        <v>1249982.26</v>
      </c>
      <c r="N1049" s="14">
        <f t="shared" si="741"/>
        <v>16360975.960000001</v>
      </c>
      <c r="O1049" s="14">
        <f t="shared" si="741"/>
        <v>12084248.400000002</v>
      </c>
      <c r="P1049" s="14">
        <f t="shared" si="741"/>
        <v>15502822.819999997</v>
      </c>
      <c r="Q1049" s="14">
        <f t="shared" si="741"/>
        <v>13803568.789999997</v>
      </c>
      <c r="R1049" s="14">
        <f t="shared" si="741"/>
        <v>13889085.709999999</v>
      </c>
      <c r="S1049" s="14">
        <f t="shared" si="741"/>
        <v>0</v>
      </c>
      <c r="T1049" s="14">
        <f t="shared" si="741"/>
        <v>0</v>
      </c>
      <c r="U1049" s="14">
        <f t="shared" si="741"/>
        <v>0</v>
      </c>
      <c r="V1049" s="14">
        <f t="shared" si="741"/>
        <v>0</v>
      </c>
      <c r="W1049" s="14">
        <f t="shared" si="741"/>
        <v>0</v>
      </c>
      <c r="X1049" s="14">
        <f t="shared" si="741"/>
        <v>0</v>
      </c>
      <c r="Y1049" s="14">
        <f t="shared" si="741"/>
        <v>0</v>
      </c>
      <c r="Z1049" s="14">
        <f t="shared" ref="Z1049:Z1051" si="742">SUM(M1049:Y1049)</f>
        <v>72890683.939999998</v>
      </c>
      <c r="AA1049" s="14">
        <f t="shared" ref="AA1049:AA1051" si="743">B1049-Z1049</f>
        <v>93214316.060000002</v>
      </c>
      <c r="AB1049" s="19">
        <f t="shared" ref="AB1049:AB1054" si="744">Z1049/B1049</f>
        <v>0.43882293693747931</v>
      </c>
      <c r="AC1049" s="15"/>
    </row>
    <row r="1050" spans="1:29" s="16" customFormat="1" ht="18" customHeight="1">
      <c r="A1050" s="18" t="s">
        <v>38</v>
      </c>
      <c r="B1050" s="14">
        <f t="shared" si="741"/>
        <v>0</v>
      </c>
      <c r="C1050" s="14">
        <f t="shared" si="741"/>
        <v>0</v>
      </c>
      <c r="D1050" s="14">
        <f t="shared" si="741"/>
        <v>0</v>
      </c>
      <c r="E1050" s="14">
        <f t="shared" si="741"/>
        <v>0</v>
      </c>
      <c r="F1050" s="14">
        <f t="shared" si="741"/>
        <v>0</v>
      </c>
      <c r="G1050" s="14">
        <f t="shared" si="741"/>
        <v>0</v>
      </c>
      <c r="H1050" s="14">
        <f t="shared" si="741"/>
        <v>0</v>
      </c>
      <c r="I1050" s="14">
        <f t="shared" si="741"/>
        <v>0</v>
      </c>
      <c r="J1050" s="14">
        <f t="shared" si="741"/>
        <v>0</v>
      </c>
      <c r="K1050" s="14">
        <f t="shared" si="741"/>
        <v>0</v>
      </c>
      <c r="L1050" s="14">
        <f t="shared" si="741"/>
        <v>0</v>
      </c>
      <c r="M1050" s="14">
        <f t="shared" si="741"/>
        <v>0</v>
      </c>
      <c r="N1050" s="14">
        <f t="shared" si="741"/>
        <v>0</v>
      </c>
      <c r="O1050" s="14">
        <f t="shared" si="741"/>
        <v>0</v>
      </c>
      <c r="P1050" s="14">
        <f t="shared" si="741"/>
        <v>0</v>
      </c>
      <c r="Q1050" s="14">
        <f t="shared" si="741"/>
        <v>0</v>
      </c>
      <c r="R1050" s="14">
        <f t="shared" si="741"/>
        <v>0</v>
      </c>
      <c r="S1050" s="14">
        <f t="shared" si="741"/>
        <v>0</v>
      </c>
      <c r="T1050" s="14">
        <f t="shared" si="741"/>
        <v>0</v>
      </c>
      <c r="U1050" s="14">
        <f t="shared" si="741"/>
        <v>0</v>
      </c>
      <c r="V1050" s="14">
        <f t="shared" si="741"/>
        <v>0</v>
      </c>
      <c r="W1050" s="14">
        <f t="shared" si="741"/>
        <v>0</v>
      </c>
      <c r="X1050" s="14">
        <f t="shared" si="741"/>
        <v>0</v>
      </c>
      <c r="Y1050" s="14">
        <f t="shared" si="741"/>
        <v>0</v>
      </c>
      <c r="Z1050" s="14">
        <f t="shared" si="742"/>
        <v>0</v>
      </c>
      <c r="AA1050" s="14">
        <f t="shared" si="743"/>
        <v>0</v>
      </c>
      <c r="AB1050" s="19"/>
      <c r="AC1050" s="15"/>
    </row>
    <row r="1051" spans="1:29" s="16" customFormat="1" ht="18" customHeight="1">
      <c r="A1051" s="18" t="s">
        <v>39</v>
      </c>
      <c r="B1051" s="14">
        <f t="shared" si="741"/>
        <v>0</v>
      </c>
      <c r="C1051" s="14">
        <f t="shared" si="741"/>
        <v>0</v>
      </c>
      <c r="D1051" s="14">
        <f t="shared" si="741"/>
        <v>0</v>
      </c>
      <c r="E1051" s="14">
        <f t="shared" si="741"/>
        <v>0</v>
      </c>
      <c r="F1051" s="14">
        <f t="shared" si="741"/>
        <v>0</v>
      </c>
      <c r="G1051" s="14">
        <f t="shared" si="741"/>
        <v>0</v>
      </c>
      <c r="H1051" s="14">
        <f t="shared" si="741"/>
        <v>0</v>
      </c>
      <c r="I1051" s="14">
        <f t="shared" si="741"/>
        <v>0</v>
      </c>
      <c r="J1051" s="14">
        <f t="shared" si="741"/>
        <v>0</v>
      </c>
      <c r="K1051" s="14">
        <f t="shared" si="741"/>
        <v>0</v>
      </c>
      <c r="L1051" s="14">
        <f t="shared" si="741"/>
        <v>0</v>
      </c>
      <c r="M1051" s="14">
        <f t="shared" si="741"/>
        <v>0</v>
      </c>
      <c r="N1051" s="14">
        <f t="shared" si="741"/>
        <v>0</v>
      </c>
      <c r="O1051" s="14">
        <f t="shared" si="741"/>
        <v>0</v>
      </c>
      <c r="P1051" s="14">
        <f t="shared" si="741"/>
        <v>0</v>
      </c>
      <c r="Q1051" s="14">
        <f t="shared" si="741"/>
        <v>0</v>
      </c>
      <c r="R1051" s="14">
        <f t="shared" si="741"/>
        <v>0</v>
      </c>
      <c r="S1051" s="14">
        <f t="shared" si="741"/>
        <v>0</v>
      </c>
      <c r="T1051" s="14">
        <f t="shared" si="741"/>
        <v>0</v>
      </c>
      <c r="U1051" s="14">
        <f t="shared" si="741"/>
        <v>0</v>
      </c>
      <c r="V1051" s="14">
        <f t="shared" si="741"/>
        <v>0</v>
      </c>
      <c r="W1051" s="14">
        <f t="shared" si="741"/>
        <v>0</v>
      </c>
      <c r="X1051" s="14">
        <f t="shared" si="741"/>
        <v>0</v>
      </c>
      <c r="Y1051" s="14">
        <f t="shared" si="741"/>
        <v>0</v>
      </c>
      <c r="Z1051" s="14">
        <f t="shared" si="742"/>
        <v>0</v>
      </c>
      <c r="AA1051" s="14">
        <f t="shared" si="743"/>
        <v>0</v>
      </c>
      <c r="AB1051" s="19"/>
      <c r="AC1051" s="15"/>
    </row>
    <row r="1052" spans="1:29" s="16" customFormat="1" ht="18" customHeight="1">
      <c r="A1052" s="20" t="s">
        <v>40</v>
      </c>
      <c r="B1052" s="21">
        <f>SUM(B1048:B1051)</f>
        <v>624412000</v>
      </c>
      <c r="C1052" s="21">
        <f t="shared" ref="C1052:AA1052" si="745">SUM(C1048:C1051)</f>
        <v>0</v>
      </c>
      <c r="D1052" s="21">
        <f t="shared" si="745"/>
        <v>-4004460</v>
      </c>
      <c r="E1052" s="21">
        <f t="shared" si="745"/>
        <v>151328597.21999997</v>
      </c>
      <c r="F1052" s="21">
        <f t="shared" si="745"/>
        <v>109111071.22</v>
      </c>
      <c r="G1052" s="21">
        <f t="shared" si="745"/>
        <v>0</v>
      </c>
      <c r="H1052" s="21">
        <f t="shared" si="745"/>
        <v>0</v>
      </c>
      <c r="I1052" s="21">
        <f t="shared" si="745"/>
        <v>27305.95</v>
      </c>
      <c r="J1052" s="21">
        <f t="shared" si="745"/>
        <v>0</v>
      </c>
      <c r="K1052" s="21">
        <f t="shared" si="745"/>
        <v>0</v>
      </c>
      <c r="L1052" s="21">
        <f t="shared" si="745"/>
        <v>0</v>
      </c>
      <c r="M1052" s="21">
        <f t="shared" si="745"/>
        <v>1249982.26</v>
      </c>
      <c r="N1052" s="21">
        <f t="shared" si="745"/>
        <v>50897461.25</v>
      </c>
      <c r="O1052" s="21">
        <f t="shared" si="745"/>
        <v>46609968.470000014</v>
      </c>
      <c r="P1052" s="21">
        <f t="shared" si="745"/>
        <v>53793861.549999997</v>
      </c>
      <c r="Q1052" s="21">
        <f t="shared" si="745"/>
        <v>50379013.689999998</v>
      </c>
      <c r="R1052" s="21">
        <f t="shared" si="745"/>
        <v>58732057.530000001</v>
      </c>
      <c r="S1052" s="21">
        <f t="shared" si="745"/>
        <v>0</v>
      </c>
      <c r="T1052" s="21">
        <f t="shared" si="745"/>
        <v>0</v>
      </c>
      <c r="U1052" s="21">
        <f t="shared" si="745"/>
        <v>0</v>
      </c>
      <c r="V1052" s="21">
        <f t="shared" si="745"/>
        <v>0</v>
      </c>
      <c r="W1052" s="21">
        <f t="shared" si="745"/>
        <v>0</v>
      </c>
      <c r="X1052" s="21">
        <f t="shared" si="745"/>
        <v>0</v>
      </c>
      <c r="Y1052" s="21">
        <f t="shared" si="745"/>
        <v>0</v>
      </c>
      <c r="Z1052" s="21">
        <f t="shared" si="745"/>
        <v>261662344.75</v>
      </c>
      <c r="AA1052" s="21">
        <f t="shared" si="745"/>
        <v>362749655.25</v>
      </c>
      <c r="AB1052" s="22">
        <f t="shared" si="744"/>
        <v>0.41905399760094297</v>
      </c>
      <c r="AC1052" s="15"/>
    </row>
    <row r="1053" spans="1:29" s="16" customFormat="1" ht="18" customHeight="1">
      <c r="A1053" s="23" t="s">
        <v>41</v>
      </c>
      <c r="B1053" s="14">
        <f t="shared" ref="B1053:Y1053" si="746">B1063+B1233</f>
        <v>42356000</v>
      </c>
      <c r="C1053" s="14">
        <f t="shared" si="746"/>
        <v>0</v>
      </c>
      <c r="D1053" s="14">
        <f t="shared" si="746"/>
        <v>0</v>
      </c>
      <c r="E1053" s="14">
        <f t="shared" si="746"/>
        <v>9807899.8300000001</v>
      </c>
      <c r="F1053" s="14">
        <f t="shared" si="746"/>
        <v>6919813.2999999998</v>
      </c>
      <c r="G1053" s="14">
        <f t="shared" si="746"/>
        <v>0</v>
      </c>
      <c r="H1053" s="14">
        <f t="shared" si="746"/>
        <v>0</v>
      </c>
      <c r="I1053" s="14">
        <f t="shared" si="746"/>
        <v>0</v>
      </c>
      <c r="J1053" s="14">
        <f t="shared" si="746"/>
        <v>0</v>
      </c>
      <c r="K1053" s="14">
        <f t="shared" si="746"/>
        <v>0</v>
      </c>
      <c r="L1053" s="14">
        <f t="shared" si="746"/>
        <v>0</v>
      </c>
      <c r="M1053" s="14">
        <f t="shared" si="746"/>
        <v>0</v>
      </c>
      <c r="N1053" s="14">
        <f t="shared" si="746"/>
        <v>4364065.07</v>
      </c>
      <c r="O1053" s="14">
        <f t="shared" si="746"/>
        <v>2191849.52</v>
      </c>
      <c r="P1053" s="14">
        <f t="shared" si="746"/>
        <v>3251985.2399999998</v>
      </c>
      <c r="Q1053" s="14">
        <f t="shared" si="746"/>
        <v>3232982.6100000003</v>
      </c>
      <c r="R1053" s="14">
        <f t="shared" si="746"/>
        <v>3686830.6899999995</v>
      </c>
      <c r="S1053" s="14">
        <f t="shared" si="746"/>
        <v>0</v>
      </c>
      <c r="T1053" s="14">
        <f t="shared" si="746"/>
        <v>0</v>
      </c>
      <c r="U1053" s="14">
        <f t="shared" si="746"/>
        <v>0</v>
      </c>
      <c r="V1053" s="14">
        <f t="shared" si="746"/>
        <v>0</v>
      </c>
      <c r="W1053" s="14">
        <f t="shared" si="746"/>
        <v>0</v>
      </c>
      <c r="X1053" s="14">
        <f t="shared" si="746"/>
        <v>0</v>
      </c>
      <c r="Y1053" s="14">
        <f t="shared" si="746"/>
        <v>0</v>
      </c>
      <c r="Z1053" s="14">
        <f t="shared" ref="Z1053" si="747">SUM(M1053:Y1053)</f>
        <v>16727713.130000001</v>
      </c>
      <c r="AA1053" s="14">
        <f t="shared" ref="AA1053" si="748">B1053-Z1053</f>
        <v>25628286.869999997</v>
      </c>
      <c r="AB1053" s="19">
        <f t="shared" si="744"/>
        <v>0.39493137052601757</v>
      </c>
      <c r="AC1053" s="15"/>
    </row>
    <row r="1054" spans="1:29" s="16" customFormat="1" ht="18" customHeight="1">
      <c r="A1054" s="20" t="s">
        <v>42</v>
      </c>
      <c r="B1054" s="21">
        <f>B1053+B1052</f>
        <v>666768000</v>
      </c>
      <c r="C1054" s="21">
        <f t="shared" ref="C1054:AA1054" si="749">C1053+C1052</f>
        <v>0</v>
      </c>
      <c r="D1054" s="21">
        <f t="shared" si="749"/>
        <v>-4004460</v>
      </c>
      <c r="E1054" s="21">
        <f t="shared" si="749"/>
        <v>161136497.04999998</v>
      </c>
      <c r="F1054" s="21">
        <f t="shared" si="749"/>
        <v>116030884.52</v>
      </c>
      <c r="G1054" s="21">
        <f t="shared" si="749"/>
        <v>0</v>
      </c>
      <c r="H1054" s="21">
        <f t="shared" si="749"/>
        <v>0</v>
      </c>
      <c r="I1054" s="21">
        <f t="shared" si="749"/>
        <v>27305.95</v>
      </c>
      <c r="J1054" s="21">
        <f t="shared" si="749"/>
        <v>0</v>
      </c>
      <c r="K1054" s="21">
        <f t="shared" si="749"/>
        <v>0</v>
      </c>
      <c r="L1054" s="21">
        <f t="shared" si="749"/>
        <v>0</v>
      </c>
      <c r="M1054" s="21">
        <f t="shared" si="749"/>
        <v>1249982.26</v>
      </c>
      <c r="N1054" s="21">
        <f t="shared" si="749"/>
        <v>55261526.32</v>
      </c>
      <c r="O1054" s="21">
        <f t="shared" si="749"/>
        <v>48801817.990000017</v>
      </c>
      <c r="P1054" s="21">
        <f t="shared" si="749"/>
        <v>57045846.789999999</v>
      </c>
      <c r="Q1054" s="21">
        <f t="shared" si="749"/>
        <v>53611996.299999997</v>
      </c>
      <c r="R1054" s="21">
        <f t="shared" si="749"/>
        <v>62418888.219999999</v>
      </c>
      <c r="S1054" s="21">
        <f t="shared" si="749"/>
        <v>0</v>
      </c>
      <c r="T1054" s="21">
        <f t="shared" si="749"/>
        <v>0</v>
      </c>
      <c r="U1054" s="21">
        <f t="shared" si="749"/>
        <v>0</v>
      </c>
      <c r="V1054" s="21">
        <f t="shared" si="749"/>
        <v>0</v>
      </c>
      <c r="W1054" s="21">
        <f t="shared" si="749"/>
        <v>0</v>
      </c>
      <c r="X1054" s="21">
        <f t="shared" si="749"/>
        <v>0</v>
      </c>
      <c r="Y1054" s="21">
        <f t="shared" si="749"/>
        <v>0</v>
      </c>
      <c r="Z1054" s="21">
        <f t="shared" si="749"/>
        <v>278390057.88</v>
      </c>
      <c r="AA1054" s="21">
        <f t="shared" si="749"/>
        <v>388377942.12</v>
      </c>
      <c r="AB1054" s="22">
        <f t="shared" si="744"/>
        <v>0.41752162353322292</v>
      </c>
      <c r="AC1054" s="24"/>
    </row>
    <row r="1055" spans="1:29" s="16" customFormat="1" ht="15" customHeight="1">
      <c r="A1055" s="13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  <c r="Z1055" s="14"/>
      <c r="AA1055" s="14"/>
      <c r="AB1055" s="14"/>
      <c r="AC1055" s="15"/>
    </row>
    <row r="1056" spans="1:29" s="16" customFormat="1" ht="15" customHeight="1">
      <c r="A1056" s="13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  <c r="Z1056" s="14"/>
      <c r="AA1056" s="14"/>
      <c r="AB1056" s="14"/>
      <c r="AC1056" s="15"/>
    </row>
    <row r="1057" spans="1:29" s="16" customFormat="1" ht="15" customHeight="1">
      <c r="A1057" s="17" t="s">
        <v>86</v>
      </c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  <c r="Z1057" s="14"/>
      <c r="AA1057" s="14"/>
      <c r="AB1057" s="14"/>
      <c r="AC1057" s="15"/>
    </row>
    <row r="1058" spans="1:29" s="16" customFormat="1" ht="18" customHeight="1">
      <c r="A1058" s="18" t="s">
        <v>36</v>
      </c>
      <c r="B1058" s="14">
        <f>B1068+B1078+B1088+B1098+B1108+B1118+B1128+B1138+B1148+B1158+B1168+B1178+B1188+B1198+B1208+B1218</f>
        <v>448099000</v>
      </c>
      <c r="C1058" s="14">
        <f t="shared" ref="C1058:Y1058" si="750">C1068+C1078+C1088+C1098+C1108+C1118+C1128+C1138+C1148+C1158+C1168+C1178+C1188+C1198+C1208+C1218</f>
        <v>0</v>
      </c>
      <c r="D1058" s="14">
        <f t="shared" si="750"/>
        <v>0</v>
      </c>
      <c r="E1058" s="14">
        <f t="shared" si="750"/>
        <v>105041037.26999998</v>
      </c>
      <c r="F1058" s="14">
        <f t="shared" si="750"/>
        <v>79910625.450000018</v>
      </c>
      <c r="G1058" s="14">
        <f t="shared" si="750"/>
        <v>0</v>
      </c>
      <c r="H1058" s="14">
        <f t="shared" si="750"/>
        <v>0</v>
      </c>
      <c r="I1058" s="14">
        <f t="shared" si="750"/>
        <v>0</v>
      </c>
      <c r="J1058" s="14">
        <f t="shared" si="750"/>
        <v>0</v>
      </c>
      <c r="K1058" s="14">
        <f t="shared" si="750"/>
        <v>0</v>
      </c>
      <c r="L1058" s="14">
        <f t="shared" si="750"/>
        <v>0</v>
      </c>
      <c r="M1058" s="14">
        <f t="shared" si="750"/>
        <v>0</v>
      </c>
      <c r="N1058" s="14">
        <f t="shared" si="750"/>
        <v>33416245.350000001</v>
      </c>
      <c r="O1058" s="14">
        <f t="shared" si="750"/>
        <v>33874336.13000001</v>
      </c>
      <c r="P1058" s="14">
        <f t="shared" si="750"/>
        <v>37750455.790000007</v>
      </c>
      <c r="Q1058" s="14">
        <f t="shared" si="750"/>
        <v>35648491.82</v>
      </c>
      <c r="R1058" s="14">
        <f t="shared" si="750"/>
        <v>44262133.630000003</v>
      </c>
      <c r="S1058" s="14">
        <f t="shared" si="750"/>
        <v>0</v>
      </c>
      <c r="T1058" s="14">
        <f t="shared" si="750"/>
        <v>0</v>
      </c>
      <c r="U1058" s="14">
        <f t="shared" si="750"/>
        <v>0</v>
      </c>
      <c r="V1058" s="14">
        <f t="shared" si="750"/>
        <v>0</v>
      </c>
      <c r="W1058" s="14">
        <f t="shared" si="750"/>
        <v>0</v>
      </c>
      <c r="X1058" s="14">
        <f t="shared" si="750"/>
        <v>0</v>
      </c>
      <c r="Y1058" s="14">
        <f t="shared" si="750"/>
        <v>0</v>
      </c>
      <c r="Z1058" s="14">
        <f>SUM(M1058:Y1058)</f>
        <v>184951662.72000003</v>
      </c>
      <c r="AA1058" s="14">
        <f>B1058-Z1058</f>
        <v>263147337.27999997</v>
      </c>
      <c r="AB1058" s="19">
        <f>Z1058/B1058</f>
        <v>0.41274732306923251</v>
      </c>
      <c r="AC1058" s="15"/>
    </row>
    <row r="1059" spans="1:29" s="16" customFormat="1" ht="18" customHeight="1">
      <c r="A1059" s="18" t="s">
        <v>37</v>
      </c>
      <c r="B1059" s="14">
        <f t="shared" ref="B1059:Y1061" si="751">B1069+B1079+B1089+B1099+B1109+B1119+B1129+B1139+B1149+B1159+B1169+B1179+B1189+B1199+B1209+B1219</f>
        <v>142004000</v>
      </c>
      <c r="C1059" s="14">
        <f t="shared" si="751"/>
        <v>0</v>
      </c>
      <c r="D1059" s="14">
        <f t="shared" si="751"/>
        <v>0</v>
      </c>
      <c r="E1059" s="14">
        <f t="shared" si="751"/>
        <v>40269573.920000002</v>
      </c>
      <c r="F1059" s="14">
        <f t="shared" si="751"/>
        <v>26138093.979999993</v>
      </c>
      <c r="G1059" s="14">
        <f t="shared" si="751"/>
        <v>0</v>
      </c>
      <c r="H1059" s="14">
        <f t="shared" si="751"/>
        <v>0</v>
      </c>
      <c r="I1059" s="14">
        <f t="shared" si="751"/>
        <v>0</v>
      </c>
      <c r="J1059" s="14">
        <f t="shared" si="751"/>
        <v>0</v>
      </c>
      <c r="K1059" s="14">
        <f t="shared" si="751"/>
        <v>0</v>
      </c>
      <c r="L1059" s="14">
        <f t="shared" si="751"/>
        <v>0</v>
      </c>
      <c r="M1059" s="14">
        <f t="shared" si="751"/>
        <v>0</v>
      </c>
      <c r="N1059" s="14">
        <f t="shared" si="751"/>
        <v>13884859.960000001</v>
      </c>
      <c r="O1059" s="14">
        <f t="shared" si="751"/>
        <v>11355638.240000002</v>
      </c>
      <c r="P1059" s="14">
        <f t="shared" si="751"/>
        <v>15029075.719999997</v>
      </c>
      <c r="Q1059" s="14">
        <f t="shared" si="751"/>
        <v>13004371.129999997</v>
      </c>
      <c r="R1059" s="14">
        <f t="shared" si="751"/>
        <v>13133722.85</v>
      </c>
      <c r="S1059" s="14">
        <f t="shared" si="751"/>
        <v>0</v>
      </c>
      <c r="T1059" s="14">
        <f t="shared" si="751"/>
        <v>0</v>
      </c>
      <c r="U1059" s="14">
        <f t="shared" si="751"/>
        <v>0</v>
      </c>
      <c r="V1059" s="14">
        <f t="shared" si="751"/>
        <v>0</v>
      </c>
      <c r="W1059" s="14">
        <f t="shared" si="751"/>
        <v>0</v>
      </c>
      <c r="X1059" s="14">
        <f t="shared" si="751"/>
        <v>0</v>
      </c>
      <c r="Y1059" s="14">
        <f t="shared" si="751"/>
        <v>0</v>
      </c>
      <c r="Z1059" s="14">
        <f t="shared" ref="Z1059:Z1061" si="752">SUM(M1059:Y1059)</f>
        <v>66407667.899999999</v>
      </c>
      <c r="AA1059" s="14">
        <f t="shared" ref="AA1059:AA1061" si="753">B1059-Z1059</f>
        <v>75596332.099999994</v>
      </c>
      <c r="AB1059" s="19">
        <f t="shared" ref="AB1059:AB1064" si="754">Z1059/B1059</f>
        <v>0.46764645995887438</v>
      </c>
      <c r="AC1059" s="15"/>
    </row>
    <row r="1060" spans="1:29" s="16" customFormat="1" ht="18" customHeight="1">
      <c r="A1060" s="18" t="s">
        <v>38</v>
      </c>
      <c r="B1060" s="14">
        <f t="shared" si="751"/>
        <v>0</v>
      </c>
      <c r="C1060" s="14">
        <f t="shared" si="751"/>
        <v>0</v>
      </c>
      <c r="D1060" s="14">
        <f t="shared" si="751"/>
        <v>0</v>
      </c>
      <c r="E1060" s="14">
        <f t="shared" si="751"/>
        <v>0</v>
      </c>
      <c r="F1060" s="14">
        <f t="shared" si="751"/>
        <v>0</v>
      </c>
      <c r="G1060" s="14">
        <f t="shared" si="751"/>
        <v>0</v>
      </c>
      <c r="H1060" s="14">
        <f t="shared" si="751"/>
        <v>0</v>
      </c>
      <c r="I1060" s="14">
        <f t="shared" si="751"/>
        <v>0</v>
      </c>
      <c r="J1060" s="14">
        <f t="shared" si="751"/>
        <v>0</v>
      </c>
      <c r="K1060" s="14">
        <f t="shared" si="751"/>
        <v>0</v>
      </c>
      <c r="L1060" s="14">
        <f t="shared" si="751"/>
        <v>0</v>
      </c>
      <c r="M1060" s="14">
        <f t="shared" si="751"/>
        <v>0</v>
      </c>
      <c r="N1060" s="14">
        <f t="shared" si="751"/>
        <v>0</v>
      </c>
      <c r="O1060" s="14">
        <f t="shared" si="751"/>
        <v>0</v>
      </c>
      <c r="P1060" s="14">
        <f t="shared" si="751"/>
        <v>0</v>
      </c>
      <c r="Q1060" s="14">
        <f t="shared" si="751"/>
        <v>0</v>
      </c>
      <c r="R1060" s="14">
        <f t="shared" si="751"/>
        <v>0</v>
      </c>
      <c r="S1060" s="14">
        <f t="shared" si="751"/>
        <v>0</v>
      </c>
      <c r="T1060" s="14">
        <f t="shared" si="751"/>
        <v>0</v>
      </c>
      <c r="U1060" s="14">
        <f t="shared" si="751"/>
        <v>0</v>
      </c>
      <c r="V1060" s="14">
        <f t="shared" si="751"/>
        <v>0</v>
      </c>
      <c r="W1060" s="14">
        <f t="shared" si="751"/>
        <v>0</v>
      </c>
      <c r="X1060" s="14">
        <f t="shared" si="751"/>
        <v>0</v>
      </c>
      <c r="Y1060" s="14">
        <f t="shared" si="751"/>
        <v>0</v>
      </c>
      <c r="Z1060" s="14">
        <f t="shared" si="752"/>
        <v>0</v>
      </c>
      <c r="AA1060" s="14">
        <f t="shared" si="753"/>
        <v>0</v>
      </c>
      <c r="AB1060" s="19"/>
      <c r="AC1060" s="15"/>
    </row>
    <row r="1061" spans="1:29" s="16" customFormat="1" ht="18" customHeight="1">
      <c r="A1061" s="18" t="s">
        <v>39</v>
      </c>
      <c r="B1061" s="14">
        <f t="shared" si="751"/>
        <v>0</v>
      </c>
      <c r="C1061" s="14">
        <f t="shared" si="751"/>
        <v>0</v>
      </c>
      <c r="D1061" s="14">
        <f t="shared" si="751"/>
        <v>0</v>
      </c>
      <c r="E1061" s="14">
        <f t="shared" si="751"/>
        <v>0</v>
      </c>
      <c r="F1061" s="14">
        <f t="shared" si="751"/>
        <v>0</v>
      </c>
      <c r="G1061" s="14">
        <f t="shared" si="751"/>
        <v>0</v>
      </c>
      <c r="H1061" s="14">
        <f t="shared" si="751"/>
        <v>0</v>
      </c>
      <c r="I1061" s="14">
        <f t="shared" si="751"/>
        <v>0</v>
      </c>
      <c r="J1061" s="14">
        <f t="shared" si="751"/>
        <v>0</v>
      </c>
      <c r="K1061" s="14">
        <f t="shared" si="751"/>
        <v>0</v>
      </c>
      <c r="L1061" s="14">
        <f t="shared" si="751"/>
        <v>0</v>
      </c>
      <c r="M1061" s="14">
        <f t="shared" si="751"/>
        <v>0</v>
      </c>
      <c r="N1061" s="14">
        <f t="shared" si="751"/>
        <v>0</v>
      </c>
      <c r="O1061" s="14">
        <f t="shared" si="751"/>
        <v>0</v>
      </c>
      <c r="P1061" s="14">
        <f t="shared" si="751"/>
        <v>0</v>
      </c>
      <c r="Q1061" s="14">
        <f t="shared" si="751"/>
        <v>0</v>
      </c>
      <c r="R1061" s="14">
        <f t="shared" si="751"/>
        <v>0</v>
      </c>
      <c r="S1061" s="14">
        <f t="shared" si="751"/>
        <v>0</v>
      </c>
      <c r="T1061" s="14">
        <f t="shared" si="751"/>
        <v>0</v>
      </c>
      <c r="U1061" s="14">
        <f t="shared" si="751"/>
        <v>0</v>
      </c>
      <c r="V1061" s="14">
        <f t="shared" si="751"/>
        <v>0</v>
      </c>
      <c r="W1061" s="14">
        <f t="shared" si="751"/>
        <v>0</v>
      </c>
      <c r="X1061" s="14">
        <f t="shared" si="751"/>
        <v>0</v>
      </c>
      <c r="Y1061" s="14">
        <f t="shared" si="751"/>
        <v>0</v>
      </c>
      <c r="Z1061" s="14">
        <f t="shared" si="752"/>
        <v>0</v>
      </c>
      <c r="AA1061" s="14">
        <f t="shared" si="753"/>
        <v>0</v>
      </c>
      <c r="AB1061" s="19"/>
      <c r="AC1061" s="15"/>
    </row>
    <row r="1062" spans="1:29" s="16" customFormat="1" ht="18" customHeight="1">
      <c r="A1062" s="20" t="s">
        <v>40</v>
      </c>
      <c r="B1062" s="21">
        <f>SUM(B1058:B1061)</f>
        <v>590103000</v>
      </c>
      <c r="C1062" s="21">
        <f t="shared" ref="C1062:AA1062" si="755">SUM(C1058:C1061)</f>
        <v>0</v>
      </c>
      <c r="D1062" s="21">
        <f t="shared" si="755"/>
        <v>0</v>
      </c>
      <c r="E1062" s="21">
        <f t="shared" si="755"/>
        <v>145310611.19</v>
      </c>
      <c r="F1062" s="21">
        <f t="shared" si="755"/>
        <v>106048719.43000001</v>
      </c>
      <c r="G1062" s="21">
        <f t="shared" si="755"/>
        <v>0</v>
      </c>
      <c r="H1062" s="21">
        <f t="shared" si="755"/>
        <v>0</v>
      </c>
      <c r="I1062" s="21">
        <f t="shared" si="755"/>
        <v>0</v>
      </c>
      <c r="J1062" s="21">
        <f t="shared" si="755"/>
        <v>0</v>
      </c>
      <c r="K1062" s="21">
        <f t="shared" si="755"/>
        <v>0</v>
      </c>
      <c r="L1062" s="21">
        <f t="shared" si="755"/>
        <v>0</v>
      </c>
      <c r="M1062" s="21">
        <f t="shared" si="755"/>
        <v>0</v>
      </c>
      <c r="N1062" s="21">
        <f t="shared" si="755"/>
        <v>47301105.310000002</v>
      </c>
      <c r="O1062" s="21">
        <f t="shared" si="755"/>
        <v>45229974.370000012</v>
      </c>
      <c r="P1062" s="21">
        <f t="shared" si="755"/>
        <v>52779531.510000005</v>
      </c>
      <c r="Q1062" s="21">
        <f t="shared" si="755"/>
        <v>48652862.949999996</v>
      </c>
      <c r="R1062" s="21">
        <f t="shared" si="755"/>
        <v>57395856.480000004</v>
      </c>
      <c r="S1062" s="21">
        <f t="shared" si="755"/>
        <v>0</v>
      </c>
      <c r="T1062" s="21">
        <f t="shared" si="755"/>
        <v>0</v>
      </c>
      <c r="U1062" s="21">
        <f t="shared" si="755"/>
        <v>0</v>
      </c>
      <c r="V1062" s="21">
        <f t="shared" si="755"/>
        <v>0</v>
      </c>
      <c r="W1062" s="21">
        <f t="shared" si="755"/>
        <v>0</v>
      </c>
      <c r="X1062" s="21">
        <f t="shared" si="755"/>
        <v>0</v>
      </c>
      <c r="Y1062" s="21">
        <f t="shared" si="755"/>
        <v>0</v>
      </c>
      <c r="Z1062" s="21">
        <f t="shared" si="755"/>
        <v>251359330.62000003</v>
      </c>
      <c r="AA1062" s="21">
        <f t="shared" si="755"/>
        <v>338743669.38</v>
      </c>
      <c r="AB1062" s="22">
        <f t="shared" si="754"/>
        <v>0.42595840153329173</v>
      </c>
      <c r="AC1062" s="15"/>
    </row>
    <row r="1063" spans="1:29" s="16" customFormat="1" ht="18" customHeight="1">
      <c r="A1063" s="23" t="s">
        <v>41</v>
      </c>
      <c r="B1063" s="14">
        <f t="shared" ref="B1063:Y1063" si="756">B1073+B1083+B1093+B1103+B1113+B1123+B1133+B1143+B1153+B1163+B1173+B1183+B1193+B1203+B1213+B1223</f>
        <v>41451000</v>
      </c>
      <c r="C1063" s="14">
        <f t="shared" si="756"/>
        <v>0</v>
      </c>
      <c r="D1063" s="14">
        <f t="shared" si="756"/>
        <v>0</v>
      </c>
      <c r="E1063" s="14">
        <f t="shared" si="756"/>
        <v>9636202.0299999993</v>
      </c>
      <c r="F1063" s="14">
        <f t="shared" si="756"/>
        <v>6805031.1399999997</v>
      </c>
      <c r="G1063" s="14">
        <f t="shared" si="756"/>
        <v>0</v>
      </c>
      <c r="H1063" s="14">
        <f t="shared" si="756"/>
        <v>0</v>
      </c>
      <c r="I1063" s="14">
        <f t="shared" si="756"/>
        <v>0</v>
      </c>
      <c r="J1063" s="14">
        <f t="shared" si="756"/>
        <v>0</v>
      </c>
      <c r="K1063" s="14">
        <f t="shared" si="756"/>
        <v>0</v>
      </c>
      <c r="L1063" s="14">
        <f t="shared" si="756"/>
        <v>0</v>
      </c>
      <c r="M1063" s="14">
        <f t="shared" si="756"/>
        <v>0</v>
      </c>
      <c r="N1063" s="14">
        <f t="shared" si="756"/>
        <v>4306888.79</v>
      </c>
      <c r="O1063" s="14">
        <f t="shared" si="756"/>
        <v>2134588.7600000002</v>
      </c>
      <c r="P1063" s="14">
        <f t="shared" si="756"/>
        <v>3194724.48</v>
      </c>
      <c r="Q1063" s="14">
        <f t="shared" si="756"/>
        <v>3175591.5300000003</v>
      </c>
      <c r="R1063" s="14">
        <f t="shared" si="756"/>
        <v>3629439.6099999994</v>
      </c>
      <c r="S1063" s="14">
        <f t="shared" si="756"/>
        <v>0</v>
      </c>
      <c r="T1063" s="14">
        <f t="shared" si="756"/>
        <v>0</v>
      </c>
      <c r="U1063" s="14">
        <f t="shared" si="756"/>
        <v>0</v>
      </c>
      <c r="V1063" s="14">
        <f t="shared" si="756"/>
        <v>0</v>
      </c>
      <c r="W1063" s="14">
        <f t="shared" si="756"/>
        <v>0</v>
      </c>
      <c r="X1063" s="14">
        <f t="shared" si="756"/>
        <v>0</v>
      </c>
      <c r="Y1063" s="14">
        <f t="shared" si="756"/>
        <v>0</v>
      </c>
      <c r="Z1063" s="14">
        <f t="shared" ref="Z1063" si="757">SUM(M1063:Y1063)</f>
        <v>16441233.170000002</v>
      </c>
      <c r="AA1063" s="14">
        <f t="shared" ref="AA1063" si="758">B1063-Z1063</f>
        <v>25009766.829999998</v>
      </c>
      <c r="AB1063" s="19">
        <f t="shared" si="754"/>
        <v>0.39664261827217684</v>
      </c>
      <c r="AC1063" s="15"/>
    </row>
    <row r="1064" spans="1:29" s="16" customFormat="1" ht="18" customHeight="1">
      <c r="A1064" s="20" t="s">
        <v>42</v>
      </c>
      <c r="B1064" s="21">
        <f>B1063+B1062</f>
        <v>631554000</v>
      </c>
      <c r="C1064" s="21">
        <f t="shared" ref="C1064:AA1064" si="759">C1063+C1062</f>
        <v>0</v>
      </c>
      <c r="D1064" s="21">
        <f t="shared" si="759"/>
        <v>0</v>
      </c>
      <c r="E1064" s="21">
        <f t="shared" si="759"/>
        <v>154946813.22</v>
      </c>
      <c r="F1064" s="21">
        <f t="shared" si="759"/>
        <v>112853750.57000001</v>
      </c>
      <c r="G1064" s="21">
        <f t="shared" si="759"/>
        <v>0</v>
      </c>
      <c r="H1064" s="21">
        <f t="shared" si="759"/>
        <v>0</v>
      </c>
      <c r="I1064" s="21">
        <f t="shared" si="759"/>
        <v>0</v>
      </c>
      <c r="J1064" s="21">
        <f t="shared" si="759"/>
        <v>0</v>
      </c>
      <c r="K1064" s="21">
        <f t="shared" si="759"/>
        <v>0</v>
      </c>
      <c r="L1064" s="21">
        <f t="shared" si="759"/>
        <v>0</v>
      </c>
      <c r="M1064" s="21">
        <f t="shared" si="759"/>
        <v>0</v>
      </c>
      <c r="N1064" s="21">
        <f t="shared" si="759"/>
        <v>51607994.100000001</v>
      </c>
      <c r="O1064" s="21">
        <f t="shared" si="759"/>
        <v>47364563.13000001</v>
      </c>
      <c r="P1064" s="21">
        <f t="shared" si="759"/>
        <v>55974255.990000002</v>
      </c>
      <c r="Q1064" s="21">
        <f t="shared" si="759"/>
        <v>51828454.479999997</v>
      </c>
      <c r="R1064" s="21">
        <f t="shared" si="759"/>
        <v>61025296.090000004</v>
      </c>
      <c r="S1064" s="21">
        <f t="shared" si="759"/>
        <v>0</v>
      </c>
      <c r="T1064" s="21">
        <f t="shared" si="759"/>
        <v>0</v>
      </c>
      <c r="U1064" s="21">
        <f t="shared" si="759"/>
        <v>0</v>
      </c>
      <c r="V1064" s="21">
        <f t="shared" si="759"/>
        <v>0</v>
      </c>
      <c r="W1064" s="21">
        <f t="shared" si="759"/>
        <v>0</v>
      </c>
      <c r="X1064" s="21">
        <f t="shared" si="759"/>
        <v>0</v>
      </c>
      <c r="Y1064" s="21">
        <f t="shared" si="759"/>
        <v>0</v>
      </c>
      <c r="Z1064" s="21">
        <f t="shared" si="759"/>
        <v>267800563.79000002</v>
      </c>
      <c r="AA1064" s="21">
        <f t="shared" si="759"/>
        <v>363753436.20999998</v>
      </c>
      <c r="AB1064" s="22">
        <f t="shared" si="754"/>
        <v>0.42403430868935993</v>
      </c>
      <c r="AC1064" s="24"/>
    </row>
    <row r="1065" spans="1:29" s="16" customFormat="1" ht="15" customHeight="1">
      <c r="A1065" s="13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  <c r="Z1065" s="14"/>
      <c r="AA1065" s="14"/>
      <c r="AB1065" s="14"/>
      <c r="AC1065" s="15"/>
    </row>
    <row r="1066" spans="1:29" s="16" customFormat="1" ht="15" customHeight="1">
      <c r="A1066" s="13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  <c r="Z1066" s="14"/>
      <c r="AA1066" s="14"/>
      <c r="AB1066" s="14"/>
      <c r="AC1066" s="15"/>
    </row>
    <row r="1067" spans="1:29" s="16" customFormat="1" ht="15" customHeight="1">
      <c r="A1067" s="17" t="s">
        <v>55</v>
      </c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  <c r="Z1067" s="14"/>
      <c r="AA1067" s="14"/>
      <c r="AB1067" s="14"/>
      <c r="AC1067" s="15"/>
    </row>
    <row r="1068" spans="1:29" s="16" customFormat="1" ht="18" customHeight="1">
      <c r="A1068" s="18" t="s">
        <v>36</v>
      </c>
      <c r="B1068" s="14">
        <f>[1]consoCURRENT!E22892</f>
        <v>54265000</v>
      </c>
      <c r="C1068" s="14">
        <f>[1]consoCURRENT!F22892</f>
        <v>0</v>
      </c>
      <c r="D1068" s="14">
        <f>[1]consoCURRENT!G22892</f>
        <v>0</v>
      </c>
      <c r="E1068" s="14">
        <f>[1]consoCURRENT!H22892</f>
        <v>12498512.329999998</v>
      </c>
      <c r="F1068" s="14">
        <f>[1]consoCURRENT!I22892</f>
        <v>10006705.189999998</v>
      </c>
      <c r="G1068" s="14">
        <f>[1]consoCURRENT!J22892</f>
        <v>0</v>
      </c>
      <c r="H1068" s="14">
        <f>[1]consoCURRENT!K22892</f>
        <v>0</v>
      </c>
      <c r="I1068" s="14">
        <f>[1]consoCURRENT!L22892</f>
        <v>0</v>
      </c>
      <c r="J1068" s="14">
        <f>[1]consoCURRENT!M22892</f>
        <v>0</v>
      </c>
      <c r="K1068" s="14">
        <f>[1]consoCURRENT!N22892</f>
        <v>0</v>
      </c>
      <c r="L1068" s="14">
        <f>[1]consoCURRENT!O22892</f>
        <v>0</v>
      </c>
      <c r="M1068" s="14">
        <f>[1]consoCURRENT!P22892</f>
        <v>0</v>
      </c>
      <c r="N1068" s="14">
        <f>[1]consoCURRENT!Q22892</f>
        <v>4002255.7</v>
      </c>
      <c r="O1068" s="14">
        <f>[1]consoCURRENT!R22892</f>
        <v>4614856.45</v>
      </c>
      <c r="P1068" s="14">
        <f>[1]consoCURRENT!S22892</f>
        <v>3881400.1800000006</v>
      </c>
      <c r="Q1068" s="14">
        <f>[1]consoCURRENT!T22892</f>
        <v>6110467.8500000015</v>
      </c>
      <c r="R1068" s="14">
        <f>[1]consoCURRENT!U22892</f>
        <v>3896237.339999998</v>
      </c>
      <c r="S1068" s="14">
        <f>[1]consoCURRENT!V22892</f>
        <v>0</v>
      </c>
      <c r="T1068" s="14">
        <f>[1]consoCURRENT!W22892</f>
        <v>0</v>
      </c>
      <c r="U1068" s="14">
        <f>[1]consoCURRENT!X22892</f>
        <v>0</v>
      </c>
      <c r="V1068" s="14">
        <f>[1]consoCURRENT!Y22892</f>
        <v>0</v>
      </c>
      <c r="W1068" s="14">
        <f>[1]consoCURRENT!Z22892</f>
        <v>0</v>
      </c>
      <c r="X1068" s="14">
        <f>[1]consoCURRENT!AA22892</f>
        <v>0</v>
      </c>
      <c r="Y1068" s="14">
        <f>[1]consoCURRENT!AB22892</f>
        <v>0</v>
      </c>
      <c r="Z1068" s="14">
        <f>SUM(M1068:Y1068)</f>
        <v>22505217.520000003</v>
      </c>
      <c r="AA1068" s="14">
        <f>B1068-Z1068</f>
        <v>31759782.479999997</v>
      </c>
      <c r="AB1068" s="19">
        <f>Z1068/B1068</f>
        <v>0.41472804791301948</v>
      </c>
      <c r="AC1068" s="15"/>
    </row>
    <row r="1069" spans="1:29" s="16" customFormat="1" ht="18" customHeight="1">
      <c r="A1069" s="18" t="s">
        <v>37</v>
      </c>
      <c r="B1069" s="14">
        <f>[1]consoCURRENT!E22980</f>
        <v>13692000</v>
      </c>
      <c r="C1069" s="14">
        <f>[1]consoCURRENT!F22980</f>
        <v>0</v>
      </c>
      <c r="D1069" s="14">
        <f>[1]consoCURRENT!G22980</f>
        <v>0</v>
      </c>
      <c r="E1069" s="14">
        <f>[1]consoCURRENT!H22980</f>
        <v>6696853.7399999993</v>
      </c>
      <c r="F1069" s="14">
        <f>[1]consoCURRENT!I22980</f>
        <v>1522462.57</v>
      </c>
      <c r="G1069" s="14">
        <f>[1]consoCURRENT!J22980</f>
        <v>0</v>
      </c>
      <c r="H1069" s="14">
        <f>[1]consoCURRENT!K22980</f>
        <v>0</v>
      </c>
      <c r="I1069" s="14">
        <f>[1]consoCURRENT!L22980</f>
        <v>0</v>
      </c>
      <c r="J1069" s="14">
        <f>[1]consoCURRENT!M22980</f>
        <v>0</v>
      </c>
      <c r="K1069" s="14">
        <f>[1]consoCURRENT!N22980</f>
        <v>0</v>
      </c>
      <c r="L1069" s="14">
        <f>[1]consoCURRENT!O22980</f>
        <v>0</v>
      </c>
      <c r="M1069" s="14">
        <f>[1]consoCURRENT!P22980</f>
        <v>0</v>
      </c>
      <c r="N1069" s="14">
        <f>[1]consoCURRENT!Q22980</f>
        <v>1260260.6000000001</v>
      </c>
      <c r="O1069" s="14">
        <f>[1]consoCURRENT!R22980</f>
        <v>0</v>
      </c>
      <c r="P1069" s="14">
        <f>[1]consoCURRENT!S22980</f>
        <v>5436593.1399999997</v>
      </c>
      <c r="Q1069" s="14">
        <f>[1]consoCURRENT!T22980</f>
        <v>767332.79</v>
      </c>
      <c r="R1069" s="14">
        <f>[1]consoCURRENT!U22980</f>
        <v>755129.78</v>
      </c>
      <c r="S1069" s="14">
        <f>[1]consoCURRENT!V22980</f>
        <v>0</v>
      </c>
      <c r="T1069" s="14">
        <f>[1]consoCURRENT!W22980</f>
        <v>0</v>
      </c>
      <c r="U1069" s="14">
        <f>[1]consoCURRENT!X22980</f>
        <v>0</v>
      </c>
      <c r="V1069" s="14">
        <f>[1]consoCURRENT!Y22980</f>
        <v>0</v>
      </c>
      <c r="W1069" s="14">
        <f>[1]consoCURRENT!Z22980</f>
        <v>0</v>
      </c>
      <c r="X1069" s="14">
        <f>[1]consoCURRENT!AA22980</f>
        <v>0</v>
      </c>
      <c r="Y1069" s="14">
        <f>[1]consoCURRENT!AB22980</f>
        <v>0</v>
      </c>
      <c r="Z1069" s="14">
        <f t="shared" ref="Z1069:Z1071" si="760">SUM(M1069:Y1069)</f>
        <v>8219316.3100000005</v>
      </c>
      <c r="AA1069" s="14">
        <f t="shared" ref="AA1069:AA1071" si="761">B1069-Z1069</f>
        <v>5472683.6899999995</v>
      </c>
      <c r="AB1069" s="19">
        <f t="shared" ref="AB1069:AB1074" si="762">Z1069/B1069</f>
        <v>0.60030063613789075</v>
      </c>
      <c r="AC1069" s="15"/>
    </row>
    <row r="1070" spans="1:29" s="16" customFormat="1" ht="18" customHeight="1">
      <c r="A1070" s="18" t="s">
        <v>38</v>
      </c>
      <c r="B1070" s="14">
        <f>[1]consoCURRENT!E22986</f>
        <v>0</v>
      </c>
      <c r="C1070" s="14">
        <f>[1]consoCURRENT!F22986</f>
        <v>0</v>
      </c>
      <c r="D1070" s="14">
        <f>[1]consoCURRENT!G22986</f>
        <v>0</v>
      </c>
      <c r="E1070" s="14">
        <f>[1]consoCURRENT!H22986</f>
        <v>0</v>
      </c>
      <c r="F1070" s="14">
        <f>[1]consoCURRENT!I22986</f>
        <v>0</v>
      </c>
      <c r="G1070" s="14">
        <f>[1]consoCURRENT!J22986</f>
        <v>0</v>
      </c>
      <c r="H1070" s="14">
        <f>[1]consoCURRENT!K22986</f>
        <v>0</v>
      </c>
      <c r="I1070" s="14">
        <f>[1]consoCURRENT!L22986</f>
        <v>0</v>
      </c>
      <c r="J1070" s="14">
        <f>[1]consoCURRENT!M22986</f>
        <v>0</v>
      </c>
      <c r="K1070" s="14">
        <f>[1]consoCURRENT!N22986</f>
        <v>0</v>
      </c>
      <c r="L1070" s="14">
        <f>[1]consoCURRENT!O22986</f>
        <v>0</v>
      </c>
      <c r="M1070" s="14">
        <f>[1]consoCURRENT!P22986</f>
        <v>0</v>
      </c>
      <c r="N1070" s="14">
        <f>[1]consoCURRENT!Q22986</f>
        <v>0</v>
      </c>
      <c r="O1070" s="14">
        <f>[1]consoCURRENT!R22986</f>
        <v>0</v>
      </c>
      <c r="P1070" s="14">
        <f>[1]consoCURRENT!S22986</f>
        <v>0</v>
      </c>
      <c r="Q1070" s="14">
        <f>[1]consoCURRENT!T22986</f>
        <v>0</v>
      </c>
      <c r="R1070" s="14">
        <f>[1]consoCURRENT!U22986</f>
        <v>0</v>
      </c>
      <c r="S1070" s="14">
        <f>[1]consoCURRENT!V22986</f>
        <v>0</v>
      </c>
      <c r="T1070" s="14">
        <f>[1]consoCURRENT!W22986</f>
        <v>0</v>
      </c>
      <c r="U1070" s="14">
        <f>[1]consoCURRENT!X22986</f>
        <v>0</v>
      </c>
      <c r="V1070" s="14">
        <f>[1]consoCURRENT!Y22986</f>
        <v>0</v>
      </c>
      <c r="W1070" s="14">
        <f>[1]consoCURRENT!Z22986</f>
        <v>0</v>
      </c>
      <c r="X1070" s="14">
        <f>[1]consoCURRENT!AA22986</f>
        <v>0</v>
      </c>
      <c r="Y1070" s="14">
        <f>[1]consoCURRENT!AB22986</f>
        <v>0</v>
      </c>
      <c r="Z1070" s="14">
        <f t="shared" si="760"/>
        <v>0</v>
      </c>
      <c r="AA1070" s="14">
        <f t="shared" si="761"/>
        <v>0</v>
      </c>
      <c r="AB1070" s="19"/>
      <c r="AC1070" s="15"/>
    </row>
    <row r="1071" spans="1:29" s="16" customFormat="1" ht="18" customHeight="1">
      <c r="A1071" s="18" t="s">
        <v>39</v>
      </c>
      <c r="B1071" s="14">
        <f>[1]consoCURRENT!E23015</f>
        <v>0</v>
      </c>
      <c r="C1071" s="14">
        <f>[1]consoCURRENT!F23015</f>
        <v>0</v>
      </c>
      <c r="D1071" s="14">
        <f>[1]consoCURRENT!G23015</f>
        <v>0</v>
      </c>
      <c r="E1071" s="14">
        <f>[1]consoCURRENT!H23015</f>
        <v>0</v>
      </c>
      <c r="F1071" s="14">
        <f>[1]consoCURRENT!I23015</f>
        <v>0</v>
      </c>
      <c r="G1071" s="14">
        <f>[1]consoCURRENT!J23015</f>
        <v>0</v>
      </c>
      <c r="H1071" s="14">
        <f>[1]consoCURRENT!K23015</f>
        <v>0</v>
      </c>
      <c r="I1071" s="14">
        <f>[1]consoCURRENT!L23015</f>
        <v>0</v>
      </c>
      <c r="J1071" s="14">
        <f>[1]consoCURRENT!M23015</f>
        <v>0</v>
      </c>
      <c r="K1071" s="14">
        <f>[1]consoCURRENT!N23015</f>
        <v>0</v>
      </c>
      <c r="L1071" s="14">
        <f>[1]consoCURRENT!O23015</f>
        <v>0</v>
      </c>
      <c r="M1071" s="14">
        <f>[1]consoCURRENT!P23015</f>
        <v>0</v>
      </c>
      <c r="N1071" s="14">
        <f>[1]consoCURRENT!Q23015</f>
        <v>0</v>
      </c>
      <c r="O1071" s="14">
        <f>[1]consoCURRENT!R23015</f>
        <v>0</v>
      </c>
      <c r="P1071" s="14">
        <f>[1]consoCURRENT!S23015</f>
        <v>0</v>
      </c>
      <c r="Q1071" s="14">
        <f>[1]consoCURRENT!T23015</f>
        <v>0</v>
      </c>
      <c r="R1071" s="14">
        <f>[1]consoCURRENT!U23015</f>
        <v>0</v>
      </c>
      <c r="S1071" s="14">
        <f>[1]consoCURRENT!V23015</f>
        <v>0</v>
      </c>
      <c r="T1071" s="14">
        <f>[1]consoCURRENT!W23015</f>
        <v>0</v>
      </c>
      <c r="U1071" s="14">
        <f>[1]consoCURRENT!X23015</f>
        <v>0</v>
      </c>
      <c r="V1071" s="14">
        <f>[1]consoCURRENT!Y23015</f>
        <v>0</v>
      </c>
      <c r="W1071" s="14">
        <f>[1]consoCURRENT!Z23015</f>
        <v>0</v>
      </c>
      <c r="X1071" s="14">
        <f>[1]consoCURRENT!AA23015</f>
        <v>0</v>
      </c>
      <c r="Y1071" s="14">
        <f>[1]consoCURRENT!AB23015</f>
        <v>0</v>
      </c>
      <c r="Z1071" s="14">
        <f t="shared" si="760"/>
        <v>0</v>
      </c>
      <c r="AA1071" s="14">
        <f t="shared" si="761"/>
        <v>0</v>
      </c>
      <c r="AB1071" s="19"/>
      <c r="AC1071" s="15"/>
    </row>
    <row r="1072" spans="1:29" s="16" customFormat="1" ht="18" customHeight="1">
      <c r="A1072" s="20" t="s">
        <v>40</v>
      </c>
      <c r="B1072" s="21">
        <f>SUM(B1068:B1071)</f>
        <v>67957000</v>
      </c>
      <c r="C1072" s="21">
        <f t="shared" ref="C1072:AA1072" si="763">SUM(C1068:C1071)</f>
        <v>0</v>
      </c>
      <c r="D1072" s="21">
        <f t="shared" si="763"/>
        <v>0</v>
      </c>
      <c r="E1072" s="21">
        <f t="shared" si="763"/>
        <v>19195366.069999997</v>
      </c>
      <c r="F1072" s="21">
        <f t="shared" si="763"/>
        <v>11529167.759999998</v>
      </c>
      <c r="G1072" s="21">
        <f t="shared" si="763"/>
        <v>0</v>
      </c>
      <c r="H1072" s="21">
        <f t="shared" si="763"/>
        <v>0</v>
      </c>
      <c r="I1072" s="21">
        <f t="shared" si="763"/>
        <v>0</v>
      </c>
      <c r="J1072" s="21">
        <f t="shared" si="763"/>
        <v>0</v>
      </c>
      <c r="K1072" s="21">
        <f t="shared" si="763"/>
        <v>0</v>
      </c>
      <c r="L1072" s="21">
        <f t="shared" si="763"/>
        <v>0</v>
      </c>
      <c r="M1072" s="21">
        <f t="shared" si="763"/>
        <v>0</v>
      </c>
      <c r="N1072" s="21">
        <f t="shared" si="763"/>
        <v>5262516.3000000007</v>
      </c>
      <c r="O1072" s="21">
        <f t="shared" si="763"/>
        <v>4614856.45</v>
      </c>
      <c r="P1072" s="21">
        <f t="shared" si="763"/>
        <v>9317993.3200000003</v>
      </c>
      <c r="Q1072" s="21">
        <f t="shared" si="763"/>
        <v>6877800.6400000015</v>
      </c>
      <c r="R1072" s="21">
        <f t="shared" si="763"/>
        <v>4651367.1199999982</v>
      </c>
      <c r="S1072" s="21">
        <f t="shared" si="763"/>
        <v>0</v>
      </c>
      <c r="T1072" s="21">
        <f t="shared" si="763"/>
        <v>0</v>
      </c>
      <c r="U1072" s="21">
        <f t="shared" si="763"/>
        <v>0</v>
      </c>
      <c r="V1072" s="21">
        <f t="shared" si="763"/>
        <v>0</v>
      </c>
      <c r="W1072" s="21">
        <f t="shared" si="763"/>
        <v>0</v>
      </c>
      <c r="X1072" s="21">
        <f t="shared" si="763"/>
        <v>0</v>
      </c>
      <c r="Y1072" s="21">
        <f t="shared" si="763"/>
        <v>0</v>
      </c>
      <c r="Z1072" s="21">
        <f t="shared" si="763"/>
        <v>30724533.830000006</v>
      </c>
      <c r="AA1072" s="21">
        <f t="shared" si="763"/>
        <v>37232466.169999994</v>
      </c>
      <c r="AB1072" s="22">
        <f t="shared" si="762"/>
        <v>0.4521172775431524</v>
      </c>
      <c r="AC1072" s="15"/>
    </row>
    <row r="1073" spans="1:29" s="16" customFormat="1" ht="18" customHeight="1">
      <c r="A1073" s="23" t="s">
        <v>41</v>
      </c>
      <c r="B1073" s="14">
        <f>[1]consoCURRENT!E23019</f>
        <v>5180000</v>
      </c>
      <c r="C1073" s="14">
        <f>[1]consoCURRENT!F23019</f>
        <v>0</v>
      </c>
      <c r="D1073" s="14">
        <f>[1]consoCURRENT!G23019</f>
        <v>0</v>
      </c>
      <c r="E1073" s="14">
        <f>[1]consoCURRENT!H23019</f>
        <v>1240766.9099999999</v>
      </c>
      <c r="F1073" s="14">
        <f>[1]consoCURRENT!I23019</f>
        <v>817696.14000000013</v>
      </c>
      <c r="G1073" s="14">
        <f>[1]consoCURRENT!J23019</f>
        <v>0</v>
      </c>
      <c r="H1073" s="14">
        <f>[1]consoCURRENT!K23019</f>
        <v>0</v>
      </c>
      <c r="I1073" s="14">
        <f>[1]consoCURRENT!L23019</f>
        <v>0</v>
      </c>
      <c r="J1073" s="14">
        <f>[1]consoCURRENT!M23019</f>
        <v>0</v>
      </c>
      <c r="K1073" s="14">
        <f>[1]consoCURRENT!N23019</f>
        <v>0</v>
      </c>
      <c r="L1073" s="14">
        <f>[1]consoCURRENT!O23019</f>
        <v>0</v>
      </c>
      <c r="M1073" s="14">
        <f>[1]consoCURRENT!P23019</f>
        <v>0</v>
      </c>
      <c r="N1073" s="14">
        <f>[1]consoCURRENT!Q23019</f>
        <v>415302.6</v>
      </c>
      <c r="O1073" s="14">
        <f>[1]consoCURRENT!R23019</f>
        <v>415302.6</v>
      </c>
      <c r="P1073" s="14">
        <f>[1]consoCURRENT!S23019</f>
        <v>410161.71</v>
      </c>
      <c r="Q1073" s="14">
        <f>[1]consoCURRENT!T23019</f>
        <v>408030.01</v>
      </c>
      <c r="R1073" s="14">
        <f>[1]consoCURRENT!U23019</f>
        <v>409666.13000000012</v>
      </c>
      <c r="S1073" s="14">
        <f>[1]consoCURRENT!V23019</f>
        <v>0</v>
      </c>
      <c r="T1073" s="14">
        <f>[1]consoCURRENT!W23019</f>
        <v>0</v>
      </c>
      <c r="U1073" s="14">
        <f>[1]consoCURRENT!X23019</f>
        <v>0</v>
      </c>
      <c r="V1073" s="14">
        <f>[1]consoCURRENT!Y23019</f>
        <v>0</v>
      </c>
      <c r="W1073" s="14">
        <f>[1]consoCURRENT!Z23019</f>
        <v>0</v>
      </c>
      <c r="X1073" s="14">
        <f>[1]consoCURRENT!AA23019</f>
        <v>0</v>
      </c>
      <c r="Y1073" s="14">
        <f>[1]consoCURRENT!AB23019</f>
        <v>0</v>
      </c>
      <c r="Z1073" s="14">
        <f t="shared" ref="Z1073" si="764">SUM(M1073:Y1073)</f>
        <v>2058463.05</v>
      </c>
      <c r="AA1073" s="14">
        <f t="shared" ref="AA1073" si="765">B1073-Z1073</f>
        <v>3121536.95</v>
      </c>
      <c r="AB1073" s="19">
        <f t="shared" si="762"/>
        <v>0.39738668918918918</v>
      </c>
      <c r="AC1073" s="15"/>
    </row>
    <row r="1074" spans="1:29" s="16" customFormat="1" ht="18" customHeight="1">
      <c r="A1074" s="20" t="s">
        <v>42</v>
      </c>
      <c r="B1074" s="21">
        <f>B1073+B1072</f>
        <v>73137000</v>
      </c>
      <c r="C1074" s="21">
        <f t="shared" ref="C1074:AA1074" si="766">C1073+C1072</f>
        <v>0</v>
      </c>
      <c r="D1074" s="21">
        <f t="shared" si="766"/>
        <v>0</v>
      </c>
      <c r="E1074" s="21">
        <f t="shared" si="766"/>
        <v>20436132.979999997</v>
      </c>
      <c r="F1074" s="21">
        <f t="shared" si="766"/>
        <v>12346863.899999999</v>
      </c>
      <c r="G1074" s="21">
        <f t="shared" si="766"/>
        <v>0</v>
      </c>
      <c r="H1074" s="21">
        <f t="shared" si="766"/>
        <v>0</v>
      </c>
      <c r="I1074" s="21">
        <f t="shared" si="766"/>
        <v>0</v>
      </c>
      <c r="J1074" s="21">
        <f t="shared" si="766"/>
        <v>0</v>
      </c>
      <c r="K1074" s="21">
        <f t="shared" si="766"/>
        <v>0</v>
      </c>
      <c r="L1074" s="21">
        <f t="shared" si="766"/>
        <v>0</v>
      </c>
      <c r="M1074" s="21">
        <f t="shared" si="766"/>
        <v>0</v>
      </c>
      <c r="N1074" s="21">
        <f t="shared" si="766"/>
        <v>5677818.9000000004</v>
      </c>
      <c r="O1074" s="21">
        <f t="shared" si="766"/>
        <v>5030159.05</v>
      </c>
      <c r="P1074" s="21">
        <f t="shared" si="766"/>
        <v>9728155.0300000012</v>
      </c>
      <c r="Q1074" s="21">
        <f t="shared" si="766"/>
        <v>7285830.6500000013</v>
      </c>
      <c r="R1074" s="21">
        <f t="shared" si="766"/>
        <v>5061033.2499999981</v>
      </c>
      <c r="S1074" s="21">
        <f t="shared" si="766"/>
        <v>0</v>
      </c>
      <c r="T1074" s="21">
        <f t="shared" si="766"/>
        <v>0</v>
      </c>
      <c r="U1074" s="21">
        <f t="shared" si="766"/>
        <v>0</v>
      </c>
      <c r="V1074" s="21">
        <f t="shared" si="766"/>
        <v>0</v>
      </c>
      <c r="W1074" s="21">
        <f t="shared" si="766"/>
        <v>0</v>
      </c>
      <c r="X1074" s="21">
        <f t="shared" si="766"/>
        <v>0</v>
      </c>
      <c r="Y1074" s="21">
        <f t="shared" si="766"/>
        <v>0</v>
      </c>
      <c r="Z1074" s="21">
        <f t="shared" si="766"/>
        <v>32782996.880000006</v>
      </c>
      <c r="AA1074" s="21">
        <f t="shared" si="766"/>
        <v>40354003.119999997</v>
      </c>
      <c r="AB1074" s="22">
        <f t="shared" si="762"/>
        <v>0.44824092976195368</v>
      </c>
      <c r="AC1074" s="24"/>
    </row>
    <row r="1075" spans="1:29" s="16" customFormat="1" ht="15" customHeight="1">
      <c r="A1075" s="13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  <c r="Y1075" s="14"/>
      <c r="Z1075" s="14"/>
      <c r="AA1075" s="14"/>
      <c r="AB1075" s="14"/>
      <c r="AC1075" s="15"/>
    </row>
    <row r="1076" spans="1:29" s="16" customFormat="1" ht="15" customHeight="1">
      <c r="A1076" s="13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  <c r="Z1076" s="14"/>
      <c r="AA1076" s="14"/>
      <c r="AB1076" s="14"/>
      <c r="AC1076" s="15"/>
    </row>
    <row r="1077" spans="1:29" s="16" customFormat="1" ht="15" customHeight="1">
      <c r="A1077" s="17" t="s">
        <v>56</v>
      </c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  <c r="Z1077" s="14"/>
      <c r="AA1077" s="14"/>
      <c r="AB1077" s="14"/>
      <c r="AC1077" s="15"/>
    </row>
    <row r="1078" spans="1:29" s="16" customFormat="1" ht="18" customHeight="1">
      <c r="A1078" s="18" t="s">
        <v>36</v>
      </c>
      <c r="B1078" s="14">
        <f>[1]consoCURRENT!E23079</f>
        <v>23211000</v>
      </c>
      <c r="C1078" s="14">
        <f>[1]consoCURRENT!F23079</f>
        <v>0</v>
      </c>
      <c r="D1078" s="14">
        <f>[1]consoCURRENT!G23079</f>
        <v>0</v>
      </c>
      <c r="E1078" s="14">
        <f>[1]consoCURRENT!H23079</f>
        <v>5377799.0499999998</v>
      </c>
      <c r="F1078" s="14">
        <f>[1]consoCURRENT!I23079</f>
        <v>4537597.370000001</v>
      </c>
      <c r="G1078" s="14">
        <f>[1]consoCURRENT!J23079</f>
        <v>0</v>
      </c>
      <c r="H1078" s="14">
        <f>[1]consoCURRENT!K23079</f>
        <v>0</v>
      </c>
      <c r="I1078" s="14">
        <f>[1]consoCURRENT!L23079</f>
        <v>0</v>
      </c>
      <c r="J1078" s="14">
        <f>[1]consoCURRENT!M23079</f>
        <v>0</v>
      </c>
      <c r="K1078" s="14">
        <f>[1]consoCURRENT!N23079</f>
        <v>0</v>
      </c>
      <c r="L1078" s="14">
        <f>[1]consoCURRENT!O23079</f>
        <v>0</v>
      </c>
      <c r="M1078" s="14">
        <f>[1]consoCURRENT!P23079</f>
        <v>0</v>
      </c>
      <c r="N1078" s="14">
        <f>[1]consoCURRENT!Q23079</f>
        <v>1350465.77</v>
      </c>
      <c r="O1078" s="14">
        <f>[1]consoCURRENT!R23079</f>
        <v>1999938.51</v>
      </c>
      <c r="P1078" s="14">
        <f>[1]consoCURRENT!S23079</f>
        <v>2027394.7699999998</v>
      </c>
      <c r="Q1078" s="14">
        <f>[1]consoCURRENT!T23079</f>
        <v>1757425.0499999998</v>
      </c>
      <c r="R1078" s="14">
        <f>[1]consoCURRENT!U23079</f>
        <v>2780172.3200000003</v>
      </c>
      <c r="S1078" s="14">
        <f>[1]consoCURRENT!V23079</f>
        <v>0</v>
      </c>
      <c r="T1078" s="14">
        <f>[1]consoCURRENT!W23079</f>
        <v>0</v>
      </c>
      <c r="U1078" s="14">
        <f>[1]consoCURRENT!X23079</f>
        <v>0</v>
      </c>
      <c r="V1078" s="14">
        <f>[1]consoCURRENT!Y23079</f>
        <v>0</v>
      </c>
      <c r="W1078" s="14">
        <f>[1]consoCURRENT!Z23079</f>
        <v>0</v>
      </c>
      <c r="X1078" s="14">
        <f>[1]consoCURRENT!AA23079</f>
        <v>0</v>
      </c>
      <c r="Y1078" s="14">
        <f>[1]consoCURRENT!AB23079</f>
        <v>0</v>
      </c>
      <c r="Z1078" s="14">
        <f>SUM(M1078:Y1078)</f>
        <v>9915396.4199999999</v>
      </c>
      <c r="AA1078" s="14">
        <f>B1078-Z1078</f>
        <v>13295603.58</v>
      </c>
      <c r="AB1078" s="19">
        <f>Z1078/B1078</f>
        <v>0.42718523200206798</v>
      </c>
      <c r="AC1078" s="15"/>
    </row>
    <row r="1079" spans="1:29" s="16" customFormat="1" ht="18" customHeight="1">
      <c r="A1079" s="18" t="s">
        <v>37</v>
      </c>
      <c r="B1079" s="14">
        <f>[1]consoCURRENT!E23167</f>
        <v>8370000</v>
      </c>
      <c r="C1079" s="14">
        <f>[1]consoCURRENT!F23167</f>
        <v>0</v>
      </c>
      <c r="D1079" s="14">
        <f>[1]consoCURRENT!G23167</f>
        <v>0</v>
      </c>
      <c r="E1079" s="14">
        <f>[1]consoCURRENT!H23167</f>
        <v>1979385.5</v>
      </c>
      <c r="F1079" s="14">
        <f>[1]consoCURRENT!I23167</f>
        <v>2528333.77</v>
      </c>
      <c r="G1079" s="14">
        <f>[1]consoCURRENT!J23167</f>
        <v>0</v>
      </c>
      <c r="H1079" s="14">
        <f>[1]consoCURRENT!K23167</f>
        <v>0</v>
      </c>
      <c r="I1079" s="14">
        <f>[1]consoCURRENT!L23167</f>
        <v>0</v>
      </c>
      <c r="J1079" s="14">
        <f>[1]consoCURRENT!M23167</f>
        <v>0</v>
      </c>
      <c r="K1079" s="14">
        <f>[1]consoCURRENT!N23167</f>
        <v>0</v>
      </c>
      <c r="L1079" s="14">
        <f>[1]consoCURRENT!O23167</f>
        <v>0</v>
      </c>
      <c r="M1079" s="14">
        <f>[1]consoCURRENT!P23167</f>
        <v>0</v>
      </c>
      <c r="N1079" s="14">
        <f>[1]consoCURRENT!Q23167</f>
        <v>1659517.88</v>
      </c>
      <c r="O1079" s="14">
        <f>[1]consoCURRENT!R23167</f>
        <v>-236487.86</v>
      </c>
      <c r="P1079" s="14">
        <f>[1]consoCURRENT!S23167</f>
        <v>556355.48</v>
      </c>
      <c r="Q1079" s="14">
        <f>[1]consoCURRENT!T23167</f>
        <v>878337.55999999994</v>
      </c>
      <c r="R1079" s="14">
        <f>[1]consoCURRENT!U23167</f>
        <v>1649996.21</v>
      </c>
      <c r="S1079" s="14">
        <f>[1]consoCURRENT!V23167</f>
        <v>0</v>
      </c>
      <c r="T1079" s="14">
        <f>[1]consoCURRENT!W23167</f>
        <v>0</v>
      </c>
      <c r="U1079" s="14">
        <f>[1]consoCURRENT!X23167</f>
        <v>0</v>
      </c>
      <c r="V1079" s="14">
        <f>[1]consoCURRENT!Y23167</f>
        <v>0</v>
      </c>
      <c r="W1079" s="14">
        <f>[1]consoCURRENT!Z23167</f>
        <v>0</v>
      </c>
      <c r="X1079" s="14">
        <f>[1]consoCURRENT!AA23167</f>
        <v>0</v>
      </c>
      <c r="Y1079" s="14">
        <f>[1]consoCURRENT!AB23167</f>
        <v>0</v>
      </c>
      <c r="Z1079" s="14">
        <f t="shared" ref="Z1079:Z1081" si="767">SUM(M1079:Y1079)</f>
        <v>4507719.2699999996</v>
      </c>
      <c r="AA1079" s="14">
        <f t="shared" ref="AA1079:AA1081" si="768">B1079-Z1079</f>
        <v>3862280.7300000004</v>
      </c>
      <c r="AB1079" s="19">
        <f t="shared" ref="AB1079:AB1084" si="769">Z1079/B1079</f>
        <v>0.53855666308243721</v>
      </c>
      <c r="AC1079" s="15"/>
    </row>
    <row r="1080" spans="1:29" s="16" customFormat="1" ht="18" customHeight="1">
      <c r="A1080" s="18" t="s">
        <v>38</v>
      </c>
      <c r="B1080" s="14">
        <f>[1]consoCURRENT!E23173</f>
        <v>0</v>
      </c>
      <c r="C1080" s="14">
        <f>[1]consoCURRENT!F23173</f>
        <v>0</v>
      </c>
      <c r="D1080" s="14">
        <f>[1]consoCURRENT!G23173</f>
        <v>0</v>
      </c>
      <c r="E1080" s="14">
        <f>[1]consoCURRENT!H23173</f>
        <v>0</v>
      </c>
      <c r="F1080" s="14">
        <f>[1]consoCURRENT!I23173</f>
        <v>0</v>
      </c>
      <c r="G1080" s="14">
        <f>[1]consoCURRENT!J23173</f>
        <v>0</v>
      </c>
      <c r="H1080" s="14">
        <f>[1]consoCURRENT!K23173</f>
        <v>0</v>
      </c>
      <c r="I1080" s="14">
        <f>[1]consoCURRENT!L23173</f>
        <v>0</v>
      </c>
      <c r="J1080" s="14">
        <f>[1]consoCURRENT!M23173</f>
        <v>0</v>
      </c>
      <c r="K1080" s="14">
        <f>[1]consoCURRENT!N23173</f>
        <v>0</v>
      </c>
      <c r="L1080" s="14">
        <f>[1]consoCURRENT!O23173</f>
        <v>0</v>
      </c>
      <c r="M1080" s="14">
        <f>[1]consoCURRENT!P23173</f>
        <v>0</v>
      </c>
      <c r="N1080" s="14">
        <f>[1]consoCURRENT!Q23173</f>
        <v>0</v>
      </c>
      <c r="O1080" s="14">
        <f>[1]consoCURRENT!R23173</f>
        <v>0</v>
      </c>
      <c r="P1080" s="14">
        <f>[1]consoCURRENT!S23173</f>
        <v>0</v>
      </c>
      <c r="Q1080" s="14">
        <f>[1]consoCURRENT!T23173</f>
        <v>0</v>
      </c>
      <c r="R1080" s="14">
        <f>[1]consoCURRENT!U23173</f>
        <v>0</v>
      </c>
      <c r="S1080" s="14">
        <f>[1]consoCURRENT!V23173</f>
        <v>0</v>
      </c>
      <c r="T1080" s="14">
        <f>[1]consoCURRENT!W23173</f>
        <v>0</v>
      </c>
      <c r="U1080" s="14">
        <f>[1]consoCURRENT!X23173</f>
        <v>0</v>
      </c>
      <c r="V1080" s="14">
        <f>[1]consoCURRENT!Y23173</f>
        <v>0</v>
      </c>
      <c r="W1080" s="14">
        <f>[1]consoCURRENT!Z23173</f>
        <v>0</v>
      </c>
      <c r="X1080" s="14">
        <f>[1]consoCURRENT!AA23173</f>
        <v>0</v>
      </c>
      <c r="Y1080" s="14">
        <f>[1]consoCURRENT!AB23173</f>
        <v>0</v>
      </c>
      <c r="Z1080" s="14">
        <f t="shared" si="767"/>
        <v>0</v>
      </c>
      <c r="AA1080" s="14">
        <f t="shared" si="768"/>
        <v>0</v>
      </c>
      <c r="AB1080" s="19"/>
      <c r="AC1080" s="15"/>
    </row>
    <row r="1081" spans="1:29" s="16" customFormat="1" ht="14.25">
      <c r="A1081" s="18" t="s">
        <v>39</v>
      </c>
      <c r="B1081" s="14">
        <f>[1]consoCURRENT!E23202</f>
        <v>0</v>
      </c>
      <c r="C1081" s="14">
        <f>[1]consoCURRENT!F23202</f>
        <v>0</v>
      </c>
      <c r="D1081" s="14">
        <f>[1]consoCURRENT!G23202</f>
        <v>0</v>
      </c>
      <c r="E1081" s="14">
        <f>[1]consoCURRENT!H23202</f>
        <v>0</v>
      </c>
      <c r="F1081" s="14">
        <f>[1]consoCURRENT!I23202</f>
        <v>0</v>
      </c>
      <c r="G1081" s="14">
        <f>[1]consoCURRENT!J23202</f>
        <v>0</v>
      </c>
      <c r="H1081" s="14">
        <f>[1]consoCURRENT!K23202</f>
        <v>0</v>
      </c>
      <c r="I1081" s="14">
        <f>[1]consoCURRENT!L23202</f>
        <v>0</v>
      </c>
      <c r="J1081" s="14">
        <f>[1]consoCURRENT!M23202</f>
        <v>0</v>
      </c>
      <c r="K1081" s="14">
        <f>[1]consoCURRENT!N23202</f>
        <v>0</v>
      </c>
      <c r="L1081" s="14">
        <f>[1]consoCURRENT!O23202</f>
        <v>0</v>
      </c>
      <c r="M1081" s="14">
        <f>[1]consoCURRENT!P23202</f>
        <v>0</v>
      </c>
      <c r="N1081" s="14">
        <f>[1]consoCURRENT!Q23202</f>
        <v>0</v>
      </c>
      <c r="O1081" s="14">
        <f>[1]consoCURRENT!R23202</f>
        <v>0</v>
      </c>
      <c r="P1081" s="14">
        <f>[1]consoCURRENT!S23202</f>
        <v>0</v>
      </c>
      <c r="Q1081" s="14">
        <f>[1]consoCURRENT!T23202</f>
        <v>0</v>
      </c>
      <c r="R1081" s="14">
        <f>[1]consoCURRENT!U23202</f>
        <v>0</v>
      </c>
      <c r="S1081" s="14">
        <f>[1]consoCURRENT!V23202</f>
        <v>0</v>
      </c>
      <c r="T1081" s="14">
        <f>[1]consoCURRENT!W23202</f>
        <v>0</v>
      </c>
      <c r="U1081" s="14">
        <f>[1]consoCURRENT!X23202</f>
        <v>0</v>
      </c>
      <c r="V1081" s="14">
        <f>[1]consoCURRENT!Y23202</f>
        <v>0</v>
      </c>
      <c r="W1081" s="14">
        <f>[1]consoCURRENT!Z23202</f>
        <v>0</v>
      </c>
      <c r="X1081" s="14">
        <f>[1]consoCURRENT!AA23202</f>
        <v>0</v>
      </c>
      <c r="Y1081" s="14">
        <f>[1]consoCURRENT!AB23202</f>
        <v>0</v>
      </c>
      <c r="Z1081" s="14">
        <f t="shared" si="767"/>
        <v>0</v>
      </c>
      <c r="AA1081" s="14">
        <f t="shared" si="768"/>
        <v>0</v>
      </c>
      <c r="AB1081" s="19"/>
      <c r="AC1081" s="15"/>
    </row>
    <row r="1082" spans="1:29" s="16" customFormat="1" ht="18" customHeight="1">
      <c r="A1082" s="20" t="s">
        <v>40</v>
      </c>
      <c r="B1082" s="21">
        <f>SUM(B1078:B1081)</f>
        <v>31581000</v>
      </c>
      <c r="C1082" s="21">
        <f t="shared" ref="C1082:AA1082" si="770">SUM(C1078:C1081)</f>
        <v>0</v>
      </c>
      <c r="D1082" s="21">
        <f t="shared" si="770"/>
        <v>0</v>
      </c>
      <c r="E1082" s="21">
        <f t="shared" si="770"/>
        <v>7357184.5499999998</v>
      </c>
      <c r="F1082" s="21">
        <f t="shared" si="770"/>
        <v>7065931.1400000006</v>
      </c>
      <c r="G1082" s="21">
        <f t="shared" si="770"/>
        <v>0</v>
      </c>
      <c r="H1082" s="21">
        <f t="shared" si="770"/>
        <v>0</v>
      </c>
      <c r="I1082" s="21">
        <f t="shared" si="770"/>
        <v>0</v>
      </c>
      <c r="J1082" s="21">
        <f t="shared" si="770"/>
        <v>0</v>
      </c>
      <c r="K1082" s="21">
        <f t="shared" si="770"/>
        <v>0</v>
      </c>
      <c r="L1082" s="21">
        <f t="shared" si="770"/>
        <v>0</v>
      </c>
      <c r="M1082" s="21">
        <f t="shared" si="770"/>
        <v>0</v>
      </c>
      <c r="N1082" s="21">
        <f t="shared" si="770"/>
        <v>3009983.65</v>
      </c>
      <c r="O1082" s="21">
        <f t="shared" si="770"/>
        <v>1763450.65</v>
      </c>
      <c r="P1082" s="21">
        <f t="shared" si="770"/>
        <v>2583750.25</v>
      </c>
      <c r="Q1082" s="21">
        <f t="shared" si="770"/>
        <v>2635762.61</v>
      </c>
      <c r="R1082" s="21">
        <f t="shared" si="770"/>
        <v>4430168.53</v>
      </c>
      <c r="S1082" s="21">
        <f t="shared" si="770"/>
        <v>0</v>
      </c>
      <c r="T1082" s="21">
        <f t="shared" si="770"/>
        <v>0</v>
      </c>
      <c r="U1082" s="21">
        <f t="shared" si="770"/>
        <v>0</v>
      </c>
      <c r="V1082" s="21">
        <f t="shared" si="770"/>
        <v>0</v>
      </c>
      <c r="W1082" s="21">
        <f t="shared" si="770"/>
        <v>0</v>
      </c>
      <c r="X1082" s="21">
        <f t="shared" si="770"/>
        <v>0</v>
      </c>
      <c r="Y1082" s="21">
        <f t="shared" si="770"/>
        <v>0</v>
      </c>
      <c r="Z1082" s="21">
        <f t="shared" si="770"/>
        <v>14423115.689999999</v>
      </c>
      <c r="AA1082" s="21">
        <f t="shared" si="770"/>
        <v>17157884.310000002</v>
      </c>
      <c r="AB1082" s="22">
        <f t="shared" si="769"/>
        <v>0.456702311199772</v>
      </c>
      <c r="AC1082" s="15"/>
    </row>
    <row r="1083" spans="1:29" s="16" customFormat="1" ht="18" customHeight="1">
      <c r="A1083" s="23" t="s">
        <v>41</v>
      </c>
      <c r="B1083" s="14">
        <f>[1]consoCURRENT!E23206</f>
        <v>2143000</v>
      </c>
      <c r="C1083" s="14">
        <f>[1]consoCURRENT!F23206</f>
        <v>0</v>
      </c>
      <c r="D1083" s="14">
        <f>[1]consoCURRENT!G23206</f>
        <v>0</v>
      </c>
      <c r="E1083" s="14">
        <f>[1]consoCURRENT!H23206</f>
        <v>549253.97</v>
      </c>
      <c r="F1083" s="14">
        <f>[1]consoCURRENT!I23206</f>
        <v>380035.43000000005</v>
      </c>
      <c r="G1083" s="14">
        <f>[1]consoCURRENT!J23206</f>
        <v>0</v>
      </c>
      <c r="H1083" s="14">
        <f>[1]consoCURRENT!K23206</f>
        <v>0</v>
      </c>
      <c r="I1083" s="14">
        <f>[1]consoCURRENT!L23206</f>
        <v>0</v>
      </c>
      <c r="J1083" s="14">
        <f>[1]consoCURRENT!M23206</f>
        <v>0</v>
      </c>
      <c r="K1083" s="14">
        <f>[1]consoCURRENT!N23206</f>
        <v>0</v>
      </c>
      <c r="L1083" s="14">
        <f>[1]consoCURRENT!O23206</f>
        <v>0</v>
      </c>
      <c r="M1083" s="14">
        <f>[1]consoCURRENT!P23206</f>
        <v>0</v>
      </c>
      <c r="N1083" s="14">
        <f>[1]consoCURRENT!Q23206</f>
        <v>105005.37</v>
      </c>
      <c r="O1083" s="14">
        <f>[1]consoCURRENT!R23206</f>
        <v>260073.39</v>
      </c>
      <c r="P1083" s="14">
        <f>[1]consoCURRENT!S23206</f>
        <v>184175.21</v>
      </c>
      <c r="Q1083" s="14">
        <f>[1]consoCURRENT!T23206</f>
        <v>189043.89</v>
      </c>
      <c r="R1083" s="14">
        <f>[1]consoCURRENT!U23206</f>
        <v>190991.54</v>
      </c>
      <c r="S1083" s="14">
        <f>[1]consoCURRENT!V23206</f>
        <v>0</v>
      </c>
      <c r="T1083" s="14">
        <f>[1]consoCURRENT!W23206</f>
        <v>0</v>
      </c>
      <c r="U1083" s="14">
        <f>[1]consoCURRENT!X23206</f>
        <v>0</v>
      </c>
      <c r="V1083" s="14">
        <f>[1]consoCURRENT!Y23206</f>
        <v>0</v>
      </c>
      <c r="W1083" s="14">
        <f>[1]consoCURRENT!Z23206</f>
        <v>0</v>
      </c>
      <c r="X1083" s="14">
        <f>[1]consoCURRENT!AA23206</f>
        <v>0</v>
      </c>
      <c r="Y1083" s="14">
        <f>[1]consoCURRENT!AB23206</f>
        <v>0</v>
      </c>
      <c r="Z1083" s="14">
        <f t="shared" ref="Z1083" si="771">SUM(M1083:Y1083)</f>
        <v>929289.4</v>
      </c>
      <c r="AA1083" s="14">
        <f t="shared" ref="AA1083" si="772">B1083-Z1083</f>
        <v>1213710.6000000001</v>
      </c>
      <c r="AB1083" s="19">
        <f t="shared" si="769"/>
        <v>0.43363947736817549</v>
      </c>
      <c r="AC1083" s="15"/>
    </row>
    <row r="1084" spans="1:29" s="16" customFormat="1" ht="18" customHeight="1">
      <c r="A1084" s="20" t="s">
        <v>42</v>
      </c>
      <c r="B1084" s="21">
        <f>B1083+B1082</f>
        <v>33724000</v>
      </c>
      <c r="C1084" s="21">
        <f t="shared" ref="C1084:AA1084" si="773">C1083+C1082</f>
        <v>0</v>
      </c>
      <c r="D1084" s="21">
        <f t="shared" si="773"/>
        <v>0</v>
      </c>
      <c r="E1084" s="21">
        <f t="shared" si="773"/>
        <v>7906438.5199999996</v>
      </c>
      <c r="F1084" s="21">
        <f t="shared" si="773"/>
        <v>7445966.5700000003</v>
      </c>
      <c r="G1084" s="21">
        <f t="shared" si="773"/>
        <v>0</v>
      </c>
      <c r="H1084" s="21">
        <f t="shared" si="773"/>
        <v>0</v>
      </c>
      <c r="I1084" s="21">
        <f t="shared" si="773"/>
        <v>0</v>
      </c>
      <c r="J1084" s="21">
        <f t="shared" si="773"/>
        <v>0</v>
      </c>
      <c r="K1084" s="21">
        <f t="shared" si="773"/>
        <v>0</v>
      </c>
      <c r="L1084" s="21">
        <f t="shared" si="773"/>
        <v>0</v>
      </c>
      <c r="M1084" s="21">
        <f t="shared" si="773"/>
        <v>0</v>
      </c>
      <c r="N1084" s="21">
        <f t="shared" si="773"/>
        <v>3114989.02</v>
      </c>
      <c r="O1084" s="21">
        <f t="shared" si="773"/>
        <v>2023524.04</v>
      </c>
      <c r="P1084" s="21">
        <f t="shared" si="773"/>
        <v>2767925.46</v>
      </c>
      <c r="Q1084" s="21">
        <f t="shared" si="773"/>
        <v>2824806.5</v>
      </c>
      <c r="R1084" s="21">
        <f t="shared" si="773"/>
        <v>4621160.07</v>
      </c>
      <c r="S1084" s="21">
        <f t="shared" si="773"/>
        <v>0</v>
      </c>
      <c r="T1084" s="21">
        <f t="shared" si="773"/>
        <v>0</v>
      </c>
      <c r="U1084" s="21">
        <f t="shared" si="773"/>
        <v>0</v>
      </c>
      <c r="V1084" s="21">
        <f t="shared" si="773"/>
        <v>0</v>
      </c>
      <c r="W1084" s="21">
        <f t="shared" si="773"/>
        <v>0</v>
      </c>
      <c r="X1084" s="21">
        <f t="shared" si="773"/>
        <v>0</v>
      </c>
      <c r="Y1084" s="21">
        <f t="shared" si="773"/>
        <v>0</v>
      </c>
      <c r="Z1084" s="21">
        <f t="shared" si="773"/>
        <v>15352405.09</v>
      </c>
      <c r="AA1084" s="21">
        <f t="shared" si="773"/>
        <v>18371594.910000004</v>
      </c>
      <c r="AB1084" s="22">
        <f t="shared" si="769"/>
        <v>0.45523677766575732</v>
      </c>
      <c r="AC1084" s="24"/>
    </row>
    <row r="1085" spans="1:29" s="16" customFormat="1" ht="15" customHeight="1">
      <c r="A1085" s="13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  <c r="Y1085" s="14"/>
      <c r="Z1085" s="14"/>
      <c r="AA1085" s="14"/>
      <c r="AB1085" s="14"/>
      <c r="AC1085" s="15"/>
    </row>
    <row r="1086" spans="1:29" s="16" customFormat="1" ht="15" customHeight="1">
      <c r="A1086" s="13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  <c r="Y1086" s="14"/>
      <c r="Z1086" s="14"/>
      <c r="AA1086" s="14"/>
      <c r="AB1086" s="14"/>
      <c r="AC1086" s="15"/>
    </row>
    <row r="1087" spans="1:29" s="16" customFormat="1" ht="15" customHeight="1">
      <c r="A1087" s="17" t="s">
        <v>57</v>
      </c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  <c r="Z1087" s="14"/>
      <c r="AA1087" s="14"/>
      <c r="AB1087" s="14"/>
      <c r="AC1087" s="15"/>
    </row>
    <row r="1088" spans="1:29" s="16" customFormat="1" ht="18" customHeight="1">
      <c r="A1088" s="18" t="s">
        <v>36</v>
      </c>
      <c r="B1088" s="14">
        <f>[1]consoCURRENT!E23266</f>
        <v>25497000</v>
      </c>
      <c r="C1088" s="14">
        <f>[1]consoCURRENT!F23266</f>
        <v>0</v>
      </c>
      <c r="D1088" s="14">
        <f>[1]consoCURRENT!G23266</f>
        <v>0</v>
      </c>
      <c r="E1088" s="14">
        <f>[1]consoCURRENT!H23266</f>
        <v>5732879.9699999997</v>
      </c>
      <c r="F1088" s="14">
        <f>[1]consoCURRENT!I23266</f>
        <v>4428351.04</v>
      </c>
      <c r="G1088" s="14">
        <f>[1]consoCURRENT!J23266</f>
        <v>0</v>
      </c>
      <c r="H1088" s="14">
        <f>[1]consoCURRENT!K23266</f>
        <v>0</v>
      </c>
      <c r="I1088" s="14">
        <f>[1]consoCURRENT!L23266</f>
        <v>0</v>
      </c>
      <c r="J1088" s="14">
        <f>[1]consoCURRENT!M23266</f>
        <v>0</v>
      </c>
      <c r="K1088" s="14">
        <f>[1]consoCURRENT!N23266</f>
        <v>0</v>
      </c>
      <c r="L1088" s="14">
        <f>[1]consoCURRENT!O23266</f>
        <v>0</v>
      </c>
      <c r="M1088" s="14">
        <f>[1]consoCURRENT!P23266</f>
        <v>0</v>
      </c>
      <c r="N1088" s="14">
        <f>[1]consoCURRENT!Q23266</f>
        <v>1704143.02</v>
      </c>
      <c r="O1088" s="14">
        <f>[1]consoCURRENT!R23266</f>
        <v>2142535.25</v>
      </c>
      <c r="P1088" s="14">
        <f>[1]consoCURRENT!S23266</f>
        <v>1886201.7</v>
      </c>
      <c r="Q1088" s="14">
        <f>[1]consoCURRENT!T23266</f>
        <v>2628045.4500000002</v>
      </c>
      <c r="R1088" s="14">
        <f>[1]consoCURRENT!U23266</f>
        <v>1800305.59</v>
      </c>
      <c r="S1088" s="14">
        <f>[1]consoCURRENT!V23266</f>
        <v>0</v>
      </c>
      <c r="T1088" s="14">
        <f>[1]consoCURRENT!W23266</f>
        <v>0</v>
      </c>
      <c r="U1088" s="14">
        <f>[1]consoCURRENT!X23266</f>
        <v>0</v>
      </c>
      <c r="V1088" s="14">
        <f>[1]consoCURRENT!Y23266</f>
        <v>0</v>
      </c>
      <c r="W1088" s="14">
        <f>[1]consoCURRENT!Z23266</f>
        <v>0</v>
      </c>
      <c r="X1088" s="14">
        <f>[1]consoCURRENT!AA23266</f>
        <v>0</v>
      </c>
      <c r="Y1088" s="14">
        <f>[1]consoCURRENT!AB23266</f>
        <v>0</v>
      </c>
      <c r="Z1088" s="14">
        <f>SUM(M1088:Y1088)</f>
        <v>10161231.01</v>
      </c>
      <c r="AA1088" s="14">
        <f>B1088-Z1088</f>
        <v>15335768.99</v>
      </c>
      <c r="AB1088" s="19">
        <f>Z1088/B1088</f>
        <v>0.39852653292544221</v>
      </c>
      <c r="AC1088" s="15"/>
    </row>
    <row r="1089" spans="1:29" s="16" customFormat="1" ht="18" customHeight="1">
      <c r="A1089" s="18" t="s">
        <v>37</v>
      </c>
      <c r="B1089" s="14">
        <f>[1]consoCURRENT!E23354</f>
        <v>10834000</v>
      </c>
      <c r="C1089" s="14">
        <f>[1]consoCURRENT!F23354</f>
        <v>0</v>
      </c>
      <c r="D1089" s="14">
        <f>[1]consoCURRENT!G23354</f>
        <v>0</v>
      </c>
      <c r="E1089" s="14">
        <f>[1]consoCURRENT!H23354</f>
        <v>2167936.3500000006</v>
      </c>
      <c r="F1089" s="14">
        <f>[1]consoCURRENT!I23354</f>
        <v>1451240.2999999998</v>
      </c>
      <c r="G1089" s="14">
        <f>[1]consoCURRENT!J23354</f>
        <v>0</v>
      </c>
      <c r="H1089" s="14">
        <f>[1]consoCURRENT!K23354</f>
        <v>0</v>
      </c>
      <c r="I1089" s="14">
        <f>[1]consoCURRENT!L23354</f>
        <v>0</v>
      </c>
      <c r="J1089" s="14">
        <f>[1]consoCURRENT!M23354</f>
        <v>0</v>
      </c>
      <c r="K1089" s="14">
        <f>[1]consoCURRENT!N23354</f>
        <v>0</v>
      </c>
      <c r="L1089" s="14">
        <f>[1]consoCURRENT!O23354</f>
        <v>0</v>
      </c>
      <c r="M1089" s="14">
        <f>[1]consoCURRENT!P23354</f>
        <v>0</v>
      </c>
      <c r="N1089" s="14">
        <f>[1]consoCURRENT!Q23354</f>
        <v>385770.97</v>
      </c>
      <c r="O1089" s="14">
        <f>[1]consoCURRENT!R23354</f>
        <v>1273146.6599999999</v>
      </c>
      <c r="P1089" s="14">
        <f>[1]consoCURRENT!S23354</f>
        <v>509018.72</v>
      </c>
      <c r="Q1089" s="14">
        <f>[1]consoCURRENT!T23354</f>
        <v>713247.24</v>
      </c>
      <c r="R1089" s="14">
        <f>[1]consoCURRENT!U23354</f>
        <v>737993.05999999994</v>
      </c>
      <c r="S1089" s="14">
        <f>[1]consoCURRENT!V23354</f>
        <v>0</v>
      </c>
      <c r="T1089" s="14">
        <f>[1]consoCURRENT!W23354</f>
        <v>0</v>
      </c>
      <c r="U1089" s="14">
        <f>[1]consoCURRENT!X23354</f>
        <v>0</v>
      </c>
      <c r="V1089" s="14">
        <f>[1]consoCURRENT!Y23354</f>
        <v>0</v>
      </c>
      <c r="W1089" s="14">
        <f>[1]consoCURRENT!Z23354</f>
        <v>0</v>
      </c>
      <c r="X1089" s="14">
        <f>[1]consoCURRENT!AA23354</f>
        <v>0</v>
      </c>
      <c r="Y1089" s="14">
        <f>[1]consoCURRENT!AB23354</f>
        <v>0</v>
      </c>
      <c r="Z1089" s="14">
        <f t="shared" ref="Z1089:Z1091" si="774">SUM(M1089:Y1089)</f>
        <v>3619176.65</v>
      </c>
      <c r="AA1089" s="14">
        <f t="shared" ref="AA1089:AA1091" si="775">B1089-Z1089</f>
        <v>7214823.3499999996</v>
      </c>
      <c r="AB1089" s="19">
        <f t="shared" ref="AB1089:AB1094" si="776">Z1089/B1089</f>
        <v>0.33405728724386191</v>
      </c>
      <c r="AC1089" s="15"/>
    </row>
    <row r="1090" spans="1:29" s="16" customFormat="1" ht="18" customHeight="1">
      <c r="A1090" s="18" t="s">
        <v>38</v>
      </c>
      <c r="B1090" s="14">
        <f>[1]consoCURRENT!E23360</f>
        <v>0</v>
      </c>
      <c r="C1090" s="14">
        <f>[1]consoCURRENT!F23360</f>
        <v>0</v>
      </c>
      <c r="D1090" s="14">
        <f>[1]consoCURRENT!G23360</f>
        <v>0</v>
      </c>
      <c r="E1090" s="14">
        <f>[1]consoCURRENT!H23360</f>
        <v>0</v>
      </c>
      <c r="F1090" s="14">
        <f>[1]consoCURRENT!I23360</f>
        <v>0</v>
      </c>
      <c r="G1090" s="14">
        <f>[1]consoCURRENT!J23360</f>
        <v>0</v>
      </c>
      <c r="H1090" s="14">
        <f>[1]consoCURRENT!K23360</f>
        <v>0</v>
      </c>
      <c r="I1090" s="14">
        <f>[1]consoCURRENT!L23360</f>
        <v>0</v>
      </c>
      <c r="J1090" s="14">
        <f>[1]consoCURRENT!M23360</f>
        <v>0</v>
      </c>
      <c r="K1090" s="14">
        <f>[1]consoCURRENT!N23360</f>
        <v>0</v>
      </c>
      <c r="L1090" s="14">
        <f>[1]consoCURRENT!O23360</f>
        <v>0</v>
      </c>
      <c r="M1090" s="14">
        <f>[1]consoCURRENT!P23360</f>
        <v>0</v>
      </c>
      <c r="N1090" s="14">
        <f>[1]consoCURRENT!Q23360</f>
        <v>0</v>
      </c>
      <c r="O1090" s="14">
        <f>[1]consoCURRENT!R23360</f>
        <v>0</v>
      </c>
      <c r="P1090" s="14">
        <f>[1]consoCURRENT!S23360</f>
        <v>0</v>
      </c>
      <c r="Q1090" s="14">
        <f>[1]consoCURRENT!T23360</f>
        <v>0</v>
      </c>
      <c r="R1090" s="14">
        <f>[1]consoCURRENT!U23360</f>
        <v>0</v>
      </c>
      <c r="S1090" s="14">
        <f>[1]consoCURRENT!V23360</f>
        <v>0</v>
      </c>
      <c r="T1090" s="14">
        <f>[1]consoCURRENT!W23360</f>
        <v>0</v>
      </c>
      <c r="U1090" s="14">
        <f>[1]consoCURRENT!X23360</f>
        <v>0</v>
      </c>
      <c r="V1090" s="14">
        <f>[1]consoCURRENT!Y23360</f>
        <v>0</v>
      </c>
      <c r="W1090" s="14">
        <f>[1]consoCURRENT!Z23360</f>
        <v>0</v>
      </c>
      <c r="X1090" s="14">
        <f>[1]consoCURRENT!AA23360</f>
        <v>0</v>
      </c>
      <c r="Y1090" s="14">
        <f>[1]consoCURRENT!AB23360</f>
        <v>0</v>
      </c>
      <c r="Z1090" s="14">
        <f t="shared" si="774"/>
        <v>0</v>
      </c>
      <c r="AA1090" s="14">
        <f t="shared" si="775"/>
        <v>0</v>
      </c>
      <c r="AB1090" s="19"/>
      <c r="AC1090" s="15"/>
    </row>
    <row r="1091" spans="1:29" s="16" customFormat="1" ht="18" customHeight="1">
      <c r="A1091" s="18" t="s">
        <v>39</v>
      </c>
      <c r="B1091" s="14">
        <f>[1]consoCURRENT!E23389</f>
        <v>0</v>
      </c>
      <c r="C1091" s="14">
        <f>[1]consoCURRENT!F23389</f>
        <v>0</v>
      </c>
      <c r="D1091" s="14">
        <f>[1]consoCURRENT!G23389</f>
        <v>0</v>
      </c>
      <c r="E1091" s="14">
        <f>[1]consoCURRENT!H23389</f>
        <v>0</v>
      </c>
      <c r="F1091" s="14">
        <f>[1]consoCURRENT!I23389</f>
        <v>0</v>
      </c>
      <c r="G1091" s="14">
        <f>[1]consoCURRENT!J23389</f>
        <v>0</v>
      </c>
      <c r="H1091" s="14">
        <f>[1]consoCURRENT!K23389</f>
        <v>0</v>
      </c>
      <c r="I1091" s="14">
        <f>[1]consoCURRENT!L23389</f>
        <v>0</v>
      </c>
      <c r="J1091" s="14">
        <f>[1]consoCURRENT!M23389</f>
        <v>0</v>
      </c>
      <c r="K1091" s="14">
        <f>[1]consoCURRENT!N23389</f>
        <v>0</v>
      </c>
      <c r="L1091" s="14">
        <f>[1]consoCURRENT!O23389</f>
        <v>0</v>
      </c>
      <c r="M1091" s="14">
        <f>[1]consoCURRENT!P23389</f>
        <v>0</v>
      </c>
      <c r="N1091" s="14">
        <f>[1]consoCURRENT!Q23389</f>
        <v>0</v>
      </c>
      <c r="O1091" s="14">
        <f>[1]consoCURRENT!R23389</f>
        <v>0</v>
      </c>
      <c r="P1091" s="14">
        <f>[1]consoCURRENT!S23389</f>
        <v>0</v>
      </c>
      <c r="Q1091" s="14">
        <f>[1]consoCURRENT!T23389</f>
        <v>0</v>
      </c>
      <c r="R1091" s="14">
        <f>[1]consoCURRENT!U23389</f>
        <v>0</v>
      </c>
      <c r="S1091" s="14">
        <f>[1]consoCURRENT!V23389</f>
        <v>0</v>
      </c>
      <c r="T1091" s="14">
        <f>[1]consoCURRENT!W23389</f>
        <v>0</v>
      </c>
      <c r="U1091" s="14">
        <f>[1]consoCURRENT!X23389</f>
        <v>0</v>
      </c>
      <c r="V1091" s="14">
        <f>[1]consoCURRENT!Y23389</f>
        <v>0</v>
      </c>
      <c r="W1091" s="14">
        <f>[1]consoCURRENT!Z23389</f>
        <v>0</v>
      </c>
      <c r="X1091" s="14">
        <f>[1]consoCURRENT!AA23389</f>
        <v>0</v>
      </c>
      <c r="Y1091" s="14">
        <f>[1]consoCURRENT!AB23389</f>
        <v>0</v>
      </c>
      <c r="Z1091" s="14">
        <f t="shared" si="774"/>
        <v>0</v>
      </c>
      <c r="AA1091" s="14">
        <f t="shared" si="775"/>
        <v>0</v>
      </c>
      <c r="AB1091" s="19"/>
      <c r="AC1091" s="15"/>
    </row>
    <row r="1092" spans="1:29" s="16" customFormat="1" ht="18" customHeight="1">
      <c r="A1092" s="20" t="s">
        <v>40</v>
      </c>
      <c r="B1092" s="21">
        <f>SUM(B1088:B1091)</f>
        <v>36331000</v>
      </c>
      <c r="C1092" s="21">
        <f t="shared" ref="C1092:AA1092" si="777">SUM(C1088:C1091)</f>
        <v>0</v>
      </c>
      <c r="D1092" s="21">
        <f t="shared" si="777"/>
        <v>0</v>
      </c>
      <c r="E1092" s="21">
        <f t="shared" si="777"/>
        <v>7900816.3200000003</v>
      </c>
      <c r="F1092" s="21">
        <f t="shared" si="777"/>
        <v>5879591.3399999999</v>
      </c>
      <c r="G1092" s="21">
        <f t="shared" si="777"/>
        <v>0</v>
      </c>
      <c r="H1092" s="21">
        <f t="shared" si="777"/>
        <v>0</v>
      </c>
      <c r="I1092" s="21">
        <f t="shared" si="777"/>
        <v>0</v>
      </c>
      <c r="J1092" s="21">
        <f t="shared" si="777"/>
        <v>0</v>
      </c>
      <c r="K1092" s="21">
        <f t="shared" si="777"/>
        <v>0</v>
      </c>
      <c r="L1092" s="21">
        <f t="shared" si="777"/>
        <v>0</v>
      </c>
      <c r="M1092" s="21">
        <f t="shared" si="777"/>
        <v>0</v>
      </c>
      <c r="N1092" s="21">
        <f t="shared" si="777"/>
        <v>2089913.99</v>
      </c>
      <c r="O1092" s="21">
        <f t="shared" si="777"/>
        <v>3415681.91</v>
      </c>
      <c r="P1092" s="21">
        <f t="shared" si="777"/>
        <v>2395220.42</v>
      </c>
      <c r="Q1092" s="21">
        <f t="shared" si="777"/>
        <v>3341292.6900000004</v>
      </c>
      <c r="R1092" s="21">
        <f t="shared" si="777"/>
        <v>2538298.65</v>
      </c>
      <c r="S1092" s="21">
        <f t="shared" si="777"/>
        <v>0</v>
      </c>
      <c r="T1092" s="21">
        <f t="shared" si="777"/>
        <v>0</v>
      </c>
      <c r="U1092" s="21">
        <f t="shared" si="777"/>
        <v>0</v>
      </c>
      <c r="V1092" s="21">
        <f t="shared" si="777"/>
        <v>0</v>
      </c>
      <c r="W1092" s="21">
        <f t="shared" si="777"/>
        <v>0</v>
      </c>
      <c r="X1092" s="21">
        <f t="shared" si="777"/>
        <v>0</v>
      </c>
      <c r="Y1092" s="21">
        <f t="shared" si="777"/>
        <v>0</v>
      </c>
      <c r="Z1092" s="21">
        <f t="shared" si="777"/>
        <v>13780407.66</v>
      </c>
      <c r="AA1092" s="21">
        <f t="shared" si="777"/>
        <v>22550592.34</v>
      </c>
      <c r="AB1092" s="22">
        <f t="shared" si="776"/>
        <v>0.37930163386639509</v>
      </c>
      <c r="AC1092" s="15"/>
    </row>
    <row r="1093" spans="1:29" s="16" customFormat="1" ht="18" customHeight="1">
      <c r="A1093" s="23" t="s">
        <v>41</v>
      </c>
      <c r="B1093" s="14">
        <f>[1]consoCURRENT!E23393</f>
        <v>2355000</v>
      </c>
      <c r="C1093" s="14">
        <f>[1]consoCURRENT!F23393</f>
        <v>0</v>
      </c>
      <c r="D1093" s="14">
        <f>[1]consoCURRENT!G23393</f>
        <v>0</v>
      </c>
      <c r="E1093" s="14">
        <f>[1]consoCURRENT!H23393</f>
        <v>650265.23</v>
      </c>
      <c r="F1093" s="14">
        <f>[1]consoCURRENT!I23393</f>
        <v>417892.79</v>
      </c>
      <c r="G1093" s="14">
        <f>[1]consoCURRENT!J23393</f>
        <v>0</v>
      </c>
      <c r="H1093" s="14">
        <f>[1]consoCURRENT!K23393</f>
        <v>0</v>
      </c>
      <c r="I1093" s="14">
        <f>[1]consoCURRENT!L23393</f>
        <v>0</v>
      </c>
      <c r="J1093" s="14">
        <f>[1]consoCURRENT!M23393</f>
        <v>0</v>
      </c>
      <c r="K1093" s="14">
        <f>[1]consoCURRENT!N23393</f>
        <v>0</v>
      </c>
      <c r="L1093" s="14">
        <f>[1]consoCURRENT!O23393</f>
        <v>0</v>
      </c>
      <c r="M1093" s="14">
        <f>[1]consoCURRENT!P23393</f>
        <v>0</v>
      </c>
      <c r="N1093" s="14">
        <f>[1]consoCURRENT!Q23393</f>
        <v>217731.47</v>
      </c>
      <c r="O1093" s="14">
        <f>[1]consoCURRENT!R23393</f>
        <v>216266.88</v>
      </c>
      <c r="P1093" s="14">
        <f>[1]consoCURRENT!S23393</f>
        <v>216266.88</v>
      </c>
      <c r="Q1093" s="14">
        <f>[1]consoCURRENT!T23393</f>
        <v>215000.36</v>
      </c>
      <c r="R1093" s="14">
        <f>[1]consoCURRENT!U23393</f>
        <v>202892.43</v>
      </c>
      <c r="S1093" s="14">
        <f>[1]consoCURRENT!V23393</f>
        <v>0</v>
      </c>
      <c r="T1093" s="14">
        <f>[1]consoCURRENT!W23393</f>
        <v>0</v>
      </c>
      <c r="U1093" s="14">
        <f>[1]consoCURRENT!X23393</f>
        <v>0</v>
      </c>
      <c r="V1093" s="14">
        <f>[1]consoCURRENT!Y23393</f>
        <v>0</v>
      </c>
      <c r="W1093" s="14">
        <f>[1]consoCURRENT!Z23393</f>
        <v>0</v>
      </c>
      <c r="X1093" s="14">
        <f>[1]consoCURRENT!AA23393</f>
        <v>0</v>
      </c>
      <c r="Y1093" s="14">
        <f>[1]consoCURRENT!AB23393</f>
        <v>0</v>
      </c>
      <c r="Z1093" s="14">
        <f t="shared" ref="Z1093" si="778">SUM(M1093:Y1093)</f>
        <v>1068158.02</v>
      </c>
      <c r="AA1093" s="14">
        <f t="shared" ref="AA1093" si="779">B1093-Z1093</f>
        <v>1286841.98</v>
      </c>
      <c r="AB1093" s="19">
        <f t="shared" si="776"/>
        <v>0.45357028450106157</v>
      </c>
      <c r="AC1093" s="15"/>
    </row>
    <row r="1094" spans="1:29" s="16" customFormat="1" ht="18" customHeight="1">
      <c r="A1094" s="20" t="s">
        <v>42</v>
      </c>
      <c r="B1094" s="21">
        <f>B1093+B1092</f>
        <v>38686000</v>
      </c>
      <c r="C1094" s="21">
        <f t="shared" ref="C1094:AA1094" si="780">C1093+C1092</f>
        <v>0</v>
      </c>
      <c r="D1094" s="21">
        <f t="shared" si="780"/>
        <v>0</v>
      </c>
      <c r="E1094" s="21">
        <f t="shared" si="780"/>
        <v>8551081.5500000007</v>
      </c>
      <c r="F1094" s="21">
        <f t="shared" si="780"/>
        <v>6297484.1299999999</v>
      </c>
      <c r="G1094" s="21">
        <f t="shared" si="780"/>
        <v>0</v>
      </c>
      <c r="H1094" s="21">
        <f t="shared" si="780"/>
        <v>0</v>
      </c>
      <c r="I1094" s="21">
        <f t="shared" si="780"/>
        <v>0</v>
      </c>
      <c r="J1094" s="21">
        <f t="shared" si="780"/>
        <v>0</v>
      </c>
      <c r="K1094" s="21">
        <f t="shared" si="780"/>
        <v>0</v>
      </c>
      <c r="L1094" s="21">
        <f t="shared" si="780"/>
        <v>0</v>
      </c>
      <c r="M1094" s="21">
        <f t="shared" si="780"/>
        <v>0</v>
      </c>
      <c r="N1094" s="21">
        <f t="shared" si="780"/>
        <v>2307645.46</v>
      </c>
      <c r="O1094" s="21">
        <f t="shared" si="780"/>
        <v>3631948.79</v>
      </c>
      <c r="P1094" s="21">
        <f t="shared" si="780"/>
        <v>2611487.2999999998</v>
      </c>
      <c r="Q1094" s="21">
        <f t="shared" si="780"/>
        <v>3556293.0500000003</v>
      </c>
      <c r="R1094" s="21">
        <f t="shared" si="780"/>
        <v>2741191.08</v>
      </c>
      <c r="S1094" s="21">
        <f t="shared" si="780"/>
        <v>0</v>
      </c>
      <c r="T1094" s="21">
        <f t="shared" si="780"/>
        <v>0</v>
      </c>
      <c r="U1094" s="21">
        <f t="shared" si="780"/>
        <v>0</v>
      </c>
      <c r="V1094" s="21">
        <f t="shared" si="780"/>
        <v>0</v>
      </c>
      <c r="W1094" s="21">
        <f t="shared" si="780"/>
        <v>0</v>
      </c>
      <c r="X1094" s="21">
        <f t="shared" si="780"/>
        <v>0</v>
      </c>
      <c r="Y1094" s="21">
        <f t="shared" si="780"/>
        <v>0</v>
      </c>
      <c r="Z1094" s="21">
        <f t="shared" si="780"/>
        <v>14848565.68</v>
      </c>
      <c r="AA1094" s="21">
        <f t="shared" si="780"/>
        <v>23837434.32</v>
      </c>
      <c r="AB1094" s="22">
        <f t="shared" si="776"/>
        <v>0.38382271829602438</v>
      </c>
      <c r="AC1094" s="24"/>
    </row>
    <row r="1095" spans="1:29" s="16" customFormat="1" ht="15" customHeight="1">
      <c r="A1095" s="13"/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  <c r="M1095" s="14"/>
      <c r="N1095" s="14"/>
      <c r="O1095" s="14"/>
      <c r="P1095" s="14"/>
      <c r="Q1095" s="14"/>
      <c r="R1095" s="14"/>
      <c r="S1095" s="14"/>
      <c r="T1095" s="14"/>
      <c r="U1095" s="14"/>
      <c r="V1095" s="14"/>
      <c r="W1095" s="14"/>
      <c r="X1095" s="14"/>
      <c r="Y1095" s="14"/>
      <c r="Z1095" s="14"/>
      <c r="AA1095" s="14"/>
      <c r="AB1095" s="14"/>
      <c r="AC1095" s="15"/>
    </row>
    <row r="1096" spans="1:29" s="16" customFormat="1" ht="15" customHeight="1">
      <c r="A1096" s="13"/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  <c r="M1096" s="14"/>
      <c r="N1096" s="14"/>
      <c r="O1096" s="14"/>
      <c r="P1096" s="14"/>
      <c r="Q1096" s="14"/>
      <c r="R1096" s="14"/>
      <c r="S1096" s="14"/>
      <c r="T1096" s="14"/>
      <c r="U1096" s="14"/>
      <c r="V1096" s="14"/>
      <c r="W1096" s="14"/>
      <c r="X1096" s="14"/>
      <c r="Y1096" s="14"/>
      <c r="Z1096" s="14"/>
      <c r="AA1096" s="14"/>
      <c r="AB1096" s="14"/>
      <c r="AC1096" s="15"/>
    </row>
    <row r="1097" spans="1:29" s="16" customFormat="1" ht="15" customHeight="1">
      <c r="A1097" s="17" t="s">
        <v>58</v>
      </c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  <c r="M1097" s="14"/>
      <c r="N1097" s="14"/>
      <c r="O1097" s="14"/>
      <c r="P1097" s="14"/>
      <c r="Q1097" s="14"/>
      <c r="R1097" s="14"/>
      <c r="S1097" s="14"/>
      <c r="T1097" s="14"/>
      <c r="U1097" s="14"/>
      <c r="V1097" s="14"/>
      <c r="W1097" s="14"/>
      <c r="X1097" s="14"/>
      <c r="Y1097" s="14"/>
      <c r="Z1097" s="14"/>
      <c r="AA1097" s="14"/>
      <c r="AB1097" s="14"/>
      <c r="AC1097" s="15"/>
    </row>
    <row r="1098" spans="1:29" s="16" customFormat="1" ht="18" customHeight="1">
      <c r="A1098" s="18" t="s">
        <v>36</v>
      </c>
      <c r="B1098" s="14">
        <f>[1]consoCURRENT!E23453</f>
        <v>22791000</v>
      </c>
      <c r="C1098" s="14">
        <f>[1]consoCURRENT!F23453</f>
        <v>0</v>
      </c>
      <c r="D1098" s="14">
        <f>[1]consoCURRENT!G23453</f>
        <v>0</v>
      </c>
      <c r="E1098" s="14">
        <f>[1]consoCURRENT!H23453</f>
        <v>4831627.78</v>
      </c>
      <c r="F1098" s="14">
        <f>[1]consoCURRENT!I23453</f>
        <v>3956284.89</v>
      </c>
      <c r="G1098" s="14">
        <f>[1]consoCURRENT!J23453</f>
        <v>0</v>
      </c>
      <c r="H1098" s="14">
        <f>[1]consoCURRENT!K23453</f>
        <v>0</v>
      </c>
      <c r="I1098" s="14">
        <f>[1]consoCURRENT!L23453</f>
        <v>0</v>
      </c>
      <c r="J1098" s="14">
        <f>[1]consoCURRENT!M23453</f>
        <v>0</v>
      </c>
      <c r="K1098" s="14">
        <f>[1]consoCURRENT!N23453</f>
        <v>0</v>
      </c>
      <c r="L1098" s="14">
        <f>[1]consoCURRENT!O23453</f>
        <v>0</v>
      </c>
      <c r="M1098" s="14">
        <f>[1]consoCURRENT!P23453</f>
        <v>0</v>
      </c>
      <c r="N1098" s="14">
        <f>[1]consoCURRENT!Q23453</f>
        <v>1745157.58</v>
      </c>
      <c r="O1098" s="14">
        <f>[1]consoCURRENT!R23453</f>
        <v>1613783.26</v>
      </c>
      <c r="P1098" s="14">
        <f>[1]consoCURRENT!S23453</f>
        <v>1472686.9400000002</v>
      </c>
      <c r="Q1098" s="14">
        <f>[1]consoCURRENT!T23453</f>
        <v>2203615.58</v>
      </c>
      <c r="R1098" s="14">
        <f>[1]consoCURRENT!U23453</f>
        <v>1752669.31</v>
      </c>
      <c r="S1098" s="14">
        <f>[1]consoCURRENT!V23453</f>
        <v>0</v>
      </c>
      <c r="T1098" s="14">
        <f>[1]consoCURRENT!W23453</f>
        <v>0</v>
      </c>
      <c r="U1098" s="14">
        <f>[1]consoCURRENT!X23453</f>
        <v>0</v>
      </c>
      <c r="V1098" s="14">
        <f>[1]consoCURRENT!Y23453</f>
        <v>0</v>
      </c>
      <c r="W1098" s="14">
        <f>[1]consoCURRENT!Z23453</f>
        <v>0</v>
      </c>
      <c r="X1098" s="14">
        <f>[1]consoCURRENT!AA23453</f>
        <v>0</v>
      </c>
      <c r="Y1098" s="14">
        <f>[1]consoCURRENT!AB23453</f>
        <v>0</v>
      </c>
      <c r="Z1098" s="14">
        <f>SUM(M1098:Y1098)</f>
        <v>8787912.6699999999</v>
      </c>
      <c r="AA1098" s="14">
        <f>B1098-Z1098</f>
        <v>14003087.33</v>
      </c>
      <c r="AB1098" s="19">
        <f>Z1098/B1098</f>
        <v>0.38558697161160105</v>
      </c>
      <c r="AC1098" s="15"/>
    </row>
    <row r="1099" spans="1:29" s="16" customFormat="1" ht="18" customHeight="1">
      <c r="A1099" s="18" t="s">
        <v>37</v>
      </c>
      <c r="B1099" s="14">
        <f>[1]consoCURRENT!E23541</f>
        <v>7196000</v>
      </c>
      <c r="C1099" s="14">
        <f>[1]consoCURRENT!F23541</f>
        <v>0</v>
      </c>
      <c r="D1099" s="14">
        <f>[1]consoCURRENT!G23541</f>
        <v>0</v>
      </c>
      <c r="E1099" s="14">
        <f>[1]consoCURRENT!H23541</f>
        <v>1615664.39</v>
      </c>
      <c r="F1099" s="14">
        <f>[1]consoCURRENT!I23541</f>
        <v>692965.82000000007</v>
      </c>
      <c r="G1099" s="14">
        <f>[1]consoCURRENT!J23541</f>
        <v>0</v>
      </c>
      <c r="H1099" s="14">
        <f>[1]consoCURRENT!K23541</f>
        <v>0</v>
      </c>
      <c r="I1099" s="14">
        <f>[1]consoCURRENT!L23541</f>
        <v>0</v>
      </c>
      <c r="J1099" s="14">
        <f>[1]consoCURRENT!M23541</f>
        <v>0</v>
      </c>
      <c r="K1099" s="14">
        <f>[1]consoCURRENT!N23541</f>
        <v>0</v>
      </c>
      <c r="L1099" s="14">
        <f>[1]consoCURRENT!O23541</f>
        <v>0</v>
      </c>
      <c r="M1099" s="14">
        <f>[1]consoCURRENT!P23541</f>
        <v>0</v>
      </c>
      <c r="N1099" s="14">
        <f>[1]consoCURRENT!Q23541</f>
        <v>256402.94</v>
      </c>
      <c r="O1099" s="14">
        <f>[1]consoCURRENT!R23541</f>
        <v>897781.89</v>
      </c>
      <c r="P1099" s="14">
        <f>[1]consoCURRENT!S23541</f>
        <v>461479.56000000006</v>
      </c>
      <c r="Q1099" s="14">
        <f>[1]consoCURRENT!T23541</f>
        <v>335987.39</v>
      </c>
      <c r="R1099" s="14">
        <f>[1]consoCURRENT!U23541</f>
        <v>356978.43</v>
      </c>
      <c r="S1099" s="14">
        <f>[1]consoCURRENT!V23541</f>
        <v>0</v>
      </c>
      <c r="T1099" s="14">
        <f>[1]consoCURRENT!W23541</f>
        <v>0</v>
      </c>
      <c r="U1099" s="14">
        <f>[1]consoCURRENT!X23541</f>
        <v>0</v>
      </c>
      <c r="V1099" s="14">
        <f>[1]consoCURRENT!Y23541</f>
        <v>0</v>
      </c>
      <c r="W1099" s="14">
        <f>[1]consoCURRENT!Z23541</f>
        <v>0</v>
      </c>
      <c r="X1099" s="14">
        <f>[1]consoCURRENT!AA23541</f>
        <v>0</v>
      </c>
      <c r="Y1099" s="14">
        <f>[1]consoCURRENT!AB23541</f>
        <v>0</v>
      </c>
      <c r="Z1099" s="14">
        <f t="shared" ref="Z1099:Z1101" si="781">SUM(M1099:Y1099)</f>
        <v>2308630.2100000004</v>
      </c>
      <c r="AA1099" s="14">
        <f t="shared" ref="AA1099:AA1101" si="782">B1099-Z1099</f>
        <v>4887369.7899999991</v>
      </c>
      <c r="AB1099" s="19">
        <f t="shared" ref="AB1099:AB1104" si="783">Z1099/B1099</f>
        <v>0.32082131878821574</v>
      </c>
      <c r="AC1099" s="15"/>
    </row>
    <row r="1100" spans="1:29" s="16" customFormat="1" ht="18" customHeight="1">
      <c r="A1100" s="18" t="s">
        <v>38</v>
      </c>
      <c r="B1100" s="14">
        <f>[1]consoCURRENT!E23547</f>
        <v>0</v>
      </c>
      <c r="C1100" s="14">
        <f>[1]consoCURRENT!F23547</f>
        <v>0</v>
      </c>
      <c r="D1100" s="14">
        <f>[1]consoCURRENT!G23547</f>
        <v>0</v>
      </c>
      <c r="E1100" s="14">
        <f>[1]consoCURRENT!H23547</f>
        <v>0</v>
      </c>
      <c r="F1100" s="14">
        <f>[1]consoCURRENT!I23547</f>
        <v>0</v>
      </c>
      <c r="G1100" s="14">
        <f>[1]consoCURRENT!J23547</f>
        <v>0</v>
      </c>
      <c r="H1100" s="14">
        <f>[1]consoCURRENT!K23547</f>
        <v>0</v>
      </c>
      <c r="I1100" s="14">
        <f>[1]consoCURRENT!L23547</f>
        <v>0</v>
      </c>
      <c r="J1100" s="14">
        <f>[1]consoCURRENT!M23547</f>
        <v>0</v>
      </c>
      <c r="K1100" s="14">
        <f>[1]consoCURRENT!N23547</f>
        <v>0</v>
      </c>
      <c r="L1100" s="14">
        <f>[1]consoCURRENT!O23547</f>
        <v>0</v>
      </c>
      <c r="M1100" s="14">
        <f>[1]consoCURRENT!P23547</f>
        <v>0</v>
      </c>
      <c r="N1100" s="14">
        <f>[1]consoCURRENT!Q23547</f>
        <v>0</v>
      </c>
      <c r="O1100" s="14">
        <f>[1]consoCURRENT!R23547</f>
        <v>0</v>
      </c>
      <c r="P1100" s="14">
        <f>[1]consoCURRENT!S23547</f>
        <v>0</v>
      </c>
      <c r="Q1100" s="14">
        <f>[1]consoCURRENT!T23547</f>
        <v>0</v>
      </c>
      <c r="R1100" s="14">
        <f>[1]consoCURRENT!U23547</f>
        <v>0</v>
      </c>
      <c r="S1100" s="14">
        <f>[1]consoCURRENT!V23547</f>
        <v>0</v>
      </c>
      <c r="T1100" s="14">
        <f>[1]consoCURRENT!W23547</f>
        <v>0</v>
      </c>
      <c r="U1100" s="14">
        <f>[1]consoCURRENT!X23547</f>
        <v>0</v>
      </c>
      <c r="V1100" s="14">
        <f>[1]consoCURRENT!Y23547</f>
        <v>0</v>
      </c>
      <c r="W1100" s="14">
        <f>[1]consoCURRENT!Z23547</f>
        <v>0</v>
      </c>
      <c r="X1100" s="14">
        <f>[1]consoCURRENT!AA23547</f>
        <v>0</v>
      </c>
      <c r="Y1100" s="14">
        <f>[1]consoCURRENT!AB23547</f>
        <v>0</v>
      </c>
      <c r="Z1100" s="14">
        <f t="shared" si="781"/>
        <v>0</v>
      </c>
      <c r="AA1100" s="14">
        <f t="shared" si="782"/>
        <v>0</v>
      </c>
      <c r="AB1100" s="19"/>
      <c r="AC1100" s="15"/>
    </row>
    <row r="1101" spans="1:29" s="16" customFormat="1" ht="18" customHeight="1">
      <c r="A1101" s="18" t="s">
        <v>39</v>
      </c>
      <c r="B1101" s="14">
        <f>[1]consoCURRENT!E23576</f>
        <v>0</v>
      </c>
      <c r="C1101" s="14">
        <f>[1]consoCURRENT!F23576</f>
        <v>0</v>
      </c>
      <c r="D1101" s="14">
        <f>[1]consoCURRENT!G23576</f>
        <v>0</v>
      </c>
      <c r="E1101" s="14">
        <f>[1]consoCURRENT!H23576</f>
        <v>0</v>
      </c>
      <c r="F1101" s="14">
        <f>[1]consoCURRENT!I23576</f>
        <v>0</v>
      </c>
      <c r="G1101" s="14">
        <f>[1]consoCURRENT!J23576</f>
        <v>0</v>
      </c>
      <c r="H1101" s="14">
        <f>[1]consoCURRENT!K23576</f>
        <v>0</v>
      </c>
      <c r="I1101" s="14">
        <f>[1]consoCURRENT!L23576</f>
        <v>0</v>
      </c>
      <c r="J1101" s="14">
        <f>[1]consoCURRENT!M23576</f>
        <v>0</v>
      </c>
      <c r="K1101" s="14">
        <f>[1]consoCURRENT!N23576</f>
        <v>0</v>
      </c>
      <c r="L1101" s="14">
        <f>[1]consoCURRENT!O23576</f>
        <v>0</v>
      </c>
      <c r="M1101" s="14">
        <f>[1]consoCURRENT!P23576</f>
        <v>0</v>
      </c>
      <c r="N1101" s="14">
        <f>[1]consoCURRENT!Q23576</f>
        <v>0</v>
      </c>
      <c r="O1101" s="14">
        <f>[1]consoCURRENT!R23576</f>
        <v>0</v>
      </c>
      <c r="P1101" s="14">
        <f>[1]consoCURRENT!S23576</f>
        <v>0</v>
      </c>
      <c r="Q1101" s="14">
        <f>[1]consoCURRENT!T23576</f>
        <v>0</v>
      </c>
      <c r="R1101" s="14">
        <f>[1]consoCURRENT!U23576</f>
        <v>0</v>
      </c>
      <c r="S1101" s="14">
        <f>[1]consoCURRENT!V23576</f>
        <v>0</v>
      </c>
      <c r="T1101" s="14">
        <f>[1]consoCURRENT!W23576</f>
        <v>0</v>
      </c>
      <c r="U1101" s="14">
        <f>[1]consoCURRENT!X23576</f>
        <v>0</v>
      </c>
      <c r="V1101" s="14">
        <f>[1]consoCURRENT!Y23576</f>
        <v>0</v>
      </c>
      <c r="W1101" s="14">
        <f>[1]consoCURRENT!Z23576</f>
        <v>0</v>
      </c>
      <c r="X1101" s="14">
        <f>[1]consoCURRENT!AA23576</f>
        <v>0</v>
      </c>
      <c r="Y1101" s="14">
        <f>[1]consoCURRENT!AB23576</f>
        <v>0</v>
      </c>
      <c r="Z1101" s="14">
        <f t="shared" si="781"/>
        <v>0</v>
      </c>
      <c r="AA1101" s="14">
        <f t="shared" si="782"/>
        <v>0</v>
      </c>
      <c r="AB1101" s="19"/>
      <c r="AC1101" s="15"/>
    </row>
    <row r="1102" spans="1:29" s="16" customFormat="1" ht="18" customHeight="1">
      <c r="A1102" s="20" t="s">
        <v>40</v>
      </c>
      <c r="B1102" s="21">
        <f>SUM(B1098:B1101)</f>
        <v>29987000</v>
      </c>
      <c r="C1102" s="21">
        <f t="shared" ref="C1102:AA1102" si="784">SUM(C1098:C1101)</f>
        <v>0</v>
      </c>
      <c r="D1102" s="21">
        <f t="shared" si="784"/>
        <v>0</v>
      </c>
      <c r="E1102" s="21">
        <f t="shared" si="784"/>
        <v>6447292.1699999999</v>
      </c>
      <c r="F1102" s="21">
        <f t="shared" si="784"/>
        <v>4649250.71</v>
      </c>
      <c r="G1102" s="21">
        <f t="shared" si="784"/>
        <v>0</v>
      </c>
      <c r="H1102" s="21">
        <f t="shared" si="784"/>
        <v>0</v>
      </c>
      <c r="I1102" s="21">
        <f t="shared" si="784"/>
        <v>0</v>
      </c>
      <c r="J1102" s="21">
        <f t="shared" si="784"/>
        <v>0</v>
      </c>
      <c r="K1102" s="21">
        <f t="shared" si="784"/>
        <v>0</v>
      </c>
      <c r="L1102" s="21">
        <f t="shared" si="784"/>
        <v>0</v>
      </c>
      <c r="M1102" s="21">
        <f t="shared" si="784"/>
        <v>0</v>
      </c>
      <c r="N1102" s="21">
        <f t="shared" si="784"/>
        <v>2001560.52</v>
      </c>
      <c r="O1102" s="21">
        <f t="shared" si="784"/>
        <v>2511565.15</v>
      </c>
      <c r="P1102" s="21">
        <f t="shared" si="784"/>
        <v>1934166.5000000002</v>
      </c>
      <c r="Q1102" s="21">
        <f t="shared" si="784"/>
        <v>2539602.9700000002</v>
      </c>
      <c r="R1102" s="21">
        <f t="shared" si="784"/>
        <v>2109647.7400000002</v>
      </c>
      <c r="S1102" s="21">
        <f t="shared" si="784"/>
        <v>0</v>
      </c>
      <c r="T1102" s="21">
        <f t="shared" si="784"/>
        <v>0</v>
      </c>
      <c r="U1102" s="21">
        <f t="shared" si="784"/>
        <v>0</v>
      </c>
      <c r="V1102" s="21">
        <f t="shared" si="784"/>
        <v>0</v>
      </c>
      <c r="W1102" s="21">
        <f t="shared" si="784"/>
        <v>0</v>
      </c>
      <c r="X1102" s="21">
        <f t="shared" si="784"/>
        <v>0</v>
      </c>
      <c r="Y1102" s="21">
        <f t="shared" si="784"/>
        <v>0</v>
      </c>
      <c r="Z1102" s="21">
        <f t="shared" si="784"/>
        <v>11096542.880000001</v>
      </c>
      <c r="AA1102" s="21">
        <f t="shared" si="784"/>
        <v>18890457.119999997</v>
      </c>
      <c r="AB1102" s="22">
        <f t="shared" si="783"/>
        <v>0.37004511555007175</v>
      </c>
      <c r="AC1102" s="15"/>
    </row>
    <row r="1103" spans="1:29" s="16" customFormat="1" ht="18" customHeight="1">
      <c r="A1103" s="23" t="s">
        <v>41</v>
      </c>
      <c r="B1103" s="14">
        <f>[1]consoCURRENT!E23580</f>
        <v>2147000</v>
      </c>
      <c r="C1103" s="14">
        <f>[1]consoCURRENT!F23580</f>
        <v>0</v>
      </c>
      <c r="D1103" s="14">
        <f>[1]consoCURRENT!G23580</f>
        <v>0</v>
      </c>
      <c r="E1103" s="14">
        <f>[1]consoCURRENT!H23580</f>
        <v>385469.29999999993</v>
      </c>
      <c r="F1103" s="14">
        <f>[1]consoCURRENT!I23580</f>
        <v>313366.51</v>
      </c>
      <c r="G1103" s="14">
        <f>[1]consoCURRENT!J23580</f>
        <v>0</v>
      </c>
      <c r="H1103" s="14">
        <f>[1]consoCURRENT!K23580</f>
        <v>0</v>
      </c>
      <c r="I1103" s="14">
        <f>[1]consoCURRENT!L23580</f>
        <v>0</v>
      </c>
      <c r="J1103" s="14">
        <f>[1]consoCURRENT!M23580</f>
        <v>0</v>
      </c>
      <c r="K1103" s="14">
        <f>[1]consoCURRENT!N23580</f>
        <v>0</v>
      </c>
      <c r="L1103" s="14">
        <f>[1]consoCURRENT!O23580</f>
        <v>0</v>
      </c>
      <c r="M1103" s="14">
        <f>[1]consoCURRENT!P23580</f>
        <v>0</v>
      </c>
      <c r="N1103" s="14">
        <f>[1]consoCURRENT!Q23580</f>
        <v>154035.68</v>
      </c>
      <c r="O1103" s="14">
        <f>[1]consoCURRENT!R23580</f>
        <v>115761.03</v>
      </c>
      <c r="P1103" s="14">
        <f>[1]consoCURRENT!S23580</f>
        <v>115672.59</v>
      </c>
      <c r="Q1103" s="14">
        <f>[1]consoCURRENT!T23580</f>
        <v>162160.15000000002</v>
      </c>
      <c r="R1103" s="14">
        <f>[1]consoCURRENT!U23580</f>
        <v>151206.35999999999</v>
      </c>
      <c r="S1103" s="14">
        <f>[1]consoCURRENT!V23580</f>
        <v>0</v>
      </c>
      <c r="T1103" s="14">
        <f>[1]consoCURRENT!W23580</f>
        <v>0</v>
      </c>
      <c r="U1103" s="14">
        <f>[1]consoCURRENT!X23580</f>
        <v>0</v>
      </c>
      <c r="V1103" s="14">
        <f>[1]consoCURRENT!Y23580</f>
        <v>0</v>
      </c>
      <c r="W1103" s="14">
        <f>[1]consoCURRENT!Z23580</f>
        <v>0</v>
      </c>
      <c r="X1103" s="14">
        <f>[1]consoCURRENT!AA23580</f>
        <v>0</v>
      </c>
      <c r="Y1103" s="14">
        <f>[1]consoCURRENT!AB23580</f>
        <v>0</v>
      </c>
      <c r="Z1103" s="14">
        <f t="shared" ref="Z1103" si="785">SUM(M1103:Y1103)</f>
        <v>698835.80999999994</v>
      </c>
      <c r="AA1103" s="14">
        <f t="shared" ref="AA1103" si="786">B1103-Z1103</f>
        <v>1448164.19</v>
      </c>
      <c r="AB1103" s="19">
        <f t="shared" si="783"/>
        <v>0.32549408942710756</v>
      </c>
      <c r="AC1103" s="15"/>
    </row>
    <row r="1104" spans="1:29" s="16" customFormat="1" ht="18" customHeight="1">
      <c r="A1104" s="20" t="s">
        <v>42</v>
      </c>
      <c r="B1104" s="21">
        <f>B1103+B1102</f>
        <v>32134000</v>
      </c>
      <c r="C1104" s="21">
        <f t="shared" ref="C1104:AA1104" si="787">C1103+C1102</f>
        <v>0</v>
      </c>
      <c r="D1104" s="21">
        <f t="shared" si="787"/>
        <v>0</v>
      </c>
      <c r="E1104" s="21">
        <f t="shared" si="787"/>
        <v>6832761.4699999997</v>
      </c>
      <c r="F1104" s="21">
        <f t="shared" si="787"/>
        <v>4962617.22</v>
      </c>
      <c r="G1104" s="21">
        <f t="shared" si="787"/>
        <v>0</v>
      </c>
      <c r="H1104" s="21">
        <f t="shared" si="787"/>
        <v>0</v>
      </c>
      <c r="I1104" s="21">
        <f t="shared" si="787"/>
        <v>0</v>
      </c>
      <c r="J1104" s="21">
        <f t="shared" si="787"/>
        <v>0</v>
      </c>
      <c r="K1104" s="21">
        <f t="shared" si="787"/>
        <v>0</v>
      </c>
      <c r="L1104" s="21">
        <f t="shared" si="787"/>
        <v>0</v>
      </c>
      <c r="M1104" s="21">
        <f t="shared" si="787"/>
        <v>0</v>
      </c>
      <c r="N1104" s="21">
        <f t="shared" si="787"/>
        <v>2155596.2000000002</v>
      </c>
      <c r="O1104" s="21">
        <f t="shared" si="787"/>
        <v>2627326.1799999997</v>
      </c>
      <c r="P1104" s="21">
        <f t="shared" si="787"/>
        <v>2049839.0900000003</v>
      </c>
      <c r="Q1104" s="21">
        <f t="shared" si="787"/>
        <v>2701763.12</v>
      </c>
      <c r="R1104" s="21">
        <f t="shared" si="787"/>
        <v>2260854.1</v>
      </c>
      <c r="S1104" s="21">
        <f t="shared" si="787"/>
        <v>0</v>
      </c>
      <c r="T1104" s="21">
        <f t="shared" si="787"/>
        <v>0</v>
      </c>
      <c r="U1104" s="21">
        <f t="shared" si="787"/>
        <v>0</v>
      </c>
      <c r="V1104" s="21">
        <f t="shared" si="787"/>
        <v>0</v>
      </c>
      <c r="W1104" s="21">
        <f t="shared" si="787"/>
        <v>0</v>
      </c>
      <c r="X1104" s="21">
        <f t="shared" si="787"/>
        <v>0</v>
      </c>
      <c r="Y1104" s="21">
        <f t="shared" si="787"/>
        <v>0</v>
      </c>
      <c r="Z1104" s="21">
        <f t="shared" si="787"/>
        <v>11795378.690000001</v>
      </c>
      <c r="AA1104" s="21">
        <f t="shared" si="787"/>
        <v>20338621.309999999</v>
      </c>
      <c r="AB1104" s="22">
        <f t="shared" si="783"/>
        <v>0.36706848478247345</v>
      </c>
      <c r="AC1104" s="24"/>
    </row>
    <row r="1105" spans="1:29" s="16" customFormat="1" ht="15" customHeight="1">
      <c r="A1105" s="13"/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  <c r="M1105" s="14"/>
      <c r="N1105" s="14"/>
      <c r="O1105" s="14"/>
      <c r="P1105" s="14"/>
      <c r="Q1105" s="14"/>
      <c r="R1105" s="14"/>
      <c r="S1105" s="14"/>
      <c r="T1105" s="14"/>
      <c r="U1105" s="14"/>
      <c r="V1105" s="14"/>
      <c r="W1105" s="14"/>
      <c r="X1105" s="14"/>
      <c r="Y1105" s="14"/>
      <c r="Z1105" s="14"/>
      <c r="AA1105" s="14"/>
      <c r="AB1105" s="14"/>
      <c r="AC1105" s="15"/>
    </row>
    <row r="1106" spans="1:29" s="16" customFormat="1" ht="15" customHeight="1">
      <c r="A1106" s="13"/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  <c r="M1106" s="14"/>
      <c r="N1106" s="14"/>
      <c r="O1106" s="14"/>
      <c r="P1106" s="14"/>
      <c r="Q1106" s="14"/>
      <c r="R1106" s="14"/>
      <c r="S1106" s="14"/>
      <c r="T1106" s="14"/>
      <c r="U1106" s="14"/>
      <c r="V1106" s="14"/>
      <c r="W1106" s="14"/>
      <c r="X1106" s="14"/>
      <c r="Y1106" s="14"/>
      <c r="Z1106" s="14"/>
      <c r="AA1106" s="14"/>
      <c r="AB1106" s="14"/>
      <c r="AC1106" s="15"/>
    </row>
    <row r="1107" spans="1:29" s="16" customFormat="1" ht="15" customHeight="1">
      <c r="A1107" s="17" t="s">
        <v>59</v>
      </c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  <c r="M1107" s="14"/>
      <c r="N1107" s="14"/>
      <c r="O1107" s="14"/>
      <c r="P1107" s="14"/>
      <c r="Q1107" s="14"/>
      <c r="R1107" s="14"/>
      <c r="S1107" s="14"/>
      <c r="T1107" s="14"/>
      <c r="U1107" s="14"/>
      <c r="V1107" s="14"/>
      <c r="W1107" s="14"/>
      <c r="X1107" s="14"/>
      <c r="Y1107" s="14"/>
      <c r="Z1107" s="14"/>
      <c r="AA1107" s="14"/>
      <c r="AB1107" s="14"/>
      <c r="AC1107" s="15"/>
    </row>
    <row r="1108" spans="1:29" s="16" customFormat="1" ht="18" customHeight="1">
      <c r="A1108" s="18" t="s">
        <v>36</v>
      </c>
      <c r="B1108" s="14">
        <f>[1]consoCURRENT!E23640</f>
        <v>35152000</v>
      </c>
      <c r="C1108" s="14">
        <f>[1]consoCURRENT!F23640</f>
        <v>0</v>
      </c>
      <c r="D1108" s="14">
        <f>[1]consoCURRENT!G23640</f>
        <v>0</v>
      </c>
      <c r="E1108" s="14">
        <f>[1]consoCURRENT!H23640</f>
        <v>7227937.2699999996</v>
      </c>
      <c r="F1108" s="14">
        <f>[1]consoCURRENT!I23640</f>
        <v>4609634.9799999995</v>
      </c>
      <c r="G1108" s="14">
        <f>[1]consoCURRENT!J23640</f>
        <v>0</v>
      </c>
      <c r="H1108" s="14">
        <f>[1]consoCURRENT!K23640</f>
        <v>0</v>
      </c>
      <c r="I1108" s="14">
        <f>[1]consoCURRENT!L23640</f>
        <v>0</v>
      </c>
      <c r="J1108" s="14">
        <f>[1]consoCURRENT!M23640</f>
        <v>0</v>
      </c>
      <c r="K1108" s="14">
        <f>[1]consoCURRENT!N23640</f>
        <v>0</v>
      </c>
      <c r="L1108" s="14">
        <f>[1]consoCURRENT!O23640</f>
        <v>0</v>
      </c>
      <c r="M1108" s="14">
        <f>[1]consoCURRENT!P23640</f>
        <v>0</v>
      </c>
      <c r="N1108" s="14">
        <f>[1]consoCURRENT!Q23640</f>
        <v>3217270.99</v>
      </c>
      <c r="O1108" s="14">
        <f>[1]consoCURRENT!R23640</f>
        <v>693699.40999999992</v>
      </c>
      <c r="P1108" s="14">
        <f>[1]consoCURRENT!S23640</f>
        <v>3316966.87</v>
      </c>
      <c r="Q1108" s="14">
        <f>[1]consoCURRENT!T23640</f>
        <v>622034.96</v>
      </c>
      <c r="R1108" s="14">
        <f>[1]consoCURRENT!U23640</f>
        <v>3987600.02</v>
      </c>
      <c r="S1108" s="14">
        <f>[1]consoCURRENT!V23640</f>
        <v>0</v>
      </c>
      <c r="T1108" s="14">
        <f>[1]consoCURRENT!W23640</f>
        <v>0</v>
      </c>
      <c r="U1108" s="14">
        <f>[1]consoCURRENT!X23640</f>
        <v>0</v>
      </c>
      <c r="V1108" s="14">
        <f>[1]consoCURRENT!Y23640</f>
        <v>0</v>
      </c>
      <c r="W1108" s="14">
        <f>[1]consoCURRENT!Z23640</f>
        <v>0</v>
      </c>
      <c r="X1108" s="14">
        <f>[1]consoCURRENT!AA23640</f>
        <v>0</v>
      </c>
      <c r="Y1108" s="14">
        <f>[1]consoCURRENT!AB23640</f>
        <v>0</v>
      </c>
      <c r="Z1108" s="14">
        <f>SUM(M1108:Y1108)</f>
        <v>11837572.25</v>
      </c>
      <c r="AA1108" s="14">
        <f>B1108-Z1108</f>
        <v>23314427.75</v>
      </c>
      <c r="AB1108" s="19">
        <f>Z1108/B1108</f>
        <v>0.33675387602412382</v>
      </c>
      <c r="AC1108" s="15"/>
    </row>
    <row r="1109" spans="1:29" s="16" customFormat="1" ht="18" customHeight="1">
      <c r="A1109" s="18" t="s">
        <v>37</v>
      </c>
      <c r="B1109" s="14">
        <f>[1]consoCURRENT!E23728</f>
        <v>12302000</v>
      </c>
      <c r="C1109" s="14">
        <f>[1]consoCURRENT!F23728</f>
        <v>0</v>
      </c>
      <c r="D1109" s="14">
        <f>[1]consoCURRENT!G23728</f>
        <v>0</v>
      </c>
      <c r="E1109" s="14">
        <f>[1]consoCURRENT!H23728</f>
        <v>3707480.8499999996</v>
      </c>
      <c r="F1109" s="14">
        <f>[1]consoCURRENT!I23728</f>
        <v>1982345.82</v>
      </c>
      <c r="G1109" s="14">
        <f>[1]consoCURRENT!J23728</f>
        <v>0</v>
      </c>
      <c r="H1109" s="14">
        <f>[1]consoCURRENT!K23728</f>
        <v>0</v>
      </c>
      <c r="I1109" s="14">
        <f>[1]consoCURRENT!L23728</f>
        <v>0</v>
      </c>
      <c r="J1109" s="14">
        <f>[1]consoCURRENT!M23728</f>
        <v>0</v>
      </c>
      <c r="K1109" s="14">
        <f>[1]consoCURRENT!N23728</f>
        <v>0</v>
      </c>
      <c r="L1109" s="14">
        <f>[1]consoCURRENT!O23728</f>
        <v>0</v>
      </c>
      <c r="M1109" s="14">
        <f>[1]consoCURRENT!P23728</f>
        <v>0</v>
      </c>
      <c r="N1109" s="14">
        <f>[1]consoCURRENT!Q23728</f>
        <v>945204.38</v>
      </c>
      <c r="O1109" s="14">
        <f>[1]consoCURRENT!R23728</f>
        <v>1354429.48</v>
      </c>
      <c r="P1109" s="14">
        <f>[1]consoCURRENT!S23728</f>
        <v>1407846.99</v>
      </c>
      <c r="Q1109" s="14">
        <f>[1]consoCURRENT!T23728</f>
        <v>992271.54</v>
      </c>
      <c r="R1109" s="14">
        <f>[1]consoCURRENT!U23728</f>
        <v>990074.28</v>
      </c>
      <c r="S1109" s="14">
        <f>[1]consoCURRENT!V23728</f>
        <v>0</v>
      </c>
      <c r="T1109" s="14">
        <f>[1]consoCURRENT!W23728</f>
        <v>0</v>
      </c>
      <c r="U1109" s="14">
        <f>[1]consoCURRENT!X23728</f>
        <v>0</v>
      </c>
      <c r="V1109" s="14">
        <f>[1]consoCURRENT!Y23728</f>
        <v>0</v>
      </c>
      <c r="W1109" s="14">
        <f>[1]consoCURRENT!Z23728</f>
        <v>0</v>
      </c>
      <c r="X1109" s="14">
        <f>[1]consoCURRENT!AA23728</f>
        <v>0</v>
      </c>
      <c r="Y1109" s="14">
        <f>[1]consoCURRENT!AB23728</f>
        <v>0</v>
      </c>
      <c r="Z1109" s="14">
        <f t="shared" ref="Z1109:Z1111" si="788">SUM(M1109:Y1109)</f>
        <v>5689826.6699999999</v>
      </c>
      <c r="AA1109" s="14">
        <f t="shared" ref="AA1109:AA1111" si="789">B1109-Z1109</f>
        <v>6612173.3300000001</v>
      </c>
      <c r="AB1109" s="19">
        <f t="shared" ref="AB1109:AB1114" si="790">Z1109/B1109</f>
        <v>0.46251232888961141</v>
      </c>
      <c r="AC1109" s="15"/>
    </row>
    <row r="1110" spans="1:29" s="16" customFormat="1" ht="18" customHeight="1">
      <c r="A1110" s="18" t="s">
        <v>38</v>
      </c>
      <c r="B1110" s="14">
        <f>[1]consoCURRENT!E23734</f>
        <v>0</v>
      </c>
      <c r="C1110" s="14">
        <f>[1]consoCURRENT!F23734</f>
        <v>0</v>
      </c>
      <c r="D1110" s="14">
        <f>[1]consoCURRENT!G23734</f>
        <v>0</v>
      </c>
      <c r="E1110" s="14">
        <f>[1]consoCURRENT!H23734</f>
        <v>0</v>
      </c>
      <c r="F1110" s="14">
        <f>[1]consoCURRENT!I23734</f>
        <v>0</v>
      </c>
      <c r="G1110" s="14">
        <f>[1]consoCURRENT!J23734</f>
        <v>0</v>
      </c>
      <c r="H1110" s="14">
        <f>[1]consoCURRENT!K23734</f>
        <v>0</v>
      </c>
      <c r="I1110" s="14">
        <f>[1]consoCURRENT!L23734</f>
        <v>0</v>
      </c>
      <c r="J1110" s="14">
        <f>[1]consoCURRENT!M23734</f>
        <v>0</v>
      </c>
      <c r="K1110" s="14">
        <f>[1]consoCURRENT!N23734</f>
        <v>0</v>
      </c>
      <c r="L1110" s="14">
        <f>[1]consoCURRENT!O23734</f>
        <v>0</v>
      </c>
      <c r="M1110" s="14">
        <f>[1]consoCURRENT!P23734</f>
        <v>0</v>
      </c>
      <c r="N1110" s="14">
        <f>[1]consoCURRENT!Q23734</f>
        <v>0</v>
      </c>
      <c r="O1110" s="14">
        <f>[1]consoCURRENT!R23734</f>
        <v>0</v>
      </c>
      <c r="P1110" s="14">
        <f>[1]consoCURRENT!S23734</f>
        <v>0</v>
      </c>
      <c r="Q1110" s="14">
        <f>[1]consoCURRENT!T23734</f>
        <v>0</v>
      </c>
      <c r="R1110" s="14">
        <f>[1]consoCURRENT!U23734</f>
        <v>0</v>
      </c>
      <c r="S1110" s="14">
        <f>[1]consoCURRENT!V23734</f>
        <v>0</v>
      </c>
      <c r="T1110" s="14">
        <f>[1]consoCURRENT!W23734</f>
        <v>0</v>
      </c>
      <c r="U1110" s="14">
        <f>[1]consoCURRENT!X23734</f>
        <v>0</v>
      </c>
      <c r="V1110" s="14">
        <f>[1]consoCURRENT!Y23734</f>
        <v>0</v>
      </c>
      <c r="W1110" s="14">
        <f>[1]consoCURRENT!Z23734</f>
        <v>0</v>
      </c>
      <c r="X1110" s="14">
        <f>[1]consoCURRENT!AA23734</f>
        <v>0</v>
      </c>
      <c r="Y1110" s="14">
        <f>[1]consoCURRENT!AB23734</f>
        <v>0</v>
      </c>
      <c r="Z1110" s="14">
        <f t="shared" si="788"/>
        <v>0</v>
      </c>
      <c r="AA1110" s="14">
        <f t="shared" si="789"/>
        <v>0</v>
      </c>
      <c r="AB1110" s="19"/>
      <c r="AC1110" s="15"/>
    </row>
    <row r="1111" spans="1:29" s="16" customFormat="1" ht="18" customHeight="1">
      <c r="A1111" s="18" t="s">
        <v>39</v>
      </c>
      <c r="B1111" s="14">
        <f>[1]consoCURRENT!E23763</f>
        <v>0</v>
      </c>
      <c r="C1111" s="14">
        <f>[1]consoCURRENT!F23763</f>
        <v>0</v>
      </c>
      <c r="D1111" s="14">
        <f>[1]consoCURRENT!G23763</f>
        <v>0</v>
      </c>
      <c r="E1111" s="14">
        <f>[1]consoCURRENT!H23763</f>
        <v>0</v>
      </c>
      <c r="F1111" s="14">
        <f>[1]consoCURRENT!I23763</f>
        <v>0</v>
      </c>
      <c r="G1111" s="14">
        <f>[1]consoCURRENT!J23763</f>
        <v>0</v>
      </c>
      <c r="H1111" s="14">
        <f>[1]consoCURRENT!K23763</f>
        <v>0</v>
      </c>
      <c r="I1111" s="14">
        <f>[1]consoCURRENT!L23763</f>
        <v>0</v>
      </c>
      <c r="J1111" s="14">
        <f>[1]consoCURRENT!M23763</f>
        <v>0</v>
      </c>
      <c r="K1111" s="14">
        <f>[1]consoCURRENT!N23763</f>
        <v>0</v>
      </c>
      <c r="L1111" s="14">
        <f>[1]consoCURRENT!O23763</f>
        <v>0</v>
      </c>
      <c r="M1111" s="14">
        <f>[1]consoCURRENT!P23763</f>
        <v>0</v>
      </c>
      <c r="N1111" s="14">
        <f>[1]consoCURRENT!Q23763</f>
        <v>0</v>
      </c>
      <c r="O1111" s="14">
        <f>[1]consoCURRENT!R23763</f>
        <v>0</v>
      </c>
      <c r="P1111" s="14">
        <f>[1]consoCURRENT!S23763</f>
        <v>0</v>
      </c>
      <c r="Q1111" s="14">
        <f>[1]consoCURRENT!T23763</f>
        <v>0</v>
      </c>
      <c r="R1111" s="14">
        <f>[1]consoCURRENT!U23763</f>
        <v>0</v>
      </c>
      <c r="S1111" s="14">
        <f>[1]consoCURRENT!V23763</f>
        <v>0</v>
      </c>
      <c r="T1111" s="14">
        <f>[1]consoCURRENT!W23763</f>
        <v>0</v>
      </c>
      <c r="U1111" s="14">
        <f>[1]consoCURRENT!X23763</f>
        <v>0</v>
      </c>
      <c r="V1111" s="14">
        <f>[1]consoCURRENT!Y23763</f>
        <v>0</v>
      </c>
      <c r="W1111" s="14">
        <f>[1]consoCURRENT!Z23763</f>
        <v>0</v>
      </c>
      <c r="X1111" s="14">
        <f>[1]consoCURRENT!AA23763</f>
        <v>0</v>
      </c>
      <c r="Y1111" s="14">
        <f>[1]consoCURRENT!AB23763</f>
        <v>0</v>
      </c>
      <c r="Z1111" s="14">
        <f t="shared" si="788"/>
        <v>0</v>
      </c>
      <c r="AA1111" s="14">
        <f t="shared" si="789"/>
        <v>0</v>
      </c>
      <c r="AB1111" s="19"/>
      <c r="AC1111" s="15"/>
    </row>
    <row r="1112" spans="1:29" s="16" customFormat="1" ht="18" customHeight="1">
      <c r="A1112" s="20" t="s">
        <v>40</v>
      </c>
      <c r="B1112" s="21">
        <f>SUM(B1108:B1111)</f>
        <v>47454000</v>
      </c>
      <c r="C1112" s="21">
        <f t="shared" ref="C1112:AA1112" si="791">SUM(C1108:C1111)</f>
        <v>0</v>
      </c>
      <c r="D1112" s="21">
        <f t="shared" si="791"/>
        <v>0</v>
      </c>
      <c r="E1112" s="21">
        <f t="shared" si="791"/>
        <v>10935418.119999999</v>
      </c>
      <c r="F1112" s="21">
        <f t="shared" si="791"/>
        <v>6591980.7999999998</v>
      </c>
      <c r="G1112" s="21">
        <f t="shared" si="791"/>
        <v>0</v>
      </c>
      <c r="H1112" s="21">
        <f t="shared" si="791"/>
        <v>0</v>
      </c>
      <c r="I1112" s="21">
        <f t="shared" si="791"/>
        <v>0</v>
      </c>
      <c r="J1112" s="21">
        <f t="shared" si="791"/>
        <v>0</v>
      </c>
      <c r="K1112" s="21">
        <f t="shared" si="791"/>
        <v>0</v>
      </c>
      <c r="L1112" s="21">
        <f t="shared" si="791"/>
        <v>0</v>
      </c>
      <c r="M1112" s="21">
        <f t="shared" si="791"/>
        <v>0</v>
      </c>
      <c r="N1112" s="21">
        <f t="shared" si="791"/>
        <v>4162475.37</v>
      </c>
      <c r="O1112" s="21">
        <f t="shared" si="791"/>
        <v>2048128.89</v>
      </c>
      <c r="P1112" s="21">
        <f t="shared" si="791"/>
        <v>4724813.8600000003</v>
      </c>
      <c r="Q1112" s="21">
        <f t="shared" si="791"/>
        <v>1614306.5</v>
      </c>
      <c r="R1112" s="21">
        <f t="shared" si="791"/>
        <v>4977674.3</v>
      </c>
      <c r="S1112" s="21">
        <f t="shared" si="791"/>
        <v>0</v>
      </c>
      <c r="T1112" s="21">
        <f t="shared" si="791"/>
        <v>0</v>
      </c>
      <c r="U1112" s="21">
        <f t="shared" si="791"/>
        <v>0</v>
      </c>
      <c r="V1112" s="21">
        <f t="shared" si="791"/>
        <v>0</v>
      </c>
      <c r="W1112" s="21">
        <f t="shared" si="791"/>
        <v>0</v>
      </c>
      <c r="X1112" s="21">
        <f t="shared" si="791"/>
        <v>0</v>
      </c>
      <c r="Y1112" s="21">
        <f t="shared" si="791"/>
        <v>0</v>
      </c>
      <c r="Z1112" s="21">
        <f t="shared" si="791"/>
        <v>17527398.920000002</v>
      </c>
      <c r="AA1112" s="21">
        <f t="shared" si="791"/>
        <v>29926601.079999998</v>
      </c>
      <c r="AB1112" s="22">
        <f t="shared" si="790"/>
        <v>0.36935556370379741</v>
      </c>
      <c r="AC1112" s="15"/>
    </row>
    <row r="1113" spans="1:29" s="16" customFormat="1" ht="18" customHeight="1">
      <c r="A1113" s="23" t="s">
        <v>41</v>
      </c>
      <c r="B1113" s="14">
        <f>[1]consoCURRENT!E23767</f>
        <v>3282000</v>
      </c>
      <c r="C1113" s="14">
        <f>[1]consoCURRENT!F23767</f>
        <v>0</v>
      </c>
      <c r="D1113" s="14">
        <f>[1]consoCURRENT!G23767</f>
        <v>0</v>
      </c>
      <c r="E1113" s="14">
        <f>[1]consoCURRENT!H23767</f>
        <v>382188.33</v>
      </c>
      <c r="F1113" s="14">
        <f>[1]consoCURRENT!I23767</f>
        <v>354140.21</v>
      </c>
      <c r="G1113" s="14">
        <f>[1]consoCURRENT!J23767</f>
        <v>0</v>
      </c>
      <c r="H1113" s="14">
        <f>[1]consoCURRENT!K23767</f>
        <v>0</v>
      </c>
      <c r="I1113" s="14">
        <f>[1]consoCURRENT!L23767</f>
        <v>0</v>
      </c>
      <c r="J1113" s="14">
        <f>[1]consoCURRENT!M23767</f>
        <v>0</v>
      </c>
      <c r="K1113" s="14">
        <f>[1]consoCURRENT!N23767</f>
        <v>0</v>
      </c>
      <c r="L1113" s="14">
        <f>[1]consoCURRENT!O23767</f>
        <v>0</v>
      </c>
      <c r="M1113" s="14">
        <f>[1]consoCURRENT!P23767</f>
        <v>0</v>
      </c>
      <c r="N1113" s="14">
        <f>[1]consoCURRENT!Q23767</f>
        <v>341634.34</v>
      </c>
      <c r="O1113" s="14">
        <f>[1]consoCURRENT!R23767</f>
        <v>25798.31</v>
      </c>
      <c r="P1113" s="14">
        <f>[1]consoCURRENT!S23767</f>
        <v>14755.68</v>
      </c>
      <c r="Q1113" s="14">
        <f>[1]consoCURRENT!T23767</f>
        <v>0</v>
      </c>
      <c r="R1113" s="14">
        <f>[1]consoCURRENT!U23767</f>
        <v>354140.21</v>
      </c>
      <c r="S1113" s="14">
        <f>[1]consoCURRENT!V23767</f>
        <v>0</v>
      </c>
      <c r="T1113" s="14">
        <f>[1]consoCURRENT!W23767</f>
        <v>0</v>
      </c>
      <c r="U1113" s="14">
        <f>[1]consoCURRENT!X23767</f>
        <v>0</v>
      </c>
      <c r="V1113" s="14">
        <f>[1]consoCURRENT!Y23767</f>
        <v>0</v>
      </c>
      <c r="W1113" s="14">
        <f>[1]consoCURRENT!Z23767</f>
        <v>0</v>
      </c>
      <c r="X1113" s="14">
        <f>[1]consoCURRENT!AA23767</f>
        <v>0</v>
      </c>
      <c r="Y1113" s="14">
        <f>[1]consoCURRENT!AB23767</f>
        <v>0</v>
      </c>
      <c r="Z1113" s="14">
        <f t="shared" ref="Z1113" si="792">SUM(M1113:Y1113)</f>
        <v>736328.54</v>
      </c>
      <c r="AA1113" s="14">
        <f t="shared" ref="AA1113" si="793">B1113-Z1113</f>
        <v>2545671.46</v>
      </c>
      <c r="AB1113" s="19">
        <f t="shared" si="790"/>
        <v>0.22435360755636807</v>
      </c>
      <c r="AC1113" s="15"/>
    </row>
    <row r="1114" spans="1:29" s="16" customFormat="1" ht="18" customHeight="1">
      <c r="A1114" s="20" t="s">
        <v>42</v>
      </c>
      <c r="B1114" s="21">
        <f>B1113+B1112</f>
        <v>50736000</v>
      </c>
      <c r="C1114" s="21">
        <f t="shared" ref="C1114:AA1114" si="794">C1113+C1112</f>
        <v>0</v>
      </c>
      <c r="D1114" s="21">
        <f t="shared" si="794"/>
        <v>0</v>
      </c>
      <c r="E1114" s="21">
        <f t="shared" si="794"/>
        <v>11317606.449999999</v>
      </c>
      <c r="F1114" s="21">
        <f t="shared" si="794"/>
        <v>6946121.0099999998</v>
      </c>
      <c r="G1114" s="21">
        <f t="shared" si="794"/>
        <v>0</v>
      </c>
      <c r="H1114" s="21">
        <f t="shared" si="794"/>
        <v>0</v>
      </c>
      <c r="I1114" s="21">
        <f t="shared" si="794"/>
        <v>0</v>
      </c>
      <c r="J1114" s="21">
        <f t="shared" si="794"/>
        <v>0</v>
      </c>
      <c r="K1114" s="21">
        <f t="shared" si="794"/>
        <v>0</v>
      </c>
      <c r="L1114" s="21">
        <f t="shared" si="794"/>
        <v>0</v>
      </c>
      <c r="M1114" s="21">
        <f t="shared" si="794"/>
        <v>0</v>
      </c>
      <c r="N1114" s="21">
        <f t="shared" si="794"/>
        <v>4504109.71</v>
      </c>
      <c r="O1114" s="21">
        <f t="shared" si="794"/>
        <v>2073927.2</v>
      </c>
      <c r="P1114" s="21">
        <f t="shared" si="794"/>
        <v>4739569.54</v>
      </c>
      <c r="Q1114" s="21">
        <f t="shared" si="794"/>
        <v>1614306.5</v>
      </c>
      <c r="R1114" s="21">
        <f t="shared" si="794"/>
        <v>5331814.51</v>
      </c>
      <c r="S1114" s="21">
        <f t="shared" si="794"/>
        <v>0</v>
      </c>
      <c r="T1114" s="21">
        <f t="shared" si="794"/>
        <v>0</v>
      </c>
      <c r="U1114" s="21">
        <f t="shared" si="794"/>
        <v>0</v>
      </c>
      <c r="V1114" s="21">
        <f t="shared" si="794"/>
        <v>0</v>
      </c>
      <c r="W1114" s="21">
        <f t="shared" si="794"/>
        <v>0</v>
      </c>
      <c r="X1114" s="21">
        <f t="shared" si="794"/>
        <v>0</v>
      </c>
      <c r="Y1114" s="21">
        <f t="shared" si="794"/>
        <v>0</v>
      </c>
      <c r="Z1114" s="21">
        <f t="shared" si="794"/>
        <v>18263727.460000001</v>
      </c>
      <c r="AA1114" s="21">
        <f t="shared" si="794"/>
        <v>32472272.539999999</v>
      </c>
      <c r="AB1114" s="22">
        <f t="shared" si="790"/>
        <v>0.35997570679596341</v>
      </c>
      <c r="AC1114" s="24"/>
    </row>
    <row r="1115" spans="1:29" s="16" customFormat="1" ht="15" customHeight="1">
      <c r="A1115" s="13"/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  <c r="M1115" s="14"/>
      <c r="N1115" s="14"/>
      <c r="O1115" s="14"/>
      <c r="P1115" s="14"/>
      <c r="Q1115" s="14"/>
      <c r="R1115" s="14"/>
      <c r="S1115" s="14"/>
      <c r="T1115" s="14"/>
      <c r="U1115" s="14"/>
      <c r="V1115" s="14"/>
      <c r="W1115" s="14"/>
      <c r="X1115" s="14"/>
      <c r="Y1115" s="14"/>
      <c r="Z1115" s="14"/>
      <c r="AA1115" s="14"/>
      <c r="AB1115" s="14"/>
      <c r="AC1115" s="15"/>
    </row>
    <row r="1116" spans="1:29" s="16" customFormat="1" ht="15" customHeight="1">
      <c r="A1116" s="13"/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  <c r="M1116" s="14"/>
      <c r="N1116" s="14"/>
      <c r="O1116" s="14"/>
      <c r="P1116" s="14"/>
      <c r="Q1116" s="14"/>
      <c r="R1116" s="14"/>
      <c r="S1116" s="14"/>
      <c r="T1116" s="14"/>
      <c r="U1116" s="14"/>
      <c r="V1116" s="14"/>
      <c r="W1116" s="14"/>
      <c r="X1116" s="14"/>
      <c r="Y1116" s="14"/>
      <c r="Z1116" s="14"/>
      <c r="AA1116" s="14"/>
      <c r="AB1116" s="14"/>
      <c r="AC1116" s="15"/>
    </row>
    <row r="1117" spans="1:29" s="16" customFormat="1" ht="15" customHeight="1">
      <c r="A1117" s="17" t="s">
        <v>60</v>
      </c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  <c r="M1117" s="14"/>
      <c r="N1117" s="14"/>
      <c r="O1117" s="14"/>
      <c r="P1117" s="14"/>
      <c r="Q1117" s="14"/>
      <c r="R1117" s="14"/>
      <c r="S1117" s="14"/>
      <c r="T1117" s="14"/>
      <c r="U1117" s="14"/>
      <c r="V1117" s="14"/>
      <c r="W1117" s="14"/>
      <c r="X1117" s="14"/>
      <c r="Y1117" s="14"/>
      <c r="Z1117" s="14"/>
      <c r="AA1117" s="14"/>
      <c r="AB1117" s="14"/>
      <c r="AC1117" s="15"/>
    </row>
    <row r="1118" spans="1:29" s="16" customFormat="1" ht="18" customHeight="1">
      <c r="A1118" s="18" t="s">
        <v>36</v>
      </c>
      <c r="B1118" s="14">
        <f>[1]consoCURRENT!E23827</f>
        <v>28874000</v>
      </c>
      <c r="C1118" s="14">
        <f>[1]consoCURRENT!F23827</f>
        <v>0</v>
      </c>
      <c r="D1118" s="14">
        <f>[1]consoCURRENT!G23827</f>
        <v>0</v>
      </c>
      <c r="E1118" s="14">
        <f>[1]consoCURRENT!H23827</f>
        <v>6911689.709999999</v>
      </c>
      <c r="F1118" s="14">
        <f>[1]consoCURRENT!I23827</f>
        <v>5593506.5</v>
      </c>
      <c r="G1118" s="14">
        <f>[1]consoCURRENT!J23827</f>
        <v>0</v>
      </c>
      <c r="H1118" s="14">
        <f>[1]consoCURRENT!K23827</f>
        <v>0</v>
      </c>
      <c r="I1118" s="14">
        <f>[1]consoCURRENT!L23827</f>
        <v>0</v>
      </c>
      <c r="J1118" s="14">
        <f>[1]consoCURRENT!M23827</f>
        <v>0</v>
      </c>
      <c r="K1118" s="14">
        <f>[1]consoCURRENT!N23827</f>
        <v>0</v>
      </c>
      <c r="L1118" s="14">
        <f>[1]consoCURRENT!O23827</f>
        <v>0</v>
      </c>
      <c r="M1118" s="14">
        <f>[1]consoCURRENT!P23827</f>
        <v>0</v>
      </c>
      <c r="N1118" s="14">
        <f>[1]consoCURRENT!Q23827</f>
        <v>2147051</v>
      </c>
      <c r="O1118" s="14">
        <f>[1]consoCURRENT!R23827</f>
        <v>2590435.4699999997</v>
      </c>
      <c r="P1118" s="14">
        <f>[1]consoCURRENT!S23827</f>
        <v>2174203.2400000002</v>
      </c>
      <c r="Q1118" s="14">
        <f>[1]consoCURRENT!T23827</f>
        <v>2276133.88</v>
      </c>
      <c r="R1118" s="14">
        <f>[1]consoCURRENT!U23827</f>
        <v>3317372.62</v>
      </c>
      <c r="S1118" s="14">
        <f>[1]consoCURRENT!V23827</f>
        <v>0</v>
      </c>
      <c r="T1118" s="14">
        <f>[1]consoCURRENT!W23827</f>
        <v>0</v>
      </c>
      <c r="U1118" s="14">
        <f>[1]consoCURRENT!X23827</f>
        <v>0</v>
      </c>
      <c r="V1118" s="14">
        <f>[1]consoCURRENT!Y23827</f>
        <v>0</v>
      </c>
      <c r="W1118" s="14">
        <f>[1]consoCURRENT!Z23827</f>
        <v>0</v>
      </c>
      <c r="X1118" s="14">
        <f>[1]consoCURRENT!AA23827</f>
        <v>0</v>
      </c>
      <c r="Y1118" s="14">
        <f>[1]consoCURRENT!AB23827</f>
        <v>0</v>
      </c>
      <c r="Z1118" s="14">
        <f>SUM(M1118:Y1118)</f>
        <v>12505196.210000001</v>
      </c>
      <c r="AA1118" s="14">
        <f>B1118-Z1118</f>
        <v>16368803.789999999</v>
      </c>
      <c r="AB1118" s="19">
        <f>Z1118/B1118</f>
        <v>0.4330953871995567</v>
      </c>
      <c r="AC1118" s="15"/>
    </row>
    <row r="1119" spans="1:29" s="16" customFormat="1" ht="18" customHeight="1">
      <c r="A1119" s="18" t="s">
        <v>37</v>
      </c>
      <c r="B1119" s="14">
        <f>[1]consoCURRENT!E23915</f>
        <v>8621000</v>
      </c>
      <c r="C1119" s="14">
        <f>[1]consoCURRENT!F23915</f>
        <v>0</v>
      </c>
      <c r="D1119" s="14">
        <f>[1]consoCURRENT!G23915</f>
        <v>0</v>
      </c>
      <c r="E1119" s="14">
        <f>[1]consoCURRENT!H23915</f>
        <v>3114102.98</v>
      </c>
      <c r="F1119" s="14">
        <f>[1]consoCURRENT!I23915</f>
        <v>1733746.46</v>
      </c>
      <c r="G1119" s="14">
        <f>[1]consoCURRENT!J23915</f>
        <v>0</v>
      </c>
      <c r="H1119" s="14">
        <f>[1]consoCURRENT!K23915</f>
        <v>0</v>
      </c>
      <c r="I1119" s="14">
        <f>[1]consoCURRENT!L23915</f>
        <v>0</v>
      </c>
      <c r="J1119" s="14">
        <f>[1]consoCURRENT!M23915</f>
        <v>0</v>
      </c>
      <c r="K1119" s="14">
        <f>[1]consoCURRENT!N23915</f>
        <v>0</v>
      </c>
      <c r="L1119" s="14">
        <f>[1]consoCURRENT!O23915</f>
        <v>0</v>
      </c>
      <c r="M1119" s="14">
        <f>[1]consoCURRENT!P23915</f>
        <v>0</v>
      </c>
      <c r="N1119" s="14">
        <f>[1]consoCURRENT!Q23915</f>
        <v>943462.6</v>
      </c>
      <c r="O1119" s="14">
        <f>[1]consoCURRENT!R23915</f>
        <v>1607053.88</v>
      </c>
      <c r="P1119" s="14">
        <f>[1]consoCURRENT!S23915</f>
        <v>563586.5</v>
      </c>
      <c r="Q1119" s="14">
        <f>[1]consoCURRENT!T23915</f>
        <v>671603.5</v>
      </c>
      <c r="R1119" s="14">
        <f>[1]consoCURRENT!U23915</f>
        <v>1062142.96</v>
      </c>
      <c r="S1119" s="14">
        <f>[1]consoCURRENT!V23915</f>
        <v>0</v>
      </c>
      <c r="T1119" s="14">
        <f>[1]consoCURRENT!W23915</f>
        <v>0</v>
      </c>
      <c r="U1119" s="14">
        <f>[1]consoCURRENT!X23915</f>
        <v>0</v>
      </c>
      <c r="V1119" s="14">
        <f>[1]consoCURRENT!Y23915</f>
        <v>0</v>
      </c>
      <c r="W1119" s="14">
        <f>[1]consoCURRENT!Z23915</f>
        <v>0</v>
      </c>
      <c r="X1119" s="14">
        <f>[1]consoCURRENT!AA23915</f>
        <v>0</v>
      </c>
      <c r="Y1119" s="14">
        <f>[1]consoCURRENT!AB23915</f>
        <v>0</v>
      </c>
      <c r="Z1119" s="14">
        <f t="shared" ref="Z1119:Z1121" si="795">SUM(M1119:Y1119)</f>
        <v>4847849.4399999995</v>
      </c>
      <c r="AA1119" s="14">
        <f t="shared" ref="AA1119:AA1121" si="796">B1119-Z1119</f>
        <v>3773150.5600000005</v>
      </c>
      <c r="AB1119" s="19">
        <f t="shared" ref="AB1119:AB1124" si="797">Z1119/B1119</f>
        <v>0.5623302911495186</v>
      </c>
      <c r="AC1119" s="15"/>
    </row>
    <row r="1120" spans="1:29" s="16" customFormat="1" ht="18" customHeight="1">
      <c r="A1120" s="18" t="s">
        <v>38</v>
      </c>
      <c r="B1120" s="14">
        <f>[1]consoCURRENT!E23921</f>
        <v>0</v>
      </c>
      <c r="C1120" s="14">
        <f>[1]consoCURRENT!F23921</f>
        <v>0</v>
      </c>
      <c r="D1120" s="14">
        <f>[1]consoCURRENT!G23921</f>
        <v>0</v>
      </c>
      <c r="E1120" s="14">
        <f>[1]consoCURRENT!H23921</f>
        <v>0</v>
      </c>
      <c r="F1120" s="14">
        <f>[1]consoCURRENT!I23921</f>
        <v>0</v>
      </c>
      <c r="G1120" s="14">
        <f>[1]consoCURRENT!J23921</f>
        <v>0</v>
      </c>
      <c r="H1120" s="14">
        <f>[1]consoCURRENT!K23921</f>
        <v>0</v>
      </c>
      <c r="I1120" s="14">
        <f>[1]consoCURRENT!L23921</f>
        <v>0</v>
      </c>
      <c r="J1120" s="14">
        <f>[1]consoCURRENT!M23921</f>
        <v>0</v>
      </c>
      <c r="K1120" s="14">
        <f>[1]consoCURRENT!N23921</f>
        <v>0</v>
      </c>
      <c r="L1120" s="14">
        <f>[1]consoCURRENT!O23921</f>
        <v>0</v>
      </c>
      <c r="M1120" s="14">
        <f>[1]consoCURRENT!P23921</f>
        <v>0</v>
      </c>
      <c r="N1120" s="14">
        <f>[1]consoCURRENT!Q23921</f>
        <v>0</v>
      </c>
      <c r="O1120" s="14">
        <f>[1]consoCURRENT!R23921</f>
        <v>0</v>
      </c>
      <c r="P1120" s="14">
        <f>[1]consoCURRENT!S23921</f>
        <v>0</v>
      </c>
      <c r="Q1120" s="14">
        <f>[1]consoCURRENT!T23921</f>
        <v>0</v>
      </c>
      <c r="R1120" s="14">
        <f>[1]consoCURRENT!U23921</f>
        <v>0</v>
      </c>
      <c r="S1120" s="14">
        <f>[1]consoCURRENT!V23921</f>
        <v>0</v>
      </c>
      <c r="T1120" s="14">
        <f>[1]consoCURRENT!W23921</f>
        <v>0</v>
      </c>
      <c r="U1120" s="14">
        <f>[1]consoCURRENT!X23921</f>
        <v>0</v>
      </c>
      <c r="V1120" s="14">
        <f>[1]consoCURRENT!Y23921</f>
        <v>0</v>
      </c>
      <c r="W1120" s="14">
        <f>[1]consoCURRENT!Z23921</f>
        <v>0</v>
      </c>
      <c r="X1120" s="14">
        <f>[1]consoCURRENT!AA23921</f>
        <v>0</v>
      </c>
      <c r="Y1120" s="14">
        <f>[1]consoCURRENT!AB23921</f>
        <v>0</v>
      </c>
      <c r="Z1120" s="14">
        <f t="shared" si="795"/>
        <v>0</v>
      </c>
      <c r="AA1120" s="14">
        <f t="shared" si="796"/>
        <v>0</v>
      </c>
      <c r="AB1120" s="19"/>
      <c r="AC1120" s="15"/>
    </row>
    <row r="1121" spans="1:29" s="16" customFormat="1" ht="18" customHeight="1">
      <c r="A1121" s="18" t="s">
        <v>39</v>
      </c>
      <c r="B1121" s="14">
        <f>[1]consoCURRENT!E23950</f>
        <v>0</v>
      </c>
      <c r="C1121" s="14">
        <f>[1]consoCURRENT!F23950</f>
        <v>0</v>
      </c>
      <c r="D1121" s="14">
        <f>[1]consoCURRENT!G23950</f>
        <v>0</v>
      </c>
      <c r="E1121" s="14">
        <f>[1]consoCURRENT!H23950</f>
        <v>0</v>
      </c>
      <c r="F1121" s="14">
        <f>[1]consoCURRENT!I23950</f>
        <v>0</v>
      </c>
      <c r="G1121" s="14">
        <f>[1]consoCURRENT!J23950</f>
        <v>0</v>
      </c>
      <c r="H1121" s="14">
        <f>[1]consoCURRENT!K23950</f>
        <v>0</v>
      </c>
      <c r="I1121" s="14">
        <f>[1]consoCURRENT!L23950</f>
        <v>0</v>
      </c>
      <c r="J1121" s="14">
        <f>[1]consoCURRENT!M23950</f>
        <v>0</v>
      </c>
      <c r="K1121" s="14">
        <f>[1]consoCURRENT!N23950</f>
        <v>0</v>
      </c>
      <c r="L1121" s="14">
        <f>[1]consoCURRENT!O23950</f>
        <v>0</v>
      </c>
      <c r="M1121" s="14">
        <f>[1]consoCURRENT!P23950</f>
        <v>0</v>
      </c>
      <c r="N1121" s="14">
        <f>[1]consoCURRENT!Q23950</f>
        <v>0</v>
      </c>
      <c r="O1121" s="14">
        <f>[1]consoCURRENT!R23950</f>
        <v>0</v>
      </c>
      <c r="P1121" s="14">
        <f>[1]consoCURRENT!S23950</f>
        <v>0</v>
      </c>
      <c r="Q1121" s="14">
        <f>[1]consoCURRENT!T23950</f>
        <v>0</v>
      </c>
      <c r="R1121" s="14">
        <f>[1]consoCURRENT!U23950</f>
        <v>0</v>
      </c>
      <c r="S1121" s="14">
        <f>[1]consoCURRENT!V23950</f>
        <v>0</v>
      </c>
      <c r="T1121" s="14">
        <f>[1]consoCURRENT!W23950</f>
        <v>0</v>
      </c>
      <c r="U1121" s="14">
        <f>[1]consoCURRENT!X23950</f>
        <v>0</v>
      </c>
      <c r="V1121" s="14">
        <f>[1]consoCURRENT!Y23950</f>
        <v>0</v>
      </c>
      <c r="W1121" s="14">
        <f>[1]consoCURRENT!Z23950</f>
        <v>0</v>
      </c>
      <c r="X1121" s="14">
        <f>[1]consoCURRENT!AA23950</f>
        <v>0</v>
      </c>
      <c r="Y1121" s="14">
        <f>[1]consoCURRENT!AB23950</f>
        <v>0</v>
      </c>
      <c r="Z1121" s="14">
        <f t="shared" si="795"/>
        <v>0</v>
      </c>
      <c r="AA1121" s="14">
        <f t="shared" si="796"/>
        <v>0</v>
      </c>
      <c r="AB1121" s="19"/>
      <c r="AC1121" s="15"/>
    </row>
    <row r="1122" spans="1:29" s="16" customFormat="1" ht="18" customHeight="1">
      <c r="A1122" s="20" t="s">
        <v>40</v>
      </c>
      <c r="B1122" s="21">
        <f>SUM(B1118:B1121)</f>
        <v>37495000</v>
      </c>
      <c r="C1122" s="21">
        <f t="shared" ref="C1122:AA1122" si="798">SUM(C1118:C1121)</f>
        <v>0</v>
      </c>
      <c r="D1122" s="21">
        <f t="shared" si="798"/>
        <v>0</v>
      </c>
      <c r="E1122" s="21">
        <f t="shared" si="798"/>
        <v>10025792.689999999</v>
      </c>
      <c r="F1122" s="21">
        <f t="shared" si="798"/>
        <v>7327252.96</v>
      </c>
      <c r="G1122" s="21">
        <f t="shared" si="798"/>
        <v>0</v>
      </c>
      <c r="H1122" s="21">
        <f t="shared" si="798"/>
        <v>0</v>
      </c>
      <c r="I1122" s="21">
        <f t="shared" si="798"/>
        <v>0</v>
      </c>
      <c r="J1122" s="21">
        <f t="shared" si="798"/>
        <v>0</v>
      </c>
      <c r="K1122" s="21">
        <f t="shared" si="798"/>
        <v>0</v>
      </c>
      <c r="L1122" s="21">
        <f t="shared" si="798"/>
        <v>0</v>
      </c>
      <c r="M1122" s="21">
        <f t="shared" si="798"/>
        <v>0</v>
      </c>
      <c r="N1122" s="21">
        <f t="shared" si="798"/>
        <v>3090513.6</v>
      </c>
      <c r="O1122" s="21">
        <f t="shared" si="798"/>
        <v>4197489.3499999996</v>
      </c>
      <c r="P1122" s="21">
        <f t="shared" si="798"/>
        <v>2737789.74</v>
      </c>
      <c r="Q1122" s="21">
        <f t="shared" si="798"/>
        <v>2947737.38</v>
      </c>
      <c r="R1122" s="21">
        <f t="shared" si="798"/>
        <v>4379515.58</v>
      </c>
      <c r="S1122" s="21">
        <f t="shared" si="798"/>
        <v>0</v>
      </c>
      <c r="T1122" s="21">
        <f t="shared" si="798"/>
        <v>0</v>
      </c>
      <c r="U1122" s="21">
        <f t="shared" si="798"/>
        <v>0</v>
      </c>
      <c r="V1122" s="21">
        <f t="shared" si="798"/>
        <v>0</v>
      </c>
      <c r="W1122" s="21">
        <f t="shared" si="798"/>
        <v>0</v>
      </c>
      <c r="X1122" s="21">
        <f t="shared" si="798"/>
        <v>0</v>
      </c>
      <c r="Y1122" s="21">
        <f t="shared" si="798"/>
        <v>0</v>
      </c>
      <c r="Z1122" s="21">
        <f t="shared" si="798"/>
        <v>17353045.649999999</v>
      </c>
      <c r="AA1122" s="21">
        <f t="shared" si="798"/>
        <v>20141954.350000001</v>
      </c>
      <c r="AB1122" s="22">
        <f t="shared" si="797"/>
        <v>0.46280959194559268</v>
      </c>
      <c r="AC1122" s="15"/>
    </row>
    <row r="1123" spans="1:29" s="16" customFormat="1" ht="18" customHeight="1">
      <c r="A1123" s="23" t="s">
        <v>41</v>
      </c>
      <c r="B1123" s="14">
        <f>[1]consoCURRENT!E23954</f>
        <v>2713000</v>
      </c>
      <c r="C1123" s="14">
        <f>[1]consoCURRENT!F23954</f>
        <v>0</v>
      </c>
      <c r="D1123" s="14">
        <f>[1]consoCURRENT!G23954</f>
        <v>0</v>
      </c>
      <c r="E1123" s="14">
        <f>[1]consoCURRENT!H23954</f>
        <v>691177.08</v>
      </c>
      <c r="F1123" s="14">
        <f>[1]consoCURRENT!I23954</f>
        <v>459790.74</v>
      </c>
      <c r="G1123" s="14">
        <f>[1]consoCURRENT!J23954</f>
        <v>0</v>
      </c>
      <c r="H1123" s="14">
        <f>[1]consoCURRENT!K23954</f>
        <v>0</v>
      </c>
      <c r="I1123" s="14">
        <f>[1]consoCURRENT!L23954</f>
        <v>0</v>
      </c>
      <c r="J1123" s="14">
        <f>[1]consoCURRENT!M23954</f>
        <v>0</v>
      </c>
      <c r="K1123" s="14">
        <f>[1]consoCURRENT!N23954</f>
        <v>0</v>
      </c>
      <c r="L1123" s="14">
        <f>[1]consoCURRENT!O23954</f>
        <v>0</v>
      </c>
      <c r="M1123" s="14">
        <f>[1]consoCURRENT!P23954</f>
        <v>0</v>
      </c>
      <c r="N1123" s="14">
        <f>[1]consoCURRENT!Q23954</f>
        <v>231456.12</v>
      </c>
      <c r="O1123" s="14">
        <f>[1]consoCURRENT!R23954</f>
        <v>231456.12</v>
      </c>
      <c r="P1123" s="14">
        <f>[1]consoCURRENT!S23954</f>
        <v>228264.84</v>
      </c>
      <c r="Q1123" s="14">
        <f>[1]consoCURRENT!T23954</f>
        <v>228369.78</v>
      </c>
      <c r="R1123" s="14">
        <f>[1]consoCURRENT!U23954</f>
        <v>231420.96</v>
      </c>
      <c r="S1123" s="14">
        <f>[1]consoCURRENT!V23954</f>
        <v>0</v>
      </c>
      <c r="T1123" s="14">
        <f>[1]consoCURRENT!W23954</f>
        <v>0</v>
      </c>
      <c r="U1123" s="14">
        <f>[1]consoCURRENT!X23954</f>
        <v>0</v>
      </c>
      <c r="V1123" s="14">
        <f>[1]consoCURRENT!Y23954</f>
        <v>0</v>
      </c>
      <c r="W1123" s="14">
        <f>[1]consoCURRENT!Z23954</f>
        <v>0</v>
      </c>
      <c r="X1123" s="14">
        <f>[1]consoCURRENT!AA23954</f>
        <v>0</v>
      </c>
      <c r="Y1123" s="14">
        <f>[1]consoCURRENT!AB23954</f>
        <v>0</v>
      </c>
      <c r="Z1123" s="14">
        <f t="shared" ref="Z1123" si="799">SUM(M1123:Y1123)</f>
        <v>1150967.82</v>
      </c>
      <c r="AA1123" s="14">
        <f t="shared" ref="AA1123" si="800">B1123-Z1123</f>
        <v>1562032.18</v>
      </c>
      <c r="AB1123" s="19">
        <f t="shared" si="797"/>
        <v>0.4242417323995577</v>
      </c>
      <c r="AC1123" s="15"/>
    </row>
    <row r="1124" spans="1:29" s="16" customFormat="1" ht="18" customHeight="1">
      <c r="A1124" s="20" t="s">
        <v>42</v>
      </c>
      <c r="B1124" s="21">
        <f>B1123+B1122</f>
        <v>40208000</v>
      </c>
      <c r="C1124" s="21">
        <f t="shared" ref="C1124:AA1124" si="801">C1123+C1122</f>
        <v>0</v>
      </c>
      <c r="D1124" s="21">
        <f t="shared" si="801"/>
        <v>0</v>
      </c>
      <c r="E1124" s="21">
        <f t="shared" si="801"/>
        <v>10716969.77</v>
      </c>
      <c r="F1124" s="21">
        <f t="shared" si="801"/>
        <v>7787043.7000000002</v>
      </c>
      <c r="G1124" s="21">
        <f t="shared" si="801"/>
        <v>0</v>
      </c>
      <c r="H1124" s="21">
        <f t="shared" si="801"/>
        <v>0</v>
      </c>
      <c r="I1124" s="21">
        <f t="shared" si="801"/>
        <v>0</v>
      </c>
      <c r="J1124" s="21">
        <f t="shared" si="801"/>
        <v>0</v>
      </c>
      <c r="K1124" s="21">
        <f t="shared" si="801"/>
        <v>0</v>
      </c>
      <c r="L1124" s="21">
        <f t="shared" si="801"/>
        <v>0</v>
      </c>
      <c r="M1124" s="21">
        <f t="shared" si="801"/>
        <v>0</v>
      </c>
      <c r="N1124" s="21">
        <f t="shared" si="801"/>
        <v>3321969.72</v>
      </c>
      <c r="O1124" s="21">
        <f t="shared" si="801"/>
        <v>4428945.47</v>
      </c>
      <c r="P1124" s="21">
        <f t="shared" si="801"/>
        <v>2966054.58</v>
      </c>
      <c r="Q1124" s="21">
        <f t="shared" si="801"/>
        <v>3176107.1599999997</v>
      </c>
      <c r="R1124" s="21">
        <f t="shared" si="801"/>
        <v>4610936.54</v>
      </c>
      <c r="S1124" s="21">
        <f t="shared" si="801"/>
        <v>0</v>
      </c>
      <c r="T1124" s="21">
        <f t="shared" si="801"/>
        <v>0</v>
      </c>
      <c r="U1124" s="21">
        <f t="shared" si="801"/>
        <v>0</v>
      </c>
      <c r="V1124" s="21">
        <f t="shared" si="801"/>
        <v>0</v>
      </c>
      <c r="W1124" s="21">
        <f t="shared" si="801"/>
        <v>0</v>
      </c>
      <c r="X1124" s="21">
        <f t="shared" si="801"/>
        <v>0</v>
      </c>
      <c r="Y1124" s="21">
        <f t="shared" si="801"/>
        <v>0</v>
      </c>
      <c r="Z1124" s="21">
        <f t="shared" si="801"/>
        <v>18504013.469999999</v>
      </c>
      <c r="AA1124" s="21">
        <f t="shared" si="801"/>
        <v>21703986.530000001</v>
      </c>
      <c r="AB1124" s="22">
        <f t="shared" si="797"/>
        <v>0.46020725900318343</v>
      </c>
      <c r="AC1124" s="24"/>
    </row>
    <row r="1125" spans="1:29" s="16" customFormat="1" ht="15" customHeight="1">
      <c r="A1125" s="13"/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  <c r="M1125" s="14"/>
      <c r="N1125" s="14"/>
      <c r="O1125" s="14"/>
      <c r="P1125" s="14"/>
      <c r="Q1125" s="14"/>
      <c r="R1125" s="14"/>
      <c r="S1125" s="14"/>
      <c r="T1125" s="14"/>
      <c r="U1125" s="14"/>
      <c r="V1125" s="14"/>
      <c r="W1125" s="14"/>
      <c r="X1125" s="14"/>
      <c r="Y1125" s="14"/>
      <c r="Z1125" s="14"/>
      <c r="AA1125" s="14"/>
      <c r="AB1125" s="14"/>
      <c r="AC1125" s="15"/>
    </row>
    <row r="1126" spans="1:29" s="16" customFormat="1" ht="15" customHeight="1">
      <c r="A1126" s="13"/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  <c r="M1126" s="14"/>
      <c r="N1126" s="14"/>
      <c r="O1126" s="14"/>
      <c r="P1126" s="14"/>
      <c r="Q1126" s="14"/>
      <c r="R1126" s="14"/>
      <c r="S1126" s="14"/>
      <c r="T1126" s="14"/>
      <c r="U1126" s="14"/>
      <c r="V1126" s="14"/>
      <c r="W1126" s="14"/>
      <c r="X1126" s="14"/>
      <c r="Y1126" s="14"/>
      <c r="Z1126" s="14"/>
      <c r="AA1126" s="14"/>
      <c r="AB1126" s="14"/>
      <c r="AC1126" s="15"/>
    </row>
    <row r="1127" spans="1:29" s="16" customFormat="1" ht="15" customHeight="1">
      <c r="A1127" s="17" t="s">
        <v>61</v>
      </c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  <c r="M1127" s="14"/>
      <c r="N1127" s="14"/>
      <c r="O1127" s="14"/>
      <c r="P1127" s="14"/>
      <c r="Q1127" s="14"/>
      <c r="R1127" s="14"/>
      <c r="S1127" s="14"/>
      <c r="T1127" s="14"/>
      <c r="U1127" s="14"/>
      <c r="V1127" s="14"/>
      <c r="W1127" s="14"/>
      <c r="X1127" s="14"/>
      <c r="Y1127" s="14"/>
      <c r="Z1127" s="14"/>
      <c r="AA1127" s="14"/>
      <c r="AB1127" s="14"/>
      <c r="AC1127" s="15"/>
    </row>
    <row r="1128" spans="1:29" s="16" customFormat="1" ht="18" customHeight="1">
      <c r="A1128" s="18" t="s">
        <v>36</v>
      </c>
      <c r="B1128" s="14">
        <f>[1]consoCURRENT!E24014</f>
        <v>19467000</v>
      </c>
      <c r="C1128" s="14">
        <f>[1]consoCURRENT!F24014</f>
        <v>0</v>
      </c>
      <c r="D1128" s="14">
        <f>[1]consoCURRENT!G24014</f>
        <v>0</v>
      </c>
      <c r="E1128" s="14">
        <f>[1]consoCURRENT!H24014</f>
        <v>4062731.0200000005</v>
      </c>
      <c r="F1128" s="14">
        <f>[1]consoCURRENT!I24014</f>
        <v>3412997.34</v>
      </c>
      <c r="G1128" s="14">
        <f>[1]consoCURRENT!J24014</f>
        <v>0</v>
      </c>
      <c r="H1128" s="14">
        <f>[1]consoCURRENT!K24014</f>
        <v>0</v>
      </c>
      <c r="I1128" s="14">
        <f>[1]consoCURRENT!L24014</f>
        <v>0</v>
      </c>
      <c r="J1128" s="14">
        <f>[1]consoCURRENT!M24014</f>
        <v>0</v>
      </c>
      <c r="K1128" s="14">
        <f>[1]consoCURRENT!N24014</f>
        <v>0</v>
      </c>
      <c r="L1128" s="14">
        <f>[1]consoCURRENT!O24014</f>
        <v>0</v>
      </c>
      <c r="M1128" s="14">
        <f>[1]consoCURRENT!P24014</f>
        <v>0</v>
      </c>
      <c r="N1128" s="14">
        <f>[1]consoCURRENT!Q24014</f>
        <v>1282094.55</v>
      </c>
      <c r="O1128" s="14">
        <f>[1]consoCURRENT!R24014</f>
        <v>1274905.49</v>
      </c>
      <c r="P1128" s="14">
        <f>[1]consoCURRENT!S24014</f>
        <v>1505730.98</v>
      </c>
      <c r="Q1128" s="14">
        <f>[1]consoCURRENT!T24014</f>
        <v>1368759.48</v>
      </c>
      <c r="R1128" s="14">
        <f>[1]consoCURRENT!U24014</f>
        <v>2044237.86</v>
      </c>
      <c r="S1128" s="14">
        <f>[1]consoCURRENT!V24014</f>
        <v>0</v>
      </c>
      <c r="T1128" s="14">
        <f>[1]consoCURRENT!W24014</f>
        <v>0</v>
      </c>
      <c r="U1128" s="14">
        <f>[1]consoCURRENT!X24014</f>
        <v>0</v>
      </c>
      <c r="V1128" s="14">
        <f>[1]consoCURRENT!Y24014</f>
        <v>0</v>
      </c>
      <c r="W1128" s="14">
        <f>[1]consoCURRENT!Z24014</f>
        <v>0</v>
      </c>
      <c r="X1128" s="14">
        <f>[1]consoCURRENT!AA24014</f>
        <v>0</v>
      </c>
      <c r="Y1128" s="14">
        <f>[1]consoCURRENT!AB24014</f>
        <v>0</v>
      </c>
      <c r="Z1128" s="14">
        <f>SUM(M1128:Y1128)</f>
        <v>7475728.3600000003</v>
      </c>
      <c r="AA1128" s="14">
        <f>B1128-Z1128</f>
        <v>11991271.640000001</v>
      </c>
      <c r="AB1128" s="19">
        <f>Z1128/B1128</f>
        <v>0.38402056608619717</v>
      </c>
      <c r="AC1128" s="15"/>
    </row>
    <row r="1129" spans="1:29" s="16" customFormat="1" ht="18" customHeight="1">
      <c r="A1129" s="18" t="s">
        <v>37</v>
      </c>
      <c r="B1129" s="14">
        <f>[1]consoCURRENT!E24102</f>
        <v>11549000</v>
      </c>
      <c r="C1129" s="14">
        <f>[1]consoCURRENT!F24102</f>
        <v>0</v>
      </c>
      <c r="D1129" s="14">
        <f>[1]consoCURRENT!G24102</f>
        <v>0</v>
      </c>
      <c r="E1129" s="14">
        <f>[1]consoCURRENT!H24102</f>
        <v>2662731.86</v>
      </c>
      <c r="F1129" s="14">
        <f>[1]consoCURRENT!I24102</f>
        <v>2894151.17</v>
      </c>
      <c r="G1129" s="14">
        <f>[1]consoCURRENT!J24102</f>
        <v>0</v>
      </c>
      <c r="H1129" s="14">
        <f>[1]consoCURRENT!K24102</f>
        <v>0</v>
      </c>
      <c r="I1129" s="14">
        <f>[1]consoCURRENT!L24102</f>
        <v>0</v>
      </c>
      <c r="J1129" s="14">
        <f>[1]consoCURRENT!M24102</f>
        <v>0</v>
      </c>
      <c r="K1129" s="14">
        <f>[1]consoCURRENT!N24102</f>
        <v>0</v>
      </c>
      <c r="L1129" s="14">
        <f>[1]consoCURRENT!O24102</f>
        <v>0</v>
      </c>
      <c r="M1129" s="14">
        <f>[1]consoCURRENT!P24102</f>
        <v>0</v>
      </c>
      <c r="N1129" s="14">
        <f>[1]consoCURRENT!Q24102</f>
        <v>3439766.19</v>
      </c>
      <c r="O1129" s="14">
        <f>[1]consoCURRENT!R24102</f>
        <v>1109917.78</v>
      </c>
      <c r="P1129" s="14">
        <f>[1]consoCURRENT!S24102</f>
        <v>-1886952.1099999999</v>
      </c>
      <c r="Q1129" s="14">
        <f>[1]consoCURRENT!T24102</f>
        <v>1798461.9400000004</v>
      </c>
      <c r="R1129" s="14">
        <f>[1]consoCURRENT!U24102</f>
        <v>1095689.2300000002</v>
      </c>
      <c r="S1129" s="14">
        <f>[1]consoCURRENT!V24102</f>
        <v>0</v>
      </c>
      <c r="T1129" s="14">
        <f>[1]consoCURRENT!W24102</f>
        <v>0</v>
      </c>
      <c r="U1129" s="14">
        <f>[1]consoCURRENT!X24102</f>
        <v>0</v>
      </c>
      <c r="V1129" s="14">
        <f>[1]consoCURRENT!Y24102</f>
        <v>0</v>
      </c>
      <c r="W1129" s="14">
        <f>[1]consoCURRENT!Z24102</f>
        <v>0</v>
      </c>
      <c r="X1129" s="14">
        <f>[1]consoCURRENT!AA24102</f>
        <v>0</v>
      </c>
      <c r="Y1129" s="14">
        <f>[1]consoCURRENT!AB24102</f>
        <v>0</v>
      </c>
      <c r="Z1129" s="14">
        <f t="shared" ref="Z1129:Z1131" si="802">SUM(M1129:Y1129)</f>
        <v>5556883.0300000012</v>
      </c>
      <c r="AA1129" s="14">
        <f t="shared" ref="AA1129:AA1131" si="803">B1129-Z1129</f>
        <v>5992116.9699999988</v>
      </c>
      <c r="AB1129" s="19">
        <f t="shared" ref="AB1129:AB1134" si="804">Z1129/B1129</f>
        <v>0.48115707247380735</v>
      </c>
      <c r="AC1129" s="15"/>
    </row>
    <row r="1130" spans="1:29" s="16" customFormat="1" ht="18" customHeight="1">
      <c r="A1130" s="18" t="s">
        <v>38</v>
      </c>
      <c r="B1130" s="14">
        <f>[1]consoCURRENT!E24108</f>
        <v>0</v>
      </c>
      <c r="C1130" s="14">
        <f>[1]consoCURRENT!F24108</f>
        <v>0</v>
      </c>
      <c r="D1130" s="14">
        <f>[1]consoCURRENT!G24108</f>
        <v>0</v>
      </c>
      <c r="E1130" s="14">
        <f>[1]consoCURRENT!H24108</f>
        <v>0</v>
      </c>
      <c r="F1130" s="14">
        <f>[1]consoCURRENT!I24108</f>
        <v>0</v>
      </c>
      <c r="G1130" s="14">
        <f>[1]consoCURRENT!J24108</f>
        <v>0</v>
      </c>
      <c r="H1130" s="14">
        <f>[1]consoCURRENT!K24108</f>
        <v>0</v>
      </c>
      <c r="I1130" s="14">
        <f>[1]consoCURRENT!L24108</f>
        <v>0</v>
      </c>
      <c r="J1130" s="14">
        <f>[1]consoCURRENT!M24108</f>
        <v>0</v>
      </c>
      <c r="K1130" s="14">
        <f>[1]consoCURRENT!N24108</f>
        <v>0</v>
      </c>
      <c r="L1130" s="14">
        <f>[1]consoCURRENT!O24108</f>
        <v>0</v>
      </c>
      <c r="M1130" s="14">
        <f>[1]consoCURRENT!P24108</f>
        <v>0</v>
      </c>
      <c r="N1130" s="14">
        <f>[1]consoCURRENT!Q24108</f>
        <v>0</v>
      </c>
      <c r="O1130" s="14">
        <f>[1]consoCURRENT!R24108</f>
        <v>0</v>
      </c>
      <c r="P1130" s="14">
        <f>[1]consoCURRENT!S24108</f>
        <v>0</v>
      </c>
      <c r="Q1130" s="14">
        <f>[1]consoCURRENT!T24108</f>
        <v>0</v>
      </c>
      <c r="R1130" s="14">
        <f>[1]consoCURRENT!U24108</f>
        <v>0</v>
      </c>
      <c r="S1130" s="14">
        <f>[1]consoCURRENT!V24108</f>
        <v>0</v>
      </c>
      <c r="T1130" s="14">
        <f>[1]consoCURRENT!W24108</f>
        <v>0</v>
      </c>
      <c r="U1130" s="14">
        <f>[1]consoCURRENT!X24108</f>
        <v>0</v>
      </c>
      <c r="V1130" s="14">
        <f>[1]consoCURRENT!Y24108</f>
        <v>0</v>
      </c>
      <c r="W1130" s="14">
        <f>[1]consoCURRENT!Z24108</f>
        <v>0</v>
      </c>
      <c r="X1130" s="14">
        <f>[1]consoCURRENT!AA24108</f>
        <v>0</v>
      </c>
      <c r="Y1130" s="14">
        <f>[1]consoCURRENT!AB24108</f>
        <v>0</v>
      </c>
      <c r="Z1130" s="14">
        <f t="shared" si="802"/>
        <v>0</v>
      </c>
      <c r="AA1130" s="14">
        <f t="shared" si="803"/>
        <v>0</v>
      </c>
      <c r="AB1130" s="19"/>
      <c r="AC1130" s="15"/>
    </row>
    <row r="1131" spans="1:29" s="16" customFormat="1" ht="18" customHeight="1">
      <c r="A1131" s="18" t="s">
        <v>39</v>
      </c>
      <c r="B1131" s="14">
        <f>[1]consoCURRENT!E24137</f>
        <v>0</v>
      </c>
      <c r="C1131" s="14">
        <f>[1]consoCURRENT!F24137</f>
        <v>0</v>
      </c>
      <c r="D1131" s="14">
        <f>[1]consoCURRENT!G24137</f>
        <v>0</v>
      </c>
      <c r="E1131" s="14">
        <f>[1]consoCURRENT!H24137</f>
        <v>0</v>
      </c>
      <c r="F1131" s="14">
        <f>[1]consoCURRENT!I24137</f>
        <v>0</v>
      </c>
      <c r="G1131" s="14">
        <f>[1]consoCURRENT!J24137</f>
        <v>0</v>
      </c>
      <c r="H1131" s="14">
        <f>[1]consoCURRENT!K24137</f>
        <v>0</v>
      </c>
      <c r="I1131" s="14">
        <f>[1]consoCURRENT!L24137</f>
        <v>0</v>
      </c>
      <c r="J1131" s="14">
        <f>[1]consoCURRENT!M24137</f>
        <v>0</v>
      </c>
      <c r="K1131" s="14">
        <f>[1]consoCURRENT!N24137</f>
        <v>0</v>
      </c>
      <c r="L1131" s="14">
        <f>[1]consoCURRENT!O24137</f>
        <v>0</v>
      </c>
      <c r="M1131" s="14">
        <f>[1]consoCURRENT!P24137</f>
        <v>0</v>
      </c>
      <c r="N1131" s="14">
        <f>[1]consoCURRENT!Q24137</f>
        <v>0</v>
      </c>
      <c r="O1131" s="14">
        <f>[1]consoCURRENT!R24137</f>
        <v>0</v>
      </c>
      <c r="P1131" s="14">
        <f>[1]consoCURRENT!S24137</f>
        <v>0</v>
      </c>
      <c r="Q1131" s="14">
        <f>[1]consoCURRENT!T24137</f>
        <v>0</v>
      </c>
      <c r="R1131" s="14">
        <f>[1]consoCURRENT!U24137</f>
        <v>0</v>
      </c>
      <c r="S1131" s="14">
        <f>[1]consoCURRENT!V24137</f>
        <v>0</v>
      </c>
      <c r="T1131" s="14">
        <f>[1]consoCURRENT!W24137</f>
        <v>0</v>
      </c>
      <c r="U1131" s="14">
        <f>[1]consoCURRENT!X24137</f>
        <v>0</v>
      </c>
      <c r="V1131" s="14">
        <f>[1]consoCURRENT!Y24137</f>
        <v>0</v>
      </c>
      <c r="W1131" s="14">
        <f>[1]consoCURRENT!Z24137</f>
        <v>0</v>
      </c>
      <c r="X1131" s="14">
        <f>[1]consoCURRENT!AA24137</f>
        <v>0</v>
      </c>
      <c r="Y1131" s="14">
        <f>[1]consoCURRENT!AB24137</f>
        <v>0</v>
      </c>
      <c r="Z1131" s="14">
        <f t="shared" si="802"/>
        <v>0</v>
      </c>
      <c r="AA1131" s="14">
        <f t="shared" si="803"/>
        <v>0</v>
      </c>
      <c r="AB1131" s="19"/>
      <c r="AC1131" s="15"/>
    </row>
    <row r="1132" spans="1:29" s="16" customFormat="1" ht="18" customHeight="1">
      <c r="A1132" s="20" t="s">
        <v>40</v>
      </c>
      <c r="B1132" s="21">
        <f>SUM(B1128:B1131)</f>
        <v>31016000</v>
      </c>
      <c r="C1132" s="21">
        <f t="shared" ref="C1132:AA1132" si="805">SUM(C1128:C1131)</f>
        <v>0</v>
      </c>
      <c r="D1132" s="21">
        <f t="shared" si="805"/>
        <v>0</v>
      </c>
      <c r="E1132" s="21">
        <f t="shared" si="805"/>
        <v>6725462.8800000008</v>
      </c>
      <c r="F1132" s="21">
        <f t="shared" si="805"/>
        <v>6307148.5099999998</v>
      </c>
      <c r="G1132" s="21">
        <f t="shared" si="805"/>
        <v>0</v>
      </c>
      <c r="H1132" s="21">
        <f t="shared" si="805"/>
        <v>0</v>
      </c>
      <c r="I1132" s="21">
        <f t="shared" si="805"/>
        <v>0</v>
      </c>
      <c r="J1132" s="21">
        <f t="shared" si="805"/>
        <v>0</v>
      </c>
      <c r="K1132" s="21">
        <f t="shared" si="805"/>
        <v>0</v>
      </c>
      <c r="L1132" s="21">
        <f t="shared" si="805"/>
        <v>0</v>
      </c>
      <c r="M1132" s="21">
        <f t="shared" si="805"/>
        <v>0</v>
      </c>
      <c r="N1132" s="21">
        <f t="shared" si="805"/>
        <v>4721860.74</v>
      </c>
      <c r="O1132" s="21">
        <f t="shared" si="805"/>
        <v>2384823.27</v>
      </c>
      <c r="P1132" s="21">
        <f t="shared" si="805"/>
        <v>-381221.12999999989</v>
      </c>
      <c r="Q1132" s="21">
        <f t="shared" si="805"/>
        <v>3167221.4200000004</v>
      </c>
      <c r="R1132" s="21">
        <f t="shared" si="805"/>
        <v>3139927.0900000003</v>
      </c>
      <c r="S1132" s="21">
        <f t="shared" si="805"/>
        <v>0</v>
      </c>
      <c r="T1132" s="21">
        <f t="shared" si="805"/>
        <v>0</v>
      </c>
      <c r="U1132" s="21">
        <f t="shared" si="805"/>
        <v>0</v>
      </c>
      <c r="V1132" s="21">
        <f t="shared" si="805"/>
        <v>0</v>
      </c>
      <c r="W1132" s="21">
        <f t="shared" si="805"/>
        <v>0</v>
      </c>
      <c r="X1132" s="21">
        <f t="shared" si="805"/>
        <v>0</v>
      </c>
      <c r="Y1132" s="21">
        <f t="shared" si="805"/>
        <v>0</v>
      </c>
      <c r="Z1132" s="21">
        <f t="shared" si="805"/>
        <v>13032611.390000001</v>
      </c>
      <c r="AA1132" s="21">
        <f t="shared" si="805"/>
        <v>17983388.609999999</v>
      </c>
      <c r="AB1132" s="22">
        <f t="shared" si="804"/>
        <v>0.42018994680165078</v>
      </c>
      <c r="AC1132" s="15"/>
    </row>
    <row r="1133" spans="1:29" s="16" customFormat="1" ht="18" customHeight="1">
      <c r="A1133" s="23" t="s">
        <v>41</v>
      </c>
      <c r="B1133" s="14">
        <f>[1]consoCURRENT!E24141</f>
        <v>1756000</v>
      </c>
      <c r="C1133" s="14">
        <f>[1]consoCURRENT!F24141</f>
        <v>0</v>
      </c>
      <c r="D1133" s="14">
        <f>[1]consoCURRENT!G24141</f>
        <v>0</v>
      </c>
      <c r="E1133" s="14">
        <f>[1]consoCURRENT!H24141</f>
        <v>410441.76</v>
      </c>
      <c r="F1133" s="14">
        <f>[1]consoCURRENT!I24141</f>
        <v>278084.28000000003</v>
      </c>
      <c r="G1133" s="14">
        <f>[1]consoCURRENT!J24141</f>
        <v>0</v>
      </c>
      <c r="H1133" s="14">
        <f>[1]consoCURRENT!K24141</f>
        <v>0</v>
      </c>
      <c r="I1133" s="14">
        <f>[1]consoCURRENT!L24141</f>
        <v>0</v>
      </c>
      <c r="J1133" s="14">
        <f>[1]consoCURRENT!M24141</f>
        <v>0</v>
      </c>
      <c r="K1133" s="14">
        <f>[1]consoCURRENT!N24141</f>
        <v>0</v>
      </c>
      <c r="L1133" s="14">
        <f>[1]consoCURRENT!O24141</f>
        <v>0</v>
      </c>
      <c r="M1133" s="14">
        <f>[1]consoCURRENT!P24141</f>
        <v>0</v>
      </c>
      <c r="N1133" s="14">
        <f>[1]consoCURRENT!Q24141</f>
        <v>0</v>
      </c>
      <c r="O1133" s="14">
        <f>[1]consoCURRENT!R24141</f>
        <v>271318.25</v>
      </c>
      <c r="P1133" s="14">
        <f>[1]consoCURRENT!S24141</f>
        <v>139123.51</v>
      </c>
      <c r="Q1133" s="14">
        <f>[1]consoCURRENT!T24141</f>
        <v>139849.32</v>
      </c>
      <c r="R1133" s="14">
        <f>[1]consoCURRENT!U24141</f>
        <v>138234.96</v>
      </c>
      <c r="S1133" s="14">
        <f>[1]consoCURRENT!V24141</f>
        <v>0</v>
      </c>
      <c r="T1133" s="14">
        <f>[1]consoCURRENT!W24141</f>
        <v>0</v>
      </c>
      <c r="U1133" s="14">
        <f>[1]consoCURRENT!X24141</f>
        <v>0</v>
      </c>
      <c r="V1133" s="14">
        <f>[1]consoCURRENT!Y24141</f>
        <v>0</v>
      </c>
      <c r="W1133" s="14">
        <f>[1]consoCURRENT!Z24141</f>
        <v>0</v>
      </c>
      <c r="X1133" s="14">
        <f>[1]consoCURRENT!AA24141</f>
        <v>0</v>
      </c>
      <c r="Y1133" s="14">
        <f>[1]consoCURRENT!AB24141</f>
        <v>0</v>
      </c>
      <c r="Z1133" s="14">
        <f t="shared" ref="Z1133" si="806">SUM(M1133:Y1133)</f>
        <v>688526.04</v>
      </c>
      <c r="AA1133" s="14">
        <f t="shared" ref="AA1133" si="807">B1133-Z1133</f>
        <v>1067473.96</v>
      </c>
      <c r="AB1133" s="19">
        <f t="shared" si="804"/>
        <v>0.39209911161731209</v>
      </c>
      <c r="AC1133" s="15"/>
    </row>
    <row r="1134" spans="1:29" s="16" customFormat="1" ht="18" customHeight="1">
      <c r="A1134" s="20" t="s">
        <v>42</v>
      </c>
      <c r="B1134" s="21">
        <f>B1133+B1132</f>
        <v>32772000</v>
      </c>
      <c r="C1134" s="21">
        <f t="shared" ref="C1134:AA1134" si="808">C1133+C1132</f>
        <v>0</v>
      </c>
      <c r="D1134" s="21">
        <f t="shared" si="808"/>
        <v>0</v>
      </c>
      <c r="E1134" s="21">
        <f t="shared" si="808"/>
        <v>7135904.6400000006</v>
      </c>
      <c r="F1134" s="21">
        <f t="shared" si="808"/>
        <v>6585232.79</v>
      </c>
      <c r="G1134" s="21">
        <f t="shared" si="808"/>
        <v>0</v>
      </c>
      <c r="H1134" s="21">
        <f t="shared" si="808"/>
        <v>0</v>
      </c>
      <c r="I1134" s="21">
        <f t="shared" si="808"/>
        <v>0</v>
      </c>
      <c r="J1134" s="21">
        <f t="shared" si="808"/>
        <v>0</v>
      </c>
      <c r="K1134" s="21">
        <f t="shared" si="808"/>
        <v>0</v>
      </c>
      <c r="L1134" s="21">
        <f t="shared" si="808"/>
        <v>0</v>
      </c>
      <c r="M1134" s="21">
        <f t="shared" si="808"/>
        <v>0</v>
      </c>
      <c r="N1134" s="21">
        <f t="shared" si="808"/>
        <v>4721860.74</v>
      </c>
      <c r="O1134" s="21">
        <f t="shared" si="808"/>
        <v>2656141.52</v>
      </c>
      <c r="P1134" s="21">
        <f t="shared" si="808"/>
        <v>-242097.61999999988</v>
      </c>
      <c r="Q1134" s="21">
        <f t="shared" si="808"/>
        <v>3307070.74</v>
      </c>
      <c r="R1134" s="21">
        <f t="shared" si="808"/>
        <v>3278162.0500000003</v>
      </c>
      <c r="S1134" s="21">
        <f t="shared" si="808"/>
        <v>0</v>
      </c>
      <c r="T1134" s="21">
        <f t="shared" si="808"/>
        <v>0</v>
      </c>
      <c r="U1134" s="21">
        <f t="shared" si="808"/>
        <v>0</v>
      </c>
      <c r="V1134" s="21">
        <f t="shared" si="808"/>
        <v>0</v>
      </c>
      <c r="W1134" s="21">
        <f t="shared" si="808"/>
        <v>0</v>
      </c>
      <c r="X1134" s="21">
        <f t="shared" si="808"/>
        <v>0</v>
      </c>
      <c r="Y1134" s="21">
        <f t="shared" si="808"/>
        <v>0</v>
      </c>
      <c r="Z1134" s="21">
        <f t="shared" si="808"/>
        <v>13721137.43</v>
      </c>
      <c r="AA1134" s="21">
        <f t="shared" si="808"/>
        <v>19050862.57</v>
      </c>
      <c r="AB1134" s="22">
        <f t="shared" si="804"/>
        <v>0.4186847745026242</v>
      </c>
      <c r="AC1134" s="24"/>
    </row>
    <row r="1135" spans="1:29" s="16" customFormat="1" ht="15" customHeight="1">
      <c r="A1135" s="13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  <c r="M1135" s="14"/>
      <c r="N1135" s="14"/>
      <c r="O1135" s="14"/>
      <c r="P1135" s="14"/>
      <c r="Q1135" s="14"/>
      <c r="R1135" s="14"/>
      <c r="S1135" s="14"/>
      <c r="T1135" s="14"/>
      <c r="U1135" s="14"/>
      <c r="V1135" s="14"/>
      <c r="W1135" s="14"/>
      <c r="X1135" s="14"/>
      <c r="Y1135" s="14"/>
      <c r="Z1135" s="14"/>
      <c r="AA1135" s="14"/>
      <c r="AB1135" s="14"/>
      <c r="AC1135" s="15"/>
    </row>
    <row r="1136" spans="1:29" s="16" customFormat="1" ht="15" customHeight="1">
      <c r="A1136" s="13"/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  <c r="M1136" s="14"/>
      <c r="N1136" s="14"/>
      <c r="O1136" s="14"/>
      <c r="P1136" s="14"/>
      <c r="Q1136" s="14"/>
      <c r="R1136" s="14"/>
      <c r="S1136" s="14"/>
      <c r="T1136" s="14"/>
      <c r="U1136" s="14"/>
      <c r="V1136" s="14"/>
      <c r="W1136" s="14"/>
      <c r="X1136" s="14"/>
      <c r="Y1136" s="14"/>
      <c r="Z1136" s="14"/>
      <c r="AA1136" s="14"/>
      <c r="AB1136" s="14"/>
      <c r="AC1136" s="15"/>
    </row>
    <row r="1137" spans="1:29" s="16" customFormat="1" ht="15" customHeight="1">
      <c r="A1137" s="17" t="s">
        <v>62</v>
      </c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  <c r="M1137" s="14"/>
      <c r="N1137" s="14"/>
      <c r="O1137" s="14"/>
      <c r="P1137" s="14"/>
      <c r="Q1137" s="14"/>
      <c r="R1137" s="14"/>
      <c r="S1137" s="14"/>
      <c r="T1137" s="14"/>
      <c r="U1137" s="14"/>
      <c r="V1137" s="14"/>
      <c r="W1137" s="14"/>
      <c r="X1137" s="14"/>
      <c r="Y1137" s="14"/>
      <c r="Z1137" s="14"/>
      <c r="AA1137" s="14"/>
      <c r="AB1137" s="14"/>
      <c r="AC1137" s="15"/>
    </row>
    <row r="1138" spans="1:29" s="16" customFormat="1" ht="18" customHeight="1">
      <c r="A1138" s="18" t="s">
        <v>36</v>
      </c>
      <c r="B1138" s="14">
        <f>[1]consoCURRENT!E24201</f>
        <v>28181000</v>
      </c>
      <c r="C1138" s="14">
        <f>[1]consoCURRENT!F24201</f>
        <v>0</v>
      </c>
      <c r="D1138" s="14">
        <f>[1]consoCURRENT!G24201</f>
        <v>0</v>
      </c>
      <c r="E1138" s="14">
        <f>[1]consoCURRENT!H24201</f>
        <v>6521118.4699999997</v>
      </c>
      <c r="F1138" s="14">
        <f>[1]consoCURRENT!I24201</f>
        <v>4956698.5</v>
      </c>
      <c r="G1138" s="14">
        <f>[1]consoCURRENT!J24201</f>
        <v>0</v>
      </c>
      <c r="H1138" s="14">
        <f>[1]consoCURRENT!K24201</f>
        <v>0</v>
      </c>
      <c r="I1138" s="14">
        <f>[1]consoCURRENT!L24201</f>
        <v>0</v>
      </c>
      <c r="J1138" s="14">
        <f>[1]consoCURRENT!M24201</f>
        <v>0</v>
      </c>
      <c r="K1138" s="14">
        <f>[1]consoCURRENT!N24201</f>
        <v>0</v>
      </c>
      <c r="L1138" s="14">
        <f>[1]consoCURRENT!O24201</f>
        <v>0</v>
      </c>
      <c r="M1138" s="14">
        <f>[1]consoCURRENT!P24201</f>
        <v>0</v>
      </c>
      <c r="N1138" s="14">
        <f>[1]consoCURRENT!Q24201</f>
        <v>1999025.92</v>
      </c>
      <c r="O1138" s="14">
        <f>[1]consoCURRENT!R24201</f>
        <v>2346799.71</v>
      </c>
      <c r="P1138" s="14">
        <f>[1]consoCURRENT!S24201</f>
        <v>2175292.84</v>
      </c>
      <c r="Q1138" s="14">
        <f>[1]consoCURRENT!T24201</f>
        <v>2935701.34</v>
      </c>
      <c r="R1138" s="14">
        <f>[1]consoCURRENT!U24201</f>
        <v>2020997.16</v>
      </c>
      <c r="S1138" s="14">
        <f>[1]consoCURRENT!V24201</f>
        <v>0</v>
      </c>
      <c r="T1138" s="14">
        <f>[1]consoCURRENT!W24201</f>
        <v>0</v>
      </c>
      <c r="U1138" s="14">
        <f>[1]consoCURRENT!X24201</f>
        <v>0</v>
      </c>
      <c r="V1138" s="14">
        <f>[1]consoCURRENT!Y24201</f>
        <v>0</v>
      </c>
      <c r="W1138" s="14">
        <f>[1]consoCURRENT!Z24201</f>
        <v>0</v>
      </c>
      <c r="X1138" s="14">
        <f>[1]consoCURRENT!AA24201</f>
        <v>0</v>
      </c>
      <c r="Y1138" s="14">
        <f>[1]consoCURRENT!AB24201</f>
        <v>0</v>
      </c>
      <c r="Z1138" s="14">
        <f>SUM(M1138:Y1138)</f>
        <v>11477816.969999999</v>
      </c>
      <c r="AA1138" s="14">
        <f>B1138-Z1138</f>
        <v>16703183.030000001</v>
      </c>
      <c r="AB1138" s="19">
        <f>Z1138/B1138</f>
        <v>0.40728920088002551</v>
      </c>
      <c r="AC1138" s="15"/>
    </row>
    <row r="1139" spans="1:29" s="16" customFormat="1" ht="18" customHeight="1">
      <c r="A1139" s="18" t="s">
        <v>37</v>
      </c>
      <c r="B1139" s="14">
        <f>[1]consoCURRENT!E24289</f>
        <v>6671000</v>
      </c>
      <c r="C1139" s="14">
        <f>[1]consoCURRENT!F24289</f>
        <v>0</v>
      </c>
      <c r="D1139" s="14">
        <f>[1]consoCURRENT!G24289</f>
        <v>0</v>
      </c>
      <c r="E1139" s="14">
        <f>[1]consoCURRENT!H24289</f>
        <v>3193062.13</v>
      </c>
      <c r="F1139" s="14">
        <f>[1]consoCURRENT!I24289</f>
        <v>1470355.0999999999</v>
      </c>
      <c r="G1139" s="14">
        <f>[1]consoCURRENT!J24289</f>
        <v>0</v>
      </c>
      <c r="H1139" s="14">
        <f>[1]consoCURRENT!K24289</f>
        <v>0</v>
      </c>
      <c r="I1139" s="14">
        <f>[1]consoCURRENT!L24289</f>
        <v>0</v>
      </c>
      <c r="J1139" s="14">
        <f>[1]consoCURRENT!M24289</f>
        <v>0</v>
      </c>
      <c r="K1139" s="14">
        <f>[1]consoCURRENT!N24289</f>
        <v>0</v>
      </c>
      <c r="L1139" s="14">
        <f>[1]consoCURRENT!O24289</f>
        <v>0</v>
      </c>
      <c r="M1139" s="14">
        <f>[1]consoCURRENT!P24289</f>
        <v>0</v>
      </c>
      <c r="N1139" s="14">
        <f>[1]consoCURRENT!Q24289</f>
        <v>1145966.1500000001</v>
      </c>
      <c r="O1139" s="14">
        <f>[1]consoCURRENT!R24289</f>
        <v>1335900.1299999999</v>
      </c>
      <c r="P1139" s="14">
        <f>[1]consoCURRENT!S24289</f>
        <v>711195.85</v>
      </c>
      <c r="Q1139" s="14">
        <f>[1]consoCURRENT!T24289</f>
        <v>654896.93000000005</v>
      </c>
      <c r="R1139" s="14">
        <f>[1]consoCURRENT!U24289</f>
        <v>815458.17</v>
      </c>
      <c r="S1139" s="14">
        <f>[1]consoCURRENT!V24289</f>
        <v>0</v>
      </c>
      <c r="T1139" s="14">
        <f>[1]consoCURRENT!W24289</f>
        <v>0</v>
      </c>
      <c r="U1139" s="14">
        <f>[1]consoCURRENT!X24289</f>
        <v>0</v>
      </c>
      <c r="V1139" s="14">
        <f>[1]consoCURRENT!Y24289</f>
        <v>0</v>
      </c>
      <c r="W1139" s="14">
        <f>[1]consoCURRENT!Z24289</f>
        <v>0</v>
      </c>
      <c r="X1139" s="14">
        <f>[1]consoCURRENT!AA24289</f>
        <v>0</v>
      </c>
      <c r="Y1139" s="14">
        <f>[1]consoCURRENT!AB24289</f>
        <v>0</v>
      </c>
      <c r="Z1139" s="14">
        <f t="shared" ref="Z1139:Z1141" si="809">SUM(M1139:Y1139)</f>
        <v>4663417.2300000004</v>
      </c>
      <c r="AA1139" s="14">
        <f t="shared" ref="AA1139:AA1141" si="810">B1139-Z1139</f>
        <v>2007582.7699999996</v>
      </c>
      <c r="AB1139" s="19">
        <f t="shared" ref="AB1139:AB1144" si="811">Z1139/B1139</f>
        <v>0.69905819667216318</v>
      </c>
      <c r="AC1139" s="15"/>
    </row>
    <row r="1140" spans="1:29" s="16" customFormat="1" ht="18" customHeight="1">
      <c r="A1140" s="18" t="s">
        <v>38</v>
      </c>
      <c r="B1140" s="14">
        <f>[1]consoCURRENT!E24295</f>
        <v>0</v>
      </c>
      <c r="C1140" s="14">
        <f>[1]consoCURRENT!F24295</f>
        <v>0</v>
      </c>
      <c r="D1140" s="14">
        <f>[1]consoCURRENT!G24295</f>
        <v>0</v>
      </c>
      <c r="E1140" s="14">
        <f>[1]consoCURRENT!H24295</f>
        <v>0</v>
      </c>
      <c r="F1140" s="14">
        <f>[1]consoCURRENT!I24295</f>
        <v>0</v>
      </c>
      <c r="G1140" s="14">
        <f>[1]consoCURRENT!J24295</f>
        <v>0</v>
      </c>
      <c r="H1140" s="14">
        <f>[1]consoCURRENT!K24295</f>
        <v>0</v>
      </c>
      <c r="I1140" s="14">
        <f>[1]consoCURRENT!L24295</f>
        <v>0</v>
      </c>
      <c r="J1140" s="14">
        <f>[1]consoCURRENT!M24295</f>
        <v>0</v>
      </c>
      <c r="K1140" s="14">
        <f>[1]consoCURRENT!N24295</f>
        <v>0</v>
      </c>
      <c r="L1140" s="14">
        <f>[1]consoCURRENT!O24295</f>
        <v>0</v>
      </c>
      <c r="M1140" s="14">
        <f>[1]consoCURRENT!P24295</f>
        <v>0</v>
      </c>
      <c r="N1140" s="14">
        <f>[1]consoCURRENT!Q24295</f>
        <v>0</v>
      </c>
      <c r="O1140" s="14">
        <f>[1]consoCURRENT!R24295</f>
        <v>0</v>
      </c>
      <c r="P1140" s="14">
        <f>[1]consoCURRENT!S24295</f>
        <v>0</v>
      </c>
      <c r="Q1140" s="14">
        <f>[1]consoCURRENT!T24295</f>
        <v>0</v>
      </c>
      <c r="R1140" s="14">
        <f>[1]consoCURRENT!U24295</f>
        <v>0</v>
      </c>
      <c r="S1140" s="14">
        <f>[1]consoCURRENT!V24295</f>
        <v>0</v>
      </c>
      <c r="T1140" s="14">
        <f>[1]consoCURRENT!W24295</f>
        <v>0</v>
      </c>
      <c r="U1140" s="14">
        <f>[1]consoCURRENT!X24295</f>
        <v>0</v>
      </c>
      <c r="V1140" s="14">
        <f>[1]consoCURRENT!Y24295</f>
        <v>0</v>
      </c>
      <c r="W1140" s="14">
        <f>[1]consoCURRENT!Z24295</f>
        <v>0</v>
      </c>
      <c r="X1140" s="14">
        <f>[1]consoCURRENT!AA24295</f>
        <v>0</v>
      </c>
      <c r="Y1140" s="14">
        <f>[1]consoCURRENT!AB24295</f>
        <v>0</v>
      </c>
      <c r="Z1140" s="14">
        <f t="shared" si="809"/>
        <v>0</v>
      </c>
      <c r="AA1140" s="14">
        <f t="shared" si="810"/>
        <v>0</v>
      </c>
      <c r="AB1140" s="19"/>
      <c r="AC1140" s="15"/>
    </row>
    <row r="1141" spans="1:29" s="16" customFormat="1" ht="18" customHeight="1">
      <c r="A1141" s="18" t="s">
        <v>39</v>
      </c>
      <c r="B1141" s="14">
        <f>[1]consoCURRENT!E24324</f>
        <v>0</v>
      </c>
      <c r="C1141" s="14">
        <f>[1]consoCURRENT!F24324</f>
        <v>0</v>
      </c>
      <c r="D1141" s="14">
        <f>[1]consoCURRENT!G24324</f>
        <v>0</v>
      </c>
      <c r="E1141" s="14">
        <f>[1]consoCURRENT!H24324</f>
        <v>0</v>
      </c>
      <c r="F1141" s="14">
        <f>[1]consoCURRENT!I24324</f>
        <v>0</v>
      </c>
      <c r="G1141" s="14">
        <f>[1]consoCURRENT!J24324</f>
        <v>0</v>
      </c>
      <c r="H1141" s="14">
        <f>[1]consoCURRENT!K24324</f>
        <v>0</v>
      </c>
      <c r="I1141" s="14">
        <f>[1]consoCURRENT!L24324</f>
        <v>0</v>
      </c>
      <c r="J1141" s="14">
        <f>[1]consoCURRENT!M24324</f>
        <v>0</v>
      </c>
      <c r="K1141" s="14">
        <f>[1]consoCURRENT!N24324</f>
        <v>0</v>
      </c>
      <c r="L1141" s="14">
        <f>[1]consoCURRENT!O24324</f>
        <v>0</v>
      </c>
      <c r="M1141" s="14">
        <f>[1]consoCURRENT!P24324</f>
        <v>0</v>
      </c>
      <c r="N1141" s="14">
        <f>[1]consoCURRENT!Q24324</f>
        <v>0</v>
      </c>
      <c r="O1141" s="14">
        <f>[1]consoCURRENT!R24324</f>
        <v>0</v>
      </c>
      <c r="P1141" s="14">
        <f>[1]consoCURRENT!S24324</f>
        <v>0</v>
      </c>
      <c r="Q1141" s="14">
        <f>[1]consoCURRENT!T24324</f>
        <v>0</v>
      </c>
      <c r="R1141" s="14">
        <f>[1]consoCURRENT!U24324</f>
        <v>0</v>
      </c>
      <c r="S1141" s="14">
        <f>[1]consoCURRENT!V24324</f>
        <v>0</v>
      </c>
      <c r="T1141" s="14">
        <f>[1]consoCURRENT!W24324</f>
        <v>0</v>
      </c>
      <c r="U1141" s="14">
        <f>[1]consoCURRENT!X24324</f>
        <v>0</v>
      </c>
      <c r="V1141" s="14">
        <f>[1]consoCURRENT!Y24324</f>
        <v>0</v>
      </c>
      <c r="W1141" s="14">
        <f>[1]consoCURRENT!Z24324</f>
        <v>0</v>
      </c>
      <c r="X1141" s="14">
        <f>[1]consoCURRENT!AA24324</f>
        <v>0</v>
      </c>
      <c r="Y1141" s="14">
        <f>[1]consoCURRENT!AB24324</f>
        <v>0</v>
      </c>
      <c r="Z1141" s="14">
        <f t="shared" si="809"/>
        <v>0</v>
      </c>
      <c r="AA1141" s="14">
        <f t="shared" si="810"/>
        <v>0</v>
      </c>
      <c r="AB1141" s="19"/>
      <c r="AC1141" s="15"/>
    </row>
    <row r="1142" spans="1:29" s="16" customFormat="1" ht="18" customHeight="1">
      <c r="A1142" s="20" t="s">
        <v>40</v>
      </c>
      <c r="B1142" s="21">
        <f>SUM(B1138:B1141)</f>
        <v>34852000</v>
      </c>
      <c r="C1142" s="21">
        <f t="shared" ref="C1142:AA1142" si="812">SUM(C1138:C1141)</f>
        <v>0</v>
      </c>
      <c r="D1142" s="21">
        <f t="shared" si="812"/>
        <v>0</v>
      </c>
      <c r="E1142" s="21">
        <f t="shared" si="812"/>
        <v>9714180.5999999996</v>
      </c>
      <c r="F1142" s="21">
        <f t="shared" si="812"/>
        <v>6427053.5999999996</v>
      </c>
      <c r="G1142" s="21">
        <f t="shared" si="812"/>
        <v>0</v>
      </c>
      <c r="H1142" s="21">
        <f t="shared" si="812"/>
        <v>0</v>
      </c>
      <c r="I1142" s="21">
        <f t="shared" si="812"/>
        <v>0</v>
      </c>
      <c r="J1142" s="21">
        <f t="shared" si="812"/>
        <v>0</v>
      </c>
      <c r="K1142" s="21">
        <f t="shared" si="812"/>
        <v>0</v>
      </c>
      <c r="L1142" s="21">
        <f t="shared" si="812"/>
        <v>0</v>
      </c>
      <c r="M1142" s="21">
        <f t="shared" si="812"/>
        <v>0</v>
      </c>
      <c r="N1142" s="21">
        <f t="shared" si="812"/>
        <v>3144992.0700000003</v>
      </c>
      <c r="O1142" s="21">
        <f t="shared" si="812"/>
        <v>3682699.84</v>
      </c>
      <c r="P1142" s="21">
        <f t="shared" si="812"/>
        <v>2886488.69</v>
      </c>
      <c r="Q1142" s="21">
        <f t="shared" si="812"/>
        <v>3590598.27</v>
      </c>
      <c r="R1142" s="21">
        <f t="shared" si="812"/>
        <v>2836455.33</v>
      </c>
      <c r="S1142" s="21">
        <f t="shared" si="812"/>
        <v>0</v>
      </c>
      <c r="T1142" s="21">
        <f t="shared" si="812"/>
        <v>0</v>
      </c>
      <c r="U1142" s="21">
        <f t="shared" si="812"/>
        <v>0</v>
      </c>
      <c r="V1142" s="21">
        <f t="shared" si="812"/>
        <v>0</v>
      </c>
      <c r="W1142" s="21">
        <f t="shared" si="812"/>
        <v>0</v>
      </c>
      <c r="X1142" s="21">
        <f t="shared" si="812"/>
        <v>0</v>
      </c>
      <c r="Y1142" s="21">
        <f t="shared" si="812"/>
        <v>0</v>
      </c>
      <c r="Z1142" s="21">
        <f t="shared" si="812"/>
        <v>16141234.199999999</v>
      </c>
      <c r="AA1142" s="21">
        <f t="shared" si="812"/>
        <v>18710765.800000001</v>
      </c>
      <c r="AB1142" s="22">
        <f t="shared" si="811"/>
        <v>0.46313652588086762</v>
      </c>
      <c r="AC1142" s="15"/>
    </row>
    <row r="1143" spans="1:29" s="16" customFormat="1" ht="18" customHeight="1">
      <c r="A1143" s="23" t="s">
        <v>41</v>
      </c>
      <c r="B1143" s="14">
        <f>[1]consoCURRENT!E24328</f>
        <v>2700000</v>
      </c>
      <c r="C1143" s="14">
        <f>[1]consoCURRENT!F24328</f>
        <v>0</v>
      </c>
      <c r="D1143" s="14">
        <f>[1]consoCURRENT!G24328</f>
        <v>0</v>
      </c>
      <c r="E1143" s="14">
        <f>[1]consoCURRENT!H24328</f>
        <v>604143.72</v>
      </c>
      <c r="F1143" s="14">
        <f>[1]consoCURRENT!I24328</f>
        <v>396517.26</v>
      </c>
      <c r="G1143" s="14">
        <f>[1]consoCURRENT!J24328</f>
        <v>0</v>
      </c>
      <c r="H1143" s="14">
        <f>[1]consoCURRENT!K24328</f>
        <v>0</v>
      </c>
      <c r="I1143" s="14">
        <f>[1]consoCURRENT!L24328</f>
        <v>0</v>
      </c>
      <c r="J1143" s="14">
        <f>[1]consoCURRENT!M24328</f>
        <v>0</v>
      </c>
      <c r="K1143" s="14">
        <f>[1]consoCURRENT!N24328</f>
        <v>0</v>
      </c>
      <c r="L1143" s="14">
        <f>[1]consoCURRENT!O24328</f>
        <v>0</v>
      </c>
      <c r="M1143" s="14">
        <f>[1]consoCURRENT!P24328</f>
        <v>0</v>
      </c>
      <c r="N1143" s="14">
        <f>[1]consoCURRENT!Q24328</f>
        <v>196607.73</v>
      </c>
      <c r="O1143" s="14">
        <f>[1]consoCURRENT!R24328</f>
        <v>196461.59</v>
      </c>
      <c r="P1143" s="14">
        <f>[1]consoCURRENT!S24328</f>
        <v>211074.4</v>
      </c>
      <c r="Q1143" s="14">
        <f>[1]consoCURRENT!T24328</f>
        <v>207625.58</v>
      </c>
      <c r="R1143" s="14">
        <f>[1]consoCURRENT!U24328</f>
        <v>188891.68</v>
      </c>
      <c r="S1143" s="14">
        <f>[1]consoCURRENT!V24328</f>
        <v>0</v>
      </c>
      <c r="T1143" s="14">
        <f>[1]consoCURRENT!W24328</f>
        <v>0</v>
      </c>
      <c r="U1143" s="14">
        <f>[1]consoCURRENT!X24328</f>
        <v>0</v>
      </c>
      <c r="V1143" s="14">
        <f>[1]consoCURRENT!Y24328</f>
        <v>0</v>
      </c>
      <c r="W1143" s="14">
        <f>[1]consoCURRENT!Z24328</f>
        <v>0</v>
      </c>
      <c r="X1143" s="14">
        <f>[1]consoCURRENT!AA24328</f>
        <v>0</v>
      </c>
      <c r="Y1143" s="14">
        <f>[1]consoCURRENT!AB24328</f>
        <v>0</v>
      </c>
      <c r="Z1143" s="14">
        <f t="shared" ref="Z1143" si="813">SUM(M1143:Y1143)</f>
        <v>1000660.98</v>
      </c>
      <c r="AA1143" s="14">
        <f t="shared" ref="AA1143" si="814">B1143-Z1143</f>
        <v>1699339.02</v>
      </c>
      <c r="AB1143" s="19">
        <f t="shared" si="811"/>
        <v>0.37061517777777775</v>
      </c>
      <c r="AC1143" s="15"/>
    </row>
    <row r="1144" spans="1:29" s="16" customFormat="1" ht="18" customHeight="1">
      <c r="A1144" s="20" t="s">
        <v>42</v>
      </c>
      <c r="B1144" s="21">
        <f>B1143+B1142</f>
        <v>37552000</v>
      </c>
      <c r="C1144" s="21">
        <f t="shared" ref="C1144:AA1144" si="815">C1143+C1142</f>
        <v>0</v>
      </c>
      <c r="D1144" s="21">
        <f t="shared" si="815"/>
        <v>0</v>
      </c>
      <c r="E1144" s="21">
        <f t="shared" si="815"/>
        <v>10318324.32</v>
      </c>
      <c r="F1144" s="21">
        <f t="shared" si="815"/>
        <v>6823570.8599999994</v>
      </c>
      <c r="G1144" s="21">
        <f t="shared" si="815"/>
        <v>0</v>
      </c>
      <c r="H1144" s="21">
        <f t="shared" si="815"/>
        <v>0</v>
      </c>
      <c r="I1144" s="21">
        <f t="shared" si="815"/>
        <v>0</v>
      </c>
      <c r="J1144" s="21">
        <f t="shared" si="815"/>
        <v>0</v>
      </c>
      <c r="K1144" s="21">
        <f t="shared" si="815"/>
        <v>0</v>
      </c>
      <c r="L1144" s="21">
        <f t="shared" si="815"/>
        <v>0</v>
      </c>
      <c r="M1144" s="21">
        <f t="shared" si="815"/>
        <v>0</v>
      </c>
      <c r="N1144" s="21">
        <f t="shared" si="815"/>
        <v>3341599.8000000003</v>
      </c>
      <c r="O1144" s="21">
        <f t="shared" si="815"/>
        <v>3879161.4299999997</v>
      </c>
      <c r="P1144" s="21">
        <f t="shared" si="815"/>
        <v>3097563.09</v>
      </c>
      <c r="Q1144" s="21">
        <f t="shared" si="815"/>
        <v>3798223.85</v>
      </c>
      <c r="R1144" s="21">
        <f t="shared" si="815"/>
        <v>3025347.0100000002</v>
      </c>
      <c r="S1144" s="21">
        <f t="shared" si="815"/>
        <v>0</v>
      </c>
      <c r="T1144" s="21">
        <f t="shared" si="815"/>
        <v>0</v>
      </c>
      <c r="U1144" s="21">
        <f t="shared" si="815"/>
        <v>0</v>
      </c>
      <c r="V1144" s="21">
        <f t="shared" si="815"/>
        <v>0</v>
      </c>
      <c r="W1144" s="21">
        <f t="shared" si="815"/>
        <v>0</v>
      </c>
      <c r="X1144" s="21">
        <f t="shared" si="815"/>
        <v>0</v>
      </c>
      <c r="Y1144" s="21">
        <f t="shared" si="815"/>
        <v>0</v>
      </c>
      <c r="Z1144" s="21">
        <f t="shared" si="815"/>
        <v>17141895.18</v>
      </c>
      <c r="AA1144" s="21">
        <f t="shared" si="815"/>
        <v>20410104.82</v>
      </c>
      <c r="AB1144" s="22">
        <f t="shared" si="811"/>
        <v>0.45648421335747763</v>
      </c>
      <c r="AC1144" s="24"/>
    </row>
    <row r="1145" spans="1:29" s="16" customFormat="1" ht="15" customHeight="1">
      <c r="A1145" s="13"/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  <c r="M1145" s="14"/>
      <c r="N1145" s="14"/>
      <c r="O1145" s="14"/>
      <c r="P1145" s="14"/>
      <c r="Q1145" s="14"/>
      <c r="R1145" s="14"/>
      <c r="S1145" s="14"/>
      <c r="T1145" s="14"/>
      <c r="U1145" s="14"/>
      <c r="V1145" s="14"/>
      <c r="W1145" s="14"/>
      <c r="X1145" s="14"/>
      <c r="Y1145" s="14"/>
      <c r="Z1145" s="14"/>
      <c r="AA1145" s="14"/>
      <c r="AB1145" s="14"/>
      <c r="AC1145" s="15"/>
    </row>
    <row r="1146" spans="1:29" s="16" customFormat="1" ht="15" customHeight="1">
      <c r="A1146" s="13"/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  <c r="M1146" s="14"/>
      <c r="N1146" s="14"/>
      <c r="O1146" s="14"/>
      <c r="P1146" s="14"/>
      <c r="Q1146" s="14"/>
      <c r="R1146" s="14"/>
      <c r="S1146" s="14"/>
      <c r="T1146" s="14"/>
      <c r="U1146" s="14"/>
      <c r="V1146" s="14"/>
      <c r="W1146" s="14"/>
      <c r="X1146" s="14"/>
      <c r="Y1146" s="14"/>
      <c r="Z1146" s="14"/>
      <c r="AA1146" s="14"/>
      <c r="AB1146" s="14"/>
      <c r="AC1146" s="15"/>
    </row>
    <row r="1147" spans="1:29" s="16" customFormat="1" ht="15" customHeight="1">
      <c r="A1147" s="17" t="s">
        <v>63</v>
      </c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  <c r="M1147" s="14"/>
      <c r="N1147" s="14"/>
      <c r="O1147" s="14"/>
      <c r="P1147" s="14"/>
      <c r="Q1147" s="14"/>
      <c r="R1147" s="14"/>
      <c r="S1147" s="14"/>
      <c r="T1147" s="14"/>
      <c r="U1147" s="14"/>
      <c r="V1147" s="14"/>
      <c r="W1147" s="14"/>
      <c r="X1147" s="14"/>
      <c r="Y1147" s="14"/>
      <c r="Z1147" s="14"/>
      <c r="AA1147" s="14"/>
      <c r="AB1147" s="14"/>
      <c r="AC1147" s="15"/>
    </row>
    <row r="1148" spans="1:29" s="16" customFormat="1" ht="18" customHeight="1">
      <c r="A1148" s="18" t="s">
        <v>36</v>
      </c>
      <c r="B1148" s="14">
        <f>[1]consoCURRENT!E24388</f>
        <v>26003000</v>
      </c>
      <c r="C1148" s="14">
        <f>[1]consoCURRENT!F24388</f>
        <v>0</v>
      </c>
      <c r="D1148" s="14">
        <f>[1]consoCURRENT!G24388</f>
        <v>0</v>
      </c>
      <c r="E1148" s="14">
        <f>[1]consoCURRENT!H24388</f>
        <v>5585084.3899999997</v>
      </c>
      <c r="F1148" s="14">
        <f>[1]consoCURRENT!I24388</f>
        <v>3809599.92</v>
      </c>
      <c r="G1148" s="14">
        <f>[1]consoCURRENT!J24388</f>
        <v>0</v>
      </c>
      <c r="H1148" s="14">
        <f>[1]consoCURRENT!K24388</f>
        <v>0</v>
      </c>
      <c r="I1148" s="14">
        <f>[1]consoCURRENT!L24388</f>
        <v>0</v>
      </c>
      <c r="J1148" s="14">
        <f>[1]consoCURRENT!M24388</f>
        <v>0</v>
      </c>
      <c r="K1148" s="14">
        <f>[1]consoCURRENT!N24388</f>
        <v>0</v>
      </c>
      <c r="L1148" s="14">
        <f>[1]consoCURRENT!O24388</f>
        <v>0</v>
      </c>
      <c r="M1148" s="14">
        <f>[1]consoCURRENT!P24388</f>
        <v>0</v>
      </c>
      <c r="N1148" s="14">
        <f>[1]consoCURRENT!Q24388</f>
        <v>1881844.4400000002</v>
      </c>
      <c r="O1148" s="14">
        <f>[1]consoCURRENT!R24388</f>
        <v>1374450.89</v>
      </c>
      <c r="P1148" s="14">
        <f>[1]consoCURRENT!S24388</f>
        <v>2328789.06</v>
      </c>
      <c r="Q1148" s="14">
        <f>[1]consoCURRENT!T24388</f>
        <v>2381089.5</v>
      </c>
      <c r="R1148" s="14">
        <f>[1]consoCURRENT!U24388</f>
        <v>1428510.42</v>
      </c>
      <c r="S1148" s="14">
        <f>[1]consoCURRENT!V24388</f>
        <v>0</v>
      </c>
      <c r="T1148" s="14">
        <f>[1]consoCURRENT!W24388</f>
        <v>0</v>
      </c>
      <c r="U1148" s="14">
        <f>[1]consoCURRENT!X24388</f>
        <v>0</v>
      </c>
      <c r="V1148" s="14">
        <f>[1]consoCURRENT!Y24388</f>
        <v>0</v>
      </c>
      <c r="W1148" s="14">
        <f>[1]consoCURRENT!Z24388</f>
        <v>0</v>
      </c>
      <c r="X1148" s="14">
        <f>[1]consoCURRENT!AA24388</f>
        <v>0</v>
      </c>
      <c r="Y1148" s="14">
        <f>[1]consoCURRENT!AB24388</f>
        <v>0</v>
      </c>
      <c r="Z1148" s="14">
        <f>SUM(M1148:Y1148)</f>
        <v>9394684.3100000005</v>
      </c>
      <c r="AA1148" s="14">
        <f>B1148-Z1148</f>
        <v>16608315.689999999</v>
      </c>
      <c r="AB1148" s="19">
        <f>Z1148/B1148</f>
        <v>0.36129232434719072</v>
      </c>
      <c r="AC1148" s="15"/>
    </row>
    <row r="1149" spans="1:29" s="16" customFormat="1" ht="18" customHeight="1">
      <c r="A1149" s="18" t="s">
        <v>37</v>
      </c>
      <c r="B1149" s="14">
        <f>[1]consoCURRENT!E24476</f>
        <v>6937000</v>
      </c>
      <c r="C1149" s="14">
        <f>[1]consoCURRENT!F24476</f>
        <v>0</v>
      </c>
      <c r="D1149" s="14">
        <f>[1]consoCURRENT!G24476</f>
        <v>0</v>
      </c>
      <c r="E1149" s="14">
        <f>[1]consoCURRENT!H24476</f>
        <v>1028234.9</v>
      </c>
      <c r="F1149" s="14">
        <f>[1]consoCURRENT!I24476</f>
        <v>483409.68000000005</v>
      </c>
      <c r="G1149" s="14">
        <f>[1]consoCURRENT!J24476</f>
        <v>0</v>
      </c>
      <c r="H1149" s="14">
        <f>[1]consoCURRENT!K24476</f>
        <v>0</v>
      </c>
      <c r="I1149" s="14">
        <f>[1]consoCURRENT!L24476</f>
        <v>0</v>
      </c>
      <c r="J1149" s="14">
        <f>[1]consoCURRENT!M24476</f>
        <v>0</v>
      </c>
      <c r="K1149" s="14">
        <f>[1]consoCURRENT!N24476</f>
        <v>0</v>
      </c>
      <c r="L1149" s="14">
        <f>[1]consoCURRENT!O24476</f>
        <v>0</v>
      </c>
      <c r="M1149" s="14">
        <f>[1]consoCURRENT!P24476</f>
        <v>0</v>
      </c>
      <c r="N1149" s="14">
        <f>[1]consoCURRENT!Q24476</f>
        <v>519683.01</v>
      </c>
      <c r="O1149" s="14">
        <f>[1]consoCURRENT!R24476</f>
        <v>165729.06</v>
      </c>
      <c r="P1149" s="14">
        <f>[1]consoCURRENT!S24476</f>
        <v>342822.82999999996</v>
      </c>
      <c r="Q1149" s="14">
        <f>[1]consoCURRENT!T24476</f>
        <v>172741.84</v>
      </c>
      <c r="R1149" s="14">
        <f>[1]consoCURRENT!U24476</f>
        <v>310667.84000000003</v>
      </c>
      <c r="S1149" s="14">
        <f>[1]consoCURRENT!V24476</f>
        <v>0</v>
      </c>
      <c r="T1149" s="14">
        <f>[1]consoCURRENT!W24476</f>
        <v>0</v>
      </c>
      <c r="U1149" s="14">
        <f>[1]consoCURRENT!X24476</f>
        <v>0</v>
      </c>
      <c r="V1149" s="14">
        <f>[1]consoCURRENT!Y24476</f>
        <v>0</v>
      </c>
      <c r="W1149" s="14">
        <f>[1]consoCURRENT!Z24476</f>
        <v>0</v>
      </c>
      <c r="X1149" s="14">
        <f>[1]consoCURRENT!AA24476</f>
        <v>0</v>
      </c>
      <c r="Y1149" s="14">
        <f>[1]consoCURRENT!AB24476</f>
        <v>0</v>
      </c>
      <c r="Z1149" s="14">
        <f t="shared" ref="Z1149:Z1151" si="816">SUM(M1149:Y1149)</f>
        <v>1511644.58</v>
      </c>
      <c r="AA1149" s="14">
        <f t="shared" ref="AA1149:AA1151" si="817">B1149-Z1149</f>
        <v>5425355.4199999999</v>
      </c>
      <c r="AB1149" s="19">
        <f t="shared" ref="AB1149:AB1154" si="818">Z1149/B1149</f>
        <v>0.21791041948969297</v>
      </c>
      <c r="AC1149" s="15"/>
    </row>
    <row r="1150" spans="1:29" s="16" customFormat="1" ht="18" customHeight="1">
      <c r="A1150" s="18" t="s">
        <v>38</v>
      </c>
      <c r="B1150" s="14">
        <f>[1]consoCURRENT!E24482</f>
        <v>0</v>
      </c>
      <c r="C1150" s="14">
        <f>[1]consoCURRENT!F24482</f>
        <v>0</v>
      </c>
      <c r="D1150" s="14">
        <f>[1]consoCURRENT!G24482</f>
        <v>0</v>
      </c>
      <c r="E1150" s="14">
        <f>[1]consoCURRENT!H24482</f>
        <v>0</v>
      </c>
      <c r="F1150" s="14">
        <f>[1]consoCURRENT!I24482</f>
        <v>0</v>
      </c>
      <c r="G1150" s="14">
        <f>[1]consoCURRENT!J24482</f>
        <v>0</v>
      </c>
      <c r="H1150" s="14">
        <f>[1]consoCURRENT!K24482</f>
        <v>0</v>
      </c>
      <c r="I1150" s="14">
        <f>[1]consoCURRENT!L24482</f>
        <v>0</v>
      </c>
      <c r="J1150" s="14">
        <f>[1]consoCURRENT!M24482</f>
        <v>0</v>
      </c>
      <c r="K1150" s="14">
        <f>[1]consoCURRENT!N24482</f>
        <v>0</v>
      </c>
      <c r="L1150" s="14">
        <f>[1]consoCURRENT!O24482</f>
        <v>0</v>
      </c>
      <c r="M1150" s="14">
        <f>[1]consoCURRENT!P24482</f>
        <v>0</v>
      </c>
      <c r="N1150" s="14">
        <f>[1]consoCURRENT!Q24482</f>
        <v>0</v>
      </c>
      <c r="O1150" s="14">
        <f>[1]consoCURRENT!R24482</f>
        <v>0</v>
      </c>
      <c r="P1150" s="14">
        <f>[1]consoCURRENT!S24482</f>
        <v>0</v>
      </c>
      <c r="Q1150" s="14">
        <f>[1]consoCURRENT!T24482</f>
        <v>0</v>
      </c>
      <c r="R1150" s="14">
        <f>[1]consoCURRENT!U24482</f>
        <v>0</v>
      </c>
      <c r="S1150" s="14">
        <f>[1]consoCURRENT!V24482</f>
        <v>0</v>
      </c>
      <c r="T1150" s="14">
        <f>[1]consoCURRENT!W24482</f>
        <v>0</v>
      </c>
      <c r="U1150" s="14">
        <f>[1]consoCURRENT!X24482</f>
        <v>0</v>
      </c>
      <c r="V1150" s="14">
        <f>[1]consoCURRENT!Y24482</f>
        <v>0</v>
      </c>
      <c r="W1150" s="14">
        <f>[1]consoCURRENT!Z24482</f>
        <v>0</v>
      </c>
      <c r="X1150" s="14">
        <f>[1]consoCURRENT!AA24482</f>
        <v>0</v>
      </c>
      <c r="Y1150" s="14">
        <f>[1]consoCURRENT!AB24482</f>
        <v>0</v>
      </c>
      <c r="Z1150" s="14">
        <f t="shared" si="816"/>
        <v>0</v>
      </c>
      <c r="AA1150" s="14">
        <f t="shared" si="817"/>
        <v>0</v>
      </c>
      <c r="AB1150" s="19"/>
      <c r="AC1150" s="15"/>
    </row>
    <row r="1151" spans="1:29" s="16" customFormat="1" ht="18" customHeight="1">
      <c r="A1151" s="18" t="s">
        <v>39</v>
      </c>
      <c r="B1151" s="14">
        <f>[1]consoCURRENT!E24511</f>
        <v>0</v>
      </c>
      <c r="C1151" s="14">
        <f>[1]consoCURRENT!F24511</f>
        <v>0</v>
      </c>
      <c r="D1151" s="14">
        <f>[1]consoCURRENT!G24511</f>
        <v>0</v>
      </c>
      <c r="E1151" s="14">
        <f>[1]consoCURRENT!H24511</f>
        <v>0</v>
      </c>
      <c r="F1151" s="14">
        <f>[1]consoCURRENT!I24511</f>
        <v>0</v>
      </c>
      <c r="G1151" s="14">
        <f>[1]consoCURRENT!J24511</f>
        <v>0</v>
      </c>
      <c r="H1151" s="14">
        <f>[1]consoCURRENT!K24511</f>
        <v>0</v>
      </c>
      <c r="I1151" s="14">
        <f>[1]consoCURRENT!L24511</f>
        <v>0</v>
      </c>
      <c r="J1151" s="14">
        <f>[1]consoCURRENT!M24511</f>
        <v>0</v>
      </c>
      <c r="K1151" s="14">
        <f>[1]consoCURRENT!N24511</f>
        <v>0</v>
      </c>
      <c r="L1151" s="14">
        <f>[1]consoCURRENT!O24511</f>
        <v>0</v>
      </c>
      <c r="M1151" s="14">
        <f>[1]consoCURRENT!P24511</f>
        <v>0</v>
      </c>
      <c r="N1151" s="14">
        <f>[1]consoCURRENT!Q24511</f>
        <v>0</v>
      </c>
      <c r="O1151" s="14">
        <f>[1]consoCURRENT!R24511</f>
        <v>0</v>
      </c>
      <c r="P1151" s="14">
        <f>[1]consoCURRENT!S24511</f>
        <v>0</v>
      </c>
      <c r="Q1151" s="14">
        <f>[1]consoCURRENT!T24511</f>
        <v>0</v>
      </c>
      <c r="R1151" s="14">
        <f>[1]consoCURRENT!U24511</f>
        <v>0</v>
      </c>
      <c r="S1151" s="14">
        <f>[1]consoCURRENT!V24511</f>
        <v>0</v>
      </c>
      <c r="T1151" s="14">
        <f>[1]consoCURRENT!W24511</f>
        <v>0</v>
      </c>
      <c r="U1151" s="14">
        <f>[1]consoCURRENT!X24511</f>
        <v>0</v>
      </c>
      <c r="V1151" s="14">
        <f>[1]consoCURRENT!Y24511</f>
        <v>0</v>
      </c>
      <c r="W1151" s="14">
        <f>[1]consoCURRENT!Z24511</f>
        <v>0</v>
      </c>
      <c r="X1151" s="14">
        <f>[1]consoCURRENT!AA24511</f>
        <v>0</v>
      </c>
      <c r="Y1151" s="14">
        <f>[1]consoCURRENT!AB24511</f>
        <v>0</v>
      </c>
      <c r="Z1151" s="14">
        <f t="shared" si="816"/>
        <v>0</v>
      </c>
      <c r="AA1151" s="14">
        <f t="shared" si="817"/>
        <v>0</v>
      </c>
      <c r="AB1151" s="19"/>
      <c r="AC1151" s="15"/>
    </row>
    <row r="1152" spans="1:29" s="16" customFormat="1" ht="18" customHeight="1">
      <c r="A1152" s="20" t="s">
        <v>40</v>
      </c>
      <c r="B1152" s="21">
        <f>SUM(B1148:B1151)</f>
        <v>32940000</v>
      </c>
      <c r="C1152" s="21">
        <f t="shared" ref="C1152:AA1152" si="819">SUM(C1148:C1151)</f>
        <v>0</v>
      </c>
      <c r="D1152" s="21">
        <f t="shared" si="819"/>
        <v>0</v>
      </c>
      <c r="E1152" s="21">
        <f t="shared" si="819"/>
        <v>6613319.29</v>
      </c>
      <c r="F1152" s="21">
        <f t="shared" si="819"/>
        <v>4293009.5999999996</v>
      </c>
      <c r="G1152" s="21">
        <f t="shared" si="819"/>
        <v>0</v>
      </c>
      <c r="H1152" s="21">
        <f t="shared" si="819"/>
        <v>0</v>
      </c>
      <c r="I1152" s="21">
        <f t="shared" si="819"/>
        <v>0</v>
      </c>
      <c r="J1152" s="21">
        <f t="shared" si="819"/>
        <v>0</v>
      </c>
      <c r="K1152" s="21">
        <f t="shared" si="819"/>
        <v>0</v>
      </c>
      <c r="L1152" s="21">
        <f t="shared" si="819"/>
        <v>0</v>
      </c>
      <c r="M1152" s="21">
        <f t="shared" si="819"/>
        <v>0</v>
      </c>
      <c r="N1152" s="21">
        <f t="shared" si="819"/>
        <v>2401527.4500000002</v>
      </c>
      <c r="O1152" s="21">
        <f t="shared" si="819"/>
        <v>1540179.95</v>
      </c>
      <c r="P1152" s="21">
        <f t="shared" si="819"/>
        <v>2671611.89</v>
      </c>
      <c r="Q1152" s="21">
        <f t="shared" si="819"/>
        <v>2553831.34</v>
      </c>
      <c r="R1152" s="21">
        <f t="shared" si="819"/>
        <v>1739178.26</v>
      </c>
      <c r="S1152" s="21">
        <f t="shared" si="819"/>
        <v>0</v>
      </c>
      <c r="T1152" s="21">
        <f t="shared" si="819"/>
        <v>0</v>
      </c>
      <c r="U1152" s="21">
        <f t="shared" si="819"/>
        <v>0</v>
      </c>
      <c r="V1152" s="21">
        <f t="shared" si="819"/>
        <v>0</v>
      </c>
      <c r="W1152" s="21">
        <f t="shared" si="819"/>
        <v>0</v>
      </c>
      <c r="X1152" s="21">
        <f t="shared" si="819"/>
        <v>0</v>
      </c>
      <c r="Y1152" s="21">
        <f t="shared" si="819"/>
        <v>0</v>
      </c>
      <c r="Z1152" s="21">
        <f t="shared" si="819"/>
        <v>10906328.890000001</v>
      </c>
      <c r="AA1152" s="21">
        <f t="shared" si="819"/>
        <v>22033671.109999999</v>
      </c>
      <c r="AB1152" s="22">
        <f t="shared" si="818"/>
        <v>0.33109680904675171</v>
      </c>
      <c r="AC1152" s="15"/>
    </row>
    <row r="1153" spans="1:29" s="16" customFormat="1" ht="18" customHeight="1">
      <c r="A1153" s="23" t="s">
        <v>41</v>
      </c>
      <c r="B1153" s="14">
        <f>[1]consoCURRENT!E24515</f>
        <v>2483000</v>
      </c>
      <c r="C1153" s="14">
        <f>[1]consoCURRENT!F24515</f>
        <v>0</v>
      </c>
      <c r="D1153" s="14">
        <f>[1]consoCURRENT!G24515</f>
        <v>0</v>
      </c>
      <c r="E1153" s="14">
        <f>[1]consoCURRENT!H24515</f>
        <v>647694.82999999996</v>
      </c>
      <c r="F1153" s="14">
        <f>[1]consoCURRENT!I24515</f>
        <v>428043.76</v>
      </c>
      <c r="G1153" s="14">
        <f>[1]consoCURRENT!J24515</f>
        <v>0</v>
      </c>
      <c r="H1153" s="14">
        <f>[1]consoCURRENT!K24515</f>
        <v>0</v>
      </c>
      <c r="I1153" s="14">
        <f>[1]consoCURRENT!L24515</f>
        <v>0</v>
      </c>
      <c r="J1153" s="14">
        <f>[1]consoCURRENT!M24515</f>
        <v>0</v>
      </c>
      <c r="K1153" s="14">
        <f>[1]consoCURRENT!N24515</f>
        <v>0</v>
      </c>
      <c r="L1153" s="14">
        <f>[1]consoCURRENT!O24515</f>
        <v>0</v>
      </c>
      <c r="M1153" s="14">
        <f>[1]consoCURRENT!P24515</f>
        <v>0</v>
      </c>
      <c r="N1153" s="14">
        <f>[1]consoCURRENT!Q24515</f>
        <v>221980.56</v>
      </c>
      <c r="O1153" s="14">
        <f>[1]consoCURRENT!R24515</f>
        <v>216932.15</v>
      </c>
      <c r="P1153" s="14">
        <f>[1]consoCURRENT!S24515</f>
        <v>208782.12</v>
      </c>
      <c r="Q1153" s="14">
        <f>[1]consoCURRENT!T24515</f>
        <v>211569.88</v>
      </c>
      <c r="R1153" s="14">
        <f>[1]consoCURRENT!U24515</f>
        <v>216473.88</v>
      </c>
      <c r="S1153" s="14">
        <f>[1]consoCURRENT!V24515</f>
        <v>0</v>
      </c>
      <c r="T1153" s="14">
        <f>[1]consoCURRENT!W24515</f>
        <v>0</v>
      </c>
      <c r="U1153" s="14">
        <f>[1]consoCURRENT!X24515</f>
        <v>0</v>
      </c>
      <c r="V1153" s="14">
        <f>[1]consoCURRENT!Y24515</f>
        <v>0</v>
      </c>
      <c r="W1153" s="14">
        <f>[1]consoCURRENT!Z24515</f>
        <v>0</v>
      </c>
      <c r="X1153" s="14">
        <f>[1]consoCURRENT!AA24515</f>
        <v>0</v>
      </c>
      <c r="Y1153" s="14">
        <f>[1]consoCURRENT!AB24515</f>
        <v>0</v>
      </c>
      <c r="Z1153" s="14">
        <f t="shared" ref="Z1153" si="820">SUM(M1153:Y1153)</f>
        <v>1075738.5899999999</v>
      </c>
      <c r="AA1153" s="14">
        <f t="shared" ref="AA1153" si="821">B1153-Z1153</f>
        <v>1407261.4100000001</v>
      </c>
      <c r="AB1153" s="19">
        <f t="shared" si="818"/>
        <v>0.43324147805074503</v>
      </c>
      <c r="AC1153" s="15"/>
    </row>
    <row r="1154" spans="1:29" s="16" customFormat="1" ht="18" customHeight="1">
      <c r="A1154" s="20" t="s">
        <v>42</v>
      </c>
      <c r="B1154" s="21">
        <f>B1153+B1152</f>
        <v>35423000</v>
      </c>
      <c r="C1154" s="21">
        <f t="shared" ref="C1154:AA1154" si="822">C1153+C1152</f>
        <v>0</v>
      </c>
      <c r="D1154" s="21">
        <f t="shared" si="822"/>
        <v>0</v>
      </c>
      <c r="E1154" s="21">
        <f t="shared" si="822"/>
        <v>7261014.1200000001</v>
      </c>
      <c r="F1154" s="21">
        <f t="shared" si="822"/>
        <v>4721053.3599999994</v>
      </c>
      <c r="G1154" s="21">
        <f t="shared" si="822"/>
        <v>0</v>
      </c>
      <c r="H1154" s="21">
        <f t="shared" si="822"/>
        <v>0</v>
      </c>
      <c r="I1154" s="21">
        <f t="shared" si="822"/>
        <v>0</v>
      </c>
      <c r="J1154" s="21">
        <f t="shared" si="822"/>
        <v>0</v>
      </c>
      <c r="K1154" s="21">
        <f t="shared" si="822"/>
        <v>0</v>
      </c>
      <c r="L1154" s="21">
        <f t="shared" si="822"/>
        <v>0</v>
      </c>
      <c r="M1154" s="21">
        <f t="shared" si="822"/>
        <v>0</v>
      </c>
      <c r="N1154" s="21">
        <f t="shared" si="822"/>
        <v>2623508.0100000002</v>
      </c>
      <c r="O1154" s="21">
        <f t="shared" si="822"/>
        <v>1757112.0999999999</v>
      </c>
      <c r="P1154" s="21">
        <f t="shared" si="822"/>
        <v>2880394.0100000002</v>
      </c>
      <c r="Q1154" s="21">
        <f t="shared" si="822"/>
        <v>2765401.2199999997</v>
      </c>
      <c r="R1154" s="21">
        <f t="shared" si="822"/>
        <v>1955652.1400000001</v>
      </c>
      <c r="S1154" s="21">
        <f t="shared" si="822"/>
        <v>0</v>
      </c>
      <c r="T1154" s="21">
        <f t="shared" si="822"/>
        <v>0</v>
      </c>
      <c r="U1154" s="21">
        <f t="shared" si="822"/>
        <v>0</v>
      </c>
      <c r="V1154" s="21">
        <f t="shared" si="822"/>
        <v>0</v>
      </c>
      <c r="W1154" s="21">
        <f t="shared" si="822"/>
        <v>0</v>
      </c>
      <c r="X1154" s="21">
        <f t="shared" si="822"/>
        <v>0</v>
      </c>
      <c r="Y1154" s="21">
        <f t="shared" si="822"/>
        <v>0</v>
      </c>
      <c r="Z1154" s="21">
        <f t="shared" si="822"/>
        <v>11982067.48</v>
      </c>
      <c r="AA1154" s="21">
        <f t="shared" si="822"/>
        <v>23440932.52</v>
      </c>
      <c r="AB1154" s="22">
        <f t="shared" si="818"/>
        <v>0.33825671117635436</v>
      </c>
      <c r="AC1154" s="24"/>
    </row>
    <row r="1155" spans="1:29" s="16" customFormat="1" ht="15" customHeight="1">
      <c r="A1155" s="13"/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  <c r="M1155" s="14"/>
      <c r="N1155" s="14"/>
      <c r="O1155" s="14"/>
      <c r="P1155" s="14"/>
      <c r="Q1155" s="14"/>
      <c r="R1155" s="14"/>
      <c r="S1155" s="14"/>
      <c r="T1155" s="14"/>
      <c r="U1155" s="14"/>
      <c r="V1155" s="14"/>
      <c r="W1155" s="14"/>
      <c r="X1155" s="14"/>
      <c r="Y1155" s="14"/>
      <c r="Z1155" s="14"/>
      <c r="AA1155" s="14"/>
      <c r="AB1155" s="14"/>
      <c r="AC1155" s="15"/>
    </row>
    <row r="1156" spans="1:29" s="16" customFormat="1" ht="15" customHeight="1">
      <c r="A1156" s="13"/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  <c r="M1156" s="14"/>
      <c r="N1156" s="14"/>
      <c r="O1156" s="14"/>
      <c r="P1156" s="14"/>
      <c r="Q1156" s="14"/>
      <c r="R1156" s="14"/>
      <c r="S1156" s="14"/>
      <c r="T1156" s="14"/>
      <c r="U1156" s="14"/>
      <c r="V1156" s="14"/>
      <c r="W1156" s="14"/>
      <c r="X1156" s="14"/>
      <c r="Y1156" s="14"/>
      <c r="Z1156" s="14"/>
      <c r="AA1156" s="14"/>
      <c r="AB1156" s="14"/>
      <c r="AC1156" s="15"/>
    </row>
    <row r="1157" spans="1:29" s="16" customFormat="1" ht="15" customHeight="1">
      <c r="A1157" s="17" t="s">
        <v>64</v>
      </c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  <c r="M1157" s="14"/>
      <c r="N1157" s="14"/>
      <c r="O1157" s="14"/>
      <c r="P1157" s="14"/>
      <c r="Q1157" s="14"/>
      <c r="R1157" s="14"/>
      <c r="S1157" s="14"/>
      <c r="T1157" s="14"/>
      <c r="U1157" s="14"/>
      <c r="V1157" s="14"/>
      <c r="W1157" s="14"/>
      <c r="X1157" s="14"/>
      <c r="Y1157" s="14"/>
      <c r="Z1157" s="14"/>
      <c r="AA1157" s="14"/>
      <c r="AB1157" s="14"/>
      <c r="AC1157" s="15"/>
    </row>
    <row r="1158" spans="1:29" s="16" customFormat="1" ht="18" customHeight="1">
      <c r="A1158" s="18" t="s">
        <v>36</v>
      </c>
      <c r="B1158" s="14">
        <f>[1]consoCURRENT!E24575</f>
        <v>29239000</v>
      </c>
      <c r="C1158" s="14">
        <f>[1]consoCURRENT!F24575</f>
        <v>0</v>
      </c>
      <c r="D1158" s="14">
        <f>[1]consoCURRENT!G24575</f>
        <v>0</v>
      </c>
      <c r="E1158" s="14">
        <f>[1]consoCURRENT!H24575</f>
        <v>6366557.4899999993</v>
      </c>
      <c r="F1158" s="14">
        <f>[1]consoCURRENT!I24575</f>
        <v>5711080.5099999988</v>
      </c>
      <c r="G1158" s="14">
        <f>[1]consoCURRENT!J24575</f>
        <v>0</v>
      </c>
      <c r="H1158" s="14">
        <f>[1]consoCURRENT!K24575</f>
        <v>0</v>
      </c>
      <c r="I1158" s="14">
        <f>[1]consoCURRENT!L24575</f>
        <v>0</v>
      </c>
      <c r="J1158" s="14">
        <f>[1]consoCURRENT!M24575</f>
        <v>0</v>
      </c>
      <c r="K1158" s="14">
        <f>[1]consoCURRENT!N24575</f>
        <v>0</v>
      </c>
      <c r="L1158" s="14">
        <f>[1]consoCURRENT!O24575</f>
        <v>0</v>
      </c>
      <c r="M1158" s="14">
        <f>[1]consoCURRENT!P24575</f>
        <v>0</v>
      </c>
      <c r="N1158" s="14">
        <f>[1]consoCURRENT!Q24575</f>
        <v>2051878.48</v>
      </c>
      <c r="O1158" s="14">
        <f>[1]consoCURRENT!R24575</f>
        <v>2124041.94</v>
      </c>
      <c r="P1158" s="14">
        <f>[1]consoCURRENT!S24575</f>
        <v>2190637.0699999998</v>
      </c>
      <c r="Q1158" s="14">
        <f>[1]consoCURRENT!T24575</f>
        <v>2563831.7999999993</v>
      </c>
      <c r="R1158" s="14">
        <f>[1]consoCURRENT!U24575</f>
        <v>3147248.7099999995</v>
      </c>
      <c r="S1158" s="14">
        <f>[1]consoCURRENT!V24575</f>
        <v>0</v>
      </c>
      <c r="T1158" s="14">
        <f>[1]consoCURRENT!W24575</f>
        <v>0</v>
      </c>
      <c r="U1158" s="14">
        <f>[1]consoCURRENT!X24575</f>
        <v>0</v>
      </c>
      <c r="V1158" s="14">
        <f>[1]consoCURRENT!Y24575</f>
        <v>0</v>
      </c>
      <c r="W1158" s="14">
        <f>[1]consoCURRENT!Z24575</f>
        <v>0</v>
      </c>
      <c r="X1158" s="14">
        <f>[1]consoCURRENT!AA24575</f>
        <v>0</v>
      </c>
      <c r="Y1158" s="14">
        <f>[1]consoCURRENT!AB24575</f>
        <v>0</v>
      </c>
      <c r="Z1158" s="14">
        <f>SUM(M1158:Y1158)</f>
        <v>12077637.999999998</v>
      </c>
      <c r="AA1158" s="14">
        <f>B1158-Z1158</f>
        <v>17161362</v>
      </c>
      <c r="AB1158" s="19">
        <f>Z1158/B1158</f>
        <v>0.4130660419302985</v>
      </c>
      <c r="AC1158" s="15"/>
    </row>
    <row r="1159" spans="1:29" s="16" customFormat="1" ht="18" customHeight="1">
      <c r="A1159" s="18" t="s">
        <v>37</v>
      </c>
      <c r="B1159" s="14">
        <f>[1]consoCURRENT!E24663</f>
        <v>7320000</v>
      </c>
      <c r="C1159" s="14">
        <f>[1]consoCURRENT!F24663</f>
        <v>0</v>
      </c>
      <c r="D1159" s="14">
        <f>[1]consoCURRENT!G24663</f>
        <v>0</v>
      </c>
      <c r="E1159" s="14">
        <f>[1]consoCURRENT!H24663</f>
        <v>959302.00000000012</v>
      </c>
      <c r="F1159" s="14">
        <f>[1]consoCURRENT!I24663</f>
        <v>944414.35999999975</v>
      </c>
      <c r="G1159" s="14">
        <f>[1]consoCURRENT!J24663</f>
        <v>0</v>
      </c>
      <c r="H1159" s="14">
        <f>[1]consoCURRENT!K24663</f>
        <v>0</v>
      </c>
      <c r="I1159" s="14">
        <f>[1]consoCURRENT!L24663</f>
        <v>0</v>
      </c>
      <c r="J1159" s="14">
        <f>[1]consoCURRENT!M24663</f>
        <v>0</v>
      </c>
      <c r="K1159" s="14">
        <f>[1]consoCURRENT!N24663</f>
        <v>0</v>
      </c>
      <c r="L1159" s="14">
        <f>[1]consoCURRENT!O24663</f>
        <v>0</v>
      </c>
      <c r="M1159" s="14">
        <f>[1]consoCURRENT!P24663</f>
        <v>0</v>
      </c>
      <c r="N1159" s="14">
        <f>[1]consoCURRENT!Q24663</f>
        <v>757728.35999999987</v>
      </c>
      <c r="O1159" s="14">
        <f>[1]consoCURRENT!R24663</f>
        <v>-738128.35999999987</v>
      </c>
      <c r="P1159" s="14">
        <f>[1]consoCURRENT!S24663</f>
        <v>939702.00000000012</v>
      </c>
      <c r="Q1159" s="14">
        <f>[1]consoCURRENT!T24663</f>
        <v>582979.20999999985</v>
      </c>
      <c r="R1159" s="14">
        <f>[1]consoCURRENT!U24663</f>
        <v>361435.14999999997</v>
      </c>
      <c r="S1159" s="14">
        <f>[1]consoCURRENT!V24663</f>
        <v>0</v>
      </c>
      <c r="T1159" s="14">
        <f>[1]consoCURRENT!W24663</f>
        <v>0</v>
      </c>
      <c r="U1159" s="14">
        <f>[1]consoCURRENT!X24663</f>
        <v>0</v>
      </c>
      <c r="V1159" s="14">
        <f>[1]consoCURRENT!Y24663</f>
        <v>0</v>
      </c>
      <c r="W1159" s="14">
        <f>[1]consoCURRENT!Z24663</f>
        <v>0</v>
      </c>
      <c r="X1159" s="14">
        <f>[1]consoCURRENT!AA24663</f>
        <v>0</v>
      </c>
      <c r="Y1159" s="14">
        <f>[1]consoCURRENT!AB24663</f>
        <v>0</v>
      </c>
      <c r="Z1159" s="14">
        <f t="shared" ref="Z1159:Z1161" si="823">SUM(M1159:Y1159)</f>
        <v>1903716.3599999999</v>
      </c>
      <c r="AA1159" s="14">
        <f t="shared" ref="AA1159:AA1161" si="824">B1159-Z1159</f>
        <v>5416283.6400000006</v>
      </c>
      <c r="AB1159" s="19">
        <f t="shared" ref="AB1159:AB1164" si="825">Z1159/B1159</f>
        <v>0.26007054098360655</v>
      </c>
      <c r="AC1159" s="15"/>
    </row>
    <row r="1160" spans="1:29" s="16" customFormat="1" ht="18" customHeight="1">
      <c r="A1160" s="18" t="s">
        <v>38</v>
      </c>
      <c r="B1160" s="14">
        <f>[1]consoCURRENT!E24669</f>
        <v>0</v>
      </c>
      <c r="C1160" s="14">
        <f>[1]consoCURRENT!F24669</f>
        <v>0</v>
      </c>
      <c r="D1160" s="14">
        <f>[1]consoCURRENT!G24669</f>
        <v>0</v>
      </c>
      <c r="E1160" s="14">
        <f>[1]consoCURRENT!H24669</f>
        <v>0</v>
      </c>
      <c r="F1160" s="14">
        <f>[1]consoCURRENT!I24669</f>
        <v>0</v>
      </c>
      <c r="G1160" s="14">
        <f>[1]consoCURRENT!J24669</f>
        <v>0</v>
      </c>
      <c r="H1160" s="14">
        <f>[1]consoCURRENT!K24669</f>
        <v>0</v>
      </c>
      <c r="I1160" s="14">
        <f>[1]consoCURRENT!L24669</f>
        <v>0</v>
      </c>
      <c r="J1160" s="14">
        <f>[1]consoCURRENT!M24669</f>
        <v>0</v>
      </c>
      <c r="K1160" s="14">
        <f>[1]consoCURRENT!N24669</f>
        <v>0</v>
      </c>
      <c r="L1160" s="14">
        <f>[1]consoCURRENT!O24669</f>
        <v>0</v>
      </c>
      <c r="M1160" s="14">
        <f>[1]consoCURRENT!P24669</f>
        <v>0</v>
      </c>
      <c r="N1160" s="14">
        <f>[1]consoCURRENT!Q24669</f>
        <v>0</v>
      </c>
      <c r="O1160" s="14">
        <f>[1]consoCURRENT!R24669</f>
        <v>0</v>
      </c>
      <c r="P1160" s="14">
        <f>[1]consoCURRENT!S24669</f>
        <v>0</v>
      </c>
      <c r="Q1160" s="14">
        <f>[1]consoCURRENT!T24669</f>
        <v>0</v>
      </c>
      <c r="R1160" s="14">
        <f>[1]consoCURRENT!U24669</f>
        <v>0</v>
      </c>
      <c r="S1160" s="14">
        <f>[1]consoCURRENT!V24669</f>
        <v>0</v>
      </c>
      <c r="T1160" s="14">
        <f>[1]consoCURRENT!W24669</f>
        <v>0</v>
      </c>
      <c r="U1160" s="14">
        <f>[1]consoCURRENT!X24669</f>
        <v>0</v>
      </c>
      <c r="V1160" s="14">
        <f>[1]consoCURRENT!Y24669</f>
        <v>0</v>
      </c>
      <c r="W1160" s="14">
        <f>[1]consoCURRENT!Z24669</f>
        <v>0</v>
      </c>
      <c r="X1160" s="14">
        <f>[1]consoCURRENT!AA24669</f>
        <v>0</v>
      </c>
      <c r="Y1160" s="14">
        <f>[1]consoCURRENT!AB24669</f>
        <v>0</v>
      </c>
      <c r="Z1160" s="14">
        <f t="shared" si="823"/>
        <v>0</v>
      </c>
      <c r="AA1160" s="14">
        <f t="shared" si="824"/>
        <v>0</v>
      </c>
      <c r="AB1160" s="19"/>
      <c r="AC1160" s="15"/>
    </row>
    <row r="1161" spans="1:29" s="16" customFormat="1" ht="18" customHeight="1">
      <c r="A1161" s="18" t="s">
        <v>39</v>
      </c>
      <c r="B1161" s="14">
        <f>[1]consoCURRENT!E24698</f>
        <v>0</v>
      </c>
      <c r="C1161" s="14">
        <f>[1]consoCURRENT!F24698</f>
        <v>0</v>
      </c>
      <c r="D1161" s="14">
        <f>[1]consoCURRENT!G24698</f>
        <v>0</v>
      </c>
      <c r="E1161" s="14">
        <f>[1]consoCURRENT!H24698</f>
        <v>0</v>
      </c>
      <c r="F1161" s="14">
        <f>[1]consoCURRENT!I24698</f>
        <v>0</v>
      </c>
      <c r="G1161" s="14">
        <f>[1]consoCURRENT!J24698</f>
        <v>0</v>
      </c>
      <c r="H1161" s="14">
        <f>[1]consoCURRENT!K24698</f>
        <v>0</v>
      </c>
      <c r="I1161" s="14">
        <f>[1]consoCURRENT!L24698</f>
        <v>0</v>
      </c>
      <c r="J1161" s="14">
        <f>[1]consoCURRENT!M24698</f>
        <v>0</v>
      </c>
      <c r="K1161" s="14">
        <f>[1]consoCURRENT!N24698</f>
        <v>0</v>
      </c>
      <c r="L1161" s="14">
        <f>[1]consoCURRENT!O24698</f>
        <v>0</v>
      </c>
      <c r="M1161" s="14">
        <f>[1]consoCURRENT!P24698</f>
        <v>0</v>
      </c>
      <c r="N1161" s="14">
        <f>[1]consoCURRENT!Q24698</f>
        <v>0</v>
      </c>
      <c r="O1161" s="14">
        <f>[1]consoCURRENT!R24698</f>
        <v>0</v>
      </c>
      <c r="P1161" s="14">
        <f>[1]consoCURRENT!S24698</f>
        <v>0</v>
      </c>
      <c r="Q1161" s="14">
        <f>[1]consoCURRENT!T24698</f>
        <v>0</v>
      </c>
      <c r="R1161" s="14">
        <f>[1]consoCURRENT!U24698</f>
        <v>0</v>
      </c>
      <c r="S1161" s="14">
        <f>[1]consoCURRENT!V24698</f>
        <v>0</v>
      </c>
      <c r="T1161" s="14">
        <f>[1]consoCURRENT!W24698</f>
        <v>0</v>
      </c>
      <c r="U1161" s="14">
        <f>[1]consoCURRENT!X24698</f>
        <v>0</v>
      </c>
      <c r="V1161" s="14">
        <f>[1]consoCURRENT!Y24698</f>
        <v>0</v>
      </c>
      <c r="W1161" s="14">
        <f>[1]consoCURRENT!Z24698</f>
        <v>0</v>
      </c>
      <c r="X1161" s="14">
        <f>[1]consoCURRENT!AA24698</f>
        <v>0</v>
      </c>
      <c r="Y1161" s="14">
        <f>[1]consoCURRENT!AB24698</f>
        <v>0</v>
      </c>
      <c r="Z1161" s="14">
        <f t="shared" si="823"/>
        <v>0</v>
      </c>
      <c r="AA1161" s="14">
        <f t="shared" si="824"/>
        <v>0</v>
      </c>
      <c r="AB1161" s="19"/>
      <c r="AC1161" s="15"/>
    </row>
    <row r="1162" spans="1:29" s="16" customFormat="1" ht="18" customHeight="1">
      <c r="A1162" s="20" t="s">
        <v>40</v>
      </c>
      <c r="B1162" s="21">
        <f>SUM(B1158:B1161)</f>
        <v>36559000</v>
      </c>
      <c r="C1162" s="21">
        <f t="shared" ref="C1162:AA1162" si="826">SUM(C1158:C1161)</f>
        <v>0</v>
      </c>
      <c r="D1162" s="21">
        <f t="shared" si="826"/>
        <v>0</v>
      </c>
      <c r="E1162" s="21">
        <f t="shared" si="826"/>
        <v>7325859.4899999993</v>
      </c>
      <c r="F1162" s="21">
        <f t="shared" si="826"/>
        <v>6655494.8699999982</v>
      </c>
      <c r="G1162" s="21">
        <f t="shared" si="826"/>
        <v>0</v>
      </c>
      <c r="H1162" s="21">
        <f t="shared" si="826"/>
        <v>0</v>
      </c>
      <c r="I1162" s="21">
        <f t="shared" si="826"/>
        <v>0</v>
      </c>
      <c r="J1162" s="21">
        <f t="shared" si="826"/>
        <v>0</v>
      </c>
      <c r="K1162" s="21">
        <f t="shared" si="826"/>
        <v>0</v>
      </c>
      <c r="L1162" s="21">
        <f t="shared" si="826"/>
        <v>0</v>
      </c>
      <c r="M1162" s="21">
        <f t="shared" si="826"/>
        <v>0</v>
      </c>
      <c r="N1162" s="21">
        <f t="shared" si="826"/>
        <v>2809606.84</v>
      </c>
      <c r="O1162" s="21">
        <f t="shared" si="826"/>
        <v>1385913.58</v>
      </c>
      <c r="P1162" s="21">
        <f t="shared" si="826"/>
        <v>3130339.07</v>
      </c>
      <c r="Q1162" s="21">
        <f t="shared" si="826"/>
        <v>3146811.0099999993</v>
      </c>
      <c r="R1162" s="21">
        <f t="shared" si="826"/>
        <v>3508683.8599999994</v>
      </c>
      <c r="S1162" s="21">
        <f t="shared" si="826"/>
        <v>0</v>
      </c>
      <c r="T1162" s="21">
        <f t="shared" si="826"/>
        <v>0</v>
      </c>
      <c r="U1162" s="21">
        <f t="shared" si="826"/>
        <v>0</v>
      </c>
      <c r="V1162" s="21">
        <f t="shared" si="826"/>
        <v>0</v>
      </c>
      <c r="W1162" s="21">
        <f t="shared" si="826"/>
        <v>0</v>
      </c>
      <c r="X1162" s="21">
        <f t="shared" si="826"/>
        <v>0</v>
      </c>
      <c r="Y1162" s="21">
        <f t="shared" si="826"/>
        <v>0</v>
      </c>
      <c r="Z1162" s="21">
        <f t="shared" si="826"/>
        <v>13981354.359999998</v>
      </c>
      <c r="AA1162" s="21">
        <f t="shared" si="826"/>
        <v>22577645.640000001</v>
      </c>
      <c r="AB1162" s="22">
        <f t="shared" si="825"/>
        <v>0.3824326256188626</v>
      </c>
      <c r="AC1162" s="15"/>
    </row>
    <row r="1163" spans="1:29" s="16" customFormat="1" ht="18" customHeight="1">
      <c r="A1163" s="23" t="s">
        <v>41</v>
      </c>
      <c r="B1163" s="14">
        <f>[1]consoCURRENT!E24702</f>
        <v>2623000</v>
      </c>
      <c r="C1163" s="14">
        <f>[1]consoCURRENT!F24702</f>
        <v>0</v>
      </c>
      <c r="D1163" s="14">
        <f>[1]consoCURRENT!G24702</f>
        <v>0</v>
      </c>
      <c r="E1163" s="14">
        <f>[1]consoCURRENT!H24702</f>
        <v>632840.54</v>
      </c>
      <c r="F1163" s="14">
        <f>[1]consoCURRENT!I24702</f>
        <v>426533.64</v>
      </c>
      <c r="G1163" s="14">
        <f>[1]consoCURRENT!J24702</f>
        <v>0</v>
      </c>
      <c r="H1163" s="14">
        <f>[1]consoCURRENT!K24702</f>
        <v>0</v>
      </c>
      <c r="I1163" s="14">
        <f>[1]consoCURRENT!L24702</f>
        <v>0</v>
      </c>
      <c r="J1163" s="14">
        <f>[1]consoCURRENT!M24702</f>
        <v>0</v>
      </c>
      <c r="K1163" s="14">
        <f>[1]consoCURRENT!N24702</f>
        <v>0</v>
      </c>
      <c r="L1163" s="14">
        <f>[1]consoCURRENT!O24702</f>
        <v>0</v>
      </c>
      <c r="M1163" s="14">
        <f>[1]consoCURRENT!P24702</f>
        <v>0</v>
      </c>
      <c r="N1163" s="14">
        <f>[1]consoCURRENT!Q24702</f>
        <v>208824</v>
      </c>
      <c r="O1163" s="14">
        <f>[1]consoCURRENT!R24702</f>
        <v>205201.8</v>
      </c>
      <c r="P1163" s="14">
        <f>[1]consoCURRENT!S24702</f>
        <v>218814.74</v>
      </c>
      <c r="Q1163" s="14">
        <f>[1]consoCURRENT!T24702</f>
        <v>211361.64</v>
      </c>
      <c r="R1163" s="14">
        <f>[1]consoCURRENT!U24702</f>
        <v>215172</v>
      </c>
      <c r="S1163" s="14">
        <f>[1]consoCURRENT!V24702</f>
        <v>0</v>
      </c>
      <c r="T1163" s="14">
        <f>[1]consoCURRENT!W24702</f>
        <v>0</v>
      </c>
      <c r="U1163" s="14">
        <f>[1]consoCURRENT!X24702</f>
        <v>0</v>
      </c>
      <c r="V1163" s="14">
        <f>[1]consoCURRENT!Y24702</f>
        <v>0</v>
      </c>
      <c r="W1163" s="14">
        <f>[1]consoCURRENT!Z24702</f>
        <v>0</v>
      </c>
      <c r="X1163" s="14">
        <f>[1]consoCURRENT!AA24702</f>
        <v>0</v>
      </c>
      <c r="Y1163" s="14">
        <f>[1]consoCURRENT!AB24702</f>
        <v>0</v>
      </c>
      <c r="Z1163" s="14">
        <f t="shared" ref="Z1163" si="827">SUM(M1163:Y1163)</f>
        <v>1059374.1800000002</v>
      </c>
      <c r="AA1163" s="14">
        <f t="shared" ref="AA1163" si="828">B1163-Z1163</f>
        <v>1563625.8199999998</v>
      </c>
      <c r="AB1163" s="19">
        <f t="shared" si="825"/>
        <v>0.40387883339687386</v>
      </c>
      <c r="AC1163" s="15"/>
    </row>
    <row r="1164" spans="1:29" s="16" customFormat="1" ht="18" customHeight="1">
      <c r="A1164" s="20" t="s">
        <v>42</v>
      </c>
      <c r="B1164" s="21">
        <f>B1163+B1162</f>
        <v>39182000</v>
      </c>
      <c r="C1164" s="21">
        <f t="shared" ref="C1164:AA1164" si="829">C1163+C1162</f>
        <v>0</v>
      </c>
      <c r="D1164" s="21">
        <f t="shared" si="829"/>
        <v>0</v>
      </c>
      <c r="E1164" s="21">
        <f t="shared" si="829"/>
        <v>7958700.0299999993</v>
      </c>
      <c r="F1164" s="21">
        <f t="shared" si="829"/>
        <v>7082028.5099999979</v>
      </c>
      <c r="G1164" s="21">
        <f t="shared" si="829"/>
        <v>0</v>
      </c>
      <c r="H1164" s="21">
        <f t="shared" si="829"/>
        <v>0</v>
      </c>
      <c r="I1164" s="21">
        <f t="shared" si="829"/>
        <v>0</v>
      </c>
      <c r="J1164" s="21">
        <f t="shared" si="829"/>
        <v>0</v>
      </c>
      <c r="K1164" s="21">
        <f t="shared" si="829"/>
        <v>0</v>
      </c>
      <c r="L1164" s="21">
        <f t="shared" si="829"/>
        <v>0</v>
      </c>
      <c r="M1164" s="21">
        <f t="shared" si="829"/>
        <v>0</v>
      </c>
      <c r="N1164" s="21">
        <f t="shared" si="829"/>
        <v>3018430.84</v>
      </c>
      <c r="O1164" s="21">
        <f t="shared" si="829"/>
        <v>1591115.3800000001</v>
      </c>
      <c r="P1164" s="21">
        <f t="shared" si="829"/>
        <v>3349153.8099999996</v>
      </c>
      <c r="Q1164" s="21">
        <f t="shared" si="829"/>
        <v>3358172.6499999994</v>
      </c>
      <c r="R1164" s="21">
        <f t="shared" si="829"/>
        <v>3723855.8599999994</v>
      </c>
      <c r="S1164" s="21">
        <f t="shared" si="829"/>
        <v>0</v>
      </c>
      <c r="T1164" s="21">
        <f t="shared" si="829"/>
        <v>0</v>
      </c>
      <c r="U1164" s="21">
        <f t="shared" si="829"/>
        <v>0</v>
      </c>
      <c r="V1164" s="21">
        <f t="shared" si="829"/>
        <v>0</v>
      </c>
      <c r="W1164" s="21">
        <f t="shared" si="829"/>
        <v>0</v>
      </c>
      <c r="X1164" s="21">
        <f t="shared" si="829"/>
        <v>0</v>
      </c>
      <c r="Y1164" s="21">
        <f t="shared" si="829"/>
        <v>0</v>
      </c>
      <c r="Z1164" s="21">
        <f t="shared" si="829"/>
        <v>15040728.539999997</v>
      </c>
      <c r="AA1164" s="21">
        <f t="shared" si="829"/>
        <v>24141271.460000001</v>
      </c>
      <c r="AB1164" s="22">
        <f t="shared" si="825"/>
        <v>0.38386832065744469</v>
      </c>
      <c r="AC1164" s="24"/>
    </row>
    <row r="1165" spans="1:29" s="16" customFormat="1" ht="15" customHeight="1">
      <c r="A1165" s="13"/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  <c r="M1165" s="14"/>
      <c r="N1165" s="14"/>
      <c r="O1165" s="14"/>
      <c r="P1165" s="14"/>
      <c r="Q1165" s="14"/>
      <c r="R1165" s="14"/>
      <c r="S1165" s="14"/>
      <c r="T1165" s="14"/>
      <c r="U1165" s="14"/>
      <c r="V1165" s="14"/>
      <c r="W1165" s="14"/>
      <c r="X1165" s="14"/>
      <c r="Y1165" s="14"/>
      <c r="Z1165" s="14"/>
      <c r="AA1165" s="14"/>
      <c r="AB1165" s="14"/>
      <c r="AC1165" s="15"/>
    </row>
    <row r="1166" spans="1:29" s="16" customFormat="1" ht="15" customHeight="1">
      <c r="A1166" s="13"/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  <c r="M1166" s="14"/>
      <c r="N1166" s="14"/>
      <c r="O1166" s="14"/>
      <c r="P1166" s="14"/>
      <c r="Q1166" s="14"/>
      <c r="R1166" s="14"/>
      <c r="S1166" s="14"/>
      <c r="T1166" s="14"/>
      <c r="U1166" s="14"/>
      <c r="V1166" s="14"/>
      <c r="W1166" s="14"/>
      <c r="X1166" s="14"/>
      <c r="Y1166" s="14"/>
      <c r="Z1166" s="14"/>
      <c r="AA1166" s="14"/>
      <c r="AB1166" s="14"/>
      <c r="AC1166" s="15"/>
    </row>
    <row r="1167" spans="1:29" s="16" customFormat="1" ht="15" customHeight="1">
      <c r="A1167" s="17" t="s">
        <v>65</v>
      </c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  <c r="M1167" s="14"/>
      <c r="N1167" s="14"/>
      <c r="O1167" s="14"/>
      <c r="P1167" s="14"/>
      <c r="Q1167" s="14"/>
      <c r="R1167" s="14"/>
      <c r="S1167" s="14"/>
      <c r="T1167" s="14"/>
      <c r="U1167" s="14"/>
      <c r="V1167" s="14"/>
      <c r="W1167" s="14"/>
      <c r="X1167" s="14"/>
      <c r="Y1167" s="14"/>
      <c r="Z1167" s="14"/>
      <c r="AA1167" s="14"/>
      <c r="AB1167" s="14"/>
      <c r="AC1167" s="15"/>
    </row>
    <row r="1168" spans="1:29" s="16" customFormat="1" ht="18" customHeight="1">
      <c r="A1168" s="18" t="s">
        <v>36</v>
      </c>
      <c r="B1168" s="14">
        <f>[1]consoCURRENT!E24762</f>
        <v>19482000</v>
      </c>
      <c r="C1168" s="14">
        <f>[1]consoCURRENT!F24762</f>
        <v>0</v>
      </c>
      <c r="D1168" s="14">
        <f>[1]consoCURRENT!G24762</f>
        <v>0</v>
      </c>
      <c r="E1168" s="14">
        <f>[1]consoCURRENT!H24762</f>
        <v>4156880.4899999998</v>
      </c>
      <c r="F1168" s="14">
        <f>[1]consoCURRENT!I24762</f>
        <v>3446456.2</v>
      </c>
      <c r="G1168" s="14">
        <f>[1]consoCURRENT!J24762</f>
        <v>0</v>
      </c>
      <c r="H1168" s="14">
        <f>[1]consoCURRENT!K24762</f>
        <v>0</v>
      </c>
      <c r="I1168" s="14">
        <f>[1]consoCURRENT!L24762</f>
        <v>0</v>
      </c>
      <c r="J1168" s="14">
        <f>[1]consoCURRENT!M24762</f>
        <v>0</v>
      </c>
      <c r="K1168" s="14">
        <f>[1]consoCURRENT!N24762</f>
        <v>0</v>
      </c>
      <c r="L1168" s="14">
        <f>[1]consoCURRENT!O24762</f>
        <v>0</v>
      </c>
      <c r="M1168" s="14">
        <f>[1]consoCURRENT!P24762</f>
        <v>0</v>
      </c>
      <c r="N1168" s="14">
        <f>[1]consoCURRENT!Q24762</f>
        <v>1187862.8500000001</v>
      </c>
      <c r="O1168" s="14">
        <f>[1]consoCURRENT!R24762</f>
        <v>1740778.93</v>
      </c>
      <c r="P1168" s="14">
        <f>[1]consoCURRENT!S24762</f>
        <v>1228238.7099999997</v>
      </c>
      <c r="Q1168" s="14">
        <f>[1]consoCURRENT!T24762</f>
        <v>1373690.97</v>
      </c>
      <c r="R1168" s="14">
        <f>[1]consoCURRENT!U24762</f>
        <v>2072765.23</v>
      </c>
      <c r="S1168" s="14">
        <f>[1]consoCURRENT!V24762</f>
        <v>0</v>
      </c>
      <c r="T1168" s="14">
        <f>[1]consoCURRENT!W24762</f>
        <v>0</v>
      </c>
      <c r="U1168" s="14">
        <f>[1]consoCURRENT!X24762</f>
        <v>0</v>
      </c>
      <c r="V1168" s="14">
        <f>[1]consoCURRENT!Y24762</f>
        <v>0</v>
      </c>
      <c r="W1168" s="14">
        <f>[1]consoCURRENT!Z24762</f>
        <v>0</v>
      </c>
      <c r="X1168" s="14">
        <f>[1]consoCURRENT!AA24762</f>
        <v>0</v>
      </c>
      <c r="Y1168" s="14">
        <f>[1]consoCURRENT!AB24762</f>
        <v>0</v>
      </c>
      <c r="Z1168" s="14">
        <f>SUM(M1168:Y1168)</f>
        <v>7603336.6899999995</v>
      </c>
      <c r="AA1168" s="14">
        <f>B1168-Z1168</f>
        <v>11878663.310000001</v>
      </c>
      <c r="AB1168" s="19">
        <f>Z1168/B1168</f>
        <v>0.3902749558566882</v>
      </c>
      <c r="AC1168" s="15"/>
    </row>
    <row r="1169" spans="1:29" s="16" customFormat="1" ht="18" customHeight="1">
      <c r="A1169" s="18" t="s">
        <v>37</v>
      </c>
      <c r="B1169" s="14">
        <f>[1]consoCURRENT!E24850</f>
        <v>7372000</v>
      </c>
      <c r="C1169" s="14">
        <f>[1]consoCURRENT!F24850</f>
        <v>0</v>
      </c>
      <c r="D1169" s="14">
        <f>[1]consoCURRENT!G24850</f>
        <v>0</v>
      </c>
      <c r="E1169" s="14">
        <f>[1]consoCURRENT!H24850</f>
        <v>2067056.1299999997</v>
      </c>
      <c r="F1169" s="14">
        <f>[1]consoCURRENT!I24850</f>
        <v>1687751.7799999998</v>
      </c>
      <c r="G1169" s="14">
        <f>[1]consoCURRENT!J24850</f>
        <v>0</v>
      </c>
      <c r="H1169" s="14">
        <f>[1]consoCURRENT!K24850</f>
        <v>0</v>
      </c>
      <c r="I1169" s="14">
        <f>[1]consoCURRENT!L24850</f>
        <v>0</v>
      </c>
      <c r="J1169" s="14">
        <f>[1]consoCURRENT!M24850</f>
        <v>0</v>
      </c>
      <c r="K1169" s="14">
        <f>[1]consoCURRENT!N24850</f>
        <v>0</v>
      </c>
      <c r="L1169" s="14">
        <f>[1]consoCURRENT!O24850</f>
        <v>0</v>
      </c>
      <c r="M1169" s="14">
        <f>[1]consoCURRENT!P24850</f>
        <v>0</v>
      </c>
      <c r="N1169" s="14">
        <f>[1]consoCURRENT!Q24850</f>
        <v>138818.63999999998</v>
      </c>
      <c r="O1169" s="14">
        <f>[1]consoCURRENT!R24850</f>
        <v>973340.05</v>
      </c>
      <c r="P1169" s="14">
        <f>[1]consoCURRENT!S24850</f>
        <v>954897.44</v>
      </c>
      <c r="Q1169" s="14">
        <f>[1]consoCURRENT!T24850</f>
        <v>814121</v>
      </c>
      <c r="R1169" s="14">
        <f>[1]consoCURRENT!U24850</f>
        <v>873630.78</v>
      </c>
      <c r="S1169" s="14">
        <f>[1]consoCURRENT!V24850</f>
        <v>0</v>
      </c>
      <c r="T1169" s="14">
        <f>[1]consoCURRENT!W24850</f>
        <v>0</v>
      </c>
      <c r="U1169" s="14">
        <f>[1]consoCURRENT!X24850</f>
        <v>0</v>
      </c>
      <c r="V1169" s="14">
        <f>[1]consoCURRENT!Y24850</f>
        <v>0</v>
      </c>
      <c r="W1169" s="14">
        <f>[1]consoCURRENT!Z24850</f>
        <v>0</v>
      </c>
      <c r="X1169" s="14">
        <f>[1]consoCURRENT!AA24850</f>
        <v>0</v>
      </c>
      <c r="Y1169" s="14">
        <f>[1]consoCURRENT!AB24850</f>
        <v>0</v>
      </c>
      <c r="Z1169" s="14">
        <f t="shared" ref="Z1169:Z1171" si="830">SUM(M1169:Y1169)</f>
        <v>3754807.91</v>
      </c>
      <c r="AA1169" s="14">
        <f t="shared" ref="AA1169:AA1171" si="831">B1169-Z1169</f>
        <v>3617192.09</v>
      </c>
      <c r="AB1169" s="19">
        <f t="shared" ref="AB1169:AB1174" si="832">Z1169/B1169</f>
        <v>0.50933368285404235</v>
      </c>
      <c r="AC1169" s="15"/>
    </row>
    <row r="1170" spans="1:29" s="16" customFormat="1" ht="18" customHeight="1">
      <c r="A1170" s="18" t="s">
        <v>38</v>
      </c>
      <c r="B1170" s="14">
        <f>[1]consoCURRENT!E24856</f>
        <v>0</v>
      </c>
      <c r="C1170" s="14">
        <f>[1]consoCURRENT!F24856</f>
        <v>0</v>
      </c>
      <c r="D1170" s="14">
        <f>[1]consoCURRENT!G24856</f>
        <v>0</v>
      </c>
      <c r="E1170" s="14">
        <f>[1]consoCURRENT!H24856</f>
        <v>0</v>
      </c>
      <c r="F1170" s="14">
        <f>[1]consoCURRENT!I24856</f>
        <v>0</v>
      </c>
      <c r="G1170" s="14">
        <f>[1]consoCURRENT!J24856</f>
        <v>0</v>
      </c>
      <c r="H1170" s="14">
        <f>[1]consoCURRENT!K24856</f>
        <v>0</v>
      </c>
      <c r="I1170" s="14">
        <f>[1]consoCURRENT!L24856</f>
        <v>0</v>
      </c>
      <c r="J1170" s="14">
        <f>[1]consoCURRENT!M24856</f>
        <v>0</v>
      </c>
      <c r="K1170" s="14">
        <f>[1]consoCURRENT!N24856</f>
        <v>0</v>
      </c>
      <c r="L1170" s="14">
        <f>[1]consoCURRENT!O24856</f>
        <v>0</v>
      </c>
      <c r="M1170" s="14">
        <f>[1]consoCURRENT!P24856</f>
        <v>0</v>
      </c>
      <c r="N1170" s="14">
        <f>[1]consoCURRENT!Q24856</f>
        <v>0</v>
      </c>
      <c r="O1170" s="14">
        <f>[1]consoCURRENT!R24856</f>
        <v>0</v>
      </c>
      <c r="P1170" s="14">
        <f>[1]consoCURRENT!S24856</f>
        <v>0</v>
      </c>
      <c r="Q1170" s="14">
        <f>[1]consoCURRENT!T24856</f>
        <v>0</v>
      </c>
      <c r="R1170" s="14">
        <f>[1]consoCURRENT!U24856</f>
        <v>0</v>
      </c>
      <c r="S1170" s="14">
        <f>[1]consoCURRENT!V24856</f>
        <v>0</v>
      </c>
      <c r="T1170" s="14">
        <f>[1]consoCURRENT!W24856</f>
        <v>0</v>
      </c>
      <c r="U1170" s="14">
        <f>[1]consoCURRENT!X24856</f>
        <v>0</v>
      </c>
      <c r="V1170" s="14">
        <f>[1]consoCURRENT!Y24856</f>
        <v>0</v>
      </c>
      <c r="W1170" s="14">
        <f>[1]consoCURRENT!Z24856</f>
        <v>0</v>
      </c>
      <c r="X1170" s="14">
        <f>[1]consoCURRENT!AA24856</f>
        <v>0</v>
      </c>
      <c r="Y1170" s="14">
        <f>[1]consoCURRENT!AB24856</f>
        <v>0</v>
      </c>
      <c r="Z1170" s="14">
        <f t="shared" si="830"/>
        <v>0</v>
      </c>
      <c r="AA1170" s="14">
        <f t="shared" si="831"/>
        <v>0</v>
      </c>
      <c r="AB1170" s="19"/>
      <c r="AC1170" s="15"/>
    </row>
    <row r="1171" spans="1:29" s="16" customFormat="1" ht="18" customHeight="1">
      <c r="A1171" s="18" t="s">
        <v>39</v>
      </c>
      <c r="B1171" s="14">
        <f>[1]consoCURRENT!E24885</f>
        <v>0</v>
      </c>
      <c r="C1171" s="14">
        <f>[1]consoCURRENT!F24885</f>
        <v>0</v>
      </c>
      <c r="D1171" s="14">
        <f>[1]consoCURRENT!G24885</f>
        <v>0</v>
      </c>
      <c r="E1171" s="14">
        <f>[1]consoCURRENT!H24885</f>
        <v>0</v>
      </c>
      <c r="F1171" s="14">
        <f>[1]consoCURRENT!I24885</f>
        <v>0</v>
      </c>
      <c r="G1171" s="14">
        <f>[1]consoCURRENT!J24885</f>
        <v>0</v>
      </c>
      <c r="H1171" s="14">
        <f>[1]consoCURRENT!K24885</f>
        <v>0</v>
      </c>
      <c r="I1171" s="14">
        <f>[1]consoCURRENT!L24885</f>
        <v>0</v>
      </c>
      <c r="J1171" s="14">
        <f>[1]consoCURRENT!M24885</f>
        <v>0</v>
      </c>
      <c r="K1171" s="14">
        <f>[1]consoCURRENT!N24885</f>
        <v>0</v>
      </c>
      <c r="L1171" s="14">
        <f>[1]consoCURRENT!O24885</f>
        <v>0</v>
      </c>
      <c r="M1171" s="14">
        <f>[1]consoCURRENT!P24885</f>
        <v>0</v>
      </c>
      <c r="N1171" s="14">
        <f>[1]consoCURRENT!Q24885</f>
        <v>0</v>
      </c>
      <c r="O1171" s="14">
        <f>[1]consoCURRENT!R24885</f>
        <v>0</v>
      </c>
      <c r="P1171" s="14">
        <f>[1]consoCURRENT!S24885</f>
        <v>0</v>
      </c>
      <c r="Q1171" s="14">
        <f>[1]consoCURRENT!T24885</f>
        <v>0</v>
      </c>
      <c r="R1171" s="14">
        <f>[1]consoCURRENT!U24885</f>
        <v>0</v>
      </c>
      <c r="S1171" s="14">
        <f>[1]consoCURRENT!V24885</f>
        <v>0</v>
      </c>
      <c r="T1171" s="14">
        <f>[1]consoCURRENT!W24885</f>
        <v>0</v>
      </c>
      <c r="U1171" s="14">
        <f>[1]consoCURRENT!X24885</f>
        <v>0</v>
      </c>
      <c r="V1171" s="14">
        <f>[1]consoCURRENT!Y24885</f>
        <v>0</v>
      </c>
      <c r="W1171" s="14">
        <f>[1]consoCURRENT!Z24885</f>
        <v>0</v>
      </c>
      <c r="X1171" s="14">
        <f>[1]consoCURRENT!AA24885</f>
        <v>0</v>
      </c>
      <c r="Y1171" s="14">
        <f>[1]consoCURRENT!AB24885</f>
        <v>0</v>
      </c>
      <c r="Z1171" s="14">
        <f t="shared" si="830"/>
        <v>0</v>
      </c>
      <c r="AA1171" s="14">
        <f t="shared" si="831"/>
        <v>0</v>
      </c>
      <c r="AB1171" s="19"/>
      <c r="AC1171" s="15"/>
    </row>
    <row r="1172" spans="1:29" s="16" customFormat="1" ht="18" customHeight="1">
      <c r="A1172" s="20" t="s">
        <v>40</v>
      </c>
      <c r="B1172" s="21">
        <f>SUM(B1168:B1171)</f>
        <v>26854000</v>
      </c>
      <c r="C1172" s="21">
        <f t="shared" ref="C1172:AA1172" si="833">SUM(C1168:C1171)</f>
        <v>0</v>
      </c>
      <c r="D1172" s="21">
        <f t="shared" si="833"/>
        <v>0</v>
      </c>
      <c r="E1172" s="21">
        <f t="shared" si="833"/>
        <v>6223936.6199999992</v>
      </c>
      <c r="F1172" s="21">
        <f t="shared" si="833"/>
        <v>5134207.9800000004</v>
      </c>
      <c r="G1172" s="21">
        <f t="shared" si="833"/>
        <v>0</v>
      </c>
      <c r="H1172" s="21">
        <f t="shared" si="833"/>
        <v>0</v>
      </c>
      <c r="I1172" s="21">
        <f t="shared" si="833"/>
        <v>0</v>
      </c>
      <c r="J1172" s="21">
        <f t="shared" si="833"/>
        <v>0</v>
      </c>
      <c r="K1172" s="21">
        <f t="shared" si="833"/>
        <v>0</v>
      </c>
      <c r="L1172" s="21">
        <f t="shared" si="833"/>
        <v>0</v>
      </c>
      <c r="M1172" s="21">
        <f t="shared" si="833"/>
        <v>0</v>
      </c>
      <c r="N1172" s="21">
        <f t="shared" si="833"/>
        <v>1326681.49</v>
      </c>
      <c r="O1172" s="21">
        <f t="shared" si="833"/>
        <v>2714118.98</v>
      </c>
      <c r="P1172" s="21">
        <f t="shared" si="833"/>
        <v>2183136.1499999994</v>
      </c>
      <c r="Q1172" s="21">
        <f t="shared" si="833"/>
        <v>2187811.9699999997</v>
      </c>
      <c r="R1172" s="21">
        <f t="shared" si="833"/>
        <v>2946396.01</v>
      </c>
      <c r="S1172" s="21">
        <f t="shared" si="833"/>
        <v>0</v>
      </c>
      <c r="T1172" s="21">
        <f t="shared" si="833"/>
        <v>0</v>
      </c>
      <c r="U1172" s="21">
        <f t="shared" si="833"/>
        <v>0</v>
      </c>
      <c r="V1172" s="21">
        <f t="shared" si="833"/>
        <v>0</v>
      </c>
      <c r="W1172" s="21">
        <f t="shared" si="833"/>
        <v>0</v>
      </c>
      <c r="X1172" s="21">
        <f t="shared" si="833"/>
        <v>0</v>
      </c>
      <c r="Y1172" s="21">
        <f t="shared" si="833"/>
        <v>0</v>
      </c>
      <c r="Z1172" s="21">
        <f t="shared" si="833"/>
        <v>11358144.6</v>
      </c>
      <c r="AA1172" s="21">
        <f t="shared" si="833"/>
        <v>15495855.4</v>
      </c>
      <c r="AB1172" s="22">
        <f t="shared" si="832"/>
        <v>0.42295913457957846</v>
      </c>
      <c r="AC1172" s="15"/>
    </row>
    <row r="1173" spans="1:29" s="16" customFormat="1" ht="18" customHeight="1">
      <c r="A1173" s="23" t="s">
        <v>41</v>
      </c>
      <c r="B1173" s="14">
        <f>[1]consoCURRENT!E24889</f>
        <v>1849000</v>
      </c>
      <c r="C1173" s="14">
        <f>[1]consoCURRENT!F24889</f>
        <v>0</v>
      </c>
      <c r="D1173" s="14">
        <f>[1]consoCURRENT!G24889</f>
        <v>0</v>
      </c>
      <c r="E1173" s="14">
        <f>[1]consoCURRENT!H24889</f>
        <v>387079.51000000013</v>
      </c>
      <c r="F1173" s="14">
        <f>[1]consoCURRENT!I24889</f>
        <v>258188.15999999997</v>
      </c>
      <c r="G1173" s="14">
        <f>[1]consoCURRENT!J24889</f>
        <v>0</v>
      </c>
      <c r="H1173" s="14">
        <f>[1]consoCURRENT!K24889</f>
        <v>0</v>
      </c>
      <c r="I1173" s="14">
        <f>[1]consoCURRENT!L24889</f>
        <v>0</v>
      </c>
      <c r="J1173" s="14">
        <f>[1]consoCURRENT!M24889</f>
        <v>0</v>
      </c>
      <c r="K1173" s="14">
        <f>[1]consoCURRENT!N24889</f>
        <v>0</v>
      </c>
      <c r="L1173" s="14">
        <f>[1]consoCURRENT!O24889</f>
        <v>0</v>
      </c>
      <c r="M1173" s="14">
        <f>[1]consoCURRENT!P24889</f>
        <v>0</v>
      </c>
      <c r="N1173" s="14">
        <f>[1]consoCURRENT!Q24889</f>
        <v>1470375.39</v>
      </c>
      <c r="O1173" s="14">
        <f>[1]consoCURRENT!R24889</f>
        <v>-1215893.7899999998</v>
      </c>
      <c r="P1173" s="14">
        <f>[1]consoCURRENT!S24889</f>
        <v>132597.91</v>
      </c>
      <c r="Q1173" s="14">
        <f>[1]consoCURRENT!T24889</f>
        <v>129087.12</v>
      </c>
      <c r="R1173" s="14">
        <f>[1]consoCURRENT!U24889</f>
        <v>129101.04</v>
      </c>
      <c r="S1173" s="14">
        <f>[1]consoCURRENT!V24889</f>
        <v>0</v>
      </c>
      <c r="T1173" s="14">
        <f>[1]consoCURRENT!W24889</f>
        <v>0</v>
      </c>
      <c r="U1173" s="14">
        <f>[1]consoCURRENT!X24889</f>
        <v>0</v>
      </c>
      <c r="V1173" s="14">
        <f>[1]consoCURRENT!Y24889</f>
        <v>0</v>
      </c>
      <c r="W1173" s="14">
        <f>[1]consoCURRENT!Z24889</f>
        <v>0</v>
      </c>
      <c r="X1173" s="14">
        <f>[1]consoCURRENT!AA24889</f>
        <v>0</v>
      </c>
      <c r="Y1173" s="14">
        <f>[1]consoCURRENT!AB24889</f>
        <v>0</v>
      </c>
      <c r="Z1173" s="14">
        <f t="shared" ref="Z1173" si="834">SUM(M1173:Y1173)</f>
        <v>645267.67000000016</v>
      </c>
      <c r="AA1173" s="14">
        <f t="shared" ref="AA1173" si="835">B1173-Z1173</f>
        <v>1203732.3299999998</v>
      </c>
      <c r="AB1173" s="19">
        <f t="shared" si="832"/>
        <v>0.34898197404002174</v>
      </c>
      <c r="AC1173" s="15"/>
    </row>
    <row r="1174" spans="1:29" s="16" customFormat="1" ht="18" customHeight="1">
      <c r="A1174" s="20" t="s">
        <v>42</v>
      </c>
      <c r="B1174" s="21">
        <f>B1173+B1172</f>
        <v>28703000</v>
      </c>
      <c r="C1174" s="21">
        <f t="shared" ref="C1174:AA1174" si="836">C1173+C1172</f>
        <v>0</v>
      </c>
      <c r="D1174" s="21">
        <f t="shared" si="836"/>
        <v>0</v>
      </c>
      <c r="E1174" s="21">
        <f t="shared" si="836"/>
        <v>6611016.129999999</v>
      </c>
      <c r="F1174" s="21">
        <f t="shared" si="836"/>
        <v>5392396.1400000006</v>
      </c>
      <c r="G1174" s="21">
        <f t="shared" si="836"/>
        <v>0</v>
      </c>
      <c r="H1174" s="21">
        <f t="shared" si="836"/>
        <v>0</v>
      </c>
      <c r="I1174" s="21">
        <f t="shared" si="836"/>
        <v>0</v>
      </c>
      <c r="J1174" s="21">
        <f t="shared" si="836"/>
        <v>0</v>
      </c>
      <c r="K1174" s="21">
        <f t="shared" si="836"/>
        <v>0</v>
      </c>
      <c r="L1174" s="21">
        <f t="shared" si="836"/>
        <v>0</v>
      </c>
      <c r="M1174" s="21">
        <f t="shared" si="836"/>
        <v>0</v>
      </c>
      <c r="N1174" s="21">
        <f t="shared" si="836"/>
        <v>2797056.88</v>
      </c>
      <c r="O1174" s="21">
        <f t="shared" si="836"/>
        <v>1498225.1900000002</v>
      </c>
      <c r="P1174" s="21">
        <f t="shared" si="836"/>
        <v>2315734.0599999996</v>
      </c>
      <c r="Q1174" s="21">
        <f t="shared" si="836"/>
        <v>2316899.09</v>
      </c>
      <c r="R1174" s="21">
        <f t="shared" si="836"/>
        <v>3075497.05</v>
      </c>
      <c r="S1174" s="21">
        <f t="shared" si="836"/>
        <v>0</v>
      </c>
      <c r="T1174" s="21">
        <f t="shared" si="836"/>
        <v>0</v>
      </c>
      <c r="U1174" s="21">
        <f t="shared" si="836"/>
        <v>0</v>
      </c>
      <c r="V1174" s="21">
        <f t="shared" si="836"/>
        <v>0</v>
      </c>
      <c r="W1174" s="21">
        <f t="shared" si="836"/>
        <v>0</v>
      </c>
      <c r="X1174" s="21">
        <f t="shared" si="836"/>
        <v>0</v>
      </c>
      <c r="Y1174" s="21">
        <f t="shared" si="836"/>
        <v>0</v>
      </c>
      <c r="Z1174" s="21">
        <f t="shared" si="836"/>
        <v>12003412.27</v>
      </c>
      <c r="AA1174" s="21">
        <f t="shared" si="836"/>
        <v>16699587.73</v>
      </c>
      <c r="AB1174" s="22">
        <f t="shared" si="832"/>
        <v>0.41819364770233075</v>
      </c>
      <c r="AC1174" s="24"/>
    </row>
    <row r="1175" spans="1:29" s="16" customFormat="1" ht="15" customHeight="1">
      <c r="A1175" s="13"/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  <c r="M1175" s="14"/>
      <c r="N1175" s="14"/>
      <c r="O1175" s="14"/>
      <c r="P1175" s="14"/>
      <c r="Q1175" s="14"/>
      <c r="R1175" s="14"/>
      <c r="S1175" s="14"/>
      <c r="T1175" s="14"/>
      <c r="U1175" s="14"/>
      <c r="V1175" s="14"/>
      <c r="W1175" s="14"/>
      <c r="X1175" s="14"/>
      <c r="Y1175" s="14"/>
      <c r="Z1175" s="14"/>
      <c r="AA1175" s="14"/>
      <c r="AB1175" s="14"/>
      <c r="AC1175" s="15"/>
    </row>
    <row r="1176" spans="1:29" s="16" customFormat="1" ht="15" customHeight="1">
      <c r="A1176" s="13"/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  <c r="M1176" s="14"/>
      <c r="N1176" s="14"/>
      <c r="O1176" s="14"/>
      <c r="P1176" s="14"/>
      <c r="Q1176" s="14"/>
      <c r="R1176" s="14"/>
      <c r="S1176" s="14"/>
      <c r="T1176" s="14"/>
      <c r="U1176" s="14"/>
      <c r="V1176" s="14"/>
      <c r="W1176" s="14"/>
      <c r="X1176" s="14"/>
      <c r="Y1176" s="14"/>
      <c r="Z1176" s="14"/>
      <c r="AA1176" s="14"/>
      <c r="AB1176" s="14"/>
      <c r="AC1176" s="15"/>
    </row>
    <row r="1177" spans="1:29" s="16" customFormat="1" ht="15" customHeight="1">
      <c r="A1177" s="17" t="s">
        <v>66</v>
      </c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  <c r="M1177" s="14"/>
      <c r="N1177" s="14"/>
      <c r="O1177" s="14"/>
      <c r="P1177" s="14"/>
      <c r="Q1177" s="14"/>
      <c r="R1177" s="14"/>
      <c r="S1177" s="14"/>
      <c r="T1177" s="14"/>
      <c r="U1177" s="14"/>
      <c r="V1177" s="14"/>
      <c r="W1177" s="14"/>
      <c r="X1177" s="14"/>
      <c r="Y1177" s="14"/>
      <c r="Z1177" s="14"/>
      <c r="AA1177" s="14"/>
      <c r="AB1177" s="14"/>
      <c r="AC1177" s="15"/>
    </row>
    <row r="1178" spans="1:29" s="16" customFormat="1" ht="18" customHeight="1">
      <c r="A1178" s="18" t="s">
        <v>36</v>
      </c>
      <c r="B1178" s="14">
        <f>[1]consoCURRENT!E24949</f>
        <v>31450000</v>
      </c>
      <c r="C1178" s="14">
        <f>[1]consoCURRENT!F24949</f>
        <v>0</v>
      </c>
      <c r="D1178" s="14">
        <f>[1]consoCURRENT!G24949</f>
        <v>0</v>
      </c>
      <c r="E1178" s="14">
        <f>[1]consoCURRENT!H24949</f>
        <v>7877002.5399999991</v>
      </c>
      <c r="F1178" s="14">
        <f>[1]consoCURRENT!I24949</f>
        <v>6678969.25</v>
      </c>
      <c r="G1178" s="14">
        <f>[1]consoCURRENT!J24949</f>
        <v>0</v>
      </c>
      <c r="H1178" s="14">
        <f>[1]consoCURRENT!K24949</f>
        <v>0</v>
      </c>
      <c r="I1178" s="14">
        <f>[1]consoCURRENT!L24949</f>
        <v>0</v>
      </c>
      <c r="J1178" s="14">
        <f>[1]consoCURRENT!M24949</f>
        <v>0</v>
      </c>
      <c r="K1178" s="14">
        <f>[1]consoCURRENT!N24949</f>
        <v>0</v>
      </c>
      <c r="L1178" s="14">
        <f>[1]consoCURRENT!O24949</f>
        <v>0</v>
      </c>
      <c r="M1178" s="14">
        <f>[1]consoCURRENT!P24949</f>
        <v>0</v>
      </c>
      <c r="N1178" s="14">
        <f>[1]consoCURRENT!Q24949</f>
        <v>2430457.83</v>
      </c>
      <c r="O1178" s="14">
        <f>[1]consoCURRENT!R24949</f>
        <v>2926538.91</v>
      </c>
      <c r="P1178" s="14">
        <f>[1]consoCURRENT!S24949</f>
        <v>2520005.8000000003</v>
      </c>
      <c r="Q1178" s="14">
        <f>[1]consoCURRENT!T24949</f>
        <v>2678229.39</v>
      </c>
      <c r="R1178" s="14">
        <f>[1]consoCURRENT!U24949</f>
        <v>4000739.8600000003</v>
      </c>
      <c r="S1178" s="14">
        <f>[1]consoCURRENT!V24949</f>
        <v>0</v>
      </c>
      <c r="T1178" s="14">
        <f>[1]consoCURRENT!W24949</f>
        <v>0</v>
      </c>
      <c r="U1178" s="14">
        <f>[1]consoCURRENT!X24949</f>
        <v>0</v>
      </c>
      <c r="V1178" s="14">
        <f>[1]consoCURRENT!Y24949</f>
        <v>0</v>
      </c>
      <c r="W1178" s="14">
        <f>[1]consoCURRENT!Z24949</f>
        <v>0</v>
      </c>
      <c r="X1178" s="14">
        <f>[1]consoCURRENT!AA24949</f>
        <v>0</v>
      </c>
      <c r="Y1178" s="14">
        <f>[1]consoCURRENT!AB24949</f>
        <v>0</v>
      </c>
      <c r="Z1178" s="14">
        <f>SUM(M1178:Y1178)</f>
        <v>14555971.790000003</v>
      </c>
      <c r="AA1178" s="14">
        <f>B1178-Z1178</f>
        <v>16894028.209999997</v>
      </c>
      <c r="AB1178" s="19">
        <f>Z1178/B1178</f>
        <v>0.46282899173290948</v>
      </c>
      <c r="AC1178" s="15"/>
    </row>
    <row r="1179" spans="1:29" s="16" customFormat="1" ht="18" customHeight="1">
      <c r="A1179" s="18" t="s">
        <v>37</v>
      </c>
      <c r="B1179" s="14">
        <f>[1]consoCURRENT!E25037</f>
        <v>10973000</v>
      </c>
      <c r="C1179" s="14">
        <f>[1]consoCURRENT!F25037</f>
        <v>0</v>
      </c>
      <c r="D1179" s="14">
        <f>[1]consoCURRENT!G25037</f>
        <v>0</v>
      </c>
      <c r="E1179" s="14">
        <f>[1]consoCURRENT!H25037</f>
        <v>2637089.77</v>
      </c>
      <c r="F1179" s="14">
        <f>[1]consoCURRENT!I25037</f>
        <v>2198039.9</v>
      </c>
      <c r="G1179" s="14">
        <f>[1]consoCURRENT!J25037</f>
        <v>0</v>
      </c>
      <c r="H1179" s="14">
        <f>[1]consoCURRENT!K25037</f>
        <v>0</v>
      </c>
      <c r="I1179" s="14">
        <f>[1]consoCURRENT!L25037</f>
        <v>0</v>
      </c>
      <c r="J1179" s="14">
        <f>[1]consoCURRENT!M25037</f>
        <v>0</v>
      </c>
      <c r="K1179" s="14">
        <f>[1]consoCURRENT!N25037</f>
        <v>0</v>
      </c>
      <c r="L1179" s="14">
        <f>[1]consoCURRENT!O25037</f>
        <v>0</v>
      </c>
      <c r="M1179" s="14">
        <f>[1]consoCURRENT!P25037</f>
        <v>0</v>
      </c>
      <c r="N1179" s="14">
        <f>[1]consoCURRENT!Q25037</f>
        <v>716208.9</v>
      </c>
      <c r="O1179" s="14">
        <f>[1]consoCURRENT!R25037</f>
        <v>620326.61999999988</v>
      </c>
      <c r="P1179" s="14">
        <f>[1]consoCURRENT!S25037</f>
        <v>1300554.2499999998</v>
      </c>
      <c r="Q1179" s="14">
        <f>[1]consoCURRENT!T25037</f>
        <v>679317.37000000011</v>
      </c>
      <c r="R1179" s="14">
        <f>[1]consoCURRENT!U25037</f>
        <v>1518722.53</v>
      </c>
      <c r="S1179" s="14">
        <f>[1]consoCURRENT!V25037</f>
        <v>0</v>
      </c>
      <c r="T1179" s="14">
        <f>[1]consoCURRENT!W25037</f>
        <v>0</v>
      </c>
      <c r="U1179" s="14">
        <f>[1]consoCURRENT!X25037</f>
        <v>0</v>
      </c>
      <c r="V1179" s="14">
        <f>[1]consoCURRENT!Y25037</f>
        <v>0</v>
      </c>
      <c r="W1179" s="14">
        <f>[1]consoCURRENT!Z25037</f>
        <v>0</v>
      </c>
      <c r="X1179" s="14">
        <f>[1]consoCURRENT!AA25037</f>
        <v>0</v>
      </c>
      <c r="Y1179" s="14">
        <f>[1]consoCURRENT!AB25037</f>
        <v>0</v>
      </c>
      <c r="Z1179" s="14">
        <f t="shared" ref="Z1179:Z1181" si="837">SUM(M1179:Y1179)</f>
        <v>4835129.67</v>
      </c>
      <c r="AA1179" s="14">
        <f t="shared" ref="AA1179:AA1181" si="838">B1179-Z1179</f>
        <v>6137870.3300000001</v>
      </c>
      <c r="AB1179" s="19">
        <f t="shared" ref="AB1179:AB1184" si="839">Z1179/B1179</f>
        <v>0.440638810717215</v>
      </c>
      <c r="AC1179" s="15"/>
    </row>
    <row r="1180" spans="1:29" s="16" customFormat="1" ht="18" customHeight="1">
      <c r="A1180" s="18" t="s">
        <v>38</v>
      </c>
      <c r="B1180" s="14">
        <f>[1]consoCURRENT!E25043</f>
        <v>0</v>
      </c>
      <c r="C1180" s="14">
        <f>[1]consoCURRENT!F25043</f>
        <v>0</v>
      </c>
      <c r="D1180" s="14">
        <f>[1]consoCURRENT!G25043</f>
        <v>0</v>
      </c>
      <c r="E1180" s="14">
        <f>[1]consoCURRENT!H25043</f>
        <v>0</v>
      </c>
      <c r="F1180" s="14">
        <f>[1]consoCURRENT!I25043</f>
        <v>0</v>
      </c>
      <c r="G1180" s="14">
        <f>[1]consoCURRENT!J25043</f>
        <v>0</v>
      </c>
      <c r="H1180" s="14">
        <f>[1]consoCURRENT!K25043</f>
        <v>0</v>
      </c>
      <c r="I1180" s="14">
        <f>[1]consoCURRENT!L25043</f>
        <v>0</v>
      </c>
      <c r="J1180" s="14">
        <f>[1]consoCURRENT!M25043</f>
        <v>0</v>
      </c>
      <c r="K1180" s="14">
        <f>[1]consoCURRENT!N25043</f>
        <v>0</v>
      </c>
      <c r="L1180" s="14">
        <f>[1]consoCURRENT!O25043</f>
        <v>0</v>
      </c>
      <c r="M1180" s="14">
        <f>[1]consoCURRENT!P25043</f>
        <v>0</v>
      </c>
      <c r="N1180" s="14">
        <f>[1]consoCURRENT!Q25043</f>
        <v>0</v>
      </c>
      <c r="O1180" s="14">
        <f>[1]consoCURRENT!R25043</f>
        <v>0</v>
      </c>
      <c r="P1180" s="14">
        <f>[1]consoCURRENT!S25043</f>
        <v>0</v>
      </c>
      <c r="Q1180" s="14">
        <f>[1]consoCURRENT!T25043</f>
        <v>0</v>
      </c>
      <c r="R1180" s="14">
        <f>[1]consoCURRENT!U25043</f>
        <v>0</v>
      </c>
      <c r="S1180" s="14">
        <f>[1]consoCURRENT!V25043</f>
        <v>0</v>
      </c>
      <c r="T1180" s="14">
        <f>[1]consoCURRENT!W25043</f>
        <v>0</v>
      </c>
      <c r="U1180" s="14">
        <f>[1]consoCURRENT!X25043</f>
        <v>0</v>
      </c>
      <c r="V1180" s="14">
        <f>[1]consoCURRENT!Y25043</f>
        <v>0</v>
      </c>
      <c r="W1180" s="14">
        <f>[1]consoCURRENT!Z25043</f>
        <v>0</v>
      </c>
      <c r="X1180" s="14">
        <f>[1]consoCURRENT!AA25043</f>
        <v>0</v>
      </c>
      <c r="Y1180" s="14">
        <f>[1]consoCURRENT!AB25043</f>
        <v>0</v>
      </c>
      <c r="Z1180" s="14">
        <f t="shared" si="837"/>
        <v>0</v>
      </c>
      <c r="AA1180" s="14">
        <f t="shared" si="838"/>
        <v>0</v>
      </c>
      <c r="AB1180" s="19"/>
      <c r="AC1180" s="15"/>
    </row>
    <row r="1181" spans="1:29" s="16" customFormat="1" ht="18" customHeight="1">
      <c r="A1181" s="18" t="s">
        <v>39</v>
      </c>
      <c r="B1181" s="14">
        <f>[1]consoCURRENT!E25072</f>
        <v>0</v>
      </c>
      <c r="C1181" s="14">
        <f>[1]consoCURRENT!F25072</f>
        <v>0</v>
      </c>
      <c r="D1181" s="14">
        <f>[1]consoCURRENT!G25072</f>
        <v>0</v>
      </c>
      <c r="E1181" s="14">
        <f>[1]consoCURRENT!H25072</f>
        <v>0</v>
      </c>
      <c r="F1181" s="14">
        <f>[1]consoCURRENT!I25072</f>
        <v>0</v>
      </c>
      <c r="G1181" s="14">
        <f>[1]consoCURRENT!J25072</f>
        <v>0</v>
      </c>
      <c r="H1181" s="14">
        <f>[1]consoCURRENT!K25072</f>
        <v>0</v>
      </c>
      <c r="I1181" s="14">
        <f>[1]consoCURRENT!L25072</f>
        <v>0</v>
      </c>
      <c r="J1181" s="14">
        <f>[1]consoCURRENT!M25072</f>
        <v>0</v>
      </c>
      <c r="K1181" s="14">
        <f>[1]consoCURRENT!N25072</f>
        <v>0</v>
      </c>
      <c r="L1181" s="14">
        <f>[1]consoCURRENT!O25072</f>
        <v>0</v>
      </c>
      <c r="M1181" s="14">
        <f>[1]consoCURRENT!P25072</f>
        <v>0</v>
      </c>
      <c r="N1181" s="14">
        <f>[1]consoCURRENT!Q25072</f>
        <v>0</v>
      </c>
      <c r="O1181" s="14">
        <f>[1]consoCURRENT!R25072</f>
        <v>0</v>
      </c>
      <c r="P1181" s="14">
        <f>[1]consoCURRENT!S25072</f>
        <v>0</v>
      </c>
      <c r="Q1181" s="14">
        <f>[1]consoCURRENT!T25072</f>
        <v>0</v>
      </c>
      <c r="R1181" s="14">
        <f>[1]consoCURRENT!U25072</f>
        <v>0</v>
      </c>
      <c r="S1181" s="14">
        <f>[1]consoCURRENT!V25072</f>
        <v>0</v>
      </c>
      <c r="T1181" s="14">
        <f>[1]consoCURRENT!W25072</f>
        <v>0</v>
      </c>
      <c r="U1181" s="14">
        <f>[1]consoCURRENT!X25072</f>
        <v>0</v>
      </c>
      <c r="V1181" s="14">
        <f>[1]consoCURRENT!Y25072</f>
        <v>0</v>
      </c>
      <c r="W1181" s="14">
        <f>[1]consoCURRENT!Z25072</f>
        <v>0</v>
      </c>
      <c r="X1181" s="14">
        <f>[1]consoCURRENT!AA25072</f>
        <v>0</v>
      </c>
      <c r="Y1181" s="14">
        <f>[1]consoCURRENT!AB25072</f>
        <v>0</v>
      </c>
      <c r="Z1181" s="14">
        <f t="shared" si="837"/>
        <v>0</v>
      </c>
      <c r="AA1181" s="14">
        <f t="shared" si="838"/>
        <v>0</v>
      </c>
      <c r="AB1181" s="19"/>
      <c r="AC1181" s="15"/>
    </row>
    <row r="1182" spans="1:29" s="16" customFormat="1" ht="18" customHeight="1">
      <c r="A1182" s="20" t="s">
        <v>40</v>
      </c>
      <c r="B1182" s="21">
        <f>SUM(B1178:B1181)</f>
        <v>42423000</v>
      </c>
      <c r="C1182" s="21">
        <f t="shared" ref="C1182:AA1182" si="840">SUM(C1178:C1181)</f>
        <v>0</v>
      </c>
      <c r="D1182" s="21">
        <f t="shared" si="840"/>
        <v>0</v>
      </c>
      <c r="E1182" s="21">
        <f t="shared" si="840"/>
        <v>10514092.309999999</v>
      </c>
      <c r="F1182" s="21">
        <f t="shared" si="840"/>
        <v>8877009.1500000004</v>
      </c>
      <c r="G1182" s="21">
        <f t="shared" si="840"/>
        <v>0</v>
      </c>
      <c r="H1182" s="21">
        <f t="shared" si="840"/>
        <v>0</v>
      </c>
      <c r="I1182" s="21">
        <f t="shared" si="840"/>
        <v>0</v>
      </c>
      <c r="J1182" s="21">
        <f t="shared" si="840"/>
        <v>0</v>
      </c>
      <c r="K1182" s="21">
        <f t="shared" si="840"/>
        <v>0</v>
      </c>
      <c r="L1182" s="21">
        <f t="shared" si="840"/>
        <v>0</v>
      </c>
      <c r="M1182" s="21">
        <f t="shared" si="840"/>
        <v>0</v>
      </c>
      <c r="N1182" s="21">
        <f t="shared" si="840"/>
        <v>3146666.73</v>
      </c>
      <c r="O1182" s="21">
        <f t="shared" si="840"/>
        <v>3546865.5300000003</v>
      </c>
      <c r="P1182" s="21">
        <f t="shared" si="840"/>
        <v>3820560.05</v>
      </c>
      <c r="Q1182" s="21">
        <f t="shared" si="840"/>
        <v>3357546.7600000002</v>
      </c>
      <c r="R1182" s="21">
        <f t="shared" si="840"/>
        <v>5519462.3900000006</v>
      </c>
      <c r="S1182" s="21">
        <f t="shared" si="840"/>
        <v>0</v>
      </c>
      <c r="T1182" s="21">
        <f t="shared" si="840"/>
        <v>0</v>
      </c>
      <c r="U1182" s="21">
        <f t="shared" si="840"/>
        <v>0</v>
      </c>
      <c r="V1182" s="21">
        <f t="shared" si="840"/>
        <v>0</v>
      </c>
      <c r="W1182" s="21">
        <f t="shared" si="840"/>
        <v>0</v>
      </c>
      <c r="X1182" s="21">
        <f t="shared" si="840"/>
        <v>0</v>
      </c>
      <c r="Y1182" s="21">
        <f t="shared" si="840"/>
        <v>0</v>
      </c>
      <c r="Z1182" s="21">
        <f t="shared" si="840"/>
        <v>19391101.460000001</v>
      </c>
      <c r="AA1182" s="21">
        <f t="shared" si="840"/>
        <v>23031898.539999999</v>
      </c>
      <c r="AB1182" s="22">
        <f t="shared" si="839"/>
        <v>0.45708934917379723</v>
      </c>
      <c r="AC1182" s="15"/>
    </row>
    <row r="1183" spans="1:29" s="16" customFormat="1" ht="18" customHeight="1">
      <c r="A1183" s="23" t="s">
        <v>41</v>
      </c>
      <c r="B1183" s="14">
        <f>[1]consoCURRENT!E25076</f>
        <v>2943000</v>
      </c>
      <c r="C1183" s="14">
        <f>[1]consoCURRENT!F25076</f>
        <v>0</v>
      </c>
      <c r="D1183" s="14">
        <f>[1]consoCURRENT!G25076</f>
        <v>0</v>
      </c>
      <c r="E1183" s="14">
        <f>[1]consoCURRENT!H25076</f>
        <v>1103306.6299999999</v>
      </c>
      <c r="F1183" s="14">
        <f>[1]consoCURRENT!I25076</f>
        <v>653395.01</v>
      </c>
      <c r="G1183" s="14">
        <f>[1]consoCURRENT!J25076</f>
        <v>0</v>
      </c>
      <c r="H1183" s="14">
        <f>[1]consoCURRENT!K25076</f>
        <v>0</v>
      </c>
      <c r="I1183" s="14">
        <f>[1]consoCURRENT!L25076</f>
        <v>0</v>
      </c>
      <c r="J1183" s="14">
        <f>[1]consoCURRENT!M25076</f>
        <v>0</v>
      </c>
      <c r="K1183" s="14">
        <f>[1]consoCURRENT!N25076</f>
        <v>0</v>
      </c>
      <c r="L1183" s="14">
        <f>[1]consoCURRENT!O25076</f>
        <v>0</v>
      </c>
      <c r="M1183" s="14">
        <f>[1]consoCURRENT!P25076</f>
        <v>0</v>
      </c>
      <c r="N1183" s="14">
        <f>[1]consoCURRENT!Q25076</f>
        <v>308996.73</v>
      </c>
      <c r="O1183" s="14">
        <f>[1]consoCURRENT!R25076</f>
        <v>432558.42</v>
      </c>
      <c r="P1183" s="14">
        <f>[1]consoCURRENT!S25076</f>
        <v>361751.48</v>
      </c>
      <c r="Q1183" s="14">
        <f>[1]consoCURRENT!T25076</f>
        <v>316773.69</v>
      </c>
      <c r="R1183" s="14">
        <f>[1]consoCURRENT!U25076</f>
        <v>336621.32</v>
      </c>
      <c r="S1183" s="14">
        <f>[1]consoCURRENT!V25076</f>
        <v>0</v>
      </c>
      <c r="T1183" s="14">
        <f>[1]consoCURRENT!W25076</f>
        <v>0</v>
      </c>
      <c r="U1183" s="14">
        <f>[1]consoCURRENT!X25076</f>
        <v>0</v>
      </c>
      <c r="V1183" s="14">
        <f>[1]consoCURRENT!Y25076</f>
        <v>0</v>
      </c>
      <c r="W1183" s="14">
        <f>[1]consoCURRENT!Z25076</f>
        <v>0</v>
      </c>
      <c r="X1183" s="14">
        <f>[1]consoCURRENT!AA25076</f>
        <v>0</v>
      </c>
      <c r="Y1183" s="14">
        <f>[1]consoCURRENT!AB25076</f>
        <v>0</v>
      </c>
      <c r="Z1183" s="14">
        <f t="shared" ref="Z1183" si="841">SUM(M1183:Y1183)</f>
        <v>1756701.64</v>
      </c>
      <c r="AA1183" s="14">
        <f t="shared" ref="AA1183" si="842">B1183-Z1183</f>
        <v>1186298.3600000001</v>
      </c>
      <c r="AB1183" s="19">
        <f t="shared" si="839"/>
        <v>0.59690847434590555</v>
      </c>
      <c r="AC1183" s="15"/>
    </row>
    <row r="1184" spans="1:29" s="16" customFormat="1" ht="18" customHeight="1">
      <c r="A1184" s="20" t="s">
        <v>42</v>
      </c>
      <c r="B1184" s="21">
        <f>B1183+B1182</f>
        <v>45366000</v>
      </c>
      <c r="C1184" s="21">
        <f t="shared" ref="C1184:AA1184" si="843">C1183+C1182</f>
        <v>0</v>
      </c>
      <c r="D1184" s="21">
        <f t="shared" si="843"/>
        <v>0</v>
      </c>
      <c r="E1184" s="21">
        <f t="shared" si="843"/>
        <v>11617398.939999998</v>
      </c>
      <c r="F1184" s="21">
        <f t="shared" si="843"/>
        <v>9530404.1600000001</v>
      </c>
      <c r="G1184" s="21">
        <f t="shared" si="843"/>
        <v>0</v>
      </c>
      <c r="H1184" s="21">
        <f t="shared" si="843"/>
        <v>0</v>
      </c>
      <c r="I1184" s="21">
        <f t="shared" si="843"/>
        <v>0</v>
      </c>
      <c r="J1184" s="21">
        <f t="shared" si="843"/>
        <v>0</v>
      </c>
      <c r="K1184" s="21">
        <f t="shared" si="843"/>
        <v>0</v>
      </c>
      <c r="L1184" s="21">
        <f t="shared" si="843"/>
        <v>0</v>
      </c>
      <c r="M1184" s="21">
        <f t="shared" si="843"/>
        <v>0</v>
      </c>
      <c r="N1184" s="21">
        <f t="shared" si="843"/>
        <v>3455663.46</v>
      </c>
      <c r="O1184" s="21">
        <f t="shared" si="843"/>
        <v>3979423.95</v>
      </c>
      <c r="P1184" s="21">
        <f t="shared" si="843"/>
        <v>4182311.53</v>
      </c>
      <c r="Q1184" s="21">
        <f t="shared" si="843"/>
        <v>3674320.45</v>
      </c>
      <c r="R1184" s="21">
        <f t="shared" si="843"/>
        <v>5856083.7100000009</v>
      </c>
      <c r="S1184" s="21">
        <f t="shared" si="843"/>
        <v>0</v>
      </c>
      <c r="T1184" s="21">
        <f t="shared" si="843"/>
        <v>0</v>
      </c>
      <c r="U1184" s="21">
        <f t="shared" si="843"/>
        <v>0</v>
      </c>
      <c r="V1184" s="21">
        <f t="shared" si="843"/>
        <v>0</v>
      </c>
      <c r="W1184" s="21">
        <f t="shared" si="843"/>
        <v>0</v>
      </c>
      <c r="X1184" s="21">
        <f t="shared" si="843"/>
        <v>0</v>
      </c>
      <c r="Y1184" s="21">
        <f t="shared" si="843"/>
        <v>0</v>
      </c>
      <c r="Z1184" s="21">
        <f t="shared" si="843"/>
        <v>21147803.100000001</v>
      </c>
      <c r="AA1184" s="21">
        <f t="shared" si="843"/>
        <v>24218196.899999999</v>
      </c>
      <c r="AB1184" s="22">
        <f t="shared" si="839"/>
        <v>0.46615974738791166</v>
      </c>
      <c r="AC1184" s="24"/>
    </row>
    <row r="1185" spans="1:29" s="16" customFormat="1" ht="15" customHeight="1">
      <c r="A1185" s="13"/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  <c r="M1185" s="14"/>
      <c r="N1185" s="14"/>
      <c r="O1185" s="14"/>
      <c r="P1185" s="14"/>
      <c r="Q1185" s="14"/>
      <c r="R1185" s="14"/>
      <c r="S1185" s="14"/>
      <c r="T1185" s="14"/>
      <c r="U1185" s="14"/>
      <c r="V1185" s="14"/>
      <c r="W1185" s="14"/>
      <c r="X1185" s="14"/>
      <c r="Y1185" s="14"/>
      <c r="Z1185" s="14"/>
      <c r="AA1185" s="14"/>
      <c r="AB1185" s="14"/>
      <c r="AC1185" s="15"/>
    </row>
    <row r="1186" spans="1:29" s="16" customFormat="1" ht="15" customHeight="1">
      <c r="A1186" s="13"/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  <c r="M1186" s="14"/>
      <c r="N1186" s="14"/>
      <c r="O1186" s="14"/>
      <c r="P1186" s="14"/>
      <c r="Q1186" s="14"/>
      <c r="R1186" s="14"/>
      <c r="S1186" s="14"/>
      <c r="T1186" s="14"/>
      <c r="U1186" s="14"/>
      <c r="V1186" s="14"/>
      <c r="W1186" s="14"/>
      <c r="X1186" s="14"/>
      <c r="Y1186" s="14"/>
      <c r="Z1186" s="14"/>
      <c r="AA1186" s="14"/>
      <c r="AB1186" s="14"/>
      <c r="AC1186" s="15"/>
    </row>
    <row r="1187" spans="1:29" s="16" customFormat="1" ht="15" customHeight="1">
      <c r="A1187" s="17" t="s">
        <v>67</v>
      </c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  <c r="M1187" s="14"/>
      <c r="N1187" s="14"/>
      <c r="O1187" s="14"/>
      <c r="P1187" s="14"/>
      <c r="Q1187" s="14"/>
      <c r="R1187" s="14"/>
      <c r="S1187" s="14"/>
      <c r="T1187" s="14"/>
      <c r="U1187" s="14"/>
      <c r="V1187" s="14"/>
      <c r="W1187" s="14"/>
      <c r="X1187" s="14"/>
      <c r="Y1187" s="14"/>
      <c r="Z1187" s="14"/>
      <c r="AA1187" s="14"/>
      <c r="AB1187" s="14"/>
      <c r="AC1187" s="15"/>
    </row>
    <row r="1188" spans="1:29" s="16" customFormat="1" ht="18" customHeight="1">
      <c r="A1188" s="18" t="s">
        <v>36</v>
      </c>
      <c r="B1188" s="14">
        <f>[1]consoCURRENT!E25136</f>
        <v>28227000</v>
      </c>
      <c r="C1188" s="14">
        <f>[1]consoCURRENT!F25136</f>
        <v>0</v>
      </c>
      <c r="D1188" s="14">
        <f>[1]consoCURRENT!G25136</f>
        <v>0</v>
      </c>
      <c r="E1188" s="14">
        <f>[1]consoCURRENT!H25136</f>
        <v>6610216.919999999</v>
      </c>
      <c r="F1188" s="14">
        <f>[1]consoCURRENT!I25136</f>
        <v>5347876.9000000004</v>
      </c>
      <c r="G1188" s="14">
        <f>[1]consoCURRENT!J25136</f>
        <v>0</v>
      </c>
      <c r="H1188" s="14">
        <f>[1]consoCURRENT!K25136</f>
        <v>0</v>
      </c>
      <c r="I1188" s="14">
        <f>[1]consoCURRENT!L25136</f>
        <v>0</v>
      </c>
      <c r="J1188" s="14">
        <f>[1]consoCURRENT!M25136</f>
        <v>0</v>
      </c>
      <c r="K1188" s="14">
        <f>[1]consoCURRENT!N25136</f>
        <v>0</v>
      </c>
      <c r="L1188" s="14">
        <f>[1]consoCURRENT!O25136</f>
        <v>0</v>
      </c>
      <c r="M1188" s="14">
        <f>[1]consoCURRENT!P25136</f>
        <v>0</v>
      </c>
      <c r="N1188" s="14">
        <f>[1]consoCURRENT!Q25136</f>
        <v>2354869</v>
      </c>
      <c r="O1188" s="14">
        <f>[1]consoCURRENT!R25136</f>
        <v>2051626.4200000002</v>
      </c>
      <c r="P1188" s="14">
        <f>[1]consoCURRENT!S25136</f>
        <v>2203721.5</v>
      </c>
      <c r="Q1188" s="14">
        <f>[1]consoCURRENT!T25136</f>
        <v>2249211.16</v>
      </c>
      <c r="R1188" s="14">
        <f>[1]consoCURRENT!U25136</f>
        <v>3098665.74</v>
      </c>
      <c r="S1188" s="14">
        <f>[1]consoCURRENT!V25136</f>
        <v>0</v>
      </c>
      <c r="T1188" s="14">
        <f>[1]consoCURRENT!W25136</f>
        <v>0</v>
      </c>
      <c r="U1188" s="14">
        <f>[1]consoCURRENT!X25136</f>
        <v>0</v>
      </c>
      <c r="V1188" s="14">
        <f>[1]consoCURRENT!Y25136</f>
        <v>0</v>
      </c>
      <c r="W1188" s="14">
        <f>[1]consoCURRENT!Z25136</f>
        <v>0</v>
      </c>
      <c r="X1188" s="14">
        <f>[1]consoCURRENT!AA25136</f>
        <v>0</v>
      </c>
      <c r="Y1188" s="14">
        <f>[1]consoCURRENT!AB25136</f>
        <v>0</v>
      </c>
      <c r="Z1188" s="14">
        <f>SUM(M1188:Y1188)</f>
        <v>11958093.82</v>
      </c>
      <c r="AA1188" s="14">
        <f>B1188-Z1188</f>
        <v>16268906.18</v>
      </c>
      <c r="AB1188" s="19">
        <f>Z1188/B1188</f>
        <v>0.4236402671201332</v>
      </c>
      <c r="AC1188" s="15"/>
    </row>
    <row r="1189" spans="1:29" s="16" customFormat="1" ht="18" customHeight="1">
      <c r="A1189" s="18" t="s">
        <v>37</v>
      </c>
      <c r="B1189" s="14">
        <f>[1]consoCURRENT!E25224</f>
        <v>7899000</v>
      </c>
      <c r="C1189" s="14">
        <f>[1]consoCURRENT!F25224</f>
        <v>0</v>
      </c>
      <c r="D1189" s="14">
        <f>[1]consoCURRENT!G25224</f>
        <v>0</v>
      </c>
      <c r="E1189" s="14">
        <f>[1]consoCURRENT!H25224</f>
        <v>2174041.14</v>
      </c>
      <c r="F1189" s="14">
        <f>[1]consoCURRENT!I25224</f>
        <v>1195139.8999999999</v>
      </c>
      <c r="G1189" s="14">
        <f>[1]consoCURRENT!J25224</f>
        <v>0</v>
      </c>
      <c r="H1189" s="14">
        <f>[1]consoCURRENT!K25224</f>
        <v>0</v>
      </c>
      <c r="I1189" s="14">
        <f>[1]consoCURRENT!L25224</f>
        <v>0</v>
      </c>
      <c r="J1189" s="14">
        <f>[1]consoCURRENT!M25224</f>
        <v>0</v>
      </c>
      <c r="K1189" s="14">
        <f>[1]consoCURRENT!N25224</f>
        <v>0</v>
      </c>
      <c r="L1189" s="14">
        <f>[1]consoCURRENT!O25224</f>
        <v>0</v>
      </c>
      <c r="M1189" s="14">
        <f>[1]consoCURRENT!P25224</f>
        <v>0</v>
      </c>
      <c r="N1189" s="14">
        <f>[1]consoCURRENT!Q25224</f>
        <v>216582.68</v>
      </c>
      <c r="O1189" s="14">
        <f>[1]consoCURRENT!R25224</f>
        <v>896079.58</v>
      </c>
      <c r="P1189" s="14">
        <f>[1]consoCURRENT!S25224</f>
        <v>1061378.8799999999</v>
      </c>
      <c r="Q1189" s="14">
        <f>[1]consoCURRENT!T25224</f>
        <v>610845.04</v>
      </c>
      <c r="R1189" s="14">
        <f>[1]consoCURRENT!U25224</f>
        <v>584294.86</v>
      </c>
      <c r="S1189" s="14">
        <f>[1]consoCURRENT!V25224</f>
        <v>0</v>
      </c>
      <c r="T1189" s="14">
        <f>[1]consoCURRENT!W25224</f>
        <v>0</v>
      </c>
      <c r="U1189" s="14">
        <f>[1]consoCURRENT!X25224</f>
        <v>0</v>
      </c>
      <c r="V1189" s="14">
        <f>[1]consoCURRENT!Y25224</f>
        <v>0</v>
      </c>
      <c r="W1189" s="14">
        <f>[1]consoCURRENT!Z25224</f>
        <v>0</v>
      </c>
      <c r="X1189" s="14">
        <f>[1]consoCURRENT!AA25224</f>
        <v>0</v>
      </c>
      <c r="Y1189" s="14">
        <f>[1]consoCURRENT!AB25224</f>
        <v>0</v>
      </c>
      <c r="Z1189" s="14">
        <f t="shared" ref="Z1189:Z1191" si="844">SUM(M1189:Y1189)</f>
        <v>3369181.0399999996</v>
      </c>
      <c r="AA1189" s="14">
        <f t="shared" ref="AA1189:AA1191" si="845">B1189-Z1189</f>
        <v>4529818.9600000009</v>
      </c>
      <c r="AB1189" s="19">
        <f t="shared" ref="AB1189:AB1194" si="846">Z1189/B1189</f>
        <v>0.42653260412710464</v>
      </c>
      <c r="AC1189" s="15"/>
    </row>
    <row r="1190" spans="1:29" s="16" customFormat="1" ht="18" customHeight="1">
      <c r="A1190" s="18" t="s">
        <v>38</v>
      </c>
      <c r="B1190" s="14">
        <f>[1]consoCURRENT!E25230</f>
        <v>0</v>
      </c>
      <c r="C1190" s="14">
        <f>[1]consoCURRENT!F25230</f>
        <v>0</v>
      </c>
      <c r="D1190" s="14">
        <f>[1]consoCURRENT!G25230</f>
        <v>0</v>
      </c>
      <c r="E1190" s="14">
        <f>[1]consoCURRENT!H25230</f>
        <v>0</v>
      </c>
      <c r="F1190" s="14">
        <f>[1]consoCURRENT!I25230</f>
        <v>0</v>
      </c>
      <c r="G1190" s="14">
        <f>[1]consoCURRENT!J25230</f>
        <v>0</v>
      </c>
      <c r="H1190" s="14">
        <f>[1]consoCURRENT!K25230</f>
        <v>0</v>
      </c>
      <c r="I1190" s="14">
        <f>[1]consoCURRENT!L25230</f>
        <v>0</v>
      </c>
      <c r="J1190" s="14">
        <f>[1]consoCURRENT!M25230</f>
        <v>0</v>
      </c>
      <c r="K1190" s="14">
        <f>[1]consoCURRENT!N25230</f>
        <v>0</v>
      </c>
      <c r="L1190" s="14">
        <f>[1]consoCURRENT!O25230</f>
        <v>0</v>
      </c>
      <c r="M1190" s="14">
        <f>[1]consoCURRENT!P25230</f>
        <v>0</v>
      </c>
      <c r="N1190" s="14">
        <f>[1]consoCURRENT!Q25230</f>
        <v>0</v>
      </c>
      <c r="O1190" s="14">
        <f>[1]consoCURRENT!R25230</f>
        <v>0</v>
      </c>
      <c r="P1190" s="14">
        <f>[1]consoCURRENT!S25230</f>
        <v>0</v>
      </c>
      <c r="Q1190" s="14">
        <f>[1]consoCURRENT!T25230</f>
        <v>0</v>
      </c>
      <c r="R1190" s="14">
        <f>[1]consoCURRENT!U25230</f>
        <v>0</v>
      </c>
      <c r="S1190" s="14">
        <f>[1]consoCURRENT!V25230</f>
        <v>0</v>
      </c>
      <c r="T1190" s="14">
        <f>[1]consoCURRENT!W25230</f>
        <v>0</v>
      </c>
      <c r="U1190" s="14">
        <f>[1]consoCURRENT!X25230</f>
        <v>0</v>
      </c>
      <c r="V1190" s="14">
        <f>[1]consoCURRENT!Y25230</f>
        <v>0</v>
      </c>
      <c r="W1190" s="14">
        <f>[1]consoCURRENT!Z25230</f>
        <v>0</v>
      </c>
      <c r="X1190" s="14">
        <f>[1]consoCURRENT!AA25230</f>
        <v>0</v>
      </c>
      <c r="Y1190" s="14">
        <f>[1]consoCURRENT!AB25230</f>
        <v>0</v>
      </c>
      <c r="Z1190" s="14">
        <f t="shared" si="844"/>
        <v>0</v>
      </c>
      <c r="AA1190" s="14">
        <f t="shared" si="845"/>
        <v>0</v>
      </c>
      <c r="AB1190" s="19"/>
      <c r="AC1190" s="15"/>
    </row>
    <row r="1191" spans="1:29" s="16" customFormat="1" ht="18" customHeight="1">
      <c r="A1191" s="18" t="s">
        <v>39</v>
      </c>
      <c r="B1191" s="14">
        <f>[1]consoCURRENT!E25259</f>
        <v>0</v>
      </c>
      <c r="C1191" s="14">
        <f>[1]consoCURRENT!F25259</f>
        <v>0</v>
      </c>
      <c r="D1191" s="14">
        <f>[1]consoCURRENT!G25259</f>
        <v>0</v>
      </c>
      <c r="E1191" s="14">
        <f>[1]consoCURRENT!H25259</f>
        <v>0</v>
      </c>
      <c r="F1191" s="14">
        <f>[1]consoCURRENT!I25259</f>
        <v>0</v>
      </c>
      <c r="G1191" s="14">
        <f>[1]consoCURRENT!J25259</f>
        <v>0</v>
      </c>
      <c r="H1191" s="14">
        <f>[1]consoCURRENT!K25259</f>
        <v>0</v>
      </c>
      <c r="I1191" s="14">
        <f>[1]consoCURRENT!L25259</f>
        <v>0</v>
      </c>
      <c r="J1191" s="14">
        <f>[1]consoCURRENT!M25259</f>
        <v>0</v>
      </c>
      <c r="K1191" s="14">
        <f>[1]consoCURRENT!N25259</f>
        <v>0</v>
      </c>
      <c r="L1191" s="14">
        <f>[1]consoCURRENT!O25259</f>
        <v>0</v>
      </c>
      <c r="M1191" s="14">
        <f>[1]consoCURRENT!P25259</f>
        <v>0</v>
      </c>
      <c r="N1191" s="14">
        <f>[1]consoCURRENT!Q25259</f>
        <v>0</v>
      </c>
      <c r="O1191" s="14">
        <f>[1]consoCURRENT!R25259</f>
        <v>0</v>
      </c>
      <c r="P1191" s="14">
        <f>[1]consoCURRENT!S25259</f>
        <v>0</v>
      </c>
      <c r="Q1191" s="14">
        <f>[1]consoCURRENT!T25259</f>
        <v>0</v>
      </c>
      <c r="R1191" s="14">
        <f>[1]consoCURRENT!U25259</f>
        <v>0</v>
      </c>
      <c r="S1191" s="14">
        <f>[1]consoCURRENT!V25259</f>
        <v>0</v>
      </c>
      <c r="T1191" s="14">
        <f>[1]consoCURRENT!W25259</f>
        <v>0</v>
      </c>
      <c r="U1191" s="14">
        <f>[1]consoCURRENT!X25259</f>
        <v>0</v>
      </c>
      <c r="V1191" s="14">
        <f>[1]consoCURRENT!Y25259</f>
        <v>0</v>
      </c>
      <c r="W1191" s="14">
        <f>[1]consoCURRENT!Z25259</f>
        <v>0</v>
      </c>
      <c r="X1191" s="14">
        <f>[1]consoCURRENT!AA25259</f>
        <v>0</v>
      </c>
      <c r="Y1191" s="14">
        <f>[1]consoCURRENT!AB25259</f>
        <v>0</v>
      </c>
      <c r="Z1191" s="14">
        <f t="shared" si="844"/>
        <v>0</v>
      </c>
      <c r="AA1191" s="14">
        <f t="shared" si="845"/>
        <v>0</v>
      </c>
      <c r="AB1191" s="19"/>
      <c r="AC1191" s="15"/>
    </row>
    <row r="1192" spans="1:29" s="16" customFormat="1" ht="18" customHeight="1">
      <c r="A1192" s="20" t="s">
        <v>40</v>
      </c>
      <c r="B1192" s="21">
        <f>SUM(B1188:B1191)</f>
        <v>36126000</v>
      </c>
      <c r="C1192" s="21">
        <f t="shared" ref="C1192:AA1192" si="847">SUM(C1188:C1191)</f>
        <v>0</v>
      </c>
      <c r="D1192" s="21">
        <f t="shared" si="847"/>
        <v>0</v>
      </c>
      <c r="E1192" s="21">
        <f t="shared" si="847"/>
        <v>8784258.0599999987</v>
      </c>
      <c r="F1192" s="21">
        <f t="shared" si="847"/>
        <v>6543016.8000000007</v>
      </c>
      <c r="G1192" s="21">
        <f t="shared" si="847"/>
        <v>0</v>
      </c>
      <c r="H1192" s="21">
        <f t="shared" si="847"/>
        <v>0</v>
      </c>
      <c r="I1192" s="21">
        <f t="shared" si="847"/>
        <v>0</v>
      </c>
      <c r="J1192" s="21">
        <f t="shared" si="847"/>
        <v>0</v>
      </c>
      <c r="K1192" s="21">
        <f t="shared" si="847"/>
        <v>0</v>
      </c>
      <c r="L1192" s="21">
        <f t="shared" si="847"/>
        <v>0</v>
      </c>
      <c r="M1192" s="21">
        <f t="shared" si="847"/>
        <v>0</v>
      </c>
      <c r="N1192" s="21">
        <f t="shared" si="847"/>
        <v>2571451.6800000002</v>
      </c>
      <c r="O1192" s="21">
        <f t="shared" si="847"/>
        <v>2947706</v>
      </c>
      <c r="P1192" s="21">
        <f t="shared" si="847"/>
        <v>3265100.38</v>
      </c>
      <c r="Q1192" s="21">
        <f t="shared" si="847"/>
        <v>2860056.2</v>
      </c>
      <c r="R1192" s="21">
        <f t="shared" si="847"/>
        <v>3682960.6</v>
      </c>
      <c r="S1192" s="21">
        <f t="shared" si="847"/>
        <v>0</v>
      </c>
      <c r="T1192" s="21">
        <f t="shared" si="847"/>
        <v>0</v>
      </c>
      <c r="U1192" s="21">
        <f t="shared" si="847"/>
        <v>0</v>
      </c>
      <c r="V1192" s="21">
        <f t="shared" si="847"/>
        <v>0</v>
      </c>
      <c r="W1192" s="21">
        <f t="shared" si="847"/>
        <v>0</v>
      </c>
      <c r="X1192" s="21">
        <f t="shared" si="847"/>
        <v>0</v>
      </c>
      <c r="Y1192" s="21">
        <f t="shared" si="847"/>
        <v>0</v>
      </c>
      <c r="Z1192" s="21">
        <f t="shared" si="847"/>
        <v>15327274.859999999</v>
      </c>
      <c r="AA1192" s="21">
        <f t="shared" si="847"/>
        <v>20798725.140000001</v>
      </c>
      <c r="AB1192" s="22">
        <f t="shared" si="846"/>
        <v>0.42427268061783757</v>
      </c>
      <c r="AC1192" s="15"/>
    </row>
    <row r="1193" spans="1:29" s="16" customFormat="1" ht="18" customHeight="1">
      <c r="A1193" s="23" t="s">
        <v>41</v>
      </c>
      <c r="B1193" s="14">
        <f>[1]consoCURRENT!E25263</f>
        <v>2693000</v>
      </c>
      <c r="C1193" s="14">
        <f>[1]consoCURRENT!F25263</f>
        <v>0</v>
      </c>
      <c r="D1193" s="14">
        <f>[1]consoCURRENT!G25263</f>
        <v>0</v>
      </c>
      <c r="E1193" s="14">
        <f>[1]consoCURRENT!H25263</f>
        <v>422396.69999999995</v>
      </c>
      <c r="F1193" s="14">
        <f>[1]consoCURRENT!I25263</f>
        <v>428063.64</v>
      </c>
      <c r="G1193" s="14">
        <f>[1]consoCURRENT!J25263</f>
        <v>0</v>
      </c>
      <c r="H1193" s="14">
        <f>[1]consoCURRENT!K25263</f>
        <v>0</v>
      </c>
      <c r="I1193" s="14">
        <f>[1]consoCURRENT!L25263</f>
        <v>0</v>
      </c>
      <c r="J1193" s="14">
        <f>[1]consoCURRENT!M25263</f>
        <v>0</v>
      </c>
      <c r="K1193" s="14">
        <f>[1]consoCURRENT!N25263</f>
        <v>0</v>
      </c>
      <c r="L1193" s="14">
        <f>[1]consoCURRENT!O25263</f>
        <v>0</v>
      </c>
      <c r="M1193" s="14">
        <f>[1]consoCURRENT!P25263</f>
        <v>0</v>
      </c>
      <c r="N1193" s="14">
        <f>[1]consoCURRENT!Q25263</f>
        <v>0</v>
      </c>
      <c r="O1193" s="14">
        <f>[1]consoCURRENT!R25263</f>
        <v>212094.21</v>
      </c>
      <c r="P1193" s="14">
        <f>[1]consoCURRENT!S25263</f>
        <v>210302.49</v>
      </c>
      <c r="Q1193" s="14">
        <f>[1]consoCURRENT!T25263</f>
        <v>213333.36</v>
      </c>
      <c r="R1193" s="14">
        <f>[1]consoCURRENT!U25263</f>
        <v>214730.28</v>
      </c>
      <c r="S1193" s="14">
        <f>[1]consoCURRENT!V25263</f>
        <v>0</v>
      </c>
      <c r="T1193" s="14">
        <f>[1]consoCURRENT!W25263</f>
        <v>0</v>
      </c>
      <c r="U1193" s="14">
        <f>[1]consoCURRENT!X25263</f>
        <v>0</v>
      </c>
      <c r="V1193" s="14">
        <f>[1]consoCURRENT!Y25263</f>
        <v>0</v>
      </c>
      <c r="W1193" s="14">
        <f>[1]consoCURRENT!Z25263</f>
        <v>0</v>
      </c>
      <c r="X1193" s="14">
        <f>[1]consoCURRENT!AA25263</f>
        <v>0</v>
      </c>
      <c r="Y1193" s="14">
        <f>[1]consoCURRENT!AB25263</f>
        <v>0</v>
      </c>
      <c r="Z1193" s="14">
        <f t="shared" ref="Z1193" si="848">SUM(M1193:Y1193)</f>
        <v>850460.34</v>
      </c>
      <c r="AA1193" s="14">
        <f t="shared" ref="AA1193" si="849">B1193-Z1193</f>
        <v>1842539.6600000001</v>
      </c>
      <c r="AB1193" s="19">
        <f t="shared" si="846"/>
        <v>0.31580406238395842</v>
      </c>
      <c r="AC1193" s="15"/>
    </row>
    <row r="1194" spans="1:29" s="16" customFormat="1" ht="18" customHeight="1">
      <c r="A1194" s="20" t="s">
        <v>42</v>
      </c>
      <c r="B1194" s="21">
        <f>B1193+B1192</f>
        <v>38819000</v>
      </c>
      <c r="C1194" s="21">
        <f t="shared" ref="C1194:AA1194" si="850">C1193+C1192</f>
        <v>0</v>
      </c>
      <c r="D1194" s="21">
        <f t="shared" si="850"/>
        <v>0</v>
      </c>
      <c r="E1194" s="21">
        <f t="shared" si="850"/>
        <v>9206654.7599999979</v>
      </c>
      <c r="F1194" s="21">
        <f t="shared" si="850"/>
        <v>6971080.4400000004</v>
      </c>
      <c r="G1194" s="21">
        <f t="shared" si="850"/>
        <v>0</v>
      </c>
      <c r="H1194" s="21">
        <f t="shared" si="850"/>
        <v>0</v>
      </c>
      <c r="I1194" s="21">
        <f t="shared" si="850"/>
        <v>0</v>
      </c>
      <c r="J1194" s="21">
        <f t="shared" si="850"/>
        <v>0</v>
      </c>
      <c r="K1194" s="21">
        <f t="shared" si="850"/>
        <v>0</v>
      </c>
      <c r="L1194" s="21">
        <f t="shared" si="850"/>
        <v>0</v>
      </c>
      <c r="M1194" s="21">
        <f t="shared" si="850"/>
        <v>0</v>
      </c>
      <c r="N1194" s="21">
        <f t="shared" si="850"/>
        <v>2571451.6800000002</v>
      </c>
      <c r="O1194" s="21">
        <f t="shared" si="850"/>
        <v>3159800.21</v>
      </c>
      <c r="P1194" s="21">
        <f t="shared" si="850"/>
        <v>3475402.87</v>
      </c>
      <c r="Q1194" s="21">
        <f t="shared" si="850"/>
        <v>3073389.56</v>
      </c>
      <c r="R1194" s="21">
        <f t="shared" si="850"/>
        <v>3897690.88</v>
      </c>
      <c r="S1194" s="21">
        <f t="shared" si="850"/>
        <v>0</v>
      </c>
      <c r="T1194" s="21">
        <f t="shared" si="850"/>
        <v>0</v>
      </c>
      <c r="U1194" s="21">
        <f t="shared" si="850"/>
        <v>0</v>
      </c>
      <c r="V1194" s="21">
        <f t="shared" si="850"/>
        <v>0</v>
      </c>
      <c r="W1194" s="21">
        <f t="shared" si="850"/>
        <v>0</v>
      </c>
      <c r="X1194" s="21">
        <f t="shared" si="850"/>
        <v>0</v>
      </c>
      <c r="Y1194" s="21">
        <f t="shared" si="850"/>
        <v>0</v>
      </c>
      <c r="Z1194" s="21">
        <f t="shared" si="850"/>
        <v>16177735.199999999</v>
      </c>
      <c r="AA1194" s="21">
        <f t="shared" si="850"/>
        <v>22641264.800000001</v>
      </c>
      <c r="AB1194" s="22">
        <f t="shared" si="846"/>
        <v>0.41674786058373475</v>
      </c>
      <c r="AC1194" s="24"/>
    </row>
    <row r="1195" spans="1:29" s="16" customFormat="1" ht="15" customHeight="1">
      <c r="A1195" s="13"/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  <c r="M1195" s="14"/>
      <c r="N1195" s="14"/>
      <c r="O1195" s="14"/>
      <c r="P1195" s="14"/>
      <c r="Q1195" s="14"/>
      <c r="R1195" s="14"/>
      <c r="S1195" s="14"/>
      <c r="T1195" s="14"/>
      <c r="U1195" s="14"/>
      <c r="V1195" s="14"/>
      <c r="W1195" s="14"/>
      <c r="X1195" s="14"/>
      <c r="Y1195" s="14"/>
      <c r="Z1195" s="14"/>
      <c r="AA1195" s="14"/>
      <c r="AB1195" s="14"/>
      <c r="AC1195" s="15"/>
    </row>
    <row r="1196" spans="1:29" s="16" customFormat="1" ht="15" customHeight="1">
      <c r="A1196" s="13"/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  <c r="M1196" s="14"/>
      <c r="N1196" s="14"/>
      <c r="O1196" s="14"/>
      <c r="P1196" s="14"/>
      <c r="Q1196" s="14"/>
      <c r="R1196" s="14"/>
      <c r="S1196" s="14"/>
      <c r="T1196" s="14"/>
      <c r="U1196" s="14"/>
      <c r="V1196" s="14"/>
      <c r="W1196" s="14"/>
      <c r="X1196" s="14"/>
      <c r="Y1196" s="14"/>
      <c r="Z1196" s="14"/>
      <c r="AA1196" s="14"/>
      <c r="AB1196" s="14"/>
      <c r="AC1196" s="15"/>
    </row>
    <row r="1197" spans="1:29" s="16" customFormat="1" ht="15" customHeight="1">
      <c r="A1197" s="17" t="s">
        <v>68</v>
      </c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  <c r="M1197" s="14"/>
      <c r="N1197" s="14"/>
      <c r="O1197" s="14"/>
      <c r="P1197" s="14"/>
      <c r="Q1197" s="14"/>
      <c r="R1197" s="14"/>
      <c r="S1197" s="14"/>
      <c r="T1197" s="14"/>
      <c r="U1197" s="14"/>
      <c r="V1197" s="14"/>
      <c r="W1197" s="14"/>
      <c r="X1197" s="14"/>
      <c r="Y1197" s="14"/>
      <c r="Z1197" s="14"/>
      <c r="AA1197" s="14"/>
      <c r="AB1197" s="14"/>
      <c r="AC1197" s="15"/>
    </row>
    <row r="1198" spans="1:29" s="16" customFormat="1" ht="18" customHeight="1">
      <c r="A1198" s="18" t="s">
        <v>36</v>
      </c>
      <c r="B1198" s="14">
        <f>[1]consoCURRENT!E25323</f>
        <v>27859000</v>
      </c>
      <c r="C1198" s="14">
        <f>[1]consoCURRENT!F25323</f>
        <v>0</v>
      </c>
      <c r="D1198" s="14">
        <f>[1]consoCURRENT!G25323</f>
        <v>0</v>
      </c>
      <c r="E1198" s="14">
        <f>[1]consoCURRENT!H25323</f>
        <v>7258030.8499999996</v>
      </c>
      <c r="F1198" s="14">
        <f>[1]consoCURRENT!I25323</f>
        <v>7077661.8400000008</v>
      </c>
      <c r="G1198" s="14">
        <f>[1]consoCURRENT!J25323</f>
        <v>0</v>
      </c>
      <c r="H1198" s="14">
        <f>[1]consoCURRENT!K25323</f>
        <v>0</v>
      </c>
      <c r="I1198" s="14">
        <f>[1]consoCURRENT!L25323</f>
        <v>0</v>
      </c>
      <c r="J1198" s="14">
        <f>[1]consoCURRENT!M25323</f>
        <v>0</v>
      </c>
      <c r="K1198" s="14">
        <f>[1]consoCURRENT!N25323</f>
        <v>0</v>
      </c>
      <c r="L1198" s="14">
        <f>[1]consoCURRENT!O25323</f>
        <v>0</v>
      </c>
      <c r="M1198" s="14">
        <f>[1]consoCURRENT!P25323</f>
        <v>0</v>
      </c>
      <c r="N1198" s="14">
        <f>[1]consoCURRENT!Q25323</f>
        <v>2454603.9400000004</v>
      </c>
      <c r="O1198" s="14">
        <f>[1]consoCURRENT!R25323</f>
        <v>2080634.73</v>
      </c>
      <c r="P1198" s="14">
        <f>[1]consoCURRENT!S25323</f>
        <v>2722792.1799999997</v>
      </c>
      <c r="Q1198" s="14">
        <f>[1]consoCURRENT!T25323</f>
        <v>2117363.41</v>
      </c>
      <c r="R1198" s="14">
        <f>[1]consoCURRENT!U25323</f>
        <v>4960298.4300000006</v>
      </c>
      <c r="S1198" s="14">
        <f>[1]consoCURRENT!V25323</f>
        <v>0</v>
      </c>
      <c r="T1198" s="14">
        <f>[1]consoCURRENT!W25323</f>
        <v>0</v>
      </c>
      <c r="U1198" s="14">
        <f>[1]consoCURRENT!X25323</f>
        <v>0</v>
      </c>
      <c r="V1198" s="14">
        <f>[1]consoCURRENT!Y25323</f>
        <v>0</v>
      </c>
      <c r="W1198" s="14">
        <f>[1]consoCURRENT!Z25323</f>
        <v>0</v>
      </c>
      <c r="X1198" s="14">
        <f>[1]consoCURRENT!AA25323</f>
        <v>0</v>
      </c>
      <c r="Y1198" s="14">
        <f>[1]consoCURRENT!AB25323</f>
        <v>0</v>
      </c>
      <c r="Z1198" s="14">
        <f>SUM(M1198:Y1198)</f>
        <v>14335692.690000001</v>
      </c>
      <c r="AA1198" s="14">
        <f>B1198-Z1198</f>
        <v>13523307.309999999</v>
      </c>
      <c r="AB1198" s="19">
        <f>Z1198/B1198</f>
        <v>0.5145803040310134</v>
      </c>
      <c r="AC1198" s="15"/>
    </row>
    <row r="1199" spans="1:29" s="16" customFormat="1" ht="18" customHeight="1">
      <c r="A1199" s="18" t="s">
        <v>37</v>
      </c>
      <c r="B1199" s="14">
        <f>[1]consoCURRENT!E25411</f>
        <v>7301000</v>
      </c>
      <c r="C1199" s="14">
        <f>[1]consoCURRENT!F25411</f>
        <v>0</v>
      </c>
      <c r="D1199" s="14">
        <f>[1]consoCURRENT!G25411</f>
        <v>0</v>
      </c>
      <c r="E1199" s="14">
        <f>[1]consoCURRENT!H25411</f>
        <v>2232084.0699999998</v>
      </c>
      <c r="F1199" s="14">
        <f>[1]consoCURRENT!I25411</f>
        <v>1957408.2000000004</v>
      </c>
      <c r="G1199" s="14">
        <f>[1]consoCURRENT!J25411</f>
        <v>0</v>
      </c>
      <c r="H1199" s="14">
        <f>[1]consoCURRENT!K25411</f>
        <v>0</v>
      </c>
      <c r="I1199" s="14">
        <f>[1]consoCURRENT!L25411</f>
        <v>0</v>
      </c>
      <c r="J1199" s="14">
        <f>[1]consoCURRENT!M25411</f>
        <v>0</v>
      </c>
      <c r="K1199" s="14">
        <f>[1]consoCURRENT!N25411</f>
        <v>0</v>
      </c>
      <c r="L1199" s="14">
        <f>[1]consoCURRENT!O25411</f>
        <v>0</v>
      </c>
      <c r="M1199" s="14">
        <f>[1]consoCURRENT!P25411</f>
        <v>0</v>
      </c>
      <c r="N1199" s="14">
        <f>[1]consoCURRENT!Q25411</f>
        <v>435166.96</v>
      </c>
      <c r="O1199" s="14">
        <f>[1]consoCURRENT!R25411</f>
        <v>1490433.37</v>
      </c>
      <c r="P1199" s="14">
        <f>[1]consoCURRENT!S25411</f>
        <v>306483.74</v>
      </c>
      <c r="Q1199" s="14">
        <f>[1]consoCURRENT!T25411</f>
        <v>1047443.19</v>
      </c>
      <c r="R1199" s="14">
        <f>[1]consoCURRENT!U25411</f>
        <v>909965.01</v>
      </c>
      <c r="S1199" s="14">
        <f>[1]consoCURRENT!V25411</f>
        <v>0</v>
      </c>
      <c r="T1199" s="14">
        <f>[1]consoCURRENT!W25411</f>
        <v>0</v>
      </c>
      <c r="U1199" s="14">
        <f>[1]consoCURRENT!X25411</f>
        <v>0</v>
      </c>
      <c r="V1199" s="14">
        <f>[1]consoCURRENT!Y25411</f>
        <v>0</v>
      </c>
      <c r="W1199" s="14">
        <f>[1]consoCURRENT!Z25411</f>
        <v>0</v>
      </c>
      <c r="X1199" s="14">
        <f>[1]consoCURRENT!AA25411</f>
        <v>0</v>
      </c>
      <c r="Y1199" s="14">
        <f>[1]consoCURRENT!AB25411</f>
        <v>0</v>
      </c>
      <c r="Z1199" s="14">
        <f t="shared" ref="Z1199:Z1201" si="851">SUM(M1199:Y1199)</f>
        <v>4189492.2700000005</v>
      </c>
      <c r="AA1199" s="14">
        <f t="shared" ref="AA1199:AA1201" si="852">B1199-Z1199</f>
        <v>3111507.7299999995</v>
      </c>
      <c r="AB1199" s="19">
        <f t="shared" ref="AB1199:AB1204" si="853">Z1199/B1199</f>
        <v>0.57382444459663062</v>
      </c>
      <c r="AC1199" s="15"/>
    </row>
    <row r="1200" spans="1:29" s="16" customFormat="1" ht="18" customHeight="1">
      <c r="A1200" s="18" t="s">
        <v>38</v>
      </c>
      <c r="B1200" s="14">
        <f>[1]consoCURRENT!E25417</f>
        <v>0</v>
      </c>
      <c r="C1200" s="14">
        <f>[1]consoCURRENT!F25417</f>
        <v>0</v>
      </c>
      <c r="D1200" s="14">
        <f>[1]consoCURRENT!G25417</f>
        <v>0</v>
      </c>
      <c r="E1200" s="14">
        <f>[1]consoCURRENT!H25417</f>
        <v>0</v>
      </c>
      <c r="F1200" s="14">
        <f>[1]consoCURRENT!I25417</f>
        <v>0</v>
      </c>
      <c r="G1200" s="14">
        <f>[1]consoCURRENT!J25417</f>
        <v>0</v>
      </c>
      <c r="H1200" s="14">
        <f>[1]consoCURRENT!K25417</f>
        <v>0</v>
      </c>
      <c r="I1200" s="14">
        <f>[1]consoCURRENT!L25417</f>
        <v>0</v>
      </c>
      <c r="J1200" s="14">
        <f>[1]consoCURRENT!M25417</f>
        <v>0</v>
      </c>
      <c r="K1200" s="14">
        <f>[1]consoCURRENT!N25417</f>
        <v>0</v>
      </c>
      <c r="L1200" s="14">
        <f>[1]consoCURRENT!O25417</f>
        <v>0</v>
      </c>
      <c r="M1200" s="14">
        <f>[1]consoCURRENT!P25417</f>
        <v>0</v>
      </c>
      <c r="N1200" s="14">
        <f>[1]consoCURRENT!Q25417</f>
        <v>0</v>
      </c>
      <c r="O1200" s="14">
        <f>[1]consoCURRENT!R25417</f>
        <v>0</v>
      </c>
      <c r="P1200" s="14">
        <f>[1]consoCURRENT!S25417</f>
        <v>0</v>
      </c>
      <c r="Q1200" s="14">
        <f>[1]consoCURRENT!T25417</f>
        <v>0</v>
      </c>
      <c r="R1200" s="14">
        <f>[1]consoCURRENT!U25417</f>
        <v>0</v>
      </c>
      <c r="S1200" s="14">
        <f>[1]consoCURRENT!V25417</f>
        <v>0</v>
      </c>
      <c r="T1200" s="14">
        <f>[1]consoCURRENT!W25417</f>
        <v>0</v>
      </c>
      <c r="U1200" s="14">
        <f>[1]consoCURRENT!X25417</f>
        <v>0</v>
      </c>
      <c r="V1200" s="14">
        <f>[1]consoCURRENT!Y25417</f>
        <v>0</v>
      </c>
      <c r="W1200" s="14">
        <f>[1]consoCURRENT!Z25417</f>
        <v>0</v>
      </c>
      <c r="X1200" s="14">
        <f>[1]consoCURRENT!AA25417</f>
        <v>0</v>
      </c>
      <c r="Y1200" s="14">
        <f>[1]consoCURRENT!AB25417</f>
        <v>0</v>
      </c>
      <c r="Z1200" s="14">
        <f t="shared" si="851"/>
        <v>0</v>
      </c>
      <c r="AA1200" s="14">
        <f t="shared" si="852"/>
        <v>0</v>
      </c>
      <c r="AB1200" s="19"/>
      <c r="AC1200" s="15"/>
    </row>
    <row r="1201" spans="1:29" s="16" customFormat="1" ht="18" customHeight="1">
      <c r="A1201" s="18" t="s">
        <v>39</v>
      </c>
      <c r="B1201" s="14">
        <f>[1]consoCURRENT!E25446</f>
        <v>0</v>
      </c>
      <c r="C1201" s="14">
        <f>[1]consoCURRENT!F25446</f>
        <v>0</v>
      </c>
      <c r="D1201" s="14">
        <f>[1]consoCURRENT!G25446</f>
        <v>0</v>
      </c>
      <c r="E1201" s="14">
        <f>[1]consoCURRENT!H25446</f>
        <v>0</v>
      </c>
      <c r="F1201" s="14">
        <f>[1]consoCURRENT!I25446</f>
        <v>0</v>
      </c>
      <c r="G1201" s="14">
        <f>[1]consoCURRENT!J25446</f>
        <v>0</v>
      </c>
      <c r="H1201" s="14">
        <f>[1]consoCURRENT!K25446</f>
        <v>0</v>
      </c>
      <c r="I1201" s="14">
        <f>[1]consoCURRENT!L25446</f>
        <v>0</v>
      </c>
      <c r="J1201" s="14">
        <f>[1]consoCURRENT!M25446</f>
        <v>0</v>
      </c>
      <c r="K1201" s="14">
        <f>[1]consoCURRENT!N25446</f>
        <v>0</v>
      </c>
      <c r="L1201" s="14">
        <f>[1]consoCURRENT!O25446</f>
        <v>0</v>
      </c>
      <c r="M1201" s="14">
        <f>[1]consoCURRENT!P25446</f>
        <v>0</v>
      </c>
      <c r="N1201" s="14">
        <f>[1]consoCURRENT!Q25446</f>
        <v>0</v>
      </c>
      <c r="O1201" s="14">
        <f>[1]consoCURRENT!R25446</f>
        <v>0</v>
      </c>
      <c r="P1201" s="14">
        <f>[1]consoCURRENT!S25446</f>
        <v>0</v>
      </c>
      <c r="Q1201" s="14">
        <f>[1]consoCURRENT!T25446</f>
        <v>0</v>
      </c>
      <c r="R1201" s="14">
        <f>[1]consoCURRENT!U25446</f>
        <v>0</v>
      </c>
      <c r="S1201" s="14">
        <f>[1]consoCURRENT!V25446</f>
        <v>0</v>
      </c>
      <c r="T1201" s="14">
        <f>[1]consoCURRENT!W25446</f>
        <v>0</v>
      </c>
      <c r="U1201" s="14">
        <f>[1]consoCURRENT!X25446</f>
        <v>0</v>
      </c>
      <c r="V1201" s="14">
        <f>[1]consoCURRENT!Y25446</f>
        <v>0</v>
      </c>
      <c r="W1201" s="14">
        <f>[1]consoCURRENT!Z25446</f>
        <v>0</v>
      </c>
      <c r="X1201" s="14">
        <f>[1]consoCURRENT!AA25446</f>
        <v>0</v>
      </c>
      <c r="Y1201" s="14">
        <f>[1]consoCURRENT!AB25446</f>
        <v>0</v>
      </c>
      <c r="Z1201" s="14">
        <f t="shared" si="851"/>
        <v>0</v>
      </c>
      <c r="AA1201" s="14">
        <f t="shared" si="852"/>
        <v>0</v>
      </c>
      <c r="AB1201" s="19"/>
      <c r="AC1201" s="15"/>
    </row>
    <row r="1202" spans="1:29" s="16" customFormat="1" ht="18" customHeight="1">
      <c r="A1202" s="20" t="s">
        <v>40</v>
      </c>
      <c r="B1202" s="21">
        <f>SUM(B1198:B1201)</f>
        <v>35160000</v>
      </c>
      <c r="C1202" s="21">
        <f t="shared" ref="C1202:AA1202" si="854">SUM(C1198:C1201)</f>
        <v>0</v>
      </c>
      <c r="D1202" s="21">
        <f t="shared" si="854"/>
        <v>0</v>
      </c>
      <c r="E1202" s="21">
        <f t="shared" si="854"/>
        <v>9490114.9199999999</v>
      </c>
      <c r="F1202" s="21">
        <f t="shared" si="854"/>
        <v>9035070.040000001</v>
      </c>
      <c r="G1202" s="21">
        <f t="shared" si="854"/>
        <v>0</v>
      </c>
      <c r="H1202" s="21">
        <f t="shared" si="854"/>
        <v>0</v>
      </c>
      <c r="I1202" s="21">
        <f t="shared" si="854"/>
        <v>0</v>
      </c>
      <c r="J1202" s="21">
        <f t="shared" si="854"/>
        <v>0</v>
      </c>
      <c r="K1202" s="21">
        <f t="shared" si="854"/>
        <v>0</v>
      </c>
      <c r="L1202" s="21">
        <f t="shared" si="854"/>
        <v>0</v>
      </c>
      <c r="M1202" s="21">
        <f t="shared" si="854"/>
        <v>0</v>
      </c>
      <c r="N1202" s="21">
        <f t="shared" si="854"/>
        <v>2889770.9000000004</v>
      </c>
      <c r="O1202" s="21">
        <f t="shared" si="854"/>
        <v>3571068.1</v>
      </c>
      <c r="P1202" s="21">
        <f t="shared" si="854"/>
        <v>3029275.92</v>
      </c>
      <c r="Q1202" s="21">
        <f t="shared" si="854"/>
        <v>3164806.6</v>
      </c>
      <c r="R1202" s="21">
        <f t="shared" si="854"/>
        <v>5870263.4400000004</v>
      </c>
      <c r="S1202" s="21">
        <f t="shared" si="854"/>
        <v>0</v>
      </c>
      <c r="T1202" s="21">
        <f t="shared" si="854"/>
        <v>0</v>
      </c>
      <c r="U1202" s="21">
        <f t="shared" si="854"/>
        <v>0</v>
      </c>
      <c r="V1202" s="21">
        <f t="shared" si="854"/>
        <v>0</v>
      </c>
      <c r="W1202" s="21">
        <f t="shared" si="854"/>
        <v>0</v>
      </c>
      <c r="X1202" s="21">
        <f t="shared" si="854"/>
        <v>0</v>
      </c>
      <c r="Y1202" s="21">
        <f t="shared" si="854"/>
        <v>0</v>
      </c>
      <c r="Z1202" s="21">
        <f t="shared" si="854"/>
        <v>18525184.960000001</v>
      </c>
      <c r="AA1202" s="21">
        <f t="shared" si="854"/>
        <v>16634815.039999999</v>
      </c>
      <c r="AB1202" s="22">
        <f t="shared" si="853"/>
        <v>0.52688239362912404</v>
      </c>
      <c r="AC1202" s="15"/>
    </row>
    <row r="1203" spans="1:29" s="16" customFormat="1" ht="18" customHeight="1">
      <c r="A1203" s="23" t="s">
        <v>41</v>
      </c>
      <c r="B1203" s="14">
        <f>[1]consoCURRENT!E25450</f>
        <v>2669000</v>
      </c>
      <c r="C1203" s="14">
        <f>[1]consoCURRENT!F25450</f>
        <v>0</v>
      </c>
      <c r="D1203" s="14">
        <f>[1]consoCURRENT!G25450</f>
        <v>0</v>
      </c>
      <c r="E1203" s="14">
        <f>[1]consoCURRENT!H25450</f>
        <v>656883.6</v>
      </c>
      <c r="F1203" s="14">
        <f>[1]consoCURRENT!I25450</f>
        <v>442010.63</v>
      </c>
      <c r="G1203" s="14">
        <f>[1]consoCURRENT!J25450</f>
        <v>0</v>
      </c>
      <c r="H1203" s="14">
        <f>[1]consoCURRENT!K25450</f>
        <v>0</v>
      </c>
      <c r="I1203" s="14">
        <f>[1]consoCURRENT!L25450</f>
        <v>0</v>
      </c>
      <c r="J1203" s="14">
        <f>[1]consoCURRENT!M25450</f>
        <v>0</v>
      </c>
      <c r="K1203" s="14">
        <f>[1]consoCURRENT!N25450</f>
        <v>0</v>
      </c>
      <c r="L1203" s="14">
        <f>[1]consoCURRENT!O25450</f>
        <v>0</v>
      </c>
      <c r="M1203" s="14">
        <f>[1]consoCURRENT!P25450</f>
        <v>0</v>
      </c>
      <c r="N1203" s="14">
        <f>[1]consoCURRENT!Q25450</f>
        <v>220705.44</v>
      </c>
      <c r="O1203" s="14">
        <f>[1]consoCURRENT!R25450</f>
        <v>220705.44</v>
      </c>
      <c r="P1203" s="14">
        <f>[1]consoCURRENT!S25450</f>
        <v>215472.72</v>
      </c>
      <c r="Q1203" s="14">
        <f>[1]consoCURRENT!T25450</f>
        <v>221388.23</v>
      </c>
      <c r="R1203" s="14">
        <f>[1]consoCURRENT!U25450</f>
        <v>220622.4</v>
      </c>
      <c r="S1203" s="14">
        <f>[1]consoCURRENT!V25450</f>
        <v>0</v>
      </c>
      <c r="T1203" s="14">
        <f>[1]consoCURRENT!W25450</f>
        <v>0</v>
      </c>
      <c r="U1203" s="14">
        <f>[1]consoCURRENT!X25450</f>
        <v>0</v>
      </c>
      <c r="V1203" s="14">
        <f>[1]consoCURRENT!Y25450</f>
        <v>0</v>
      </c>
      <c r="W1203" s="14">
        <f>[1]consoCURRENT!Z25450</f>
        <v>0</v>
      </c>
      <c r="X1203" s="14">
        <f>[1]consoCURRENT!AA25450</f>
        <v>0</v>
      </c>
      <c r="Y1203" s="14">
        <f>[1]consoCURRENT!AB25450</f>
        <v>0</v>
      </c>
      <c r="Z1203" s="14">
        <f t="shared" ref="Z1203" si="855">SUM(M1203:Y1203)</f>
        <v>1098894.23</v>
      </c>
      <c r="AA1203" s="14">
        <f t="shared" ref="AA1203" si="856">B1203-Z1203</f>
        <v>1570105.77</v>
      </c>
      <c r="AB1203" s="19">
        <f t="shared" si="853"/>
        <v>0.41172507680779319</v>
      </c>
      <c r="AC1203" s="15"/>
    </row>
    <row r="1204" spans="1:29" s="16" customFormat="1" ht="18" customHeight="1">
      <c r="A1204" s="20" t="s">
        <v>42</v>
      </c>
      <c r="B1204" s="21">
        <f>B1203+B1202</f>
        <v>37829000</v>
      </c>
      <c r="C1204" s="21">
        <f t="shared" ref="C1204:AA1204" si="857">C1203+C1202</f>
        <v>0</v>
      </c>
      <c r="D1204" s="21">
        <f t="shared" si="857"/>
        <v>0</v>
      </c>
      <c r="E1204" s="21">
        <f t="shared" si="857"/>
        <v>10146998.52</v>
      </c>
      <c r="F1204" s="21">
        <f t="shared" si="857"/>
        <v>9477080.6700000018</v>
      </c>
      <c r="G1204" s="21">
        <f t="shared" si="857"/>
        <v>0</v>
      </c>
      <c r="H1204" s="21">
        <f t="shared" si="857"/>
        <v>0</v>
      </c>
      <c r="I1204" s="21">
        <f t="shared" si="857"/>
        <v>0</v>
      </c>
      <c r="J1204" s="21">
        <f t="shared" si="857"/>
        <v>0</v>
      </c>
      <c r="K1204" s="21">
        <f t="shared" si="857"/>
        <v>0</v>
      </c>
      <c r="L1204" s="21">
        <f t="shared" si="857"/>
        <v>0</v>
      </c>
      <c r="M1204" s="21">
        <f t="shared" si="857"/>
        <v>0</v>
      </c>
      <c r="N1204" s="21">
        <f t="shared" si="857"/>
        <v>3110476.3400000003</v>
      </c>
      <c r="O1204" s="21">
        <f t="shared" si="857"/>
        <v>3791773.54</v>
      </c>
      <c r="P1204" s="21">
        <f t="shared" si="857"/>
        <v>3244748.64</v>
      </c>
      <c r="Q1204" s="21">
        <f t="shared" si="857"/>
        <v>3386194.83</v>
      </c>
      <c r="R1204" s="21">
        <f t="shared" si="857"/>
        <v>6090885.8400000008</v>
      </c>
      <c r="S1204" s="21">
        <f t="shared" si="857"/>
        <v>0</v>
      </c>
      <c r="T1204" s="21">
        <f t="shared" si="857"/>
        <v>0</v>
      </c>
      <c r="U1204" s="21">
        <f t="shared" si="857"/>
        <v>0</v>
      </c>
      <c r="V1204" s="21">
        <f t="shared" si="857"/>
        <v>0</v>
      </c>
      <c r="W1204" s="21">
        <f t="shared" si="857"/>
        <v>0</v>
      </c>
      <c r="X1204" s="21">
        <f t="shared" si="857"/>
        <v>0</v>
      </c>
      <c r="Y1204" s="21">
        <f t="shared" si="857"/>
        <v>0</v>
      </c>
      <c r="Z1204" s="21">
        <f t="shared" si="857"/>
        <v>19624079.190000001</v>
      </c>
      <c r="AA1204" s="21">
        <f t="shared" si="857"/>
        <v>18204920.809999999</v>
      </c>
      <c r="AB1204" s="22">
        <f t="shared" si="853"/>
        <v>0.51875754553384967</v>
      </c>
      <c r="AC1204" s="24"/>
    </row>
    <row r="1205" spans="1:29" s="16" customFormat="1" ht="15" customHeight="1">
      <c r="A1205" s="13"/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  <c r="M1205" s="14"/>
      <c r="N1205" s="14"/>
      <c r="O1205" s="14"/>
      <c r="P1205" s="14"/>
      <c r="Q1205" s="14"/>
      <c r="R1205" s="14"/>
      <c r="S1205" s="14"/>
      <c r="T1205" s="14"/>
      <c r="U1205" s="14"/>
      <c r="V1205" s="14"/>
      <c r="W1205" s="14"/>
      <c r="X1205" s="14"/>
      <c r="Y1205" s="14"/>
      <c r="Z1205" s="14"/>
      <c r="AA1205" s="14"/>
      <c r="AB1205" s="14"/>
      <c r="AC1205" s="15"/>
    </row>
    <row r="1206" spans="1:29" s="16" customFormat="1" ht="15" customHeight="1">
      <c r="A1206" s="13"/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  <c r="M1206" s="14"/>
      <c r="N1206" s="14"/>
      <c r="O1206" s="14"/>
      <c r="P1206" s="14"/>
      <c r="Q1206" s="14"/>
      <c r="R1206" s="14"/>
      <c r="S1206" s="14"/>
      <c r="T1206" s="14"/>
      <c r="U1206" s="14"/>
      <c r="V1206" s="14"/>
      <c r="W1206" s="14"/>
      <c r="X1206" s="14"/>
      <c r="Y1206" s="14"/>
      <c r="Z1206" s="14"/>
      <c r="AA1206" s="14"/>
      <c r="AB1206" s="14"/>
      <c r="AC1206" s="15"/>
    </row>
    <row r="1207" spans="1:29" s="16" customFormat="1" ht="15" customHeight="1">
      <c r="A1207" s="17" t="s">
        <v>69</v>
      </c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  <c r="M1207" s="14"/>
      <c r="N1207" s="14"/>
      <c r="O1207" s="14"/>
      <c r="P1207" s="14"/>
      <c r="Q1207" s="14"/>
      <c r="R1207" s="14"/>
      <c r="S1207" s="14"/>
      <c r="T1207" s="14"/>
      <c r="U1207" s="14"/>
      <c r="V1207" s="14"/>
      <c r="W1207" s="14"/>
      <c r="X1207" s="14"/>
      <c r="Y1207" s="14"/>
      <c r="Z1207" s="14"/>
      <c r="AA1207" s="14"/>
      <c r="AB1207" s="14"/>
      <c r="AC1207" s="15"/>
    </row>
    <row r="1208" spans="1:29" s="16" customFormat="1" ht="18" customHeight="1">
      <c r="A1208" s="18" t="s">
        <v>36</v>
      </c>
      <c r="B1208" s="14">
        <f>[1]consoCURRENT!E25510</f>
        <v>26252000</v>
      </c>
      <c r="C1208" s="14">
        <f>[1]consoCURRENT!F25510</f>
        <v>0</v>
      </c>
      <c r="D1208" s="14">
        <f>[1]consoCURRENT!G25510</f>
        <v>0</v>
      </c>
      <c r="E1208" s="14">
        <f>[1]consoCURRENT!H25510</f>
        <v>8404450.4199999999</v>
      </c>
      <c r="F1208" s="14">
        <f>[1]consoCURRENT!I25510</f>
        <v>3157345.48</v>
      </c>
      <c r="G1208" s="14">
        <f>[1]consoCURRENT!J25510</f>
        <v>0</v>
      </c>
      <c r="H1208" s="14">
        <f>[1]consoCURRENT!K25510</f>
        <v>0</v>
      </c>
      <c r="I1208" s="14">
        <f>[1]consoCURRENT!L25510</f>
        <v>0</v>
      </c>
      <c r="J1208" s="14">
        <f>[1]consoCURRENT!M25510</f>
        <v>0</v>
      </c>
      <c r="K1208" s="14">
        <f>[1]consoCURRENT!N25510</f>
        <v>0</v>
      </c>
      <c r="L1208" s="14">
        <f>[1]consoCURRENT!O25510</f>
        <v>0</v>
      </c>
      <c r="M1208" s="14">
        <f>[1]consoCURRENT!P25510</f>
        <v>0</v>
      </c>
      <c r="N1208" s="14">
        <f>[1]consoCURRENT!Q25510</f>
        <v>2027649.49</v>
      </c>
      <c r="O1208" s="14">
        <f>[1]consoCURRENT!R25510</f>
        <v>2002105.94</v>
      </c>
      <c r="P1208" s="14">
        <f>[1]consoCURRENT!S25510</f>
        <v>4374694.99</v>
      </c>
      <c r="Q1208" s="14">
        <f>[1]consoCURRENT!T25510</f>
        <v>118661.99</v>
      </c>
      <c r="R1208" s="14">
        <f>[1]consoCURRENT!U25510</f>
        <v>3038683.49</v>
      </c>
      <c r="S1208" s="14">
        <f>[1]consoCURRENT!V25510</f>
        <v>0</v>
      </c>
      <c r="T1208" s="14">
        <f>[1]consoCURRENT!W25510</f>
        <v>0</v>
      </c>
      <c r="U1208" s="14">
        <f>[1]consoCURRENT!X25510</f>
        <v>0</v>
      </c>
      <c r="V1208" s="14">
        <f>[1]consoCURRENT!Y25510</f>
        <v>0</v>
      </c>
      <c r="W1208" s="14">
        <f>[1]consoCURRENT!Z25510</f>
        <v>0</v>
      </c>
      <c r="X1208" s="14">
        <f>[1]consoCURRENT!AA25510</f>
        <v>0</v>
      </c>
      <c r="Y1208" s="14">
        <f>[1]consoCURRENT!AB25510</f>
        <v>0</v>
      </c>
      <c r="Z1208" s="14">
        <f>SUM(M1208:Y1208)</f>
        <v>11561795.9</v>
      </c>
      <c r="AA1208" s="14">
        <f>B1208-Z1208</f>
        <v>14690204.1</v>
      </c>
      <c r="AB1208" s="19">
        <f>Z1208/B1208</f>
        <v>0.44041581212859976</v>
      </c>
      <c r="AC1208" s="15"/>
    </row>
    <row r="1209" spans="1:29" s="16" customFormat="1" ht="18" customHeight="1">
      <c r="A1209" s="18" t="s">
        <v>37</v>
      </c>
      <c r="B1209" s="14">
        <f>[1]consoCURRENT!E25598</f>
        <v>8961000</v>
      </c>
      <c r="C1209" s="14">
        <f>[1]consoCURRENT!F25598</f>
        <v>0</v>
      </c>
      <c r="D1209" s="14">
        <f>[1]consoCURRENT!G25598</f>
        <v>0</v>
      </c>
      <c r="E1209" s="14">
        <f>[1]consoCURRENT!H25598</f>
        <v>1716405.13</v>
      </c>
      <c r="F1209" s="14">
        <f>[1]consoCURRENT!I25598</f>
        <v>1175853.7</v>
      </c>
      <c r="G1209" s="14">
        <f>[1]consoCURRENT!J25598</f>
        <v>0</v>
      </c>
      <c r="H1209" s="14">
        <f>[1]consoCURRENT!K25598</f>
        <v>0</v>
      </c>
      <c r="I1209" s="14">
        <f>[1]consoCURRENT!L25598</f>
        <v>0</v>
      </c>
      <c r="J1209" s="14">
        <f>[1]consoCURRENT!M25598</f>
        <v>0</v>
      </c>
      <c r="K1209" s="14">
        <f>[1]consoCURRENT!N25598</f>
        <v>0</v>
      </c>
      <c r="L1209" s="14">
        <f>[1]consoCURRENT!O25598</f>
        <v>0</v>
      </c>
      <c r="M1209" s="14">
        <f>[1]consoCURRENT!P25598</f>
        <v>0</v>
      </c>
      <c r="N1209" s="14">
        <f>[1]consoCURRENT!Q25598</f>
        <v>203792.12</v>
      </c>
      <c r="O1209" s="14">
        <f>[1]consoCURRENT!R25598</f>
        <v>249844</v>
      </c>
      <c r="P1209" s="14">
        <f>[1]consoCURRENT!S25598</f>
        <v>1262769.01</v>
      </c>
      <c r="Q1209" s="14">
        <f>[1]consoCURRENT!T25598</f>
        <v>594119.62</v>
      </c>
      <c r="R1209" s="14">
        <f>[1]consoCURRENT!U25598</f>
        <v>581734.07999999996</v>
      </c>
      <c r="S1209" s="14">
        <f>[1]consoCURRENT!V25598</f>
        <v>0</v>
      </c>
      <c r="T1209" s="14">
        <f>[1]consoCURRENT!W25598</f>
        <v>0</v>
      </c>
      <c r="U1209" s="14">
        <f>[1]consoCURRENT!X25598</f>
        <v>0</v>
      </c>
      <c r="V1209" s="14">
        <f>[1]consoCURRENT!Y25598</f>
        <v>0</v>
      </c>
      <c r="W1209" s="14">
        <f>[1]consoCURRENT!Z25598</f>
        <v>0</v>
      </c>
      <c r="X1209" s="14">
        <f>[1]consoCURRENT!AA25598</f>
        <v>0</v>
      </c>
      <c r="Y1209" s="14">
        <f>[1]consoCURRENT!AB25598</f>
        <v>0</v>
      </c>
      <c r="Z1209" s="14">
        <f t="shared" ref="Z1209:Z1211" si="858">SUM(M1209:Y1209)</f>
        <v>2892258.83</v>
      </c>
      <c r="AA1209" s="14">
        <f t="shared" ref="AA1209:AA1211" si="859">B1209-Z1209</f>
        <v>6068741.1699999999</v>
      </c>
      <c r="AB1209" s="19">
        <f t="shared" ref="AB1209:AB1214" si="860">Z1209/B1209</f>
        <v>0.32276072201763195</v>
      </c>
      <c r="AC1209" s="15"/>
    </row>
    <row r="1210" spans="1:29" s="16" customFormat="1" ht="18" customHeight="1">
      <c r="A1210" s="18" t="s">
        <v>38</v>
      </c>
      <c r="B1210" s="14">
        <f>[1]consoCURRENT!E25604</f>
        <v>0</v>
      </c>
      <c r="C1210" s="14">
        <f>[1]consoCURRENT!F25604</f>
        <v>0</v>
      </c>
      <c r="D1210" s="14">
        <f>[1]consoCURRENT!G25604</f>
        <v>0</v>
      </c>
      <c r="E1210" s="14">
        <f>[1]consoCURRENT!H25604</f>
        <v>0</v>
      </c>
      <c r="F1210" s="14">
        <f>[1]consoCURRENT!I25604</f>
        <v>0</v>
      </c>
      <c r="G1210" s="14">
        <f>[1]consoCURRENT!J25604</f>
        <v>0</v>
      </c>
      <c r="H1210" s="14">
        <f>[1]consoCURRENT!K25604</f>
        <v>0</v>
      </c>
      <c r="I1210" s="14">
        <f>[1]consoCURRENT!L25604</f>
        <v>0</v>
      </c>
      <c r="J1210" s="14">
        <f>[1]consoCURRENT!M25604</f>
        <v>0</v>
      </c>
      <c r="K1210" s="14">
        <f>[1]consoCURRENT!N25604</f>
        <v>0</v>
      </c>
      <c r="L1210" s="14">
        <f>[1]consoCURRENT!O25604</f>
        <v>0</v>
      </c>
      <c r="M1210" s="14">
        <f>[1]consoCURRENT!P25604</f>
        <v>0</v>
      </c>
      <c r="N1210" s="14">
        <f>[1]consoCURRENT!Q25604</f>
        <v>0</v>
      </c>
      <c r="O1210" s="14">
        <f>[1]consoCURRENT!R25604</f>
        <v>0</v>
      </c>
      <c r="P1210" s="14">
        <f>[1]consoCURRENT!S25604</f>
        <v>0</v>
      </c>
      <c r="Q1210" s="14">
        <f>[1]consoCURRENT!T25604</f>
        <v>0</v>
      </c>
      <c r="R1210" s="14">
        <f>[1]consoCURRENT!U25604</f>
        <v>0</v>
      </c>
      <c r="S1210" s="14">
        <f>[1]consoCURRENT!V25604</f>
        <v>0</v>
      </c>
      <c r="T1210" s="14">
        <f>[1]consoCURRENT!W25604</f>
        <v>0</v>
      </c>
      <c r="U1210" s="14">
        <f>[1]consoCURRENT!X25604</f>
        <v>0</v>
      </c>
      <c r="V1210" s="14">
        <f>[1]consoCURRENT!Y25604</f>
        <v>0</v>
      </c>
      <c r="W1210" s="14">
        <f>[1]consoCURRENT!Z25604</f>
        <v>0</v>
      </c>
      <c r="X1210" s="14">
        <f>[1]consoCURRENT!AA25604</f>
        <v>0</v>
      </c>
      <c r="Y1210" s="14">
        <f>[1]consoCURRENT!AB25604</f>
        <v>0</v>
      </c>
      <c r="Z1210" s="14">
        <f t="shared" si="858"/>
        <v>0</v>
      </c>
      <c r="AA1210" s="14">
        <f t="shared" si="859"/>
        <v>0</v>
      </c>
      <c r="AB1210" s="19"/>
      <c r="AC1210" s="15"/>
    </row>
    <row r="1211" spans="1:29" s="16" customFormat="1" ht="18" customHeight="1">
      <c r="A1211" s="18" t="s">
        <v>39</v>
      </c>
      <c r="B1211" s="14">
        <f>[1]consoCURRENT!E25633</f>
        <v>0</v>
      </c>
      <c r="C1211" s="14">
        <f>[1]consoCURRENT!F25633</f>
        <v>0</v>
      </c>
      <c r="D1211" s="14">
        <f>[1]consoCURRENT!G25633</f>
        <v>0</v>
      </c>
      <c r="E1211" s="14">
        <f>[1]consoCURRENT!H25633</f>
        <v>0</v>
      </c>
      <c r="F1211" s="14">
        <f>[1]consoCURRENT!I25633</f>
        <v>0</v>
      </c>
      <c r="G1211" s="14">
        <f>[1]consoCURRENT!J25633</f>
        <v>0</v>
      </c>
      <c r="H1211" s="14">
        <f>[1]consoCURRENT!K25633</f>
        <v>0</v>
      </c>
      <c r="I1211" s="14">
        <f>[1]consoCURRENT!L25633</f>
        <v>0</v>
      </c>
      <c r="J1211" s="14">
        <f>[1]consoCURRENT!M25633</f>
        <v>0</v>
      </c>
      <c r="K1211" s="14">
        <f>[1]consoCURRENT!N25633</f>
        <v>0</v>
      </c>
      <c r="L1211" s="14">
        <f>[1]consoCURRENT!O25633</f>
        <v>0</v>
      </c>
      <c r="M1211" s="14">
        <f>[1]consoCURRENT!P25633</f>
        <v>0</v>
      </c>
      <c r="N1211" s="14">
        <f>[1]consoCURRENT!Q25633</f>
        <v>0</v>
      </c>
      <c r="O1211" s="14">
        <f>[1]consoCURRENT!R25633</f>
        <v>0</v>
      </c>
      <c r="P1211" s="14">
        <f>[1]consoCURRENT!S25633</f>
        <v>0</v>
      </c>
      <c r="Q1211" s="14">
        <f>[1]consoCURRENT!T25633</f>
        <v>0</v>
      </c>
      <c r="R1211" s="14">
        <f>[1]consoCURRENT!U25633</f>
        <v>0</v>
      </c>
      <c r="S1211" s="14">
        <f>[1]consoCURRENT!V25633</f>
        <v>0</v>
      </c>
      <c r="T1211" s="14">
        <f>[1]consoCURRENT!W25633</f>
        <v>0</v>
      </c>
      <c r="U1211" s="14">
        <f>[1]consoCURRENT!X25633</f>
        <v>0</v>
      </c>
      <c r="V1211" s="14">
        <f>[1]consoCURRENT!Y25633</f>
        <v>0</v>
      </c>
      <c r="W1211" s="14">
        <f>[1]consoCURRENT!Z25633</f>
        <v>0</v>
      </c>
      <c r="X1211" s="14">
        <f>[1]consoCURRENT!AA25633</f>
        <v>0</v>
      </c>
      <c r="Y1211" s="14">
        <f>[1]consoCURRENT!AB25633</f>
        <v>0</v>
      </c>
      <c r="Z1211" s="14">
        <f t="shared" si="858"/>
        <v>0</v>
      </c>
      <c r="AA1211" s="14">
        <f t="shared" si="859"/>
        <v>0</v>
      </c>
      <c r="AB1211" s="19"/>
      <c r="AC1211" s="15"/>
    </row>
    <row r="1212" spans="1:29" s="16" customFormat="1" ht="18" customHeight="1">
      <c r="A1212" s="20" t="s">
        <v>40</v>
      </c>
      <c r="B1212" s="21">
        <f>SUM(B1208:B1211)</f>
        <v>35213000</v>
      </c>
      <c r="C1212" s="21">
        <f t="shared" ref="C1212:AA1212" si="861">SUM(C1208:C1211)</f>
        <v>0</v>
      </c>
      <c r="D1212" s="21">
        <f t="shared" si="861"/>
        <v>0</v>
      </c>
      <c r="E1212" s="21">
        <f t="shared" si="861"/>
        <v>10120855.550000001</v>
      </c>
      <c r="F1212" s="21">
        <f t="shared" si="861"/>
        <v>4333199.18</v>
      </c>
      <c r="G1212" s="21">
        <f t="shared" si="861"/>
        <v>0</v>
      </c>
      <c r="H1212" s="21">
        <f t="shared" si="861"/>
        <v>0</v>
      </c>
      <c r="I1212" s="21">
        <f t="shared" si="861"/>
        <v>0</v>
      </c>
      <c r="J1212" s="21">
        <f t="shared" si="861"/>
        <v>0</v>
      </c>
      <c r="K1212" s="21">
        <f t="shared" si="861"/>
        <v>0</v>
      </c>
      <c r="L1212" s="21">
        <f t="shared" si="861"/>
        <v>0</v>
      </c>
      <c r="M1212" s="21">
        <f t="shared" si="861"/>
        <v>0</v>
      </c>
      <c r="N1212" s="21">
        <f t="shared" si="861"/>
        <v>2231441.61</v>
      </c>
      <c r="O1212" s="21">
        <f t="shared" si="861"/>
        <v>2251949.94</v>
      </c>
      <c r="P1212" s="21">
        <f t="shared" si="861"/>
        <v>5637464</v>
      </c>
      <c r="Q1212" s="21">
        <f t="shared" si="861"/>
        <v>712781.61</v>
      </c>
      <c r="R1212" s="21">
        <f t="shared" si="861"/>
        <v>3620417.5700000003</v>
      </c>
      <c r="S1212" s="21">
        <f t="shared" si="861"/>
        <v>0</v>
      </c>
      <c r="T1212" s="21">
        <f t="shared" si="861"/>
        <v>0</v>
      </c>
      <c r="U1212" s="21">
        <f t="shared" si="861"/>
        <v>0</v>
      </c>
      <c r="V1212" s="21">
        <f t="shared" si="861"/>
        <v>0</v>
      </c>
      <c r="W1212" s="21">
        <f t="shared" si="861"/>
        <v>0</v>
      </c>
      <c r="X1212" s="21">
        <f t="shared" si="861"/>
        <v>0</v>
      </c>
      <c r="Y1212" s="21">
        <f t="shared" si="861"/>
        <v>0</v>
      </c>
      <c r="Z1212" s="21">
        <f t="shared" si="861"/>
        <v>14454054.73</v>
      </c>
      <c r="AA1212" s="21">
        <f t="shared" si="861"/>
        <v>20758945.27</v>
      </c>
      <c r="AB1212" s="22">
        <f t="shared" si="860"/>
        <v>0.41047495896401898</v>
      </c>
      <c r="AC1212" s="15"/>
    </row>
    <row r="1213" spans="1:29" s="16" customFormat="1" ht="18" customHeight="1">
      <c r="A1213" s="23" t="s">
        <v>41</v>
      </c>
      <c r="B1213" s="14">
        <f>[1]consoCURRENT!E25637</f>
        <v>2515000</v>
      </c>
      <c r="C1213" s="14">
        <f>[1]consoCURRENT!F25637</f>
        <v>0</v>
      </c>
      <c r="D1213" s="14">
        <f>[1]consoCURRENT!G25637</f>
        <v>0</v>
      </c>
      <c r="E1213" s="14">
        <f>[1]consoCURRENT!H25637</f>
        <v>636530.88</v>
      </c>
      <c r="F1213" s="14">
        <f>[1]consoCURRENT!I25637</f>
        <v>416128.32</v>
      </c>
      <c r="G1213" s="14">
        <f>[1]consoCURRENT!J25637</f>
        <v>0</v>
      </c>
      <c r="H1213" s="14">
        <f>[1]consoCURRENT!K25637</f>
        <v>0</v>
      </c>
      <c r="I1213" s="14">
        <f>[1]consoCURRENT!L25637</f>
        <v>0</v>
      </c>
      <c r="J1213" s="14">
        <f>[1]consoCURRENT!M25637</f>
        <v>0</v>
      </c>
      <c r="K1213" s="14">
        <f>[1]consoCURRENT!N25637</f>
        <v>0</v>
      </c>
      <c r="L1213" s="14">
        <f>[1]consoCURRENT!O25637</f>
        <v>0</v>
      </c>
      <c r="M1213" s="14">
        <f>[1]consoCURRENT!P25637</f>
        <v>0</v>
      </c>
      <c r="N1213" s="14">
        <f>[1]consoCURRENT!Q25637</f>
        <v>214233.36</v>
      </c>
      <c r="O1213" s="14">
        <f>[1]consoCURRENT!R25637</f>
        <v>214233.36</v>
      </c>
      <c r="P1213" s="14">
        <f>[1]consoCURRENT!S25637</f>
        <v>208064.16</v>
      </c>
      <c r="Q1213" s="14">
        <f>[1]consoCURRENT!T25637</f>
        <v>208064.16</v>
      </c>
      <c r="R1213" s="14">
        <f>[1]consoCURRENT!U25637</f>
        <v>208064.16</v>
      </c>
      <c r="S1213" s="14">
        <f>[1]consoCURRENT!V25637</f>
        <v>0</v>
      </c>
      <c r="T1213" s="14">
        <f>[1]consoCURRENT!W25637</f>
        <v>0</v>
      </c>
      <c r="U1213" s="14">
        <f>[1]consoCURRENT!X25637</f>
        <v>0</v>
      </c>
      <c r="V1213" s="14">
        <f>[1]consoCURRENT!Y25637</f>
        <v>0</v>
      </c>
      <c r="W1213" s="14">
        <f>[1]consoCURRENT!Z25637</f>
        <v>0</v>
      </c>
      <c r="X1213" s="14">
        <f>[1]consoCURRENT!AA25637</f>
        <v>0</v>
      </c>
      <c r="Y1213" s="14">
        <f>[1]consoCURRENT!AB25637</f>
        <v>0</v>
      </c>
      <c r="Z1213" s="14">
        <f t="shared" ref="Z1213" si="862">SUM(M1213:Y1213)</f>
        <v>1052659.2</v>
      </c>
      <c r="AA1213" s="14">
        <f t="shared" ref="AA1213" si="863">B1213-Z1213</f>
        <v>1462340.8</v>
      </c>
      <c r="AB1213" s="19">
        <f t="shared" si="860"/>
        <v>0.41855236580516897</v>
      </c>
      <c r="AC1213" s="15"/>
    </row>
    <row r="1214" spans="1:29" s="16" customFormat="1" ht="18" customHeight="1">
      <c r="A1214" s="20" t="s">
        <v>42</v>
      </c>
      <c r="B1214" s="21">
        <f>B1213+B1212</f>
        <v>37728000</v>
      </c>
      <c r="C1214" s="21">
        <f t="shared" ref="C1214:AA1214" si="864">C1213+C1212</f>
        <v>0</v>
      </c>
      <c r="D1214" s="21">
        <f t="shared" si="864"/>
        <v>0</v>
      </c>
      <c r="E1214" s="21">
        <f t="shared" si="864"/>
        <v>10757386.430000002</v>
      </c>
      <c r="F1214" s="21">
        <f t="shared" si="864"/>
        <v>4749327.5</v>
      </c>
      <c r="G1214" s="21">
        <f t="shared" si="864"/>
        <v>0</v>
      </c>
      <c r="H1214" s="21">
        <f t="shared" si="864"/>
        <v>0</v>
      </c>
      <c r="I1214" s="21">
        <f t="shared" si="864"/>
        <v>0</v>
      </c>
      <c r="J1214" s="21">
        <f t="shared" si="864"/>
        <v>0</v>
      </c>
      <c r="K1214" s="21">
        <f t="shared" si="864"/>
        <v>0</v>
      </c>
      <c r="L1214" s="21">
        <f t="shared" si="864"/>
        <v>0</v>
      </c>
      <c r="M1214" s="21">
        <f t="shared" si="864"/>
        <v>0</v>
      </c>
      <c r="N1214" s="21">
        <f t="shared" si="864"/>
        <v>2445674.9699999997</v>
      </c>
      <c r="O1214" s="21">
        <f t="shared" si="864"/>
        <v>2466183.2999999998</v>
      </c>
      <c r="P1214" s="21">
        <f t="shared" si="864"/>
        <v>5845528.1600000001</v>
      </c>
      <c r="Q1214" s="21">
        <f t="shared" si="864"/>
        <v>920845.77</v>
      </c>
      <c r="R1214" s="21">
        <f t="shared" si="864"/>
        <v>3828481.7300000004</v>
      </c>
      <c r="S1214" s="21">
        <f t="shared" si="864"/>
        <v>0</v>
      </c>
      <c r="T1214" s="21">
        <f t="shared" si="864"/>
        <v>0</v>
      </c>
      <c r="U1214" s="21">
        <f t="shared" si="864"/>
        <v>0</v>
      </c>
      <c r="V1214" s="21">
        <f t="shared" si="864"/>
        <v>0</v>
      </c>
      <c r="W1214" s="21">
        <f t="shared" si="864"/>
        <v>0</v>
      </c>
      <c r="X1214" s="21">
        <f t="shared" si="864"/>
        <v>0</v>
      </c>
      <c r="Y1214" s="21">
        <f t="shared" si="864"/>
        <v>0</v>
      </c>
      <c r="Z1214" s="21">
        <f t="shared" si="864"/>
        <v>15506713.93</v>
      </c>
      <c r="AA1214" s="21">
        <f t="shared" si="864"/>
        <v>22221286.07</v>
      </c>
      <c r="AB1214" s="22">
        <f t="shared" si="860"/>
        <v>0.41101340993426633</v>
      </c>
      <c r="AC1214" s="24"/>
    </row>
    <row r="1215" spans="1:29" s="16" customFormat="1" ht="15" customHeight="1">
      <c r="A1215" s="13"/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  <c r="M1215" s="14"/>
      <c r="N1215" s="14"/>
      <c r="O1215" s="14"/>
      <c r="P1215" s="14"/>
      <c r="Q1215" s="14"/>
      <c r="R1215" s="14"/>
      <c r="S1215" s="14"/>
      <c r="T1215" s="14"/>
      <c r="U1215" s="14"/>
      <c r="V1215" s="14"/>
      <c r="W1215" s="14"/>
      <c r="X1215" s="14"/>
      <c r="Y1215" s="14"/>
      <c r="Z1215" s="14"/>
      <c r="AA1215" s="14"/>
      <c r="AB1215" s="14"/>
      <c r="AC1215" s="15"/>
    </row>
    <row r="1216" spans="1:29" s="16" customFormat="1" ht="15" customHeight="1">
      <c r="A1216" s="13"/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  <c r="M1216" s="14"/>
      <c r="N1216" s="14"/>
      <c r="O1216" s="14"/>
      <c r="P1216" s="14"/>
      <c r="Q1216" s="14"/>
      <c r="R1216" s="14"/>
      <c r="S1216" s="14"/>
      <c r="T1216" s="14"/>
      <c r="U1216" s="14"/>
      <c r="V1216" s="14"/>
      <c r="W1216" s="14"/>
      <c r="X1216" s="14"/>
      <c r="Y1216" s="14"/>
      <c r="Z1216" s="14"/>
      <c r="AA1216" s="14"/>
      <c r="AB1216" s="14"/>
      <c r="AC1216" s="15"/>
    </row>
    <row r="1217" spans="1:29" s="16" customFormat="1" ht="15" customHeight="1">
      <c r="A1217" s="17" t="s">
        <v>70</v>
      </c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  <c r="M1217" s="14"/>
      <c r="N1217" s="14"/>
      <c r="O1217" s="14"/>
      <c r="P1217" s="14"/>
      <c r="Q1217" s="14"/>
      <c r="R1217" s="14"/>
      <c r="S1217" s="14"/>
      <c r="T1217" s="14"/>
      <c r="U1217" s="14"/>
      <c r="V1217" s="14"/>
      <c r="W1217" s="14"/>
      <c r="X1217" s="14"/>
      <c r="Y1217" s="14"/>
      <c r="Z1217" s="14"/>
      <c r="AA1217" s="14"/>
      <c r="AB1217" s="14"/>
      <c r="AC1217" s="15"/>
    </row>
    <row r="1218" spans="1:29" s="16" customFormat="1" ht="18" customHeight="1">
      <c r="A1218" s="18" t="s">
        <v>36</v>
      </c>
      <c r="B1218" s="14">
        <f>[1]consoCURRENT!E25697</f>
        <v>22149000</v>
      </c>
      <c r="C1218" s="14">
        <f>[1]consoCURRENT!F25697</f>
        <v>0</v>
      </c>
      <c r="D1218" s="14">
        <f>[1]consoCURRENT!G25697</f>
        <v>0</v>
      </c>
      <c r="E1218" s="14">
        <f>[1]consoCURRENT!H25697</f>
        <v>5618518.5699999994</v>
      </c>
      <c r="F1218" s="14">
        <f>[1]consoCURRENT!I25697</f>
        <v>3179859.540000001</v>
      </c>
      <c r="G1218" s="14">
        <f>[1]consoCURRENT!J25697</f>
        <v>0</v>
      </c>
      <c r="H1218" s="14">
        <f>[1]consoCURRENT!K25697</f>
        <v>0</v>
      </c>
      <c r="I1218" s="14">
        <f>[1]consoCURRENT!L25697</f>
        <v>0</v>
      </c>
      <c r="J1218" s="14">
        <f>[1]consoCURRENT!M25697</f>
        <v>0</v>
      </c>
      <c r="K1218" s="14">
        <f>[1]consoCURRENT!N25697</f>
        <v>0</v>
      </c>
      <c r="L1218" s="14">
        <f>[1]consoCURRENT!O25697</f>
        <v>0</v>
      </c>
      <c r="M1218" s="14">
        <f>[1]consoCURRENT!P25697</f>
        <v>0</v>
      </c>
      <c r="N1218" s="14">
        <f>[1]consoCURRENT!Q25697</f>
        <v>1579614.79</v>
      </c>
      <c r="O1218" s="14">
        <f>[1]consoCURRENT!R25697</f>
        <v>2297204.8200000003</v>
      </c>
      <c r="P1218" s="14">
        <f>[1]consoCURRENT!S25697</f>
        <v>1741698.9600000004</v>
      </c>
      <c r="Q1218" s="14">
        <f>[1]consoCURRENT!T25697</f>
        <v>2264230.0099999998</v>
      </c>
      <c r="R1218" s="14">
        <f>[1]consoCURRENT!U25697</f>
        <v>915629.53000000142</v>
      </c>
      <c r="S1218" s="14">
        <f>[1]consoCURRENT!V25697</f>
        <v>0</v>
      </c>
      <c r="T1218" s="14">
        <f>[1]consoCURRENT!W25697</f>
        <v>0</v>
      </c>
      <c r="U1218" s="14">
        <f>[1]consoCURRENT!X25697</f>
        <v>0</v>
      </c>
      <c r="V1218" s="14">
        <f>[1]consoCURRENT!Y25697</f>
        <v>0</v>
      </c>
      <c r="W1218" s="14">
        <f>[1]consoCURRENT!Z25697</f>
        <v>0</v>
      </c>
      <c r="X1218" s="14">
        <f>[1]consoCURRENT!AA25697</f>
        <v>0</v>
      </c>
      <c r="Y1218" s="14">
        <f>[1]consoCURRENT!AB25697</f>
        <v>0</v>
      </c>
      <c r="Z1218" s="14">
        <f>SUM(M1218:Y1218)</f>
        <v>8798378.1100000013</v>
      </c>
      <c r="AA1218" s="14">
        <f>B1218-Z1218</f>
        <v>13350621.889999999</v>
      </c>
      <c r="AB1218" s="19">
        <f>Z1218/B1218</f>
        <v>0.39723590726443636</v>
      </c>
      <c r="AC1218" s="15"/>
    </row>
    <row r="1219" spans="1:29" s="16" customFormat="1" ht="18" customHeight="1">
      <c r="A1219" s="18" t="s">
        <v>37</v>
      </c>
      <c r="B1219" s="14">
        <f>[1]consoCURRENT!E25785</f>
        <v>6006000</v>
      </c>
      <c r="C1219" s="14">
        <f>[1]consoCURRENT!F25785</f>
        <v>0</v>
      </c>
      <c r="D1219" s="14">
        <f>[1]consoCURRENT!G25785</f>
        <v>0</v>
      </c>
      <c r="E1219" s="14">
        <f>[1]consoCURRENT!H25785</f>
        <v>2318142.9800000004</v>
      </c>
      <c r="F1219" s="14">
        <f>[1]consoCURRENT!I25785</f>
        <v>2220475.4499999997</v>
      </c>
      <c r="G1219" s="14">
        <f>[1]consoCURRENT!J25785</f>
        <v>0</v>
      </c>
      <c r="H1219" s="14">
        <f>[1]consoCURRENT!K25785</f>
        <v>0</v>
      </c>
      <c r="I1219" s="14">
        <f>[1]consoCURRENT!L25785</f>
        <v>0</v>
      </c>
      <c r="J1219" s="14">
        <f>[1]consoCURRENT!M25785</f>
        <v>0</v>
      </c>
      <c r="K1219" s="14">
        <f>[1]consoCURRENT!N25785</f>
        <v>0</v>
      </c>
      <c r="L1219" s="14">
        <f>[1]consoCURRENT!O25785</f>
        <v>0</v>
      </c>
      <c r="M1219" s="14">
        <f>[1]consoCURRENT!P25785</f>
        <v>0</v>
      </c>
      <c r="N1219" s="14">
        <f>[1]consoCURRENT!Q25785</f>
        <v>860527.58000000007</v>
      </c>
      <c r="O1219" s="14">
        <f>[1]consoCURRENT!R25785</f>
        <v>356271.96</v>
      </c>
      <c r="P1219" s="14">
        <f>[1]consoCURRENT!S25785</f>
        <v>1101343.4400000002</v>
      </c>
      <c r="Q1219" s="14">
        <f>[1]consoCURRENT!T25785</f>
        <v>1690664.97</v>
      </c>
      <c r="R1219" s="14">
        <f>[1]consoCURRENT!U25785</f>
        <v>529810.48</v>
      </c>
      <c r="S1219" s="14">
        <f>[1]consoCURRENT!V25785</f>
        <v>0</v>
      </c>
      <c r="T1219" s="14">
        <f>[1]consoCURRENT!W25785</f>
        <v>0</v>
      </c>
      <c r="U1219" s="14">
        <f>[1]consoCURRENT!X25785</f>
        <v>0</v>
      </c>
      <c r="V1219" s="14">
        <f>[1]consoCURRENT!Y25785</f>
        <v>0</v>
      </c>
      <c r="W1219" s="14">
        <f>[1]consoCURRENT!Z25785</f>
        <v>0</v>
      </c>
      <c r="X1219" s="14">
        <f>[1]consoCURRENT!AA25785</f>
        <v>0</v>
      </c>
      <c r="Y1219" s="14">
        <f>[1]consoCURRENT!AB25785</f>
        <v>0</v>
      </c>
      <c r="Z1219" s="14">
        <f t="shared" ref="Z1219:Z1221" si="865">SUM(M1219:Y1219)</f>
        <v>4538618.43</v>
      </c>
      <c r="AA1219" s="14">
        <f t="shared" ref="AA1219:AA1221" si="866">B1219-Z1219</f>
        <v>1467381.5700000003</v>
      </c>
      <c r="AB1219" s="19">
        <f t="shared" ref="AB1219:AB1224" si="867">Z1219/B1219</f>
        <v>0.75568072427572419</v>
      </c>
      <c r="AC1219" s="15"/>
    </row>
    <row r="1220" spans="1:29" s="16" customFormat="1" ht="18" customHeight="1">
      <c r="A1220" s="18" t="s">
        <v>38</v>
      </c>
      <c r="B1220" s="14">
        <f>[1]consoCURRENT!E25791</f>
        <v>0</v>
      </c>
      <c r="C1220" s="14">
        <f>[1]consoCURRENT!F25791</f>
        <v>0</v>
      </c>
      <c r="D1220" s="14">
        <f>[1]consoCURRENT!G25791</f>
        <v>0</v>
      </c>
      <c r="E1220" s="14">
        <f>[1]consoCURRENT!H25791</f>
        <v>0</v>
      </c>
      <c r="F1220" s="14">
        <f>[1]consoCURRENT!I25791</f>
        <v>0</v>
      </c>
      <c r="G1220" s="14">
        <f>[1]consoCURRENT!J25791</f>
        <v>0</v>
      </c>
      <c r="H1220" s="14">
        <f>[1]consoCURRENT!K25791</f>
        <v>0</v>
      </c>
      <c r="I1220" s="14">
        <f>[1]consoCURRENT!L25791</f>
        <v>0</v>
      </c>
      <c r="J1220" s="14">
        <f>[1]consoCURRENT!M25791</f>
        <v>0</v>
      </c>
      <c r="K1220" s="14">
        <f>[1]consoCURRENT!N25791</f>
        <v>0</v>
      </c>
      <c r="L1220" s="14">
        <f>[1]consoCURRENT!O25791</f>
        <v>0</v>
      </c>
      <c r="M1220" s="14">
        <f>[1]consoCURRENT!P25791</f>
        <v>0</v>
      </c>
      <c r="N1220" s="14">
        <f>[1]consoCURRENT!Q25791</f>
        <v>0</v>
      </c>
      <c r="O1220" s="14">
        <f>[1]consoCURRENT!R25791</f>
        <v>0</v>
      </c>
      <c r="P1220" s="14">
        <f>[1]consoCURRENT!S25791</f>
        <v>0</v>
      </c>
      <c r="Q1220" s="14">
        <f>[1]consoCURRENT!T25791</f>
        <v>0</v>
      </c>
      <c r="R1220" s="14">
        <f>[1]consoCURRENT!U25791</f>
        <v>0</v>
      </c>
      <c r="S1220" s="14">
        <f>[1]consoCURRENT!V25791</f>
        <v>0</v>
      </c>
      <c r="T1220" s="14">
        <f>[1]consoCURRENT!W25791</f>
        <v>0</v>
      </c>
      <c r="U1220" s="14">
        <f>[1]consoCURRENT!X25791</f>
        <v>0</v>
      </c>
      <c r="V1220" s="14">
        <f>[1]consoCURRENT!Y25791</f>
        <v>0</v>
      </c>
      <c r="W1220" s="14">
        <f>[1]consoCURRENT!Z25791</f>
        <v>0</v>
      </c>
      <c r="X1220" s="14">
        <f>[1]consoCURRENT!AA25791</f>
        <v>0</v>
      </c>
      <c r="Y1220" s="14">
        <f>[1]consoCURRENT!AB25791</f>
        <v>0</v>
      </c>
      <c r="Z1220" s="14">
        <f t="shared" si="865"/>
        <v>0</v>
      </c>
      <c r="AA1220" s="14">
        <f t="shared" si="866"/>
        <v>0</v>
      </c>
      <c r="AB1220" s="19"/>
      <c r="AC1220" s="15"/>
    </row>
    <row r="1221" spans="1:29" s="16" customFormat="1" ht="18" customHeight="1">
      <c r="A1221" s="18" t="s">
        <v>39</v>
      </c>
      <c r="B1221" s="14">
        <f>[1]consoCURRENT!E25820</f>
        <v>0</v>
      </c>
      <c r="C1221" s="14">
        <f>[1]consoCURRENT!F25820</f>
        <v>0</v>
      </c>
      <c r="D1221" s="14">
        <f>[1]consoCURRENT!G25820</f>
        <v>0</v>
      </c>
      <c r="E1221" s="14">
        <f>[1]consoCURRENT!H25820</f>
        <v>0</v>
      </c>
      <c r="F1221" s="14">
        <f>[1]consoCURRENT!I25820</f>
        <v>0</v>
      </c>
      <c r="G1221" s="14">
        <f>[1]consoCURRENT!J25820</f>
        <v>0</v>
      </c>
      <c r="H1221" s="14">
        <f>[1]consoCURRENT!K25820</f>
        <v>0</v>
      </c>
      <c r="I1221" s="14">
        <f>[1]consoCURRENT!L25820</f>
        <v>0</v>
      </c>
      <c r="J1221" s="14">
        <f>[1]consoCURRENT!M25820</f>
        <v>0</v>
      </c>
      <c r="K1221" s="14">
        <f>[1]consoCURRENT!N25820</f>
        <v>0</v>
      </c>
      <c r="L1221" s="14">
        <f>[1]consoCURRENT!O25820</f>
        <v>0</v>
      </c>
      <c r="M1221" s="14">
        <f>[1]consoCURRENT!P25820</f>
        <v>0</v>
      </c>
      <c r="N1221" s="14">
        <f>[1]consoCURRENT!Q25820</f>
        <v>0</v>
      </c>
      <c r="O1221" s="14">
        <f>[1]consoCURRENT!R25820</f>
        <v>0</v>
      </c>
      <c r="P1221" s="14">
        <f>[1]consoCURRENT!S25820</f>
        <v>0</v>
      </c>
      <c r="Q1221" s="14">
        <f>[1]consoCURRENT!T25820</f>
        <v>0</v>
      </c>
      <c r="R1221" s="14">
        <f>[1]consoCURRENT!U25820</f>
        <v>0</v>
      </c>
      <c r="S1221" s="14">
        <f>[1]consoCURRENT!V25820</f>
        <v>0</v>
      </c>
      <c r="T1221" s="14">
        <f>[1]consoCURRENT!W25820</f>
        <v>0</v>
      </c>
      <c r="U1221" s="14">
        <f>[1]consoCURRENT!X25820</f>
        <v>0</v>
      </c>
      <c r="V1221" s="14">
        <f>[1]consoCURRENT!Y25820</f>
        <v>0</v>
      </c>
      <c r="W1221" s="14">
        <f>[1]consoCURRENT!Z25820</f>
        <v>0</v>
      </c>
      <c r="X1221" s="14">
        <f>[1]consoCURRENT!AA25820</f>
        <v>0</v>
      </c>
      <c r="Y1221" s="14">
        <f>[1]consoCURRENT!AB25820</f>
        <v>0</v>
      </c>
      <c r="Z1221" s="14">
        <f t="shared" si="865"/>
        <v>0</v>
      </c>
      <c r="AA1221" s="14">
        <f t="shared" si="866"/>
        <v>0</v>
      </c>
      <c r="AB1221" s="19"/>
      <c r="AC1221" s="15"/>
    </row>
    <row r="1222" spans="1:29" s="16" customFormat="1" ht="18" customHeight="1">
      <c r="A1222" s="20" t="s">
        <v>40</v>
      </c>
      <c r="B1222" s="21">
        <f>SUM(B1218:B1221)</f>
        <v>28155000</v>
      </c>
      <c r="C1222" s="21">
        <f t="shared" ref="C1222:AA1222" si="868">SUM(C1218:C1221)</f>
        <v>0</v>
      </c>
      <c r="D1222" s="21">
        <f t="shared" si="868"/>
        <v>0</v>
      </c>
      <c r="E1222" s="21">
        <f t="shared" si="868"/>
        <v>7936661.5499999998</v>
      </c>
      <c r="F1222" s="21">
        <f t="shared" si="868"/>
        <v>5400334.9900000002</v>
      </c>
      <c r="G1222" s="21">
        <f t="shared" si="868"/>
        <v>0</v>
      </c>
      <c r="H1222" s="21">
        <f t="shared" si="868"/>
        <v>0</v>
      </c>
      <c r="I1222" s="21">
        <f t="shared" si="868"/>
        <v>0</v>
      </c>
      <c r="J1222" s="21">
        <f t="shared" si="868"/>
        <v>0</v>
      </c>
      <c r="K1222" s="21">
        <f t="shared" si="868"/>
        <v>0</v>
      </c>
      <c r="L1222" s="21">
        <f t="shared" si="868"/>
        <v>0</v>
      </c>
      <c r="M1222" s="21">
        <f t="shared" si="868"/>
        <v>0</v>
      </c>
      <c r="N1222" s="21">
        <f t="shared" si="868"/>
        <v>2440142.37</v>
      </c>
      <c r="O1222" s="21">
        <f t="shared" si="868"/>
        <v>2653476.7800000003</v>
      </c>
      <c r="P1222" s="21">
        <f t="shared" si="868"/>
        <v>2843042.4000000004</v>
      </c>
      <c r="Q1222" s="21">
        <f t="shared" si="868"/>
        <v>3954894.9799999995</v>
      </c>
      <c r="R1222" s="21">
        <f t="shared" si="868"/>
        <v>1445440.0100000014</v>
      </c>
      <c r="S1222" s="21">
        <f t="shared" si="868"/>
        <v>0</v>
      </c>
      <c r="T1222" s="21">
        <f t="shared" si="868"/>
        <v>0</v>
      </c>
      <c r="U1222" s="21">
        <f t="shared" si="868"/>
        <v>0</v>
      </c>
      <c r="V1222" s="21">
        <f t="shared" si="868"/>
        <v>0</v>
      </c>
      <c r="W1222" s="21">
        <f t="shared" si="868"/>
        <v>0</v>
      </c>
      <c r="X1222" s="21">
        <f t="shared" si="868"/>
        <v>0</v>
      </c>
      <c r="Y1222" s="21">
        <f t="shared" si="868"/>
        <v>0</v>
      </c>
      <c r="Z1222" s="21">
        <f t="shared" si="868"/>
        <v>13336996.540000001</v>
      </c>
      <c r="AA1222" s="21">
        <f t="shared" si="868"/>
        <v>14818003.459999999</v>
      </c>
      <c r="AB1222" s="22">
        <f t="shared" si="867"/>
        <v>0.47369904244361571</v>
      </c>
      <c r="AC1222" s="15"/>
    </row>
    <row r="1223" spans="1:29" s="16" customFormat="1" ht="18" customHeight="1">
      <c r="A1223" s="23" t="s">
        <v>41</v>
      </c>
      <c r="B1223" s="14">
        <f>[1]consoCURRENT!E25824</f>
        <v>1400000</v>
      </c>
      <c r="C1223" s="14">
        <f>[1]consoCURRENT!F25824</f>
        <v>0</v>
      </c>
      <c r="D1223" s="14">
        <f>[1]consoCURRENT!G25824</f>
        <v>0</v>
      </c>
      <c r="E1223" s="14">
        <f>[1]consoCURRENT!H25824</f>
        <v>235763.04</v>
      </c>
      <c r="F1223" s="14">
        <f>[1]consoCURRENT!I25824</f>
        <v>335144.61999999988</v>
      </c>
      <c r="G1223" s="14">
        <f>[1]consoCURRENT!J25824</f>
        <v>0</v>
      </c>
      <c r="H1223" s="14">
        <f>[1]consoCURRENT!K25824</f>
        <v>0</v>
      </c>
      <c r="I1223" s="14">
        <f>[1]consoCURRENT!L25824</f>
        <v>0</v>
      </c>
      <c r="J1223" s="14">
        <f>[1]consoCURRENT!M25824</f>
        <v>0</v>
      </c>
      <c r="K1223" s="14">
        <f>[1]consoCURRENT!N25824</f>
        <v>0</v>
      </c>
      <c r="L1223" s="14">
        <f>[1]consoCURRENT!O25824</f>
        <v>0</v>
      </c>
      <c r="M1223" s="14">
        <f>[1]consoCURRENT!P25824</f>
        <v>0</v>
      </c>
      <c r="N1223" s="14">
        <f>[1]consoCURRENT!Q25824</f>
        <v>0</v>
      </c>
      <c r="O1223" s="14">
        <f>[1]consoCURRENT!R25824</f>
        <v>116319</v>
      </c>
      <c r="P1223" s="14">
        <f>[1]consoCURRENT!S25824</f>
        <v>119444.04000000001</v>
      </c>
      <c r="Q1223" s="14">
        <f>[1]consoCURRENT!T25824</f>
        <v>113934.36000000002</v>
      </c>
      <c r="R1223" s="14">
        <f>[1]consoCURRENT!U25824</f>
        <v>221210.25999999989</v>
      </c>
      <c r="S1223" s="14">
        <f>[1]consoCURRENT!V25824</f>
        <v>0</v>
      </c>
      <c r="T1223" s="14">
        <f>[1]consoCURRENT!W25824</f>
        <v>0</v>
      </c>
      <c r="U1223" s="14">
        <f>[1]consoCURRENT!X25824</f>
        <v>0</v>
      </c>
      <c r="V1223" s="14">
        <f>[1]consoCURRENT!Y25824</f>
        <v>0</v>
      </c>
      <c r="W1223" s="14">
        <f>[1]consoCURRENT!Z25824</f>
        <v>0</v>
      </c>
      <c r="X1223" s="14">
        <f>[1]consoCURRENT!AA25824</f>
        <v>0</v>
      </c>
      <c r="Y1223" s="14">
        <f>[1]consoCURRENT!AB25824</f>
        <v>0</v>
      </c>
      <c r="Z1223" s="14">
        <f t="shared" ref="Z1223" si="869">SUM(M1223:Y1223)</f>
        <v>570907.65999999992</v>
      </c>
      <c r="AA1223" s="14">
        <f t="shared" ref="AA1223" si="870">B1223-Z1223</f>
        <v>829092.34000000008</v>
      </c>
      <c r="AB1223" s="19">
        <f t="shared" si="867"/>
        <v>0.40779118571428563</v>
      </c>
      <c r="AC1223" s="15"/>
    </row>
    <row r="1224" spans="1:29" s="16" customFormat="1" ht="18" customHeight="1">
      <c r="A1224" s="20" t="s">
        <v>42</v>
      </c>
      <c r="B1224" s="21">
        <f>B1223+B1222</f>
        <v>29555000</v>
      </c>
      <c r="C1224" s="21">
        <f t="shared" ref="C1224:AA1224" si="871">C1223+C1222</f>
        <v>0</v>
      </c>
      <c r="D1224" s="21">
        <f t="shared" si="871"/>
        <v>0</v>
      </c>
      <c r="E1224" s="21">
        <f t="shared" si="871"/>
        <v>8172424.5899999999</v>
      </c>
      <c r="F1224" s="21">
        <f t="shared" si="871"/>
        <v>5735479.6100000003</v>
      </c>
      <c r="G1224" s="21">
        <f t="shared" si="871"/>
        <v>0</v>
      </c>
      <c r="H1224" s="21">
        <f t="shared" si="871"/>
        <v>0</v>
      </c>
      <c r="I1224" s="21">
        <f t="shared" si="871"/>
        <v>0</v>
      </c>
      <c r="J1224" s="21">
        <f t="shared" si="871"/>
        <v>0</v>
      </c>
      <c r="K1224" s="21">
        <f t="shared" si="871"/>
        <v>0</v>
      </c>
      <c r="L1224" s="21">
        <f t="shared" si="871"/>
        <v>0</v>
      </c>
      <c r="M1224" s="21">
        <f t="shared" si="871"/>
        <v>0</v>
      </c>
      <c r="N1224" s="21">
        <f t="shared" si="871"/>
        <v>2440142.37</v>
      </c>
      <c r="O1224" s="21">
        <f t="shared" si="871"/>
        <v>2769795.7800000003</v>
      </c>
      <c r="P1224" s="21">
        <f t="shared" si="871"/>
        <v>2962486.4400000004</v>
      </c>
      <c r="Q1224" s="21">
        <f t="shared" si="871"/>
        <v>4068829.3399999994</v>
      </c>
      <c r="R1224" s="21">
        <f t="shared" si="871"/>
        <v>1666650.2700000014</v>
      </c>
      <c r="S1224" s="21">
        <f t="shared" si="871"/>
        <v>0</v>
      </c>
      <c r="T1224" s="21">
        <f t="shared" si="871"/>
        <v>0</v>
      </c>
      <c r="U1224" s="21">
        <f t="shared" si="871"/>
        <v>0</v>
      </c>
      <c r="V1224" s="21">
        <f t="shared" si="871"/>
        <v>0</v>
      </c>
      <c r="W1224" s="21">
        <f t="shared" si="871"/>
        <v>0</v>
      </c>
      <c r="X1224" s="21">
        <f t="shared" si="871"/>
        <v>0</v>
      </c>
      <c r="Y1224" s="21">
        <f t="shared" si="871"/>
        <v>0</v>
      </c>
      <c r="Z1224" s="21">
        <f t="shared" si="871"/>
        <v>13907904.200000001</v>
      </c>
      <c r="AA1224" s="21">
        <f t="shared" si="871"/>
        <v>15647095.799999999</v>
      </c>
      <c r="AB1224" s="22">
        <f t="shared" si="867"/>
        <v>0.47057703265098971</v>
      </c>
      <c r="AC1224" s="24"/>
    </row>
    <row r="1225" spans="1:29" s="16" customFormat="1" ht="15" customHeight="1">
      <c r="A1225" s="13"/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  <c r="M1225" s="14"/>
      <c r="N1225" s="14"/>
      <c r="O1225" s="14"/>
      <c r="P1225" s="14"/>
      <c r="Q1225" s="14"/>
      <c r="R1225" s="14"/>
      <c r="S1225" s="14"/>
      <c r="T1225" s="14"/>
      <c r="U1225" s="14"/>
      <c r="V1225" s="14"/>
      <c r="W1225" s="14"/>
      <c r="X1225" s="14"/>
      <c r="Y1225" s="14"/>
      <c r="Z1225" s="14"/>
      <c r="AA1225" s="14"/>
      <c r="AB1225" s="14"/>
      <c r="AC1225" s="15"/>
    </row>
    <row r="1226" spans="1:29" s="16" customFormat="1" ht="15" customHeight="1">
      <c r="A1226" s="13"/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  <c r="M1226" s="14"/>
      <c r="N1226" s="14"/>
      <c r="O1226" s="14"/>
      <c r="P1226" s="14"/>
      <c r="Q1226" s="14"/>
      <c r="R1226" s="14"/>
      <c r="S1226" s="14"/>
      <c r="T1226" s="14"/>
      <c r="U1226" s="14"/>
      <c r="V1226" s="14"/>
      <c r="W1226" s="14"/>
      <c r="X1226" s="14"/>
      <c r="Y1226" s="14"/>
      <c r="Z1226" s="14"/>
      <c r="AA1226" s="14"/>
      <c r="AB1226" s="14"/>
      <c r="AC1226" s="15"/>
    </row>
    <row r="1227" spans="1:29" s="16" customFormat="1" ht="15" customHeight="1">
      <c r="A1227" s="17" t="s">
        <v>87</v>
      </c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  <c r="M1227" s="14"/>
      <c r="N1227" s="14"/>
      <c r="O1227" s="14"/>
      <c r="P1227" s="14"/>
      <c r="Q1227" s="14"/>
      <c r="R1227" s="14"/>
      <c r="S1227" s="14"/>
      <c r="T1227" s="14"/>
      <c r="U1227" s="14"/>
      <c r="V1227" s="14"/>
      <c r="W1227" s="14"/>
      <c r="X1227" s="14"/>
      <c r="Y1227" s="14"/>
      <c r="Z1227" s="14"/>
      <c r="AA1227" s="14"/>
      <c r="AB1227" s="14"/>
      <c r="AC1227" s="15"/>
    </row>
    <row r="1228" spans="1:29" s="16" customFormat="1" ht="18" customHeight="1">
      <c r="A1228" s="18" t="s">
        <v>36</v>
      </c>
      <c r="B1228" s="14">
        <f>[1]consoCURRENT!E25884</f>
        <v>10208000</v>
      </c>
      <c r="C1228" s="14">
        <f>[1]consoCURRENT!F25884</f>
        <v>0</v>
      </c>
      <c r="D1228" s="14">
        <f>[1]consoCURRENT!G25884</f>
        <v>0</v>
      </c>
      <c r="E1228" s="14">
        <f>[1]consoCURRENT!H25884</f>
        <v>2312206.8200000003</v>
      </c>
      <c r="F1228" s="14">
        <f>[1]consoCURRENT!I25884</f>
        <v>1507791.27</v>
      </c>
      <c r="G1228" s="14">
        <f>[1]consoCURRENT!J25884</f>
        <v>0</v>
      </c>
      <c r="H1228" s="14">
        <f>[1]consoCURRENT!K25884</f>
        <v>0</v>
      </c>
      <c r="I1228" s="14">
        <f>[1]consoCURRENT!L25884</f>
        <v>0</v>
      </c>
      <c r="J1228" s="14">
        <f>[1]consoCURRENT!M25884</f>
        <v>0</v>
      </c>
      <c r="K1228" s="14">
        <f>[1]consoCURRENT!N25884</f>
        <v>0</v>
      </c>
      <c r="L1228" s="14">
        <f>[1]consoCURRENT!O25884</f>
        <v>0</v>
      </c>
      <c r="M1228" s="14">
        <f>[1]consoCURRENT!P25884</f>
        <v>0</v>
      </c>
      <c r="N1228" s="14">
        <f>[1]consoCURRENT!Q25884</f>
        <v>1120239.94</v>
      </c>
      <c r="O1228" s="14">
        <f>[1]consoCURRENT!R25884</f>
        <v>651383.93999999994</v>
      </c>
      <c r="P1228" s="14">
        <f>[1]consoCURRENT!S25884</f>
        <v>540582.93999999994</v>
      </c>
      <c r="Q1228" s="14">
        <f>[1]consoCURRENT!T25884</f>
        <v>926953.08</v>
      </c>
      <c r="R1228" s="14">
        <f>[1]consoCURRENT!U25884</f>
        <v>580838.18999999994</v>
      </c>
      <c r="S1228" s="14">
        <f>[1]consoCURRENT!V25884</f>
        <v>0</v>
      </c>
      <c r="T1228" s="14">
        <f>[1]consoCURRENT!W25884</f>
        <v>0</v>
      </c>
      <c r="U1228" s="14">
        <f>[1]consoCURRENT!X25884</f>
        <v>0</v>
      </c>
      <c r="V1228" s="14">
        <f>[1]consoCURRENT!Y25884</f>
        <v>0</v>
      </c>
      <c r="W1228" s="14">
        <f>[1]consoCURRENT!Z25884</f>
        <v>0</v>
      </c>
      <c r="X1228" s="14">
        <f>[1]consoCURRENT!AA25884</f>
        <v>0</v>
      </c>
      <c r="Y1228" s="14">
        <f>[1]consoCURRENT!AB25884</f>
        <v>0</v>
      </c>
      <c r="Z1228" s="14">
        <f>SUM(M1228:Y1228)</f>
        <v>3819998.09</v>
      </c>
      <c r="AA1228" s="14">
        <f>B1228-Z1228</f>
        <v>6388001.9100000001</v>
      </c>
      <c r="AB1228" s="19">
        <f>Z1228/B1228</f>
        <v>0.37421611383228837</v>
      </c>
      <c r="AC1228" s="15"/>
    </row>
    <row r="1229" spans="1:29" s="16" customFormat="1" ht="18" customHeight="1">
      <c r="A1229" s="18" t="s">
        <v>37</v>
      </c>
      <c r="B1229" s="14">
        <f>[1]consoCURRENT!E25972</f>
        <v>24101000</v>
      </c>
      <c r="C1229" s="14">
        <f>[1]consoCURRENT!F25972</f>
        <v>0</v>
      </c>
      <c r="D1229" s="14">
        <f>[1]consoCURRENT!G25972</f>
        <v>-4004460</v>
      </c>
      <c r="E1229" s="14">
        <f>[1]consoCURRENT!H25972</f>
        <v>3705779.21</v>
      </c>
      <c r="F1229" s="14">
        <f>[1]consoCURRENT!I25972</f>
        <v>1554560.5199999998</v>
      </c>
      <c r="G1229" s="14">
        <f>[1]consoCURRENT!J25972</f>
        <v>0</v>
      </c>
      <c r="H1229" s="14">
        <f>[1]consoCURRENT!K25972</f>
        <v>0</v>
      </c>
      <c r="I1229" s="14">
        <f>[1]consoCURRENT!L25972</f>
        <v>27305.95</v>
      </c>
      <c r="J1229" s="14">
        <f>[1]consoCURRENT!M25972</f>
        <v>0</v>
      </c>
      <c r="K1229" s="14">
        <f>[1]consoCURRENT!N25972</f>
        <v>0</v>
      </c>
      <c r="L1229" s="14">
        <f>[1]consoCURRENT!O25972</f>
        <v>0</v>
      </c>
      <c r="M1229" s="14">
        <f>[1]consoCURRENT!P25972</f>
        <v>1249982.26</v>
      </c>
      <c r="N1229" s="14">
        <f>[1]consoCURRENT!Q25972</f>
        <v>2476116</v>
      </c>
      <c r="O1229" s="14">
        <f>[1]consoCURRENT!R25972</f>
        <v>728610.16</v>
      </c>
      <c r="P1229" s="14">
        <f>[1]consoCURRENT!S25972</f>
        <v>473747.1</v>
      </c>
      <c r="Q1229" s="14">
        <f>[1]consoCURRENT!T25972</f>
        <v>799197.65999999992</v>
      </c>
      <c r="R1229" s="14">
        <f>[1]consoCURRENT!U25972</f>
        <v>755362.86</v>
      </c>
      <c r="S1229" s="14">
        <f>[1]consoCURRENT!V25972</f>
        <v>0</v>
      </c>
      <c r="T1229" s="14">
        <f>[1]consoCURRENT!W25972</f>
        <v>0</v>
      </c>
      <c r="U1229" s="14">
        <f>[1]consoCURRENT!X25972</f>
        <v>0</v>
      </c>
      <c r="V1229" s="14">
        <f>[1]consoCURRENT!Y25972</f>
        <v>0</v>
      </c>
      <c r="W1229" s="14">
        <f>[1]consoCURRENT!Z25972</f>
        <v>0</v>
      </c>
      <c r="X1229" s="14">
        <f>[1]consoCURRENT!AA25972</f>
        <v>0</v>
      </c>
      <c r="Y1229" s="14">
        <f>[1]consoCURRENT!AB25972</f>
        <v>0</v>
      </c>
      <c r="Z1229" s="14">
        <f t="shared" ref="Z1229:Z1231" si="872">SUM(M1229:Y1229)</f>
        <v>6483016.04</v>
      </c>
      <c r="AA1229" s="14">
        <f t="shared" ref="AA1229:AA1231" si="873">B1229-Z1229</f>
        <v>17617983.960000001</v>
      </c>
      <c r="AB1229" s="19">
        <f t="shared" ref="AB1229:AB1234" si="874">Z1229/B1229</f>
        <v>0.26899365337537862</v>
      </c>
      <c r="AC1229" s="15"/>
    </row>
    <row r="1230" spans="1:29" s="16" customFormat="1" ht="18" customHeight="1">
      <c r="A1230" s="18" t="s">
        <v>38</v>
      </c>
      <c r="B1230" s="14">
        <f>[1]consoCURRENT!E25978</f>
        <v>0</v>
      </c>
      <c r="C1230" s="14">
        <f>[1]consoCURRENT!F25978</f>
        <v>0</v>
      </c>
      <c r="D1230" s="14">
        <f>[1]consoCURRENT!G25978</f>
        <v>0</v>
      </c>
      <c r="E1230" s="14">
        <f>[1]consoCURRENT!H25978</f>
        <v>0</v>
      </c>
      <c r="F1230" s="14">
        <f>[1]consoCURRENT!I25978</f>
        <v>0</v>
      </c>
      <c r="G1230" s="14">
        <f>[1]consoCURRENT!J25978</f>
        <v>0</v>
      </c>
      <c r="H1230" s="14">
        <f>[1]consoCURRENT!K25978</f>
        <v>0</v>
      </c>
      <c r="I1230" s="14">
        <f>[1]consoCURRENT!L25978</f>
        <v>0</v>
      </c>
      <c r="J1230" s="14">
        <f>[1]consoCURRENT!M25978</f>
        <v>0</v>
      </c>
      <c r="K1230" s="14">
        <f>[1]consoCURRENT!N25978</f>
        <v>0</v>
      </c>
      <c r="L1230" s="14">
        <f>[1]consoCURRENT!O25978</f>
        <v>0</v>
      </c>
      <c r="M1230" s="14">
        <f>[1]consoCURRENT!P25978</f>
        <v>0</v>
      </c>
      <c r="N1230" s="14">
        <f>[1]consoCURRENT!Q25978</f>
        <v>0</v>
      </c>
      <c r="O1230" s="14">
        <f>[1]consoCURRENT!R25978</f>
        <v>0</v>
      </c>
      <c r="P1230" s="14">
        <f>[1]consoCURRENT!S25978</f>
        <v>0</v>
      </c>
      <c r="Q1230" s="14">
        <f>[1]consoCURRENT!T25978</f>
        <v>0</v>
      </c>
      <c r="R1230" s="14">
        <f>[1]consoCURRENT!U25978</f>
        <v>0</v>
      </c>
      <c r="S1230" s="14">
        <f>[1]consoCURRENT!V25978</f>
        <v>0</v>
      </c>
      <c r="T1230" s="14">
        <f>[1]consoCURRENT!W25978</f>
        <v>0</v>
      </c>
      <c r="U1230" s="14">
        <f>[1]consoCURRENT!X25978</f>
        <v>0</v>
      </c>
      <c r="V1230" s="14">
        <f>[1]consoCURRENT!Y25978</f>
        <v>0</v>
      </c>
      <c r="W1230" s="14">
        <f>[1]consoCURRENT!Z25978</f>
        <v>0</v>
      </c>
      <c r="X1230" s="14">
        <f>[1]consoCURRENT!AA25978</f>
        <v>0</v>
      </c>
      <c r="Y1230" s="14">
        <f>[1]consoCURRENT!AB25978</f>
        <v>0</v>
      </c>
      <c r="Z1230" s="14">
        <f t="shared" si="872"/>
        <v>0</v>
      </c>
      <c r="AA1230" s="14">
        <f t="shared" si="873"/>
        <v>0</v>
      </c>
      <c r="AB1230" s="19"/>
      <c r="AC1230" s="15"/>
    </row>
    <row r="1231" spans="1:29" s="16" customFormat="1" ht="18" customHeight="1">
      <c r="A1231" s="18" t="s">
        <v>39</v>
      </c>
      <c r="B1231" s="14">
        <f>[1]consoCURRENT!E26007</f>
        <v>0</v>
      </c>
      <c r="C1231" s="14">
        <f>[1]consoCURRENT!F26007</f>
        <v>0</v>
      </c>
      <c r="D1231" s="14">
        <f>[1]consoCURRENT!G26007</f>
        <v>0</v>
      </c>
      <c r="E1231" s="14">
        <f>[1]consoCURRENT!H26007</f>
        <v>0</v>
      </c>
      <c r="F1231" s="14">
        <f>[1]consoCURRENT!I26007</f>
        <v>0</v>
      </c>
      <c r="G1231" s="14">
        <f>[1]consoCURRENT!J26007</f>
        <v>0</v>
      </c>
      <c r="H1231" s="14">
        <f>[1]consoCURRENT!K26007</f>
        <v>0</v>
      </c>
      <c r="I1231" s="14">
        <f>[1]consoCURRENT!L26007</f>
        <v>0</v>
      </c>
      <c r="J1231" s="14">
        <f>[1]consoCURRENT!M26007</f>
        <v>0</v>
      </c>
      <c r="K1231" s="14">
        <f>[1]consoCURRENT!N26007</f>
        <v>0</v>
      </c>
      <c r="L1231" s="14">
        <f>[1]consoCURRENT!O26007</f>
        <v>0</v>
      </c>
      <c r="M1231" s="14">
        <f>[1]consoCURRENT!P26007</f>
        <v>0</v>
      </c>
      <c r="N1231" s="14">
        <f>[1]consoCURRENT!Q26007</f>
        <v>0</v>
      </c>
      <c r="O1231" s="14">
        <f>[1]consoCURRENT!R26007</f>
        <v>0</v>
      </c>
      <c r="P1231" s="14">
        <f>[1]consoCURRENT!S26007</f>
        <v>0</v>
      </c>
      <c r="Q1231" s="14">
        <f>[1]consoCURRENT!T26007</f>
        <v>0</v>
      </c>
      <c r="R1231" s="14">
        <f>[1]consoCURRENT!U26007</f>
        <v>0</v>
      </c>
      <c r="S1231" s="14">
        <f>[1]consoCURRENT!V26007</f>
        <v>0</v>
      </c>
      <c r="T1231" s="14">
        <f>[1]consoCURRENT!W26007</f>
        <v>0</v>
      </c>
      <c r="U1231" s="14">
        <f>[1]consoCURRENT!X26007</f>
        <v>0</v>
      </c>
      <c r="V1231" s="14">
        <f>[1]consoCURRENT!Y26007</f>
        <v>0</v>
      </c>
      <c r="W1231" s="14">
        <f>[1]consoCURRENT!Z26007</f>
        <v>0</v>
      </c>
      <c r="X1231" s="14">
        <f>[1]consoCURRENT!AA26007</f>
        <v>0</v>
      </c>
      <c r="Y1231" s="14">
        <f>[1]consoCURRENT!AB26007</f>
        <v>0</v>
      </c>
      <c r="Z1231" s="14">
        <f t="shared" si="872"/>
        <v>0</v>
      </c>
      <c r="AA1231" s="14">
        <f t="shared" si="873"/>
        <v>0</v>
      </c>
      <c r="AB1231" s="19"/>
      <c r="AC1231" s="15"/>
    </row>
    <row r="1232" spans="1:29" s="16" customFormat="1" ht="22.15" customHeight="1">
      <c r="A1232" s="20" t="s">
        <v>40</v>
      </c>
      <c r="B1232" s="21">
        <f>SUM(B1228:B1231)</f>
        <v>34309000</v>
      </c>
      <c r="C1232" s="21">
        <f t="shared" ref="C1232:AA1232" si="875">SUM(C1228:C1231)</f>
        <v>0</v>
      </c>
      <c r="D1232" s="21">
        <f t="shared" si="875"/>
        <v>-4004460</v>
      </c>
      <c r="E1232" s="21">
        <f t="shared" si="875"/>
        <v>6017986.0300000003</v>
      </c>
      <c r="F1232" s="21">
        <f t="shared" si="875"/>
        <v>3062351.79</v>
      </c>
      <c r="G1232" s="21">
        <f t="shared" si="875"/>
        <v>0</v>
      </c>
      <c r="H1232" s="21">
        <f t="shared" si="875"/>
        <v>0</v>
      </c>
      <c r="I1232" s="21">
        <f t="shared" si="875"/>
        <v>27305.95</v>
      </c>
      <c r="J1232" s="21">
        <f t="shared" si="875"/>
        <v>0</v>
      </c>
      <c r="K1232" s="21">
        <f t="shared" si="875"/>
        <v>0</v>
      </c>
      <c r="L1232" s="21">
        <f t="shared" si="875"/>
        <v>0</v>
      </c>
      <c r="M1232" s="21">
        <f t="shared" si="875"/>
        <v>1249982.26</v>
      </c>
      <c r="N1232" s="21">
        <f t="shared" si="875"/>
        <v>3596355.94</v>
      </c>
      <c r="O1232" s="21">
        <f t="shared" si="875"/>
        <v>1379994.1</v>
      </c>
      <c r="P1232" s="21">
        <f t="shared" si="875"/>
        <v>1014330.0399999999</v>
      </c>
      <c r="Q1232" s="21">
        <f t="shared" si="875"/>
        <v>1726150.7399999998</v>
      </c>
      <c r="R1232" s="21">
        <f t="shared" si="875"/>
        <v>1336201.0499999998</v>
      </c>
      <c r="S1232" s="21">
        <f t="shared" si="875"/>
        <v>0</v>
      </c>
      <c r="T1232" s="21">
        <f t="shared" si="875"/>
        <v>0</v>
      </c>
      <c r="U1232" s="21">
        <f t="shared" si="875"/>
        <v>0</v>
      </c>
      <c r="V1232" s="21">
        <f t="shared" si="875"/>
        <v>0</v>
      </c>
      <c r="W1232" s="21">
        <f t="shared" si="875"/>
        <v>0</v>
      </c>
      <c r="X1232" s="21">
        <f t="shared" si="875"/>
        <v>0</v>
      </c>
      <c r="Y1232" s="21">
        <f t="shared" si="875"/>
        <v>0</v>
      </c>
      <c r="Z1232" s="21">
        <f t="shared" si="875"/>
        <v>10303014.129999999</v>
      </c>
      <c r="AA1232" s="21">
        <f t="shared" si="875"/>
        <v>24005985.870000001</v>
      </c>
      <c r="AB1232" s="22">
        <f t="shared" si="874"/>
        <v>0.30030062461744728</v>
      </c>
      <c r="AC1232" s="15"/>
    </row>
    <row r="1233" spans="1:29" s="16" customFormat="1" ht="21" customHeight="1">
      <c r="A1233" s="23" t="s">
        <v>41</v>
      </c>
      <c r="B1233" s="14">
        <f>[1]consoCURRENT!E26011</f>
        <v>905000</v>
      </c>
      <c r="C1233" s="14">
        <f>[1]consoCURRENT!F26011</f>
        <v>0</v>
      </c>
      <c r="D1233" s="14">
        <f>[1]consoCURRENT!G26011</f>
        <v>0</v>
      </c>
      <c r="E1233" s="14">
        <f>[1]consoCURRENT!H26011</f>
        <v>171697.80000000002</v>
      </c>
      <c r="F1233" s="14">
        <f>[1]consoCURRENT!I26011</f>
        <v>114782.16</v>
      </c>
      <c r="G1233" s="14">
        <f>[1]consoCURRENT!J26011</f>
        <v>0</v>
      </c>
      <c r="H1233" s="14">
        <f>[1]consoCURRENT!K26011</f>
        <v>0</v>
      </c>
      <c r="I1233" s="14">
        <f>[1]consoCURRENT!L26011</f>
        <v>0</v>
      </c>
      <c r="J1233" s="14">
        <f>[1]consoCURRENT!M26011</f>
        <v>0</v>
      </c>
      <c r="K1233" s="14">
        <f>[1]consoCURRENT!N26011</f>
        <v>0</v>
      </c>
      <c r="L1233" s="14">
        <f>[1]consoCURRENT!O26011</f>
        <v>0</v>
      </c>
      <c r="M1233" s="14">
        <f>[1]consoCURRENT!P26011</f>
        <v>0</v>
      </c>
      <c r="N1233" s="14">
        <f>[1]consoCURRENT!Q26011</f>
        <v>57176.28</v>
      </c>
      <c r="O1233" s="14">
        <f>[1]consoCURRENT!R26011</f>
        <v>57260.76</v>
      </c>
      <c r="P1233" s="14">
        <f>[1]consoCURRENT!S26011</f>
        <v>57260.76</v>
      </c>
      <c r="Q1233" s="14">
        <f>[1]consoCURRENT!T26011</f>
        <v>57391.08</v>
      </c>
      <c r="R1233" s="14">
        <f>[1]consoCURRENT!U26011</f>
        <v>57391.08</v>
      </c>
      <c r="S1233" s="14">
        <f>[1]consoCURRENT!V26011</f>
        <v>0</v>
      </c>
      <c r="T1233" s="14">
        <f>[1]consoCURRENT!W26011</f>
        <v>0</v>
      </c>
      <c r="U1233" s="14">
        <f>[1]consoCURRENT!X26011</f>
        <v>0</v>
      </c>
      <c r="V1233" s="14">
        <f>[1]consoCURRENT!Y26011</f>
        <v>0</v>
      </c>
      <c r="W1233" s="14">
        <f>[1]consoCURRENT!Z26011</f>
        <v>0</v>
      </c>
      <c r="X1233" s="14">
        <f>[1]consoCURRENT!AA26011</f>
        <v>0</v>
      </c>
      <c r="Y1233" s="14">
        <f>[1]consoCURRENT!AB26011</f>
        <v>0</v>
      </c>
      <c r="Z1233" s="14">
        <f t="shared" ref="Z1233" si="876">SUM(M1233:Y1233)</f>
        <v>286479.96000000002</v>
      </c>
      <c r="AA1233" s="14">
        <f t="shared" ref="AA1233" si="877">B1233-Z1233</f>
        <v>618520.04</v>
      </c>
      <c r="AB1233" s="19">
        <f t="shared" si="874"/>
        <v>0.31655244198895027</v>
      </c>
      <c r="AC1233" s="15"/>
    </row>
    <row r="1234" spans="1:29" s="16" customFormat="1" ht="21" customHeight="1">
      <c r="A1234" s="20" t="s">
        <v>42</v>
      </c>
      <c r="B1234" s="21">
        <f>B1233+B1232</f>
        <v>35214000</v>
      </c>
      <c r="C1234" s="21">
        <f t="shared" ref="C1234:AA1234" si="878">C1233+C1232</f>
        <v>0</v>
      </c>
      <c r="D1234" s="21">
        <f t="shared" si="878"/>
        <v>-4004460</v>
      </c>
      <c r="E1234" s="21">
        <f t="shared" si="878"/>
        <v>6189683.8300000001</v>
      </c>
      <c r="F1234" s="21">
        <f t="shared" si="878"/>
        <v>3177133.95</v>
      </c>
      <c r="G1234" s="21">
        <f t="shared" si="878"/>
        <v>0</v>
      </c>
      <c r="H1234" s="21">
        <f t="shared" si="878"/>
        <v>0</v>
      </c>
      <c r="I1234" s="21">
        <f t="shared" si="878"/>
        <v>27305.95</v>
      </c>
      <c r="J1234" s="21">
        <f t="shared" si="878"/>
        <v>0</v>
      </c>
      <c r="K1234" s="21">
        <f t="shared" si="878"/>
        <v>0</v>
      </c>
      <c r="L1234" s="21">
        <f t="shared" si="878"/>
        <v>0</v>
      </c>
      <c r="M1234" s="21">
        <f t="shared" si="878"/>
        <v>1249982.26</v>
      </c>
      <c r="N1234" s="21">
        <f t="shared" si="878"/>
        <v>3653532.2199999997</v>
      </c>
      <c r="O1234" s="21">
        <f t="shared" si="878"/>
        <v>1437254.86</v>
      </c>
      <c r="P1234" s="21">
        <f t="shared" si="878"/>
        <v>1071590.7999999998</v>
      </c>
      <c r="Q1234" s="21">
        <f t="shared" si="878"/>
        <v>1783541.8199999998</v>
      </c>
      <c r="R1234" s="21">
        <f t="shared" si="878"/>
        <v>1393592.13</v>
      </c>
      <c r="S1234" s="21">
        <f t="shared" si="878"/>
        <v>0</v>
      </c>
      <c r="T1234" s="21">
        <f t="shared" si="878"/>
        <v>0</v>
      </c>
      <c r="U1234" s="21">
        <f t="shared" si="878"/>
        <v>0</v>
      </c>
      <c r="V1234" s="21">
        <f t="shared" si="878"/>
        <v>0</v>
      </c>
      <c r="W1234" s="21">
        <f t="shared" si="878"/>
        <v>0</v>
      </c>
      <c r="X1234" s="21">
        <f t="shared" si="878"/>
        <v>0</v>
      </c>
      <c r="Y1234" s="21">
        <f t="shared" si="878"/>
        <v>0</v>
      </c>
      <c r="Z1234" s="21">
        <f t="shared" si="878"/>
        <v>10589494.09</v>
      </c>
      <c r="AA1234" s="21">
        <f t="shared" si="878"/>
        <v>24624505.91</v>
      </c>
      <c r="AB1234" s="22">
        <f t="shared" si="874"/>
        <v>0.30071829641619807</v>
      </c>
      <c r="AC1234" s="24"/>
    </row>
    <row r="1235" spans="1:29" s="16" customFormat="1" ht="15" customHeight="1">
      <c r="A1235" s="13"/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  <c r="M1235" s="14"/>
      <c r="N1235" s="14"/>
      <c r="O1235" s="14"/>
      <c r="P1235" s="14"/>
      <c r="Q1235" s="14"/>
      <c r="R1235" s="14"/>
      <c r="S1235" s="14"/>
      <c r="T1235" s="14"/>
      <c r="U1235" s="14"/>
      <c r="V1235" s="14"/>
      <c r="W1235" s="14"/>
      <c r="X1235" s="14"/>
      <c r="Y1235" s="14"/>
      <c r="Z1235" s="14"/>
      <c r="AA1235" s="14"/>
      <c r="AB1235" s="14"/>
      <c r="AC1235" s="15"/>
    </row>
    <row r="1236" spans="1:29" s="16" customFormat="1" ht="15" customHeight="1">
      <c r="A1236" s="13"/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  <c r="M1236" s="14"/>
      <c r="N1236" s="14"/>
      <c r="O1236" s="14"/>
      <c r="P1236" s="14"/>
      <c r="Q1236" s="14"/>
      <c r="R1236" s="14"/>
      <c r="S1236" s="14"/>
      <c r="T1236" s="14"/>
      <c r="U1236" s="14"/>
      <c r="V1236" s="14"/>
      <c r="W1236" s="14"/>
      <c r="X1236" s="14"/>
      <c r="Y1236" s="14"/>
      <c r="Z1236" s="14"/>
      <c r="AA1236" s="14"/>
      <c r="AB1236" s="14"/>
      <c r="AC1236" s="15"/>
    </row>
    <row r="1237" spans="1:29" s="16" customFormat="1" ht="15" customHeight="1">
      <c r="A1237" s="17" t="s">
        <v>88</v>
      </c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  <c r="M1237" s="14"/>
      <c r="N1237" s="14"/>
      <c r="O1237" s="14"/>
      <c r="P1237" s="14"/>
      <c r="Q1237" s="14"/>
      <c r="R1237" s="14"/>
      <c r="S1237" s="14"/>
      <c r="T1237" s="14"/>
      <c r="U1237" s="14"/>
      <c r="V1237" s="14"/>
      <c r="W1237" s="14"/>
      <c r="X1237" s="14"/>
      <c r="Y1237" s="14"/>
      <c r="Z1237" s="14"/>
      <c r="AA1237" s="14"/>
      <c r="AB1237" s="14"/>
      <c r="AC1237" s="15"/>
    </row>
    <row r="1238" spans="1:29" s="16" customFormat="1" ht="18" customHeight="1">
      <c r="A1238" s="18" t="s">
        <v>36</v>
      </c>
      <c r="B1238" s="14">
        <f>B1248</f>
        <v>11713000</v>
      </c>
      <c r="C1238" s="14">
        <f t="shared" ref="C1238:Y1243" si="879">C1248</f>
        <v>11713000</v>
      </c>
      <c r="D1238" s="14">
        <f t="shared" si="879"/>
        <v>0</v>
      </c>
      <c r="E1238" s="14">
        <f t="shared" si="879"/>
        <v>4222103.32</v>
      </c>
      <c r="F1238" s="14">
        <f t="shared" si="879"/>
        <v>2632767.9300000002</v>
      </c>
      <c r="G1238" s="14">
        <f t="shared" si="879"/>
        <v>0</v>
      </c>
      <c r="H1238" s="14">
        <f t="shared" si="879"/>
        <v>0</v>
      </c>
      <c r="I1238" s="14">
        <f t="shared" si="879"/>
        <v>0</v>
      </c>
      <c r="J1238" s="14">
        <f t="shared" si="879"/>
        <v>0</v>
      </c>
      <c r="K1238" s="14">
        <f t="shared" si="879"/>
        <v>0</v>
      </c>
      <c r="L1238" s="14">
        <f t="shared" si="879"/>
        <v>0</v>
      </c>
      <c r="M1238" s="14">
        <f t="shared" si="879"/>
        <v>0</v>
      </c>
      <c r="N1238" s="14">
        <f t="shared" si="879"/>
        <v>1886427.24</v>
      </c>
      <c r="O1238" s="14">
        <f t="shared" si="879"/>
        <v>1206302.68</v>
      </c>
      <c r="P1238" s="14">
        <f t="shared" si="879"/>
        <v>1129373.3999999999</v>
      </c>
      <c r="Q1238" s="14">
        <f t="shared" si="879"/>
        <v>1576729.02</v>
      </c>
      <c r="R1238" s="14">
        <f t="shared" si="879"/>
        <v>1056038.9100000001</v>
      </c>
      <c r="S1238" s="14">
        <f t="shared" si="879"/>
        <v>0</v>
      </c>
      <c r="T1238" s="14">
        <f t="shared" si="879"/>
        <v>0</v>
      </c>
      <c r="U1238" s="14">
        <f t="shared" si="879"/>
        <v>0</v>
      </c>
      <c r="V1238" s="14">
        <f t="shared" si="879"/>
        <v>0</v>
      </c>
      <c r="W1238" s="14">
        <f t="shared" si="879"/>
        <v>0</v>
      </c>
      <c r="X1238" s="14">
        <f t="shared" si="879"/>
        <v>0</v>
      </c>
      <c r="Y1238" s="14">
        <f t="shared" si="879"/>
        <v>0</v>
      </c>
      <c r="Z1238" s="14">
        <f>SUM(M1238:Y1238)</f>
        <v>6854871.25</v>
      </c>
      <c r="AA1238" s="14">
        <f>B1238-Z1238</f>
        <v>4858128.75</v>
      </c>
      <c r="AB1238" s="19">
        <f>Z1238/B1238</f>
        <v>0.58523616921369415</v>
      </c>
      <c r="AC1238" s="15"/>
    </row>
    <row r="1239" spans="1:29" s="16" customFormat="1" ht="18" customHeight="1">
      <c r="A1239" s="18" t="s">
        <v>37</v>
      </c>
      <c r="B1239" s="14">
        <f t="shared" ref="B1239:Q1243" si="880">B1249</f>
        <v>23333000</v>
      </c>
      <c r="C1239" s="14">
        <f t="shared" si="880"/>
        <v>8306142.2799999993</v>
      </c>
      <c r="D1239" s="14">
        <f t="shared" si="880"/>
        <v>-15026857.720000001</v>
      </c>
      <c r="E1239" s="14">
        <f t="shared" si="880"/>
        <v>2513911.5699999998</v>
      </c>
      <c r="F1239" s="14">
        <f t="shared" si="880"/>
        <v>1371128.46</v>
      </c>
      <c r="G1239" s="14">
        <f t="shared" si="880"/>
        <v>0</v>
      </c>
      <c r="H1239" s="14">
        <f t="shared" si="880"/>
        <v>0</v>
      </c>
      <c r="I1239" s="14">
        <f t="shared" si="880"/>
        <v>276166.24</v>
      </c>
      <c r="J1239" s="14">
        <f t="shared" si="880"/>
        <v>0</v>
      </c>
      <c r="K1239" s="14">
        <f t="shared" si="880"/>
        <v>0</v>
      </c>
      <c r="L1239" s="14">
        <f t="shared" si="880"/>
        <v>0</v>
      </c>
      <c r="M1239" s="14">
        <f t="shared" si="880"/>
        <v>2481595.7199999997</v>
      </c>
      <c r="N1239" s="14">
        <f t="shared" si="880"/>
        <v>572808</v>
      </c>
      <c r="O1239" s="14">
        <f t="shared" si="880"/>
        <v>447324.77999999997</v>
      </c>
      <c r="P1239" s="14">
        <f t="shared" si="880"/>
        <v>1217612.55</v>
      </c>
      <c r="Q1239" s="14">
        <f t="shared" si="880"/>
        <v>1062872</v>
      </c>
      <c r="R1239" s="14">
        <f t="shared" si="879"/>
        <v>308256.45999999996</v>
      </c>
      <c r="S1239" s="14">
        <f t="shared" si="879"/>
        <v>0</v>
      </c>
      <c r="T1239" s="14">
        <f t="shared" si="879"/>
        <v>0</v>
      </c>
      <c r="U1239" s="14">
        <f t="shared" si="879"/>
        <v>0</v>
      </c>
      <c r="V1239" s="14">
        <f t="shared" si="879"/>
        <v>0</v>
      </c>
      <c r="W1239" s="14">
        <f t="shared" si="879"/>
        <v>0</v>
      </c>
      <c r="X1239" s="14">
        <f t="shared" si="879"/>
        <v>0</v>
      </c>
      <c r="Y1239" s="14">
        <f t="shared" si="879"/>
        <v>0</v>
      </c>
      <c r="Z1239" s="14">
        <f t="shared" ref="Z1239:Z1241" si="881">SUM(M1239:Y1239)</f>
        <v>6090469.5099999998</v>
      </c>
      <c r="AA1239" s="14">
        <f t="shared" ref="AA1239:AA1241" si="882">B1239-Z1239</f>
        <v>17242530.490000002</v>
      </c>
      <c r="AB1239" s="19">
        <f t="shared" ref="AB1239:AB1244" si="883">Z1239/B1239</f>
        <v>0.26102385076929668</v>
      </c>
      <c r="AC1239" s="15"/>
    </row>
    <row r="1240" spans="1:29" s="16" customFormat="1" ht="18" customHeight="1">
      <c r="A1240" s="18" t="s">
        <v>38</v>
      </c>
      <c r="B1240" s="14">
        <f t="shared" si="880"/>
        <v>0</v>
      </c>
      <c r="C1240" s="14">
        <f t="shared" si="879"/>
        <v>0</v>
      </c>
      <c r="D1240" s="14">
        <f t="shared" si="879"/>
        <v>0</v>
      </c>
      <c r="E1240" s="14">
        <f t="shared" si="879"/>
        <v>0</v>
      </c>
      <c r="F1240" s="14">
        <f t="shared" si="879"/>
        <v>0</v>
      </c>
      <c r="G1240" s="14">
        <f t="shared" si="879"/>
        <v>0</v>
      </c>
      <c r="H1240" s="14">
        <f t="shared" si="879"/>
        <v>0</v>
      </c>
      <c r="I1240" s="14">
        <f t="shared" si="879"/>
        <v>0</v>
      </c>
      <c r="J1240" s="14">
        <f t="shared" si="879"/>
        <v>0</v>
      </c>
      <c r="K1240" s="14">
        <f t="shared" si="879"/>
        <v>0</v>
      </c>
      <c r="L1240" s="14">
        <f t="shared" si="879"/>
        <v>0</v>
      </c>
      <c r="M1240" s="14">
        <f t="shared" si="879"/>
        <v>0</v>
      </c>
      <c r="N1240" s="14">
        <f t="shared" si="879"/>
        <v>0</v>
      </c>
      <c r="O1240" s="14">
        <f t="shared" si="879"/>
        <v>0</v>
      </c>
      <c r="P1240" s="14">
        <f t="shared" si="879"/>
        <v>0</v>
      </c>
      <c r="Q1240" s="14">
        <f t="shared" si="879"/>
        <v>0</v>
      </c>
      <c r="R1240" s="14">
        <f t="shared" si="879"/>
        <v>0</v>
      </c>
      <c r="S1240" s="14">
        <f t="shared" si="879"/>
        <v>0</v>
      </c>
      <c r="T1240" s="14">
        <f t="shared" si="879"/>
        <v>0</v>
      </c>
      <c r="U1240" s="14">
        <f t="shared" si="879"/>
        <v>0</v>
      </c>
      <c r="V1240" s="14">
        <f t="shared" si="879"/>
        <v>0</v>
      </c>
      <c r="W1240" s="14">
        <f t="shared" si="879"/>
        <v>0</v>
      </c>
      <c r="X1240" s="14">
        <f t="shared" si="879"/>
        <v>0</v>
      </c>
      <c r="Y1240" s="14">
        <f t="shared" si="879"/>
        <v>0</v>
      </c>
      <c r="Z1240" s="14">
        <f t="shared" si="881"/>
        <v>0</v>
      </c>
      <c r="AA1240" s="14">
        <f t="shared" si="882"/>
        <v>0</v>
      </c>
      <c r="AB1240" s="19"/>
      <c r="AC1240" s="15"/>
    </row>
    <row r="1241" spans="1:29" s="16" customFormat="1" ht="18" customHeight="1">
      <c r="A1241" s="18" t="s">
        <v>39</v>
      </c>
      <c r="B1241" s="14">
        <f t="shared" si="880"/>
        <v>0</v>
      </c>
      <c r="C1241" s="14">
        <f t="shared" si="879"/>
        <v>0</v>
      </c>
      <c r="D1241" s="14">
        <f t="shared" si="879"/>
        <v>0</v>
      </c>
      <c r="E1241" s="14">
        <f t="shared" si="879"/>
        <v>0</v>
      </c>
      <c r="F1241" s="14">
        <f t="shared" si="879"/>
        <v>0</v>
      </c>
      <c r="G1241" s="14">
        <f t="shared" si="879"/>
        <v>0</v>
      </c>
      <c r="H1241" s="14">
        <f t="shared" si="879"/>
        <v>0</v>
      </c>
      <c r="I1241" s="14">
        <f t="shared" si="879"/>
        <v>0</v>
      </c>
      <c r="J1241" s="14">
        <f t="shared" si="879"/>
        <v>0</v>
      </c>
      <c r="K1241" s="14">
        <f t="shared" si="879"/>
        <v>0</v>
      </c>
      <c r="L1241" s="14">
        <f t="shared" si="879"/>
        <v>0</v>
      </c>
      <c r="M1241" s="14">
        <f t="shared" si="879"/>
        <v>0</v>
      </c>
      <c r="N1241" s="14">
        <f t="shared" si="879"/>
        <v>0</v>
      </c>
      <c r="O1241" s="14">
        <f t="shared" si="879"/>
        <v>0</v>
      </c>
      <c r="P1241" s="14">
        <f t="shared" si="879"/>
        <v>0</v>
      </c>
      <c r="Q1241" s="14">
        <f t="shared" si="879"/>
        <v>0</v>
      </c>
      <c r="R1241" s="14">
        <f t="shared" si="879"/>
        <v>0</v>
      </c>
      <c r="S1241" s="14">
        <f t="shared" si="879"/>
        <v>0</v>
      </c>
      <c r="T1241" s="14">
        <f t="shared" si="879"/>
        <v>0</v>
      </c>
      <c r="U1241" s="14">
        <f t="shared" si="879"/>
        <v>0</v>
      </c>
      <c r="V1241" s="14">
        <f t="shared" si="879"/>
        <v>0</v>
      </c>
      <c r="W1241" s="14">
        <f t="shared" si="879"/>
        <v>0</v>
      </c>
      <c r="X1241" s="14">
        <f t="shared" si="879"/>
        <v>0</v>
      </c>
      <c r="Y1241" s="14">
        <f t="shared" si="879"/>
        <v>0</v>
      </c>
      <c r="Z1241" s="14">
        <f t="shared" si="881"/>
        <v>0</v>
      </c>
      <c r="AA1241" s="14">
        <f t="shared" si="882"/>
        <v>0</v>
      </c>
      <c r="AB1241" s="19"/>
      <c r="AC1241" s="15"/>
    </row>
    <row r="1242" spans="1:29" s="16" customFormat="1" ht="18" customHeight="1">
      <c r="A1242" s="20" t="s">
        <v>40</v>
      </c>
      <c r="B1242" s="21">
        <f>SUM(B1238:B1241)</f>
        <v>35046000</v>
      </c>
      <c r="C1242" s="21">
        <f t="shared" ref="C1242:AA1242" si="884">SUM(C1238:C1241)</f>
        <v>20019142.280000001</v>
      </c>
      <c r="D1242" s="21">
        <f t="shared" si="884"/>
        <v>-15026857.720000001</v>
      </c>
      <c r="E1242" s="21">
        <f t="shared" si="884"/>
        <v>6736014.8900000006</v>
      </c>
      <c r="F1242" s="21">
        <f t="shared" si="884"/>
        <v>4003896.39</v>
      </c>
      <c r="G1242" s="21">
        <f t="shared" si="884"/>
        <v>0</v>
      </c>
      <c r="H1242" s="21">
        <f t="shared" si="884"/>
        <v>0</v>
      </c>
      <c r="I1242" s="21">
        <f t="shared" si="884"/>
        <v>276166.24</v>
      </c>
      <c r="J1242" s="21">
        <f t="shared" si="884"/>
        <v>0</v>
      </c>
      <c r="K1242" s="21">
        <f t="shared" si="884"/>
        <v>0</v>
      </c>
      <c r="L1242" s="21">
        <f t="shared" si="884"/>
        <v>0</v>
      </c>
      <c r="M1242" s="21">
        <f t="shared" si="884"/>
        <v>2481595.7199999997</v>
      </c>
      <c r="N1242" s="21">
        <f t="shared" si="884"/>
        <v>2459235.2400000002</v>
      </c>
      <c r="O1242" s="21">
        <f t="shared" si="884"/>
        <v>1653627.46</v>
      </c>
      <c r="P1242" s="21">
        <f t="shared" si="884"/>
        <v>2346985.9500000002</v>
      </c>
      <c r="Q1242" s="21">
        <f t="shared" si="884"/>
        <v>2639601.02</v>
      </c>
      <c r="R1242" s="21">
        <f t="shared" si="884"/>
        <v>1364295.37</v>
      </c>
      <c r="S1242" s="21">
        <f t="shared" si="884"/>
        <v>0</v>
      </c>
      <c r="T1242" s="21">
        <f t="shared" si="884"/>
        <v>0</v>
      </c>
      <c r="U1242" s="21">
        <f t="shared" si="884"/>
        <v>0</v>
      </c>
      <c r="V1242" s="21">
        <f t="shared" si="884"/>
        <v>0</v>
      </c>
      <c r="W1242" s="21">
        <f t="shared" si="884"/>
        <v>0</v>
      </c>
      <c r="X1242" s="21">
        <f t="shared" si="884"/>
        <v>0</v>
      </c>
      <c r="Y1242" s="21">
        <f t="shared" si="884"/>
        <v>0</v>
      </c>
      <c r="Z1242" s="21">
        <f t="shared" si="884"/>
        <v>12945340.76</v>
      </c>
      <c r="AA1242" s="21">
        <f t="shared" si="884"/>
        <v>22100659.240000002</v>
      </c>
      <c r="AB1242" s="22">
        <f t="shared" si="883"/>
        <v>0.36938140615191462</v>
      </c>
      <c r="AC1242" s="15"/>
    </row>
    <row r="1243" spans="1:29" s="16" customFormat="1" ht="18" customHeight="1">
      <c r="A1243" s="23" t="s">
        <v>41</v>
      </c>
      <c r="B1243" s="14">
        <f t="shared" si="880"/>
        <v>1080000</v>
      </c>
      <c r="C1243" s="14">
        <f t="shared" si="879"/>
        <v>1080000</v>
      </c>
      <c r="D1243" s="14">
        <f t="shared" si="879"/>
        <v>0</v>
      </c>
      <c r="E1243" s="14">
        <f t="shared" si="879"/>
        <v>288125.79000000004</v>
      </c>
      <c r="F1243" s="14">
        <f t="shared" si="879"/>
        <v>200478.6</v>
      </c>
      <c r="G1243" s="14">
        <f t="shared" si="879"/>
        <v>0</v>
      </c>
      <c r="H1243" s="14">
        <f t="shared" si="879"/>
        <v>0</v>
      </c>
      <c r="I1243" s="14">
        <f t="shared" si="879"/>
        <v>0</v>
      </c>
      <c r="J1243" s="14">
        <f t="shared" si="879"/>
        <v>0</v>
      </c>
      <c r="K1243" s="14">
        <f t="shared" si="879"/>
        <v>0</v>
      </c>
      <c r="L1243" s="14">
        <f t="shared" si="879"/>
        <v>0</v>
      </c>
      <c r="M1243" s="14">
        <f t="shared" si="879"/>
        <v>0</v>
      </c>
      <c r="N1243" s="14">
        <f t="shared" si="879"/>
        <v>92043.34</v>
      </c>
      <c r="O1243" s="14">
        <f t="shared" si="879"/>
        <v>104039.11</v>
      </c>
      <c r="P1243" s="14">
        <f t="shared" si="879"/>
        <v>92043.34</v>
      </c>
      <c r="Q1243" s="14">
        <f t="shared" si="879"/>
        <v>99807</v>
      </c>
      <c r="R1243" s="14">
        <f t="shared" si="879"/>
        <v>100671.6</v>
      </c>
      <c r="S1243" s="14">
        <f t="shared" si="879"/>
        <v>0</v>
      </c>
      <c r="T1243" s="14">
        <f t="shared" si="879"/>
        <v>0</v>
      </c>
      <c r="U1243" s="14">
        <f t="shared" si="879"/>
        <v>0</v>
      </c>
      <c r="V1243" s="14">
        <f t="shared" si="879"/>
        <v>0</v>
      </c>
      <c r="W1243" s="14">
        <f t="shared" si="879"/>
        <v>0</v>
      </c>
      <c r="X1243" s="14">
        <f t="shared" si="879"/>
        <v>0</v>
      </c>
      <c r="Y1243" s="14">
        <f t="shared" si="879"/>
        <v>0</v>
      </c>
      <c r="Z1243" s="14">
        <f t="shared" ref="Z1243" si="885">SUM(M1243:Y1243)</f>
        <v>488604.39</v>
      </c>
      <c r="AA1243" s="14">
        <f t="shared" ref="AA1243" si="886">B1243-Z1243</f>
        <v>591395.61</v>
      </c>
      <c r="AB1243" s="19">
        <f t="shared" si="883"/>
        <v>0.45241147222222222</v>
      </c>
      <c r="AC1243" s="15"/>
    </row>
    <row r="1244" spans="1:29" s="16" customFormat="1" ht="18" customHeight="1">
      <c r="A1244" s="20" t="s">
        <v>42</v>
      </c>
      <c r="B1244" s="21">
        <f>B1243+B1242</f>
        <v>36126000</v>
      </c>
      <c r="C1244" s="21">
        <f t="shared" ref="C1244:AA1244" si="887">C1243+C1242</f>
        <v>21099142.280000001</v>
      </c>
      <c r="D1244" s="21">
        <f t="shared" si="887"/>
        <v>-15026857.720000001</v>
      </c>
      <c r="E1244" s="21">
        <f t="shared" si="887"/>
        <v>7024140.6800000006</v>
      </c>
      <c r="F1244" s="21">
        <f t="shared" si="887"/>
        <v>4204374.99</v>
      </c>
      <c r="G1244" s="21">
        <f t="shared" si="887"/>
        <v>0</v>
      </c>
      <c r="H1244" s="21">
        <f t="shared" si="887"/>
        <v>0</v>
      </c>
      <c r="I1244" s="21">
        <f t="shared" si="887"/>
        <v>276166.24</v>
      </c>
      <c r="J1244" s="21">
        <f t="shared" si="887"/>
        <v>0</v>
      </c>
      <c r="K1244" s="21">
        <f t="shared" si="887"/>
        <v>0</v>
      </c>
      <c r="L1244" s="21">
        <f t="shared" si="887"/>
        <v>0</v>
      </c>
      <c r="M1244" s="21">
        <f t="shared" si="887"/>
        <v>2481595.7199999997</v>
      </c>
      <c r="N1244" s="21">
        <f t="shared" si="887"/>
        <v>2551278.58</v>
      </c>
      <c r="O1244" s="21">
        <f t="shared" si="887"/>
        <v>1757666.57</v>
      </c>
      <c r="P1244" s="21">
        <f t="shared" si="887"/>
        <v>2439029.29</v>
      </c>
      <c r="Q1244" s="21">
        <f t="shared" si="887"/>
        <v>2739408.02</v>
      </c>
      <c r="R1244" s="21">
        <f t="shared" si="887"/>
        <v>1464966.9700000002</v>
      </c>
      <c r="S1244" s="21">
        <f t="shared" si="887"/>
        <v>0</v>
      </c>
      <c r="T1244" s="21">
        <f t="shared" si="887"/>
        <v>0</v>
      </c>
      <c r="U1244" s="21">
        <f t="shared" si="887"/>
        <v>0</v>
      </c>
      <c r="V1244" s="21">
        <f t="shared" si="887"/>
        <v>0</v>
      </c>
      <c r="W1244" s="21">
        <f t="shared" si="887"/>
        <v>0</v>
      </c>
      <c r="X1244" s="21">
        <f t="shared" si="887"/>
        <v>0</v>
      </c>
      <c r="Y1244" s="21">
        <f t="shared" si="887"/>
        <v>0</v>
      </c>
      <c r="Z1244" s="21">
        <f t="shared" si="887"/>
        <v>13433945.15</v>
      </c>
      <c r="AA1244" s="21">
        <f t="shared" si="887"/>
        <v>22692054.850000001</v>
      </c>
      <c r="AB1244" s="22">
        <f t="shared" si="883"/>
        <v>0.37186362038421084</v>
      </c>
      <c r="AC1244" s="24"/>
    </row>
    <row r="1245" spans="1:29" s="16" customFormat="1" ht="15" customHeight="1">
      <c r="A1245" s="13"/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  <c r="M1245" s="14"/>
      <c r="N1245" s="14"/>
      <c r="O1245" s="14"/>
      <c r="P1245" s="14"/>
      <c r="Q1245" s="14"/>
      <c r="R1245" s="14"/>
      <c r="S1245" s="14"/>
      <c r="T1245" s="14"/>
      <c r="U1245" s="14"/>
      <c r="V1245" s="14"/>
      <c r="W1245" s="14"/>
      <c r="X1245" s="14"/>
      <c r="Y1245" s="14"/>
      <c r="Z1245" s="14"/>
      <c r="AA1245" s="14"/>
      <c r="AB1245" s="14"/>
      <c r="AC1245" s="15"/>
    </row>
    <row r="1246" spans="1:29" s="16" customFormat="1" ht="15" customHeight="1">
      <c r="A1246" s="13"/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  <c r="M1246" s="14"/>
      <c r="N1246" s="14"/>
      <c r="O1246" s="14"/>
      <c r="P1246" s="14"/>
      <c r="Q1246" s="14"/>
      <c r="R1246" s="14"/>
      <c r="S1246" s="14"/>
      <c r="T1246" s="14"/>
      <c r="U1246" s="14"/>
      <c r="V1246" s="14"/>
      <c r="W1246" s="14"/>
      <c r="X1246" s="14"/>
      <c r="Y1246" s="14"/>
      <c r="Z1246" s="14"/>
      <c r="AA1246" s="14"/>
      <c r="AB1246" s="14"/>
      <c r="AC1246" s="15"/>
    </row>
    <row r="1247" spans="1:29" s="16" customFormat="1" ht="15" customHeight="1">
      <c r="A1247" s="17" t="s">
        <v>89</v>
      </c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  <c r="M1247" s="14"/>
      <c r="N1247" s="14"/>
      <c r="O1247" s="14"/>
      <c r="P1247" s="14"/>
      <c r="Q1247" s="14"/>
      <c r="R1247" s="14"/>
      <c r="S1247" s="14"/>
      <c r="T1247" s="14"/>
      <c r="U1247" s="14"/>
      <c r="V1247" s="14"/>
      <c r="W1247" s="14"/>
      <c r="X1247" s="14"/>
      <c r="Y1247" s="14"/>
      <c r="Z1247" s="14"/>
      <c r="AA1247" s="14"/>
      <c r="AB1247" s="14"/>
      <c r="AC1247" s="15"/>
    </row>
    <row r="1248" spans="1:29" s="16" customFormat="1" ht="18" customHeight="1">
      <c r="A1248" s="18" t="s">
        <v>36</v>
      </c>
      <c r="B1248" s="14">
        <f>[1]consoCURRENT!E26258</f>
        <v>11713000</v>
      </c>
      <c r="C1248" s="14">
        <f>[1]consoCURRENT!F26258</f>
        <v>11713000</v>
      </c>
      <c r="D1248" s="14">
        <f>[1]consoCURRENT!G26258</f>
        <v>0</v>
      </c>
      <c r="E1248" s="14">
        <f>[1]consoCURRENT!H26258</f>
        <v>4222103.32</v>
      </c>
      <c r="F1248" s="14">
        <f>[1]consoCURRENT!I26258</f>
        <v>2632767.9300000002</v>
      </c>
      <c r="G1248" s="14">
        <f>[1]consoCURRENT!J26258</f>
        <v>0</v>
      </c>
      <c r="H1248" s="14">
        <f>[1]consoCURRENT!K26258</f>
        <v>0</v>
      </c>
      <c r="I1248" s="14">
        <f>[1]consoCURRENT!L26258</f>
        <v>0</v>
      </c>
      <c r="J1248" s="14">
        <f>[1]consoCURRENT!M26258</f>
        <v>0</v>
      </c>
      <c r="K1248" s="14">
        <f>[1]consoCURRENT!N26258</f>
        <v>0</v>
      </c>
      <c r="L1248" s="14">
        <f>[1]consoCURRENT!O26258</f>
        <v>0</v>
      </c>
      <c r="M1248" s="14">
        <f>[1]consoCURRENT!P26258</f>
        <v>0</v>
      </c>
      <c r="N1248" s="14">
        <f>[1]consoCURRENT!Q26258</f>
        <v>1886427.24</v>
      </c>
      <c r="O1248" s="14">
        <f>[1]consoCURRENT!R26258</f>
        <v>1206302.68</v>
      </c>
      <c r="P1248" s="14">
        <f>[1]consoCURRENT!S26258</f>
        <v>1129373.3999999999</v>
      </c>
      <c r="Q1248" s="14">
        <f>[1]consoCURRENT!T26258</f>
        <v>1576729.02</v>
      </c>
      <c r="R1248" s="14">
        <f>[1]consoCURRENT!U26258</f>
        <v>1056038.9100000001</v>
      </c>
      <c r="S1248" s="14">
        <f>[1]consoCURRENT!V26258</f>
        <v>0</v>
      </c>
      <c r="T1248" s="14">
        <f>[1]consoCURRENT!W26258</f>
        <v>0</v>
      </c>
      <c r="U1248" s="14">
        <f>[1]consoCURRENT!X26258</f>
        <v>0</v>
      </c>
      <c r="V1248" s="14">
        <f>[1]consoCURRENT!Y26258</f>
        <v>0</v>
      </c>
      <c r="W1248" s="14">
        <f>[1]consoCURRENT!Z26258</f>
        <v>0</v>
      </c>
      <c r="X1248" s="14">
        <f>[1]consoCURRENT!AA26258</f>
        <v>0</v>
      </c>
      <c r="Y1248" s="14">
        <f>[1]consoCURRENT!AB26258</f>
        <v>0</v>
      </c>
      <c r="Z1248" s="14">
        <f>SUM(M1248:Y1248)</f>
        <v>6854871.25</v>
      </c>
      <c r="AA1248" s="14">
        <f>B1248-Z1248</f>
        <v>4858128.75</v>
      </c>
      <c r="AB1248" s="19">
        <f>Z1248/B1248</f>
        <v>0.58523616921369415</v>
      </c>
      <c r="AC1248" s="15"/>
    </row>
    <row r="1249" spans="1:29" s="16" customFormat="1" ht="18" customHeight="1">
      <c r="A1249" s="18" t="s">
        <v>37</v>
      </c>
      <c r="B1249" s="14">
        <f>[1]consoCURRENT!E26346</f>
        <v>23333000</v>
      </c>
      <c r="C1249" s="14">
        <f>[1]consoCURRENT!F26346</f>
        <v>8306142.2799999993</v>
      </c>
      <c r="D1249" s="14">
        <f>[1]consoCURRENT!G26346</f>
        <v>-15026857.720000001</v>
      </c>
      <c r="E1249" s="14">
        <f>[1]consoCURRENT!H26346</f>
        <v>2513911.5699999998</v>
      </c>
      <c r="F1249" s="14">
        <f>[1]consoCURRENT!I26346</f>
        <v>1371128.46</v>
      </c>
      <c r="G1249" s="14">
        <f>[1]consoCURRENT!J26346</f>
        <v>0</v>
      </c>
      <c r="H1249" s="14">
        <f>[1]consoCURRENT!K26346</f>
        <v>0</v>
      </c>
      <c r="I1249" s="14">
        <f>[1]consoCURRENT!L26346</f>
        <v>276166.24</v>
      </c>
      <c r="J1249" s="14">
        <f>[1]consoCURRENT!M26346</f>
        <v>0</v>
      </c>
      <c r="K1249" s="14">
        <f>[1]consoCURRENT!N26346</f>
        <v>0</v>
      </c>
      <c r="L1249" s="14">
        <f>[1]consoCURRENT!O26346</f>
        <v>0</v>
      </c>
      <c r="M1249" s="14">
        <f>[1]consoCURRENT!P26346</f>
        <v>2481595.7199999997</v>
      </c>
      <c r="N1249" s="14">
        <f>[1]consoCURRENT!Q26346</f>
        <v>572808</v>
      </c>
      <c r="O1249" s="14">
        <f>[1]consoCURRENT!R26346</f>
        <v>447324.77999999997</v>
      </c>
      <c r="P1249" s="14">
        <f>[1]consoCURRENT!S26346</f>
        <v>1217612.55</v>
      </c>
      <c r="Q1249" s="14">
        <f>[1]consoCURRENT!T26346</f>
        <v>1062872</v>
      </c>
      <c r="R1249" s="14">
        <f>[1]consoCURRENT!U26346</f>
        <v>308256.45999999996</v>
      </c>
      <c r="S1249" s="14">
        <f>[1]consoCURRENT!V26346</f>
        <v>0</v>
      </c>
      <c r="T1249" s="14">
        <f>[1]consoCURRENT!W26346</f>
        <v>0</v>
      </c>
      <c r="U1249" s="14">
        <f>[1]consoCURRENT!X26346</f>
        <v>0</v>
      </c>
      <c r="V1249" s="14">
        <f>[1]consoCURRENT!Y26346</f>
        <v>0</v>
      </c>
      <c r="W1249" s="14">
        <f>[1]consoCURRENT!Z26346</f>
        <v>0</v>
      </c>
      <c r="X1249" s="14">
        <f>[1]consoCURRENT!AA26346</f>
        <v>0</v>
      </c>
      <c r="Y1249" s="14">
        <f>[1]consoCURRENT!AB26346</f>
        <v>0</v>
      </c>
      <c r="Z1249" s="14">
        <f t="shared" ref="Z1249:Z1251" si="888">SUM(M1249:Y1249)</f>
        <v>6090469.5099999998</v>
      </c>
      <c r="AA1249" s="14">
        <f t="shared" ref="AA1249:AA1251" si="889">B1249-Z1249</f>
        <v>17242530.490000002</v>
      </c>
      <c r="AB1249" s="19">
        <f t="shared" ref="AB1249:AB1254" si="890">Z1249/B1249</f>
        <v>0.26102385076929668</v>
      </c>
      <c r="AC1249" s="15"/>
    </row>
    <row r="1250" spans="1:29" s="16" customFormat="1" ht="18" customHeight="1">
      <c r="A1250" s="18" t="s">
        <v>38</v>
      </c>
      <c r="B1250" s="14">
        <f>[1]consoCURRENT!E26352</f>
        <v>0</v>
      </c>
      <c r="C1250" s="14">
        <f>[1]consoCURRENT!F26352</f>
        <v>0</v>
      </c>
      <c r="D1250" s="14">
        <f>[1]consoCURRENT!G26352</f>
        <v>0</v>
      </c>
      <c r="E1250" s="14">
        <f>[1]consoCURRENT!H26352</f>
        <v>0</v>
      </c>
      <c r="F1250" s="14">
        <f>[1]consoCURRENT!I26352</f>
        <v>0</v>
      </c>
      <c r="G1250" s="14">
        <f>[1]consoCURRENT!J26352</f>
        <v>0</v>
      </c>
      <c r="H1250" s="14">
        <f>[1]consoCURRENT!K26352</f>
        <v>0</v>
      </c>
      <c r="I1250" s="14">
        <f>[1]consoCURRENT!L26352</f>
        <v>0</v>
      </c>
      <c r="J1250" s="14">
        <f>[1]consoCURRENT!M26352</f>
        <v>0</v>
      </c>
      <c r="K1250" s="14">
        <f>[1]consoCURRENT!N26352</f>
        <v>0</v>
      </c>
      <c r="L1250" s="14">
        <f>[1]consoCURRENT!O26352</f>
        <v>0</v>
      </c>
      <c r="M1250" s="14">
        <f>[1]consoCURRENT!P26352</f>
        <v>0</v>
      </c>
      <c r="N1250" s="14">
        <f>[1]consoCURRENT!Q26352</f>
        <v>0</v>
      </c>
      <c r="O1250" s="14">
        <f>[1]consoCURRENT!R26352</f>
        <v>0</v>
      </c>
      <c r="P1250" s="14">
        <f>[1]consoCURRENT!S26352</f>
        <v>0</v>
      </c>
      <c r="Q1250" s="14">
        <f>[1]consoCURRENT!T26352</f>
        <v>0</v>
      </c>
      <c r="R1250" s="14">
        <f>[1]consoCURRENT!U26352</f>
        <v>0</v>
      </c>
      <c r="S1250" s="14">
        <f>[1]consoCURRENT!V26352</f>
        <v>0</v>
      </c>
      <c r="T1250" s="14">
        <f>[1]consoCURRENT!W26352</f>
        <v>0</v>
      </c>
      <c r="U1250" s="14">
        <f>[1]consoCURRENT!X26352</f>
        <v>0</v>
      </c>
      <c r="V1250" s="14">
        <f>[1]consoCURRENT!Y26352</f>
        <v>0</v>
      </c>
      <c r="W1250" s="14">
        <f>[1]consoCURRENT!Z26352</f>
        <v>0</v>
      </c>
      <c r="X1250" s="14">
        <f>[1]consoCURRENT!AA26352</f>
        <v>0</v>
      </c>
      <c r="Y1250" s="14">
        <f>[1]consoCURRENT!AB26352</f>
        <v>0</v>
      </c>
      <c r="Z1250" s="14">
        <f t="shared" si="888"/>
        <v>0</v>
      </c>
      <c r="AA1250" s="14">
        <f t="shared" si="889"/>
        <v>0</v>
      </c>
      <c r="AB1250" s="19"/>
      <c r="AC1250" s="15"/>
    </row>
    <row r="1251" spans="1:29" s="16" customFormat="1" ht="18" customHeight="1">
      <c r="A1251" s="18" t="s">
        <v>39</v>
      </c>
      <c r="B1251" s="14">
        <f>[1]consoCURRENT!E26381</f>
        <v>0</v>
      </c>
      <c r="C1251" s="14">
        <f>[1]consoCURRENT!F26381</f>
        <v>0</v>
      </c>
      <c r="D1251" s="14">
        <f>[1]consoCURRENT!G26381</f>
        <v>0</v>
      </c>
      <c r="E1251" s="14">
        <f>[1]consoCURRENT!H26381</f>
        <v>0</v>
      </c>
      <c r="F1251" s="14">
        <f>[1]consoCURRENT!I26381</f>
        <v>0</v>
      </c>
      <c r="G1251" s="14">
        <f>[1]consoCURRENT!J26381</f>
        <v>0</v>
      </c>
      <c r="H1251" s="14">
        <f>[1]consoCURRENT!K26381</f>
        <v>0</v>
      </c>
      <c r="I1251" s="14">
        <f>[1]consoCURRENT!L26381</f>
        <v>0</v>
      </c>
      <c r="J1251" s="14">
        <f>[1]consoCURRENT!M26381</f>
        <v>0</v>
      </c>
      <c r="K1251" s="14">
        <f>[1]consoCURRENT!N26381</f>
        <v>0</v>
      </c>
      <c r="L1251" s="14">
        <f>[1]consoCURRENT!O26381</f>
        <v>0</v>
      </c>
      <c r="M1251" s="14">
        <f>[1]consoCURRENT!P26381</f>
        <v>0</v>
      </c>
      <c r="N1251" s="14">
        <f>[1]consoCURRENT!Q26381</f>
        <v>0</v>
      </c>
      <c r="O1251" s="14">
        <f>[1]consoCURRENT!R26381</f>
        <v>0</v>
      </c>
      <c r="P1251" s="14">
        <f>[1]consoCURRENT!S26381</f>
        <v>0</v>
      </c>
      <c r="Q1251" s="14">
        <f>[1]consoCURRENT!T26381</f>
        <v>0</v>
      </c>
      <c r="R1251" s="14">
        <f>[1]consoCURRENT!U26381</f>
        <v>0</v>
      </c>
      <c r="S1251" s="14">
        <f>[1]consoCURRENT!V26381</f>
        <v>0</v>
      </c>
      <c r="T1251" s="14">
        <f>[1]consoCURRENT!W26381</f>
        <v>0</v>
      </c>
      <c r="U1251" s="14">
        <f>[1]consoCURRENT!X26381</f>
        <v>0</v>
      </c>
      <c r="V1251" s="14">
        <f>[1]consoCURRENT!Y26381</f>
        <v>0</v>
      </c>
      <c r="W1251" s="14">
        <f>[1]consoCURRENT!Z26381</f>
        <v>0</v>
      </c>
      <c r="X1251" s="14">
        <f>[1]consoCURRENT!AA26381</f>
        <v>0</v>
      </c>
      <c r="Y1251" s="14">
        <f>[1]consoCURRENT!AB26381</f>
        <v>0</v>
      </c>
      <c r="Z1251" s="14">
        <f t="shared" si="888"/>
        <v>0</v>
      </c>
      <c r="AA1251" s="14">
        <f t="shared" si="889"/>
        <v>0</v>
      </c>
      <c r="AB1251" s="19"/>
      <c r="AC1251" s="15"/>
    </row>
    <row r="1252" spans="1:29" s="16" customFormat="1" ht="18" customHeight="1">
      <c r="A1252" s="20" t="s">
        <v>40</v>
      </c>
      <c r="B1252" s="21">
        <f>SUM(B1248:B1251)</f>
        <v>35046000</v>
      </c>
      <c r="C1252" s="21">
        <f t="shared" ref="C1252:AA1252" si="891">SUM(C1248:C1251)</f>
        <v>20019142.280000001</v>
      </c>
      <c r="D1252" s="21">
        <f t="shared" si="891"/>
        <v>-15026857.720000001</v>
      </c>
      <c r="E1252" s="21">
        <f t="shared" si="891"/>
        <v>6736014.8900000006</v>
      </c>
      <c r="F1252" s="21">
        <f t="shared" si="891"/>
        <v>4003896.39</v>
      </c>
      <c r="G1252" s="21">
        <f t="shared" si="891"/>
        <v>0</v>
      </c>
      <c r="H1252" s="21">
        <f t="shared" si="891"/>
        <v>0</v>
      </c>
      <c r="I1252" s="21">
        <f t="shared" si="891"/>
        <v>276166.24</v>
      </c>
      <c r="J1252" s="21">
        <f t="shared" si="891"/>
        <v>0</v>
      </c>
      <c r="K1252" s="21">
        <f t="shared" si="891"/>
        <v>0</v>
      </c>
      <c r="L1252" s="21">
        <f t="shared" si="891"/>
        <v>0</v>
      </c>
      <c r="M1252" s="21">
        <f t="shared" si="891"/>
        <v>2481595.7199999997</v>
      </c>
      <c r="N1252" s="21">
        <f t="shared" si="891"/>
        <v>2459235.2400000002</v>
      </c>
      <c r="O1252" s="21">
        <f t="shared" si="891"/>
        <v>1653627.46</v>
      </c>
      <c r="P1252" s="21">
        <f t="shared" si="891"/>
        <v>2346985.9500000002</v>
      </c>
      <c r="Q1252" s="21">
        <f t="shared" si="891"/>
        <v>2639601.02</v>
      </c>
      <c r="R1252" s="21">
        <f t="shared" si="891"/>
        <v>1364295.37</v>
      </c>
      <c r="S1252" s="21">
        <f t="shared" si="891"/>
        <v>0</v>
      </c>
      <c r="T1252" s="21">
        <f t="shared" si="891"/>
        <v>0</v>
      </c>
      <c r="U1252" s="21">
        <f t="shared" si="891"/>
        <v>0</v>
      </c>
      <c r="V1252" s="21">
        <f t="shared" si="891"/>
        <v>0</v>
      </c>
      <c r="W1252" s="21">
        <f t="shared" si="891"/>
        <v>0</v>
      </c>
      <c r="X1252" s="21">
        <f t="shared" si="891"/>
        <v>0</v>
      </c>
      <c r="Y1252" s="21">
        <f t="shared" si="891"/>
        <v>0</v>
      </c>
      <c r="Z1252" s="21">
        <f t="shared" si="891"/>
        <v>12945340.76</v>
      </c>
      <c r="AA1252" s="21">
        <f t="shared" si="891"/>
        <v>22100659.240000002</v>
      </c>
      <c r="AB1252" s="22">
        <f t="shared" si="890"/>
        <v>0.36938140615191462</v>
      </c>
      <c r="AC1252" s="15"/>
    </row>
    <row r="1253" spans="1:29" s="16" customFormat="1" ht="18" customHeight="1">
      <c r="A1253" s="23" t="s">
        <v>41</v>
      </c>
      <c r="B1253" s="14">
        <f>[1]consoCURRENT!E26385</f>
        <v>1080000</v>
      </c>
      <c r="C1253" s="14">
        <f>[1]consoCURRENT!F26385</f>
        <v>1080000</v>
      </c>
      <c r="D1253" s="14">
        <f>[1]consoCURRENT!G26385</f>
        <v>0</v>
      </c>
      <c r="E1253" s="14">
        <f>[1]consoCURRENT!H26385</f>
        <v>288125.79000000004</v>
      </c>
      <c r="F1253" s="14">
        <f>[1]consoCURRENT!I26385</f>
        <v>200478.6</v>
      </c>
      <c r="G1253" s="14">
        <f>[1]consoCURRENT!J26385</f>
        <v>0</v>
      </c>
      <c r="H1253" s="14">
        <f>[1]consoCURRENT!K26385</f>
        <v>0</v>
      </c>
      <c r="I1253" s="14">
        <f>[1]consoCURRENT!L26385</f>
        <v>0</v>
      </c>
      <c r="J1253" s="14">
        <f>[1]consoCURRENT!M26385</f>
        <v>0</v>
      </c>
      <c r="K1253" s="14">
        <f>[1]consoCURRENT!N26385</f>
        <v>0</v>
      </c>
      <c r="L1253" s="14">
        <f>[1]consoCURRENT!O26385</f>
        <v>0</v>
      </c>
      <c r="M1253" s="14">
        <f>[1]consoCURRENT!P26385</f>
        <v>0</v>
      </c>
      <c r="N1253" s="14">
        <f>[1]consoCURRENT!Q26385</f>
        <v>92043.34</v>
      </c>
      <c r="O1253" s="14">
        <f>[1]consoCURRENT!R26385</f>
        <v>104039.11</v>
      </c>
      <c r="P1253" s="14">
        <f>[1]consoCURRENT!S26385</f>
        <v>92043.34</v>
      </c>
      <c r="Q1253" s="14">
        <f>[1]consoCURRENT!T26385</f>
        <v>99807</v>
      </c>
      <c r="R1253" s="14">
        <f>[1]consoCURRENT!U26385</f>
        <v>100671.6</v>
      </c>
      <c r="S1253" s="14">
        <f>[1]consoCURRENT!V26385</f>
        <v>0</v>
      </c>
      <c r="T1253" s="14">
        <f>[1]consoCURRENT!W26385</f>
        <v>0</v>
      </c>
      <c r="U1253" s="14">
        <f>[1]consoCURRENT!X26385</f>
        <v>0</v>
      </c>
      <c r="V1253" s="14">
        <f>[1]consoCURRENT!Y26385</f>
        <v>0</v>
      </c>
      <c r="W1253" s="14">
        <f>[1]consoCURRENT!Z26385</f>
        <v>0</v>
      </c>
      <c r="X1253" s="14">
        <f>[1]consoCURRENT!AA26385</f>
        <v>0</v>
      </c>
      <c r="Y1253" s="14">
        <f>[1]consoCURRENT!AB26385</f>
        <v>0</v>
      </c>
      <c r="Z1253" s="14">
        <f t="shared" ref="Z1253" si="892">SUM(M1253:Y1253)</f>
        <v>488604.39</v>
      </c>
      <c r="AA1253" s="14">
        <f t="shared" ref="AA1253" si="893">B1253-Z1253</f>
        <v>591395.61</v>
      </c>
      <c r="AB1253" s="19">
        <f t="shared" si="890"/>
        <v>0.45241147222222222</v>
      </c>
      <c r="AC1253" s="15"/>
    </row>
    <row r="1254" spans="1:29" s="16" customFormat="1" ht="18" customHeight="1">
      <c r="A1254" s="20" t="s">
        <v>42</v>
      </c>
      <c r="B1254" s="21">
        <f>B1253+B1252</f>
        <v>36126000</v>
      </c>
      <c r="C1254" s="21">
        <f t="shared" ref="C1254:AA1254" si="894">C1253+C1252</f>
        <v>21099142.280000001</v>
      </c>
      <c r="D1254" s="21">
        <f t="shared" si="894"/>
        <v>-15026857.720000001</v>
      </c>
      <c r="E1254" s="21">
        <f t="shared" si="894"/>
        <v>7024140.6800000006</v>
      </c>
      <c r="F1254" s="21">
        <f t="shared" si="894"/>
        <v>4204374.99</v>
      </c>
      <c r="G1254" s="21">
        <f t="shared" si="894"/>
        <v>0</v>
      </c>
      <c r="H1254" s="21">
        <f t="shared" si="894"/>
        <v>0</v>
      </c>
      <c r="I1254" s="21">
        <f t="shared" si="894"/>
        <v>276166.24</v>
      </c>
      <c r="J1254" s="21">
        <f t="shared" si="894"/>
        <v>0</v>
      </c>
      <c r="K1254" s="21">
        <f t="shared" si="894"/>
        <v>0</v>
      </c>
      <c r="L1254" s="21">
        <f t="shared" si="894"/>
        <v>0</v>
      </c>
      <c r="M1254" s="21">
        <f t="shared" si="894"/>
        <v>2481595.7199999997</v>
      </c>
      <c r="N1254" s="21">
        <f t="shared" si="894"/>
        <v>2551278.58</v>
      </c>
      <c r="O1254" s="21">
        <f t="shared" si="894"/>
        <v>1757666.57</v>
      </c>
      <c r="P1254" s="21">
        <f t="shared" si="894"/>
        <v>2439029.29</v>
      </c>
      <c r="Q1254" s="21">
        <f t="shared" si="894"/>
        <v>2739408.02</v>
      </c>
      <c r="R1254" s="21">
        <f t="shared" si="894"/>
        <v>1464966.9700000002</v>
      </c>
      <c r="S1254" s="21">
        <f t="shared" si="894"/>
        <v>0</v>
      </c>
      <c r="T1254" s="21">
        <f t="shared" si="894"/>
        <v>0</v>
      </c>
      <c r="U1254" s="21">
        <f t="shared" si="894"/>
        <v>0</v>
      </c>
      <c r="V1254" s="21">
        <f t="shared" si="894"/>
        <v>0</v>
      </c>
      <c r="W1254" s="21">
        <f t="shared" si="894"/>
        <v>0</v>
      </c>
      <c r="X1254" s="21">
        <f t="shared" si="894"/>
        <v>0</v>
      </c>
      <c r="Y1254" s="21">
        <f t="shared" si="894"/>
        <v>0</v>
      </c>
      <c r="Z1254" s="21">
        <f t="shared" si="894"/>
        <v>13433945.15</v>
      </c>
      <c r="AA1254" s="21">
        <f t="shared" si="894"/>
        <v>22692054.850000001</v>
      </c>
      <c r="AB1254" s="22">
        <f t="shared" si="890"/>
        <v>0.37186362038421084</v>
      </c>
      <c r="AC1254" s="24"/>
    </row>
    <row r="1255" spans="1:29" s="16" customFormat="1" ht="15" customHeight="1">
      <c r="A1255" s="13"/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  <c r="M1255" s="14"/>
      <c r="N1255" s="14"/>
      <c r="O1255" s="14"/>
      <c r="P1255" s="14"/>
      <c r="Q1255" s="14"/>
      <c r="R1255" s="14"/>
      <c r="S1255" s="14"/>
      <c r="T1255" s="14"/>
      <c r="U1255" s="14"/>
      <c r="V1255" s="14"/>
      <c r="W1255" s="14"/>
      <c r="X1255" s="14"/>
      <c r="Y1255" s="14"/>
      <c r="Z1255" s="14"/>
      <c r="AA1255" s="14"/>
      <c r="AB1255" s="14"/>
      <c r="AC1255" s="15"/>
    </row>
    <row r="1256" spans="1:29" s="16" customFormat="1" ht="15" customHeight="1">
      <c r="A1256" s="13"/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  <c r="M1256" s="14"/>
      <c r="N1256" s="14"/>
      <c r="O1256" s="14"/>
      <c r="P1256" s="14"/>
      <c r="Q1256" s="14"/>
      <c r="R1256" s="14"/>
      <c r="S1256" s="14"/>
      <c r="T1256" s="14"/>
      <c r="U1256" s="14"/>
      <c r="V1256" s="14"/>
      <c r="W1256" s="14"/>
      <c r="X1256" s="14"/>
      <c r="Y1256" s="14"/>
      <c r="Z1256" s="14"/>
      <c r="AA1256" s="14"/>
      <c r="AB1256" s="14"/>
      <c r="AC1256" s="15"/>
    </row>
    <row r="1257" spans="1:29" s="16" customFormat="1" ht="15" customHeight="1">
      <c r="A1257" s="17" t="s">
        <v>90</v>
      </c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  <c r="M1257" s="14"/>
      <c r="N1257" s="14"/>
      <c r="O1257" s="14"/>
      <c r="P1257" s="14"/>
      <c r="Q1257" s="14"/>
      <c r="R1257" s="14"/>
      <c r="S1257" s="14"/>
      <c r="T1257" s="14"/>
      <c r="U1257" s="14"/>
      <c r="V1257" s="14"/>
      <c r="W1257" s="14"/>
      <c r="X1257" s="14"/>
      <c r="Y1257" s="14"/>
      <c r="Z1257" s="14"/>
      <c r="AA1257" s="14"/>
      <c r="AB1257" s="14"/>
      <c r="AC1257" s="15"/>
    </row>
    <row r="1258" spans="1:29" s="16" customFormat="1" ht="22.9" customHeight="1">
      <c r="A1258" s="18" t="s">
        <v>36</v>
      </c>
      <c r="B1258" s="14">
        <f>B1238+B1048+B98+B68</f>
        <v>4401393000</v>
      </c>
      <c r="C1258" s="14">
        <f t="shared" ref="C1258:Y1263" si="895">C1238+C1048+C98+C68</f>
        <v>1630689844.8199999</v>
      </c>
      <c r="D1258" s="14">
        <f t="shared" si="895"/>
        <v>-1827296155.1800001</v>
      </c>
      <c r="E1258" s="14">
        <f t="shared" si="895"/>
        <v>1027825951.1000003</v>
      </c>
      <c r="F1258" s="14">
        <f t="shared" si="895"/>
        <v>212910935.99000001</v>
      </c>
      <c r="G1258" s="14">
        <f t="shared" si="895"/>
        <v>0</v>
      </c>
      <c r="H1258" s="14">
        <f t="shared" si="895"/>
        <v>0</v>
      </c>
      <c r="I1258" s="14">
        <f t="shared" si="895"/>
        <v>749635835.39000022</v>
      </c>
      <c r="J1258" s="14">
        <f t="shared" si="895"/>
        <v>0</v>
      </c>
      <c r="K1258" s="14">
        <f t="shared" si="895"/>
        <v>0</v>
      </c>
      <c r="L1258" s="14">
        <f t="shared" si="895"/>
        <v>0</v>
      </c>
      <c r="M1258" s="14">
        <f t="shared" si="895"/>
        <v>1223437997.0100002</v>
      </c>
      <c r="N1258" s="14">
        <f t="shared" si="895"/>
        <v>95440108.910000011</v>
      </c>
      <c r="O1258" s="14">
        <f t="shared" si="895"/>
        <v>95731731.069999993</v>
      </c>
      <c r="P1258" s="14">
        <f t="shared" si="895"/>
        <v>87018275.730000004</v>
      </c>
      <c r="Q1258" s="14">
        <f t="shared" si="895"/>
        <v>104749853.93000001</v>
      </c>
      <c r="R1258" s="14">
        <f t="shared" si="895"/>
        <v>108161082.06</v>
      </c>
      <c r="S1258" s="14">
        <f t="shared" si="895"/>
        <v>0</v>
      </c>
      <c r="T1258" s="14">
        <f t="shared" si="895"/>
        <v>0</v>
      </c>
      <c r="U1258" s="14">
        <f t="shared" si="895"/>
        <v>0</v>
      </c>
      <c r="V1258" s="14">
        <f t="shared" si="895"/>
        <v>0</v>
      </c>
      <c r="W1258" s="14">
        <f t="shared" si="895"/>
        <v>0</v>
      </c>
      <c r="X1258" s="14">
        <f t="shared" si="895"/>
        <v>0</v>
      </c>
      <c r="Y1258" s="14">
        <f t="shared" si="895"/>
        <v>0</v>
      </c>
      <c r="Z1258" s="14">
        <f>SUM(M1258:Y1258)</f>
        <v>1714539048.7100003</v>
      </c>
      <c r="AA1258" s="14">
        <f>B1258-Z1258</f>
        <v>2686853951.29</v>
      </c>
      <c r="AB1258" s="19">
        <f>Z1258/B1258</f>
        <v>0.38954463932441397</v>
      </c>
      <c r="AC1258" s="15"/>
    </row>
    <row r="1259" spans="1:29" s="16" customFormat="1" ht="22.15" customHeight="1">
      <c r="A1259" s="18" t="s">
        <v>37</v>
      </c>
      <c r="B1259" s="14">
        <f t="shared" ref="B1259:Q1263" si="896">B1239+B1049+B99+B69</f>
        <v>80530614000</v>
      </c>
      <c r="C1259" s="14">
        <f t="shared" si="896"/>
        <v>62326960765.880005</v>
      </c>
      <c r="D1259" s="14">
        <f t="shared" si="896"/>
        <v>-8526224694.1200008</v>
      </c>
      <c r="E1259" s="14">
        <f t="shared" si="896"/>
        <v>10869338761.039997</v>
      </c>
      <c r="F1259" s="14">
        <f t="shared" si="896"/>
        <v>4545325373.6100016</v>
      </c>
      <c r="G1259" s="14">
        <f t="shared" si="896"/>
        <v>0</v>
      </c>
      <c r="H1259" s="14">
        <f t="shared" si="896"/>
        <v>0</v>
      </c>
      <c r="I1259" s="14">
        <f t="shared" si="896"/>
        <v>330052710.24000001</v>
      </c>
      <c r="J1259" s="14">
        <f t="shared" si="896"/>
        <v>0</v>
      </c>
      <c r="K1259" s="14">
        <f t="shared" si="896"/>
        <v>0</v>
      </c>
      <c r="L1259" s="14">
        <f t="shared" si="896"/>
        <v>0</v>
      </c>
      <c r="M1259" s="14">
        <f t="shared" si="896"/>
        <v>1602747232.6199999</v>
      </c>
      <c r="N1259" s="14">
        <f t="shared" si="896"/>
        <v>294533995.65999997</v>
      </c>
      <c r="O1259" s="14">
        <f t="shared" si="896"/>
        <v>353475032.15999997</v>
      </c>
      <c r="P1259" s="14">
        <f t="shared" si="896"/>
        <v>9891277022.9800034</v>
      </c>
      <c r="Q1259" s="14">
        <f t="shared" si="896"/>
        <v>1701966469.28</v>
      </c>
      <c r="R1259" s="14">
        <f t="shared" si="895"/>
        <v>2843358904.3299999</v>
      </c>
      <c r="S1259" s="14">
        <f t="shared" si="895"/>
        <v>0</v>
      </c>
      <c r="T1259" s="14">
        <f t="shared" si="895"/>
        <v>0</v>
      </c>
      <c r="U1259" s="14">
        <f t="shared" si="895"/>
        <v>0</v>
      </c>
      <c r="V1259" s="14">
        <f t="shared" si="895"/>
        <v>0</v>
      </c>
      <c r="W1259" s="14">
        <f t="shared" si="895"/>
        <v>0</v>
      </c>
      <c r="X1259" s="14">
        <f t="shared" si="895"/>
        <v>0</v>
      </c>
      <c r="Y1259" s="14">
        <f t="shared" si="895"/>
        <v>0</v>
      </c>
      <c r="Z1259" s="14">
        <f t="shared" ref="Z1259:Z1261" si="897">SUM(M1259:Y1259)</f>
        <v>16687358657.030003</v>
      </c>
      <c r="AA1259" s="14">
        <f t="shared" ref="AA1259:AA1261" si="898">B1259-Z1259</f>
        <v>63843255342.970001</v>
      </c>
      <c r="AB1259" s="19">
        <f t="shared" ref="AB1259:AB1264" si="899">Z1259/B1259</f>
        <v>0.20721757637449534</v>
      </c>
      <c r="AC1259" s="15"/>
    </row>
    <row r="1260" spans="1:29" s="16" customFormat="1" ht="22.15" customHeight="1">
      <c r="A1260" s="18" t="s">
        <v>38</v>
      </c>
      <c r="B1260" s="14">
        <f t="shared" si="896"/>
        <v>700000000</v>
      </c>
      <c r="C1260" s="14">
        <f t="shared" si="895"/>
        <v>683243205.85000002</v>
      </c>
      <c r="D1260" s="14">
        <f t="shared" si="895"/>
        <v>-16756794.15</v>
      </c>
      <c r="E1260" s="14">
        <f t="shared" si="895"/>
        <v>262300</v>
      </c>
      <c r="F1260" s="14">
        <f t="shared" si="895"/>
        <v>21555167.5</v>
      </c>
      <c r="G1260" s="14">
        <f t="shared" si="895"/>
        <v>0</v>
      </c>
      <c r="H1260" s="14">
        <f t="shared" si="895"/>
        <v>0</v>
      </c>
      <c r="I1260" s="14">
        <f t="shared" si="895"/>
        <v>0</v>
      </c>
      <c r="J1260" s="14">
        <f t="shared" si="895"/>
        <v>0</v>
      </c>
      <c r="K1260" s="14">
        <f t="shared" si="895"/>
        <v>0</v>
      </c>
      <c r="L1260" s="14">
        <f t="shared" si="895"/>
        <v>0</v>
      </c>
      <c r="M1260" s="14">
        <f t="shared" si="895"/>
        <v>9500653.5500000007</v>
      </c>
      <c r="N1260" s="14">
        <f t="shared" si="895"/>
        <v>0</v>
      </c>
      <c r="O1260" s="14">
        <f t="shared" si="895"/>
        <v>0</v>
      </c>
      <c r="P1260" s="14">
        <f t="shared" si="895"/>
        <v>262300</v>
      </c>
      <c r="Q1260" s="14">
        <f t="shared" si="895"/>
        <v>1832349.5</v>
      </c>
      <c r="R1260" s="14">
        <f t="shared" si="895"/>
        <v>19722818</v>
      </c>
      <c r="S1260" s="14">
        <f t="shared" si="895"/>
        <v>0</v>
      </c>
      <c r="T1260" s="14">
        <f t="shared" si="895"/>
        <v>0</v>
      </c>
      <c r="U1260" s="14">
        <f t="shared" si="895"/>
        <v>0</v>
      </c>
      <c r="V1260" s="14">
        <f t="shared" si="895"/>
        <v>0</v>
      </c>
      <c r="W1260" s="14">
        <f t="shared" si="895"/>
        <v>0</v>
      </c>
      <c r="X1260" s="14">
        <f t="shared" si="895"/>
        <v>0</v>
      </c>
      <c r="Y1260" s="14">
        <f t="shared" si="895"/>
        <v>0</v>
      </c>
      <c r="Z1260" s="14">
        <f t="shared" si="897"/>
        <v>31318121.050000001</v>
      </c>
      <c r="AA1260" s="14">
        <f t="shared" si="898"/>
        <v>668681878.95000005</v>
      </c>
      <c r="AB1260" s="19">
        <f t="shared" si="899"/>
        <v>4.474017292857143E-2</v>
      </c>
      <c r="AC1260" s="15"/>
    </row>
    <row r="1261" spans="1:29" s="16" customFormat="1" ht="23.45" customHeight="1">
      <c r="A1261" s="18" t="s">
        <v>39</v>
      </c>
      <c r="B1261" s="14">
        <f t="shared" si="896"/>
        <v>26281000</v>
      </c>
      <c r="C1261" s="14">
        <f t="shared" si="895"/>
        <v>26281000</v>
      </c>
      <c r="D1261" s="14">
        <f t="shared" si="895"/>
        <v>0</v>
      </c>
      <c r="E1261" s="14">
        <f t="shared" si="895"/>
        <v>0</v>
      </c>
      <c r="F1261" s="14">
        <f t="shared" si="895"/>
        <v>0</v>
      </c>
      <c r="G1261" s="14">
        <f t="shared" si="895"/>
        <v>0</v>
      </c>
      <c r="H1261" s="14">
        <f t="shared" si="895"/>
        <v>0</v>
      </c>
      <c r="I1261" s="14">
        <f t="shared" si="895"/>
        <v>0</v>
      </c>
      <c r="J1261" s="14">
        <f t="shared" si="895"/>
        <v>0</v>
      </c>
      <c r="K1261" s="14">
        <f t="shared" si="895"/>
        <v>0</v>
      </c>
      <c r="L1261" s="14">
        <f t="shared" si="895"/>
        <v>0</v>
      </c>
      <c r="M1261" s="14">
        <f t="shared" si="895"/>
        <v>0</v>
      </c>
      <c r="N1261" s="14">
        <f t="shared" si="895"/>
        <v>0</v>
      </c>
      <c r="O1261" s="14">
        <f t="shared" si="895"/>
        <v>0</v>
      </c>
      <c r="P1261" s="14">
        <f t="shared" si="895"/>
        <v>0</v>
      </c>
      <c r="Q1261" s="14">
        <f t="shared" si="895"/>
        <v>0</v>
      </c>
      <c r="R1261" s="14">
        <f t="shared" si="895"/>
        <v>0</v>
      </c>
      <c r="S1261" s="14">
        <f t="shared" si="895"/>
        <v>0</v>
      </c>
      <c r="T1261" s="14">
        <f t="shared" si="895"/>
        <v>0</v>
      </c>
      <c r="U1261" s="14">
        <f t="shared" si="895"/>
        <v>0</v>
      </c>
      <c r="V1261" s="14">
        <f t="shared" si="895"/>
        <v>0</v>
      </c>
      <c r="W1261" s="14">
        <f t="shared" si="895"/>
        <v>0</v>
      </c>
      <c r="X1261" s="14">
        <f t="shared" si="895"/>
        <v>0</v>
      </c>
      <c r="Y1261" s="14">
        <f t="shared" si="895"/>
        <v>0</v>
      </c>
      <c r="Z1261" s="14">
        <f t="shared" si="897"/>
        <v>0</v>
      </c>
      <c r="AA1261" s="14">
        <f t="shared" si="898"/>
        <v>26281000</v>
      </c>
      <c r="AB1261" s="19">
        <f t="shared" si="899"/>
        <v>0</v>
      </c>
      <c r="AC1261" s="15"/>
    </row>
    <row r="1262" spans="1:29" s="16" customFormat="1" ht="26.45" customHeight="1">
      <c r="A1262" s="20" t="s">
        <v>40</v>
      </c>
      <c r="B1262" s="21">
        <f>SUM(B1258:B1261)</f>
        <v>85658288000</v>
      </c>
      <c r="C1262" s="21">
        <f t="shared" ref="C1262:AA1262" si="900">SUM(C1258:C1261)</f>
        <v>64667174816.550003</v>
      </c>
      <c r="D1262" s="21">
        <f t="shared" si="900"/>
        <v>-10370277643.450001</v>
      </c>
      <c r="E1262" s="21">
        <f t="shared" si="900"/>
        <v>11897427012.139997</v>
      </c>
      <c r="F1262" s="21">
        <f t="shared" si="900"/>
        <v>4779791477.1000013</v>
      </c>
      <c r="G1262" s="21">
        <f t="shared" si="900"/>
        <v>0</v>
      </c>
      <c r="H1262" s="21">
        <f t="shared" si="900"/>
        <v>0</v>
      </c>
      <c r="I1262" s="21">
        <f t="shared" si="900"/>
        <v>1079688545.6300001</v>
      </c>
      <c r="J1262" s="21">
        <f t="shared" si="900"/>
        <v>0</v>
      </c>
      <c r="K1262" s="21">
        <f t="shared" si="900"/>
        <v>0</v>
      </c>
      <c r="L1262" s="21">
        <f t="shared" si="900"/>
        <v>0</v>
      </c>
      <c r="M1262" s="21">
        <f t="shared" si="900"/>
        <v>2835685883.1800003</v>
      </c>
      <c r="N1262" s="21">
        <f t="shared" si="900"/>
        <v>389974104.56999999</v>
      </c>
      <c r="O1262" s="21">
        <f t="shared" si="900"/>
        <v>449206763.22999996</v>
      </c>
      <c r="P1262" s="21">
        <f t="shared" si="900"/>
        <v>9978557598.7100029</v>
      </c>
      <c r="Q1262" s="21">
        <f t="shared" si="900"/>
        <v>1808548672.71</v>
      </c>
      <c r="R1262" s="21">
        <f t="shared" si="900"/>
        <v>2971242804.3899999</v>
      </c>
      <c r="S1262" s="21">
        <f t="shared" si="900"/>
        <v>0</v>
      </c>
      <c r="T1262" s="21">
        <f t="shared" si="900"/>
        <v>0</v>
      </c>
      <c r="U1262" s="21">
        <f t="shared" si="900"/>
        <v>0</v>
      </c>
      <c r="V1262" s="21">
        <f t="shared" si="900"/>
        <v>0</v>
      </c>
      <c r="W1262" s="21">
        <f t="shared" si="900"/>
        <v>0</v>
      </c>
      <c r="X1262" s="21">
        <f t="shared" si="900"/>
        <v>0</v>
      </c>
      <c r="Y1262" s="21">
        <f t="shared" si="900"/>
        <v>0</v>
      </c>
      <c r="Z1262" s="21">
        <f t="shared" si="900"/>
        <v>18433215826.790001</v>
      </c>
      <c r="AA1262" s="21">
        <f t="shared" si="900"/>
        <v>67225072173.209999</v>
      </c>
      <c r="AB1262" s="22">
        <f t="shared" si="899"/>
        <v>0.21519477282560212</v>
      </c>
      <c r="AC1262" s="15"/>
    </row>
    <row r="1263" spans="1:29" s="16" customFormat="1" ht="25.9" customHeight="1">
      <c r="A1263" s="23" t="s">
        <v>41</v>
      </c>
      <c r="B1263" s="14">
        <f t="shared" si="896"/>
        <v>70065000</v>
      </c>
      <c r="C1263" s="14">
        <f t="shared" si="895"/>
        <v>6237427.2799999993</v>
      </c>
      <c r="D1263" s="14">
        <f t="shared" si="895"/>
        <v>-22572.720000000001</v>
      </c>
      <c r="E1263" s="14">
        <f t="shared" si="895"/>
        <v>16539727.200000003</v>
      </c>
      <c r="F1263" s="14">
        <f t="shared" si="895"/>
        <v>11739056.93</v>
      </c>
      <c r="G1263" s="14">
        <f t="shared" si="895"/>
        <v>0</v>
      </c>
      <c r="H1263" s="14">
        <f t="shared" si="895"/>
        <v>0</v>
      </c>
      <c r="I1263" s="14">
        <f t="shared" si="895"/>
        <v>0</v>
      </c>
      <c r="J1263" s="14">
        <f t="shared" si="895"/>
        <v>0</v>
      </c>
      <c r="K1263" s="14">
        <f t="shared" si="895"/>
        <v>0</v>
      </c>
      <c r="L1263" s="14">
        <f t="shared" si="895"/>
        <v>0</v>
      </c>
      <c r="M1263" s="14">
        <f t="shared" si="895"/>
        <v>18810.599999999999</v>
      </c>
      <c r="N1263" s="14">
        <f t="shared" si="895"/>
        <v>5891506.9299999997</v>
      </c>
      <c r="O1263" s="14">
        <f t="shared" si="895"/>
        <v>4355364.45</v>
      </c>
      <c r="P1263" s="14">
        <f t="shared" si="895"/>
        <v>6292855.8199999994</v>
      </c>
      <c r="Q1263" s="14">
        <f t="shared" si="895"/>
        <v>5630669.0700000012</v>
      </c>
      <c r="R1263" s="14">
        <f t="shared" si="895"/>
        <v>6108387.8599999994</v>
      </c>
      <c r="S1263" s="14">
        <f t="shared" si="895"/>
        <v>0</v>
      </c>
      <c r="T1263" s="14">
        <f t="shared" si="895"/>
        <v>0</v>
      </c>
      <c r="U1263" s="14">
        <f t="shared" si="895"/>
        <v>0</v>
      </c>
      <c r="V1263" s="14">
        <f t="shared" si="895"/>
        <v>0</v>
      </c>
      <c r="W1263" s="14">
        <f t="shared" si="895"/>
        <v>0</v>
      </c>
      <c r="X1263" s="14">
        <f t="shared" si="895"/>
        <v>0</v>
      </c>
      <c r="Y1263" s="14">
        <f t="shared" si="895"/>
        <v>0</v>
      </c>
      <c r="Z1263" s="14">
        <f t="shared" ref="Z1263" si="901">SUM(M1263:Y1263)</f>
        <v>28297594.73</v>
      </c>
      <c r="AA1263" s="14">
        <f t="shared" ref="AA1263" si="902">B1263-Z1263</f>
        <v>41767405.269999996</v>
      </c>
      <c r="AB1263" s="19">
        <f t="shared" si="899"/>
        <v>0.40387632526939271</v>
      </c>
      <c r="AC1263" s="15"/>
    </row>
    <row r="1264" spans="1:29" s="16" customFormat="1" ht="26.45" customHeight="1">
      <c r="A1264" s="20" t="s">
        <v>42</v>
      </c>
      <c r="B1264" s="21">
        <f>B1263+B1262</f>
        <v>85728353000</v>
      </c>
      <c r="C1264" s="21">
        <f t="shared" ref="C1264:AA1264" si="903">C1263+C1262</f>
        <v>64673412243.830002</v>
      </c>
      <c r="D1264" s="21">
        <f t="shared" si="903"/>
        <v>-10370300216.17</v>
      </c>
      <c r="E1264" s="21">
        <f t="shared" si="903"/>
        <v>11913966739.339998</v>
      </c>
      <c r="F1264" s="21">
        <f t="shared" si="903"/>
        <v>4791530534.0300016</v>
      </c>
      <c r="G1264" s="21">
        <f t="shared" si="903"/>
        <v>0</v>
      </c>
      <c r="H1264" s="21">
        <f t="shared" si="903"/>
        <v>0</v>
      </c>
      <c r="I1264" s="21">
        <f t="shared" si="903"/>
        <v>1079688545.6300001</v>
      </c>
      <c r="J1264" s="21">
        <f t="shared" si="903"/>
        <v>0</v>
      </c>
      <c r="K1264" s="21">
        <f t="shared" si="903"/>
        <v>0</v>
      </c>
      <c r="L1264" s="21">
        <f t="shared" si="903"/>
        <v>0</v>
      </c>
      <c r="M1264" s="21">
        <f t="shared" si="903"/>
        <v>2835704693.7800002</v>
      </c>
      <c r="N1264" s="21">
        <f t="shared" si="903"/>
        <v>395865611.5</v>
      </c>
      <c r="O1264" s="21">
        <f t="shared" si="903"/>
        <v>453562127.67999995</v>
      </c>
      <c r="P1264" s="21">
        <f t="shared" si="903"/>
        <v>9984850454.5300026</v>
      </c>
      <c r="Q1264" s="21">
        <f t="shared" si="903"/>
        <v>1814179341.78</v>
      </c>
      <c r="R1264" s="21">
        <f t="shared" si="903"/>
        <v>2977351192.25</v>
      </c>
      <c r="S1264" s="21">
        <f t="shared" si="903"/>
        <v>0</v>
      </c>
      <c r="T1264" s="21">
        <f t="shared" si="903"/>
        <v>0</v>
      </c>
      <c r="U1264" s="21">
        <f t="shared" si="903"/>
        <v>0</v>
      </c>
      <c r="V1264" s="21">
        <f t="shared" si="903"/>
        <v>0</v>
      </c>
      <c r="W1264" s="21">
        <f t="shared" si="903"/>
        <v>0</v>
      </c>
      <c r="X1264" s="21">
        <f t="shared" si="903"/>
        <v>0</v>
      </c>
      <c r="Y1264" s="21">
        <f t="shared" si="903"/>
        <v>0</v>
      </c>
      <c r="Z1264" s="21">
        <f t="shared" si="903"/>
        <v>18461513421.52</v>
      </c>
      <c r="AA1264" s="21">
        <f t="shared" si="903"/>
        <v>67266839578.479996</v>
      </c>
      <c r="AB1264" s="22">
        <f t="shared" si="899"/>
        <v>0.21534898053529619</v>
      </c>
      <c r="AC1264" s="24"/>
    </row>
    <row r="1265" spans="1:29" s="16" customFormat="1" ht="15" customHeight="1">
      <c r="A1265" s="13"/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  <c r="M1265" s="14"/>
      <c r="N1265" s="14"/>
      <c r="O1265" s="14"/>
      <c r="P1265" s="14"/>
      <c r="Q1265" s="14"/>
      <c r="R1265" s="14"/>
      <c r="S1265" s="14"/>
      <c r="T1265" s="14"/>
      <c r="U1265" s="14"/>
      <c r="V1265" s="14"/>
      <c r="W1265" s="14"/>
      <c r="X1265" s="14"/>
      <c r="Y1265" s="14"/>
      <c r="Z1265" s="14"/>
      <c r="AA1265" s="14"/>
      <c r="AB1265" s="14"/>
      <c r="AC1265" s="15"/>
    </row>
    <row r="1266" spans="1:29" s="16" customFormat="1" ht="15" customHeight="1">
      <c r="A1266" s="13"/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  <c r="M1266" s="14"/>
      <c r="N1266" s="14"/>
      <c r="O1266" s="14"/>
      <c r="P1266" s="14"/>
      <c r="Q1266" s="14"/>
      <c r="R1266" s="14"/>
      <c r="S1266" s="14"/>
      <c r="T1266" s="14"/>
      <c r="U1266" s="14"/>
      <c r="V1266" s="14"/>
      <c r="W1266" s="14"/>
      <c r="X1266" s="14"/>
      <c r="Y1266" s="14"/>
      <c r="Z1266" s="14"/>
      <c r="AA1266" s="14"/>
      <c r="AB1266" s="14"/>
      <c r="AC1266" s="15"/>
    </row>
    <row r="1267" spans="1:29" s="16" customFormat="1" ht="20.45" customHeight="1">
      <c r="A1267" s="17" t="s">
        <v>91</v>
      </c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  <c r="M1267" s="14"/>
      <c r="N1267" s="14"/>
      <c r="O1267" s="14"/>
      <c r="P1267" s="14"/>
      <c r="Q1267" s="14"/>
      <c r="R1267" s="14"/>
      <c r="S1267" s="14"/>
      <c r="T1267" s="14"/>
      <c r="U1267" s="14"/>
      <c r="V1267" s="14"/>
      <c r="W1267" s="14"/>
      <c r="X1267" s="14"/>
      <c r="Y1267" s="14"/>
      <c r="Z1267" s="14"/>
      <c r="AA1267" s="14"/>
      <c r="AB1267" s="14"/>
      <c r="AC1267" s="15"/>
    </row>
    <row r="1268" spans="1:29" s="16" customFormat="1" ht="28.15" customHeight="1">
      <c r="A1268" s="18" t="s">
        <v>36</v>
      </c>
      <c r="B1268" s="14">
        <f>B1258+B56+B15</f>
        <v>4528298000</v>
      </c>
      <c r="C1268" s="14">
        <f t="shared" ref="C1268:Y1271" si="904">C1258+C56+C15</f>
        <v>1753999572.9400001</v>
      </c>
      <c r="D1268" s="14">
        <f t="shared" si="904"/>
        <v>-1830891427.0600002</v>
      </c>
      <c r="E1268" s="14">
        <f t="shared" si="904"/>
        <v>1065531418.1600002</v>
      </c>
      <c r="F1268" s="14">
        <f t="shared" si="904"/>
        <v>236089751.85000002</v>
      </c>
      <c r="G1268" s="14">
        <f t="shared" si="904"/>
        <v>0</v>
      </c>
      <c r="H1268" s="14">
        <f t="shared" si="904"/>
        <v>0</v>
      </c>
      <c r="I1268" s="14">
        <f t="shared" si="904"/>
        <v>750523758.97000027</v>
      </c>
      <c r="J1268" s="14">
        <f t="shared" si="904"/>
        <v>0</v>
      </c>
      <c r="K1268" s="14">
        <f t="shared" si="904"/>
        <v>0</v>
      </c>
      <c r="L1268" s="14">
        <f t="shared" si="904"/>
        <v>0</v>
      </c>
      <c r="M1268" s="14">
        <f t="shared" si="904"/>
        <v>1224897259.9000003</v>
      </c>
      <c r="N1268" s="14">
        <f t="shared" si="904"/>
        <v>113026414.17</v>
      </c>
      <c r="O1268" s="14">
        <f t="shared" si="904"/>
        <v>106069133.55999999</v>
      </c>
      <c r="P1268" s="14">
        <f t="shared" si="904"/>
        <v>95912111.459999993</v>
      </c>
      <c r="Q1268" s="14">
        <f t="shared" si="904"/>
        <v>118988600.06</v>
      </c>
      <c r="R1268" s="14">
        <f t="shared" si="904"/>
        <v>117101151.79000001</v>
      </c>
      <c r="S1268" s="14">
        <f t="shared" si="904"/>
        <v>0</v>
      </c>
      <c r="T1268" s="14">
        <f t="shared" si="904"/>
        <v>0</v>
      </c>
      <c r="U1268" s="14">
        <f t="shared" si="904"/>
        <v>0</v>
      </c>
      <c r="V1268" s="14">
        <f t="shared" si="904"/>
        <v>0</v>
      </c>
      <c r="W1268" s="14">
        <f t="shared" si="904"/>
        <v>0</v>
      </c>
      <c r="X1268" s="14">
        <f t="shared" si="904"/>
        <v>0</v>
      </c>
      <c r="Y1268" s="14">
        <f t="shared" si="904"/>
        <v>0</v>
      </c>
      <c r="Z1268" s="14">
        <f>SUM(M1268:Y1268)</f>
        <v>1775994670.9400003</v>
      </c>
      <c r="AA1268" s="14">
        <f>B1268-Z1268</f>
        <v>2752303329.0599995</v>
      </c>
      <c r="AB1268" s="19">
        <f>Z1268/B1268</f>
        <v>0.39219915980352887</v>
      </c>
      <c r="AC1268" s="15"/>
    </row>
    <row r="1269" spans="1:29" s="16" customFormat="1" ht="23.45" customHeight="1">
      <c r="A1269" s="18" t="s">
        <v>37</v>
      </c>
      <c r="B1269" s="14">
        <f t="shared" ref="B1269:Q1273" si="905">B1259+B57+B16</f>
        <v>81159813000</v>
      </c>
      <c r="C1269" s="14">
        <f t="shared" si="904"/>
        <v>62895398032.200005</v>
      </c>
      <c r="D1269" s="14">
        <f t="shared" si="904"/>
        <v>-8586986427.8000011</v>
      </c>
      <c r="E1269" s="14">
        <f t="shared" si="904"/>
        <v>10962774199.269997</v>
      </c>
      <c r="F1269" s="14">
        <f t="shared" si="904"/>
        <v>4570250458.3400021</v>
      </c>
      <c r="G1269" s="14">
        <f t="shared" si="904"/>
        <v>0</v>
      </c>
      <c r="H1269" s="14">
        <f t="shared" si="904"/>
        <v>0</v>
      </c>
      <c r="I1269" s="14">
        <f t="shared" si="904"/>
        <v>345832290.98000002</v>
      </c>
      <c r="J1269" s="14">
        <f t="shared" si="904"/>
        <v>0</v>
      </c>
      <c r="K1269" s="14">
        <f t="shared" si="904"/>
        <v>0</v>
      </c>
      <c r="L1269" s="14">
        <f t="shared" si="904"/>
        <v>0</v>
      </c>
      <c r="M1269" s="14">
        <f t="shared" si="904"/>
        <v>1629111870.9899998</v>
      </c>
      <c r="N1269" s="14">
        <f t="shared" si="904"/>
        <v>330867587.72999996</v>
      </c>
      <c r="O1269" s="14">
        <f t="shared" si="904"/>
        <v>385746616.06999999</v>
      </c>
      <c r="P1269" s="14">
        <f t="shared" si="904"/>
        <v>9900327704.4900017</v>
      </c>
      <c r="Q1269" s="14">
        <f t="shared" si="904"/>
        <v>1712769624.4400001</v>
      </c>
      <c r="R1269" s="14">
        <f t="shared" si="904"/>
        <v>2857480833.8999996</v>
      </c>
      <c r="S1269" s="14">
        <f t="shared" si="904"/>
        <v>0</v>
      </c>
      <c r="T1269" s="14">
        <f t="shared" si="904"/>
        <v>0</v>
      </c>
      <c r="U1269" s="14">
        <f t="shared" si="904"/>
        <v>0</v>
      </c>
      <c r="V1269" s="14">
        <f t="shared" si="904"/>
        <v>0</v>
      </c>
      <c r="W1269" s="14">
        <f t="shared" si="904"/>
        <v>0</v>
      </c>
      <c r="X1269" s="14">
        <f t="shared" si="904"/>
        <v>0</v>
      </c>
      <c r="Y1269" s="14">
        <f t="shared" si="904"/>
        <v>0</v>
      </c>
      <c r="Z1269" s="14">
        <f t="shared" ref="Z1269:Z1271" si="906">SUM(M1269:Y1269)</f>
        <v>16816304237.620003</v>
      </c>
      <c r="AA1269" s="14">
        <f t="shared" ref="AA1269:AA1271" si="907">B1269-Z1269</f>
        <v>64343508762.379997</v>
      </c>
      <c r="AB1269" s="19">
        <f t="shared" ref="AB1269:AB1274" si="908">Z1269/B1269</f>
        <v>0.207199888910784</v>
      </c>
      <c r="AC1269" s="15"/>
    </row>
    <row r="1270" spans="1:29" s="16" customFormat="1" ht="22.9" customHeight="1">
      <c r="A1270" s="18" t="s">
        <v>38</v>
      </c>
      <c r="B1270" s="14">
        <f t="shared" si="905"/>
        <v>700000000</v>
      </c>
      <c r="C1270" s="14">
        <f t="shared" si="904"/>
        <v>683243205.85000002</v>
      </c>
      <c r="D1270" s="14">
        <f t="shared" si="904"/>
        <v>-16756794.15</v>
      </c>
      <c r="E1270" s="14">
        <f t="shared" si="904"/>
        <v>262300</v>
      </c>
      <c r="F1270" s="14">
        <f t="shared" si="904"/>
        <v>21555167.5</v>
      </c>
      <c r="G1270" s="14">
        <f t="shared" si="904"/>
        <v>0</v>
      </c>
      <c r="H1270" s="14">
        <f t="shared" si="904"/>
        <v>0</v>
      </c>
      <c r="I1270" s="14">
        <f t="shared" si="904"/>
        <v>0</v>
      </c>
      <c r="J1270" s="14">
        <f t="shared" si="904"/>
        <v>0</v>
      </c>
      <c r="K1270" s="14">
        <f t="shared" si="904"/>
        <v>0</v>
      </c>
      <c r="L1270" s="14">
        <f t="shared" si="904"/>
        <v>0</v>
      </c>
      <c r="M1270" s="14">
        <f t="shared" si="904"/>
        <v>9500653.5500000007</v>
      </c>
      <c r="N1270" s="14">
        <f t="shared" si="904"/>
        <v>0</v>
      </c>
      <c r="O1270" s="14">
        <f t="shared" si="904"/>
        <v>0</v>
      </c>
      <c r="P1270" s="14">
        <f t="shared" si="904"/>
        <v>262300</v>
      </c>
      <c r="Q1270" s="14">
        <f t="shared" si="904"/>
        <v>1832349.5</v>
      </c>
      <c r="R1270" s="14">
        <f t="shared" si="904"/>
        <v>19722818</v>
      </c>
      <c r="S1270" s="14">
        <f t="shared" si="904"/>
        <v>0</v>
      </c>
      <c r="T1270" s="14">
        <f t="shared" si="904"/>
        <v>0</v>
      </c>
      <c r="U1270" s="14">
        <f t="shared" si="904"/>
        <v>0</v>
      </c>
      <c r="V1270" s="14">
        <f t="shared" si="904"/>
        <v>0</v>
      </c>
      <c r="W1270" s="14">
        <f t="shared" si="904"/>
        <v>0</v>
      </c>
      <c r="X1270" s="14">
        <f t="shared" si="904"/>
        <v>0</v>
      </c>
      <c r="Y1270" s="14">
        <f t="shared" si="904"/>
        <v>0</v>
      </c>
      <c r="Z1270" s="14">
        <f t="shared" si="906"/>
        <v>31318121.050000001</v>
      </c>
      <c r="AA1270" s="14">
        <f t="shared" si="907"/>
        <v>668681878.95000005</v>
      </c>
      <c r="AB1270" s="19">
        <f t="shared" si="908"/>
        <v>4.474017292857143E-2</v>
      </c>
      <c r="AC1270" s="15"/>
    </row>
    <row r="1271" spans="1:29" s="16" customFormat="1" ht="24.6" customHeight="1">
      <c r="A1271" s="18" t="s">
        <v>39</v>
      </c>
      <c r="B1271" s="14">
        <f t="shared" si="905"/>
        <v>516604000</v>
      </c>
      <c r="C1271" s="14">
        <f t="shared" si="904"/>
        <v>516604000</v>
      </c>
      <c r="D1271" s="14">
        <f t="shared" si="904"/>
        <v>0</v>
      </c>
      <c r="E1271" s="14">
        <f t="shared" si="904"/>
        <v>0</v>
      </c>
      <c r="F1271" s="14">
        <f t="shared" si="904"/>
        <v>100260203.59999999</v>
      </c>
      <c r="G1271" s="14">
        <f t="shared" si="904"/>
        <v>0</v>
      </c>
      <c r="H1271" s="14">
        <f t="shared" si="904"/>
        <v>0</v>
      </c>
      <c r="I1271" s="14">
        <f t="shared" si="904"/>
        <v>0</v>
      </c>
      <c r="J1271" s="14">
        <f t="shared" si="904"/>
        <v>0</v>
      </c>
      <c r="K1271" s="14">
        <f t="shared" si="904"/>
        <v>0</v>
      </c>
      <c r="L1271" s="14">
        <f t="shared" si="904"/>
        <v>0</v>
      </c>
      <c r="M1271" s="14">
        <f t="shared" si="904"/>
        <v>0</v>
      </c>
      <c r="N1271" s="14">
        <f t="shared" si="904"/>
        <v>0</v>
      </c>
      <c r="O1271" s="14">
        <f t="shared" si="904"/>
        <v>0</v>
      </c>
      <c r="P1271" s="14">
        <f t="shared" si="904"/>
        <v>0</v>
      </c>
      <c r="Q1271" s="14">
        <f t="shared" si="904"/>
        <v>100006229.59999999</v>
      </c>
      <c r="R1271" s="14">
        <f t="shared" si="904"/>
        <v>253974</v>
      </c>
      <c r="S1271" s="14">
        <f t="shared" si="904"/>
        <v>0</v>
      </c>
      <c r="T1271" s="14">
        <f t="shared" si="904"/>
        <v>0</v>
      </c>
      <c r="U1271" s="14">
        <f t="shared" si="904"/>
        <v>0</v>
      </c>
      <c r="V1271" s="14">
        <f t="shared" si="904"/>
        <v>0</v>
      </c>
      <c r="W1271" s="14">
        <f t="shared" si="904"/>
        <v>0</v>
      </c>
      <c r="X1271" s="14">
        <f t="shared" si="904"/>
        <v>0</v>
      </c>
      <c r="Y1271" s="14">
        <f t="shared" si="904"/>
        <v>0</v>
      </c>
      <c r="Z1271" s="14">
        <f t="shared" si="906"/>
        <v>100260203.59999999</v>
      </c>
      <c r="AA1271" s="14">
        <f t="shared" si="907"/>
        <v>416343796.39999998</v>
      </c>
      <c r="AB1271" s="19">
        <f t="shared" si="908"/>
        <v>0.19407554645337627</v>
      </c>
      <c r="AC1271" s="15"/>
    </row>
    <row r="1272" spans="1:29" s="16" customFormat="1" ht="27.6" customHeight="1">
      <c r="A1272" s="20" t="s">
        <v>40</v>
      </c>
      <c r="B1272" s="21">
        <f>SUM(B1268:B1271)</f>
        <v>86904715000</v>
      </c>
      <c r="C1272" s="21">
        <f t="shared" ref="C1272:AA1272" si="909">SUM(C1268:C1271)</f>
        <v>65849244810.990005</v>
      </c>
      <c r="D1272" s="21">
        <f t="shared" si="909"/>
        <v>-10434634649.01</v>
      </c>
      <c r="E1272" s="21">
        <f t="shared" si="909"/>
        <v>12028567917.429996</v>
      </c>
      <c r="F1272" s="21">
        <f t="shared" si="909"/>
        <v>4928155581.2900028</v>
      </c>
      <c r="G1272" s="21">
        <f t="shared" si="909"/>
        <v>0</v>
      </c>
      <c r="H1272" s="21">
        <f t="shared" si="909"/>
        <v>0</v>
      </c>
      <c r="I1272" s="21">
        <f t="shared" si="909"/>
        <v>1096356049.9500003</v>
      </c>
      <c r="J1272" s="21">
        <f t="shared" si="909"/>
        <v>0</v>
      </c>
      <c r="K1272" s="21">
        <f t="shared" si="909"/>
        <v>0</v>
      </c>
      <c r="L1272" s="21">
        <f t="shared" si="909"/>
        <v>0</v>
      </c>
      <c r="M1272" s="21">
        <f t="shared" si="909"/>
        <v>2863509784.4400005</v>
      </c>
      <c r="N1272" s="21">
        <f t="shared" si="909"/>
        <v>443894001.89999998</v>
      </c>
      <c r="O1272" s="21">
        <f t="shared" si="909"/>
        <v>491815749.63</v>
      </c>
      <c r="P1272" s="21">
        <f t="shared" si="909"/>
        <v>9996502115.9500008</v>
      </c>
      <c r="Q1272" s="21">
        <f t="shared" si="909"/>
        <v>1933596803.5999999</v>
      </c>
      <c r="R1272" s="21">
        <f t="shared" si="909"/>
        <v>2994558777.6899996</v>
      </c>
      <c r="S1272" s="21">
        <f t="shared" si="909"/>
        <v>0</v>
      </c>
      <c r="T1272" s="21">
        <f t="shared" si="909"/>
        <v>0</v>
      </c>
      <c r="U1272" s="21">
        <f t="shared" si="909"/>
        <v>0</v>
      </c>
      <c r="V1272" s="21">
        <f t="shared" si="909"/>
        <v>0</v>
      </c>
      <c r="W1272" s="21">
        <f t="shared" si="909"/>
        <v>0</v>
      </c>
      <c r="X1272" s="21">
        <f t="shared" si="909"/>
        <v>0</v>
      </c>
      <c r="Y1272" s="21">
        <f t="shared" si="909"/>
        <v>0</v>
      </c>
      <c r="Z1272" s="21">
        <f t="shared" si="909"/>
        <v>18723877233.209999</v>
      </c>
      <c r="AA1272" s="21">
        <f t="shared" si="909"/>
        <v>68180837766.789993</v>
      </c>
      <c r="AB1272" s="22">
        <f t="shared" si="908"/>
        <v>0.21545295020195393</v>
      </c>
      <c r="AC1272" s="15"/>
    </row>
    <row r="1273" spans="1:29" s="16" customFormat="1" ht="27" customHeight="1">
      <c r="A1273" s="23" t="s">
        <v>41</v>
      </c>
      <c r="B1273" s="14">
        <f t="shared" si="905"/>
        <v>80638000</v>
      </c>
      <c r="C1273" s="14">
        <f t="shared" si="905"/>
        <v>16810427.280000001</v>
      </c>
      <c r="D1273" s="14">
        <f t="shared" si="905"/>
        <v>-22572.720000000001</v>
      </c>
      <c r="E1273" s="14">
        <f t="shared" si="905"/>
        <v>19219319.300000001</v>
      </c>
      <c r="F1273" s="14">
        <f t="shared" si="905"/>
        <v>13493538.66</v>
      </c>
      <c r="G1273" s="14">
        <f t="shared" si="905"/>
        <v>0</v>
      </c>
      <c r="H1273" s="14">
        <f t="shared" si="905"/>
        <v>0</v>
      </c>
      <c r="I1273" s="14">
        <f t="shared" si="905"/>
        <v>0</v>
      </c>
      <c r="J1273" s="14">
        <f t="shared" si="905"/>
        <v>0</v>
      </c>
      <c r="K1273" s="14">
        <f t="shared" si="905"/>
        <v>0</v>
      </c>
      <c r="L1273" s="14">
        <f t="shared" si="905"/>
        <v>0</v>
      </c>
      <c r="M1273" s="14">
        <f t="shared" si="905"/>
        <v>18810.599999999999</v>
      </c>
      <c r="N1273" s="14">
        <f t="shared" si="905"/>
        <v>6786389.2000000002</v>
      </c>
      <c r="O1273" s="14">
        <f t="shared" si="905"/>
        <v>5245192.01</v>
      </c>
      <c r="P1273" s="14">
        <f t="shared" si="905"/>
        <v>7187738.0899999999</v>
      </c>
      <c r="Q1273" s="14">
        <f t="shared" si="905"/>
        <v>6533391.8600000013</v>
      </c>
      <c r="R1273" s="14">
        <f t="shared" ref="R1273:Y1273" si="910">R1263+R61+R20</f>
        <v>6960146.7999999989</v>
      </c>
      <c r="S1273" s="14">
        <f t="shared" si="910"/>
        <v>0</v>
      </c>
      <c r="T1273" s="14">
        <f t="shared" si="910"/>
        <v>0</v>
      </c>
      <c r="U1273" s="14">
        <f t="shared" si="910"/>
        <v>0</v>
      </c>
      <c r="V1273" s="14">
        <f t="shared" si="910"/>
        <v>0</v>
      </c>
      <c r="W1273" s="14">
        <f t="shared" si="910"/>
        <v>0</v>
      </c>
      <c r="X1273" s="14">
        <f t="shared" si="910"/>
        <v>0</v>
      </c>
      <c r="Y1273" s="14">
        <f t="shared" si="910"/>
        <v>0</v>
      </c>
      <c r="Z1273" s="14">
        <f t="shared" ref="Z1273" si="911">SUM(M1273:Y1273)</f>
        <v>32731668.559999995</v>
      </c>
      <c r="AA1273" s="14">
        <f t="shared" ref="AA1273" si="912">B1273-Z1273</f>
        <v>47906331.440000005</v>
      </c>
      <c r="AB1273" s="19">
        <f t="shared" si="908"/>
        <v>0.40590873483965367</v>
      </c>
      <c r="AC1273" s="15"/>
    </row>
    <row r="1274" spans="1:29" s="16" customFormat="1" ht="28.9" customHeight="1">
      <c r="A1274" s="20" t="s">
        <v>42</v>
      </c>
      <c r="B1274" s="21">
        <f>B1273+B1272</f>
        <v>86985353000</v>
      </c>
      <c r="C1274" s="21">
        <f t="shared" ref="C1274:AA1274" si="913">C1273+C1272</f>
        <v>65866055238.270004</v>
      </c>
      <c r="D1274" s="21">
        <f t="shared" si="913"/>
        <v>-10434657221.73</v>
      </c>
      <c r="E1274" s="21">
        <f t="shared" si="913"/>
        <v>12047787236.729996</v>
      </c>
      <c r="F1274" s="21">
        <f t="shared" si="913"/>
        <v>4941649119.9500027</v>
      </c>
      <c r="G1274" s="21">
        <f t="shared" si="913"/>
        <v>0</v>
      </c>
      <c r="H1274" s="21">
        <f t="shared" si="913"/>
        <v>0</v>
      </c>
      <c r="I1274" s="21">
        <f t="shared" si="913"/>
        <v>1096356049.9500003</v>
      </c>
      <c r="J1274" s="21">
        <f t="shared" si="913"/>
        <v>0</v>
      </c>
      <c r="K1274" s="21">
        <f t="shared" si="913"/>
        <v>0</v>
      </c>
      <c r="L1274" s="21">
        <f t="shared" si="913"/>
        <v>0</v>
      </c>
      <c r="M1274" s="21">
        <f t="shared" si="913"/>
        <v>2863528595.0400004</v>
      </c>
      <c r="N1274" s="21">
        <f t="shared" si="913"/>
        <v>450680391.09999996</v>
      </c>
      <c r="O1274" s="21">
        <f t="shared" si="913"/>
        <v>497060941.63999999</v>
      </c>
      <c r="P1274" s="21">
        <f t="shared" si="913"/>
        <v>10003689854.040001</v>
      </c>
      <c r="Q1274" s="21">
        <f t="shared" si="913"/>
        <v>1940130195.4599998</v>
      </c>
      <c r="R1274" s="21">
        <f t="shared" si="913"/>
        <v>3001518924.4899998</v>
      </c>
      <c r="S1274" s="21">
        <f t="shared" si="913"/>
        <v>0</v>
      </c>
      <c r="T1274" s="21">
        <f t="shared" si="913"/>
        <v>0</v>
      </c>
      <c r="U1274" s="21">
        <f t="shared" si="913"/>
        <v>0</v>
      </c>
      <c r="V1274" s="21">
        <f t="shared" si="913"/>
        <v>0</v>
      </c>
      <c r="W1274" s="21">
        <f t="shared" si="913"/>
        <v>0</v>
      </c>
      <c r="X1274" s="21">
        <f t="shared" si="913"/>
        <v>0</v>
      </c>
      <c r="Y1274" s="21">
        <f t="shared" si="913"/>
        <v>0</v>
      </c>
      <c r="Z1274" s="21">
        <f t="shared" si="913"/>
        <v>18756608901.77</v>
      </c>
      <c r="AA1274" s="21">
        <f t="shared" si="913"/>
        <v>68228744098.229996</v>
      </c>
      <c r="AB1274" s="22">
        <f t="shared" si="908"/>
        <v>0.21562950835837846</v>
      </c>
      <c r="AC1274" s="24"/>
    </row>
    <row r="1275" spans="1:29" s="16" customFormat="1" ht="15" customHeight="1">
      <c r="A1275" s="13"/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  <c r="M1275" s="14"/>
      <c r="N1275" s="14"/>
      <c r="O1275" s="14"/>
      <c r="P1275" s="14"/>
      <c r="Q1275" s="14"/>
      <c r="R1275" s="14"/>
      <c r="S1275" s="14"/>
      <c r="T1275" s="14"/>
      <c r="U1275" s="14"/>
      <c r="V1275" s="14"/>
      <c r="W1275" s="14"/>
      <c r="X1275" s="14"/>
      <c r="Y1275" s="14"/>
      <c r="Z1275" s="14">
        <f>[1]consoCURRENT!AC26761</f>
        <v>18756608901.77</v>
      </c>
      <c r="AA1275" s="14"/>
      <c r="AB1275" s="14"/>
      <c r="AC1275" s="15"/>
    </row>
    <row r="1276" spans="1:29" s="16" customFormat="1" ht="15" customHeight="1">
      <c r="A1276" s="13"/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  <c r="M1276" s="14"/>
      <c r="N1276" s="14"/>
      <c r="O1276" s="14"/>
      <c r="P1276" s="14"/>
      <c r="Q1276" s="14"/>
      <c r="R1276" s="14"/>
      <c r="S1276" s="14"/>
      <c r="T1276" s="14"/>
      <c r="U1276" s="14"/>
      <c r="V1276" s="14"/>
      <c r="W1276" s="14"/>
      <c r="X1276" s="14"/>
      <c r="Y1276" s="14"/>
      <c r="Z1276" s="14">
        <f>Z1275-Z1274</f>
        <v>0</v>
      </c>
      <c r="AA1276" s="14"/>
      <c r="AB1276" s="14"/>
      <c r="AC1276" s="15"/>
    </row>
    <row r="1277" spans="1:29" s="16" customFormat="1" ht="15" customHeight="1">
      <c r="A1277" s="17" t="s">
        <v>92</v>
      </c>
      <c r="B1277" s="33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  <c r="M1277" s="14"/>
      <c r="N1277" s="14"/>
      <c r="O1277" s="14"/>
      <c r="P1277" s="14"/>
      <c r="Q1277" s="14"/>
      <c r="R1277" s="14"/>
      <c r="S1277" s="14"/>
      <c r="T1277" s="14"/>
      <c r="U1277" s="14"/>
      <c r="V1277" s="14"/>
      <c r="W1277" s="14"/>
      <c r="X1277" s="14"/>
      <c r="Y1277" s="14"/>
      <c r="Z1277" s="14"/>
      <c r="AA1277" s="14"/>
      <c r="AB1277" s="14"/>
      <c r="AC1277" s="15"/>
    </row>
    <row r="1278" spans="1:29" s="16" customFormat="1" ht="15" customHeight="1">
      <c r="A1278" s="26"/>
      <c r="B1278" s="33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  <c r="M1278" s="14"/>
      <c r="N1278" s="14"/>
      <c r="O1278" s="14"/>
      <c r="P1278" s="14"/>
      <c r="Q1278" s="14"/>
      <c r="R1278" s="14"/>
      <c r="S1278" s="14"/>
      <c r="T1278" s="14"/>
      <c r="U1278" s="14"/>
      <c r="V1278" s="14"/>
      <c r="W1278" s="14"/>
      <c r="X1278" s="14"/>
      <c r="Y1278" s="14"/>
      <c r="Z1278" s="14"/>
      <c r="AA1278" s="14"/>
      <c r="AB1278" s="14"/>
      <c r="AC1278" s="15"/>
    </row>
    <row r="1279" spans="1:29" s="16" customFormat="1" ht="15" customHeight="1">
      <c r="A1279" s="17" t="s">
        <v>93</v>
      </c>
      <c r="B1279" s="33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  <c r="M1279" s="14"/>
      <c r="N1279" s="14"/>
      <c r="O1279" s="14"/>
      <c r="P1279" s="14"/>
      <c r="Q1279" s="14"/>
      <c r="R1279" s="14"/>
      <c r="S1279" s="14"/>
      <c r="T1279" s="14"/>
      <c r="U1279" s="14"/>
      <c r="V1279" s="14"/>
      <c r="W1279" s="14"/>
      <c r="X1279" s="14"/>
      <c r="Y1279" s="14"/>
      <c r="Z1279" s="14"/>
      <c r="AA1279" s="14"/>
      <c r="AB1279" s="14"/>
      <c r="AC1279" s="15"/>
    </row>
    <row r="1280" spans="1:29" s="16" customFormat="1" ht="15" customHeight="1">
      <c r="A1280" s="17"/>
      <c r="B1280" s="33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  <c r="M1280" s="14"/>
      <c r="N1280" s="14"/>
      <c r="O1280" s="14"/>
      <c r="P1280" s="14"/>
      <c r="Q1280" s="14"/>
      <c r="R1280" s="14"/>
      <c r="S1280" s="14"/>
      <c r="T1280" s="14"/>
      <c r="U1280" s="14"/>
      <c r="V1280" s="14"/>
      <c r="W1280" s="14"/>
      <c r="X1280" s="14"/>
      <c r="Y1280" s="14"/>
      <c r="Z1280" s="14"/>
      <c r="AA1280" s="14"/>
      <c r="AB1280" s="14"/>
      <c r="AC1280" s="15"/>
    </row>
    <row r="1281" spans="1:29" s="16" customFormat="1" ht="15" customHeight="1">
      <c r="A1281" s="17" t="s">
        <v>94</v>
      </c>
      <c r="B1281" s="3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  <c r="M1281" s="14"/>
      <c r="N1281" s="14"/>
      <c r="O1281" s="14"/>
      <c r="P1281" s="14"/>
      <c r="Q1281" s="14"/>
      <c r="R1281" s="14"/>
      <c r="S1281" s="14"/>
      <c r="T1281" s="14"/>
      <c r="U1281" s="14"/>
      <c r="V1281" s="14"/>
      <c r="W1281" s="14"/>
      <c r="X1281" s="14"/>
      <c r="Y1281" s="14"/>
      <c r="Z1281" s="14"/>
      <c r="AA1281" s="14"/>
      <c r="AB1281" s="14"/>
      <c r="AC1281" s="15"/>
    </row>
    <row r="1282" spans="1:29" s="16" customFormat="1" ht="15" customHeight="1">
      <c r="A1282" s="17"/>
      <c r="B1282" s="3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  <c r="M1282" s="14"/>
      <c r="N1282" s="14"/>
      <c r="O1282" s="14"/>
      <c r="P1282" s="14"/>
      <c r="Q1282" s="14"/>
      <c r="R1282" s="14"/>
      <c r="S1282" s="14"/>
      <c r="T1282" s="14"/>
      <c r="U1282" s="14"/>
      <c r="V1282" s="14"/>
      <c r="W1282" s="14"/>
      <c r="X1282" s="14"/>
      <c r="Y1282" s="14"/>
      <c r="Z1282" s="14"/>
      <c r="AA1282" s="14"/>
      <c r="AB1282" s="14"/>
      <c r="AC1282" s="15"/>
    </row>
    <row r="1283" spans="1:29" s="16" customFormat="1" ht="15" customHeight="1">
      <c r="A1283" s="17" t="s">
        <v>95</v>
      </c>
      <c r="B1283" s="3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  <c r="M1283" s="14"/>
      <c r="N1283" s="14"/>
      <c r="O1283" s="14"/>
      <c r="P1283" s="14"/>
      <c r="Q1283" s="14"/>
      <c r="R1283" s="14"/>
      <c r="S1283" s="14"/>
      <c r="T1283" s="14"/>
      <c r="U1283" s="14"/>
      <c r="V1283" s="14"/>
      <c r="W1283" s="14"/>
      <c r="X1283" s="14"/>
      <c r="Y1283" s="14"/>
      <c r="Z1283" s="14"/>
      <c r="AA1283" s="14"/>
      <c r="AB1283" s="14"/>
      <c r="AC1283" s="15"/>
    </row>
    <row r="1284" spans="1:29" s="16" customFormat="1" ht="18" customHeight="1">
      <c r="A1284" s="18" t="s">
        <v>36</v>
      </c>
      <c r="B1284" s="14">
        <f>[1]consoCURRENT!E26825</f>
        <v>0</v>
      </c>
      <c r="C1284" s="14">
        <f>[1]consoCURRENT!F26825</f>
        <v>0</v>
      </c>
      <c r="D1284" s="14">
        <f>[1]consoCURRENT!G26825</f>
        <v>0</v>
      </c>
      <c r="E1284" s="14">
        <f>[1]consoCURRENT!H26825</f>
        <v>0</v>
      </c>
      <c r="F1284" s="14">
        <f>[1]consoCURRENT!I26825</f>
        <v>0</v>
      </c>
      <c r="G1284" s="14">
        <f>[1]consoCURRENT!J26825</f>
        <v>0</v>
      </c>
      <c r="H1284" s="14">
        <f>[1]consoCURRENT!K26825</f>
        <v>0</v>
      </c>
      <c r="I1284" s="14">
        <f>[1]consoCURRENT!L26825</f>
        <v>0</v>
      </c>
      <c r="J1284" s="14">
        <f>[1]consoCURRENT!M26825</f>
        <v>0</v>
      </c>
      <c r="K1284" s="14">
        <f>[1]consoCURRENT!N26825</f>
        <v>0</v>
      </c>
      <c r="L1284" s="14">
        <f>[1]consoCURRENT!O26825</f>
        <v>0</v>
      </c>
      <c r="M1284" s="14">
        <f>[1]consoCURRENT!P26825</f>
        <v>0</v>
      </c>
      <c r="N1284" s="14">
        <f>[1]consoCURRENT!Q26825</f>
        <v>0</v>
      </c>
      <c r="O1284" s="14">
        <f>[1]consoCURRENT!R26825</f>
        <v>0</v>
      </c>
      <c r="P1284" s="14">
        <f>[1]consoCURRENT!S26825</f>
        <v>0</v>
      </c>
      <c r="Q1284" s="14">
        <f>[1]consoCURRENT!T26825</f>
        <v>0</v>
      </c>
      <c r="R1284" s="14">
        <f>[1]consoCURRENT!U26825</f>
        <v>0</v>
      </c>
      <c r="S1284" s="14">
        <f>[1]consoCURRENT!V26825</f>
        <v>0</v>
      </c>
      <c r="T1284" s="14">
        <f>[1]consoCURRENT!W26825</f>
        <v>0</v>
      </c>
      <c r="U1284" s="14">
        <f>[1]consoCURRENT!X26825</f>
        <v>0</v>
      </c>
      <c r="V1284" s="14">
        <f>[1]consoCURRENT!Y26825</f>
        <v>0</v>
      </c>
      <c r="W1284" s="14">
        <f>[1]consoCURRENT!Z26825</f>
        <v>0</v>
      </c>
      <c r="X1284" s="14">
        <f>[1]consoCURRENT!AA26825</f>
        <v>0</v>
      </c>
      <c r="Y1284" s="14">
        <f>[1]consoCURRENT!AB26825</f>
        <v>0</v>
      </c>
      <c r="Z1284" s="14">
        <f>SUM(M1284:Y1284)</f>
        <v>0</v>
      </c>
      <c r="AA1284" s="14">
        <f>B1284-Z1284</f>
        <v>0</v>
      </c>
      <c r="AB1284" s="19"/>
      <c r="AC1284" s="15"/>
    </row>
    <row r="1285" spans="1:29" s="16" customFormat="1" ht="18" customHeight="1">
      <c r="A1285" s="18" t="s">
        <v>37</v>
      </c>
      <c r="B1285" s="14">
        <f>[1]consoCURRENT!E26913</f>
        <v>86500000</v>
      </c>
      <c r="C1285" s="14">
        <f>[1]consoCURRENT!F26913</f>
        <v>53115007.600000001</v>
      </c>
      <c r="D1285" s="14">
        <f>[1]consoCURRENT!G26913</f>
        <v>-33384992.399999999</v>
      </c>
      <c r="E1285" s="14">
        <f>[1]consoCURRENT!H26913</f>
        <v>1168555.47</v>
      </c>
      <c r="F1285" s="14">
        <f>[1]consoCURRENT!I26913</f>
        <v>219017.72</v>
      </c>
      <c r="G1285" s="14">
        <f>[1]consoCURRENT!J26913</f>
        <v>0</v>
      </c>
      <c r="H1285" s="14">
        <f>[1]consoCURRENT!K26913</f>
        <v>0</v>
      </c>
      <c r="I1285" s="14">
        <f>[1]consoCURRENT!L26913</f>
        <v>944967.47</v>
      </c>
      <c r="J1285" s="14">
        <f>[1]consoCURRENT!M26913</f>
        <v>0</v>
      </c>
      <c r="K1285" s="14">
        <f>[1]consoCURRENT!N26913</f>
        <v>0</v>
      </c>
      <c r="L1285" s="14">
        <f>[1]consoCURRENT!O26913</f>
        <v>0</v>
      </c>
      <c r="M1285" s="14">
        <f>[1]consoCURRENT!P26913</f>
        <v>1695931.38</v>
      </c>
      <c r="N1285" s="14">
        <f>[1]consoCURRENT!Q26913</f>
        <v>223588</v>
      </c>
      <c r="O1285" s="14">
        <f>[1]consoCURRENT!R26913</f>
        <v>0</v>
      </c>
      <c r="P1285" s="14">
        <f>[1]consoCURRENT!S26913</f>
        <v>0</v>
      </c>
      <c r="Q1285" s="14">
        <f>[1]consoCURRENT!T26913</f>
        <v>0</v>
      </c>
      <c r="R1285" s="14">
        <f>[1]consoCURRENT!U26913</f>
        <v>219017.72</v>
      </c>
      <c r="S1285" s="14">
        <f>[1]consoCURRENT!V26913</f>
        <v>0</v>
      </c>
      <c r="T1285" s="14">
        <f>[1]consoCURRENT!W26913</f>
        <v>0</v>
      </c>
      <c r="U1285" s="14">
        <f>[1]consoCURRENT!X26913</f>
        <v>0</v>
      </c>
      <c r="V1285" s="14">
        <f>[1]consoCURRENT!Y26913</f>
        <v>0</v>
      </c>
      <c r="W1285" s="14">
        <f>[1]consoCURRENT!Z26913</f>
        <v>0</v>
      </c>
      <c r="X1285" s="14">
        <f>[1]consoCURRENT!AA26913</f>
        <v>0</v>
      </c>
      <c r="Y1285" s="14">
        <f>[1]consoCURRENT!AB26913</f>
        <v>0</v>
      </c>
      <c r="Z1285" s="14">
        <f t="shared" ref="Z1285:Z1287" si="914">SUM(M1285:Y1285)</f>
        <v>2138537.1</v>
      </c>
      <c r="AA1285" s="14">
        <f t="shared" ref="AA1285:AA1287" si="915">B1285-Z1285</f>
        <v>84361462.900000006</v>
      </c>
      <c r="AB1285" s="19">
        <f t="shared" ref="AB1285:AB1290" si="916">Z1285/B1285</f>
        <v>2.472297225433526E-2</v>
      </c>
      <c r="AC1285" s="15"/>
    </row>
    <row r="1286" spans="1:29" s="16" customFormat="1" ht="18" customHeight="1">
      <c r="A1286" s="18" t="s">
        <v>38</v>
      </c>
      <c r="B1286" s="14">
        <f>[1]consoCURRENT!E26919</f>
        <v>0</v>
      </c>
      <c r="C1286" s="14">
        <f>[1]consoCURRENT!F26919</f>
        <v>0</v>
      </c>
      <c r="D1286" s="14">
        <f>[1]consoCURRENT!G26919</f>
        <v>0</v>
      </c>
      <c r="E1286" s="14">
        <f>[1]consoCURRENT!H26919</f>
        <v>0</v>
      </c>
      <c r="F1286" s="14">
        <f>[1]consoCURRENT!I26919</f>
        <v>0</v>
      </c>
      <c r="G1286" s="14">
        <f>[1]consoCURRENT!J26919</f>
        <v>0</v>
      </c>
      <c r="H1286" s="14">
        <f>[1]consoCURRENT!K26919</f>
        <v>0</v>
      </c>
      <c r="I1286" s="14">
        <f>[1]consoCURRENT!L26919</f>
        <v>0</v>
      </c>
      <c r="J1286" s="14">
        <f>[1]consoCURRENT!M26919</f>
        <v>0</v>
      </c>
      <c r="K1286" s="14">
        <f>[1]consoCURRENT!N26919</f>
        <v>0</v>
      </c>
      <c r="L1286" s="14">
        <f>[1]consoCURRENT!O26919</f>
        <v>0</v>
      </c>
      <c r="M1286" s="14">
        <f>[1]consoCURRENT!P26919</f>
        <v>0</v>
      </c>
      <c r="N1286" s="14">
        <f>[1]consoCURRENT!Q26919</f>
        <v>0</v>
      </c>
      <c r="O1286" s="14">
        <f>[1]consoCURRENT!R26919</f>
        <v>0</v>
      </c>
      <c r="P1286" s="14">
        <f>[1]consoCURRENT!S26919</f>
        <v>0</v>
      </c>
      <c r="Q1286" s="14">
        <f>[1]consoCURRENT!T26919</f>
        <v>0</v>
      </c>
      <c r="R1286" s="14">
        <f>[1]consoCURRENT!U26919</f>
        <v>0</v>
      </c>
      <c r="S1286" s="14">
        <f>[1]consoCURRENT!V26919</f>
        <v>0</v>
      </c>
      <c r="T1286" s="14">
        <f>[1]consoCURRENT!W26919</f>
        <v>0</v>
      </c>
      <c r="U1286" s="14">
        <f>[1]consoCURRENT!X26919</f>
        <v>0</v>
      </c>
      <c r="V1286" s="14">
        <f>[1]consoCURRENT!Y26919</f>
        <v>0</v>
      </c>
      <c r="W1286" s="14">
        <f>[1]consoCURRENT!Z26919</f>
        <v>0</v>
      </c>
      <c r="X1286" s="14">
        <f>[1]consoCURRENT!AA26919</f>
        <v>0</v>
      </c>
      <c r="Y1286" s="14">
        <f>[1]consoCURRENT!AB26919</f>
        <v>0</v>
      </c>
      <c r="Z1286" s="14">
        <f t="shared" si="914"/>
        <v>0</v>
      </c>
      <c r="AA1286" s="14">
        <f t="shared" si="915"/>
        <v>0</v>
      </c>
      <c r="AB1286" s="19"/>
      <c r="AC1286" s="15"/>
    </row>
    <row r="1287" spans="1:29" s="16" customFormat="1" ht="18" customHeight="1">
      <c r="A1287" s="18" t="s">
        <v>39</v>
      </c>
      <c r="B1287" s="14">
        <f>[1]consoCURRENT!E26948</f>
        <v>0</v>
      </c>
      <c r="C1287" s="14">
        <f>[1]consoCURRENT!F26948</f>
        <v>0</v>
      </c>
      <c r="D1287" s="14">
        <f>[1]consoCURRENT!G26948</f>
        <v>0</v>
      </c>
      <c r="E1287" s="14">
        <f>[1]consoCURRENT!H26948</f>
        <v>0</v>
      </c>
      <c r="F1287" s="14">
        <f>[1]consoCURRENT!I26948</f>
        <v>0</v>
      </c>
      <c r="G1287" s="14">
        <f>[1]consoCURRENT!J26948</f>
        <v>0</v>
      </c>
      <c r="H1287" s="14">
        <f>[1]consoCURRENT!K26948</f>
        <v>0</v>
      </c>
      <c r="I1287" s="14">
        <f>[1]consoCURRENT!L26948</f>
        <v>0</v>
      </c>
      <c r="J1287" s="14">
        <f>[1]consoCURRENT!M26948</f>
        <v>0</v>
      </c>
      <c r="K1287" s="14">
        <f>[1]consoCURRENT!N26948</f>
        <v>0</v>
      </c>
      <c r="L1287" s="14">
        <f>[1]consoCURRENT!O26948</f>
        <v>0</v>
      </c>
      <c r="M1287" s="14">
        <f>[1]consoCURRENT!P26948</f>
        <v>0</v>
      </c>
      <c r="N1287" s="14">
        <f>[1]consoCURRENT!Q26948</f>
        <v>0</v>
      </c>
      <c r="O1287" s="14">
        <f>[1]consoCURRENT!R26948</f>
        <v>0</v>
      </c>
      <c r="P1287" s="14">
        <f>[1]consoCURRENT!S26948</f>
        <v>0</v>
      </c>
      <c r="Q1287" s="14">
        <f>[1]consoCURRENT!T26948</f>
        <v>0</v>
      </c>
      <c r="R1287" s="14">
        <f>[1]consoCURRENT!U26948</f>
        <v>0</v>
      </c>
      <c r="S1287" s="14">
        <f>[1]consoCURRENT!V26948</f>
        <v>0</v>
      </c>
      <c r="T1287" s="14">
        <f>[1]consoCURRENT!W26948</f>
        <v>0</v>
      </c>
      <c r="U1287" s="14">
        <f>[1]consoCURRENT!X26948</f>
        <v>0</v>
      </c>
      <c r="V1287" s="14">
        <f>[1]consoCURRENT!Y26948</f>
        <v>0</v>
      </c>
      <c r="W1287" s="14">
        <f>[1]consoCURRENT!Z26948</f>
        <v>0</v>
      </c>
      <c r="X1287" s="14">
        <f>[1]consoCURRENT!AA26948</f>
        <v>0</v>
      </c>
      <c r="Y1287" s="14">
        <f>[1]consoCURRENT!AB26948</f>
        <v>0</v>
      </c>
      <c r="Z1287" s="14">
        <f t="shared" si="914"/>
        <v>0</v>
      </c>
      <c r="AA1287" s="14">
        <f t="shared" si="915"/>
        <v>0</v>
      </c>
      <c r="AB1287" s="19"/>
      <c r="AC1287" s="15"/>
    </row>
    <row r="1288" spans="1:29" s="16" customFormat="1" ht="18" customHeight="1">
      <c r="A1288" s="20" t="s">
        <v>40</v>
      </c>
      <c r="B1288" s="21">
        <f>SUM(B1284:B1287)</f>
        <v>86500000</v>
      </c>
      <c r="C1288" s="21">
        <f t="shared" ref="C1288:AA1288" si="917">SUM(C1284:C1287)</f>
        <v>53115007.600000001</v>
      </c>
      <c r="D1288" s="21">
        <f t="shared" si="917"/>
        <v>-33384992.399999999</v>
      </c>
      <c r="E1288" s="21">
        <f t="shared" si="917"/>
        <v>1168555.47</v>
      </c>
      <c r="F1288" s="21">
        <f t="shared" si="917"/>
        <v>219017.72</v>
      </c>
      <c r="G1288" s="21">
        <f t="shared" si="917"/>
        <v>0</v>
      </c>
      <c r="H1288" s="21">
        <f t="shared" si="917"/>
        <v>0</v>
      </c>
      <c r="I1288" s="21">
        <f t="shared" si="917"/>
        <v>944967.47</v>
      </c>
      <c r="J1288" s="21">
        <f t="shared" si="917"/>
        <v>0</v>
      </c>
      <c r="K1288" s="21">
        <f t="shared" si="917"/>
        <v>0</v>
      </c>
      <c r="L1288" s="21">
        <f t="shared" si="917"/>
        <v>0</v>
      </c>
      <c r="M1288" s="21">
        <f t="shared" si="917"/>
        <v>1695931.38</v>
      </c>
      <c r="N1288" s="21">
        <f t="shared" si="917"/>
        <v>223588</v>
      </c>
      <c r="O1288" s="21">
        <f t="shared" si="917"/>
        <v>0</v>
      </c>
      <c r="P1288" s="21">
        <f t="shared" si="917"/>
        <v>0</v>
      </c>
      <c r="Q1288" s="21">
        <f t="shared" si="917"/>
        <v>0</v>
      </c>
      <c r="R1288" s="21">
        <f t="shared" si="917"/>
        <v>219017.72</v>
      </c>
      <c r="S1288" s="21">
        <f t="shared" si="917"/>
        <v>0</v>
      </c>
      <c r="T1288" s="21">
        <f t="shared" si="917"/>
        <v>0</v>
      </c>
      <c r="U1288" s="21">
        <f t="shared" si="917"/>
        <v>0</v>
      </c>
      <c r="V1288" s="21">
        <f t="shared" si="917"/>
        <v>0</v>
      </c>
      <c r="W1288" s="21">
        <f t="shared" si="917"/>
        <v>0</v>
      </c>
      <c r="X1288" s="21">
        <f t="shared" si="917"/>
        <v>0</v>
      </c>
      <c r="Y1288" s="21">
        <f t="shared" si="917"/>
        <v>0</v>
      </c>
      <c r="Z1288" s="21">
        <f t="shared" si="917"/>
        <v>2138537.1</v>
      </c>
      <c r="AA1288" s="21">
        <f t="shared" si="917"/>
        <v>84361462.900000006</v>
      </c>
      <c r="AB1288" s="22">
        <f t="shared" si="916"/>
        <v>2.472297225433526E-2</v>
      </c>
      <c r="AC1288" s="15"/>
    </row>
    <row r="1289" spans="1:29" s="16" customFormat="1" ht="18" customHeight="1">
      <c r="A1289" s="23" t="s">
        <v>41</v>
      </c>
      <c r="B1289" s="14">
        <f>[1]consoCURRENT!E26952</f>
        <v>0</v>
      </c>
      <c r="C1289" s="14">
        <f>[1]consoCURRENT!F26952</f>
        <v>0</v>
      </c>
      <c r="D1289" s="14">
        <f>[1]consoCURRENT!G26952</f>
        <v>0</v>
      </c>
      <c r="E1289" s="14">
        <f>[1]consoCURRENT!H26952</f>
        <v>0</v>
      </c>
      <c r="F1289" s="14">
        <f>[1]consoCURRENT!I26952</f>
        <v>0</v>
      </c>
      <c r="G1289" s="14">
        <f>[1]consoCURRENT!J26952</f>
        <v>0</v>
      </c>
      <c r="H1289" s="14">
        <f>[1]consoCURRENT!K26952</f>
        <v>0</v>
      </c>
      <c r="I1289" s="14">
        <f>[1]consoCURRENT!L26952</f>
        <v>0</v>
      </c>
      <c r="J1289" s="14">
        <f>[1]consoCURRENT!M26952</f>
        <v>0</v>
      </c>
      <c r="K1289" s="14">
        <f>[1]consoCURRENT!N26952</f>
        <v>0</v>
      </c>
      <c r="L1289" s="14">
        <f>[1]consoCURRENT!O26952</f>
        <v>0</v>
      </c>
      <c r="M1289" s="14">
        <f>[1]consoCURRENT!P26952</f>
        <v>0</v>
      </c>
      <c r="N1289" s="14">
        <f>[1]consoCURRENT!Q26952</f>
        <v>0</v>
      </c>
      <c r="O1289" s="14">
        <f>[1]consoCURRENT!R26952</f>
        <v>0</v>
      </c>
      <c r="P1289" s="14">
        <f>[1]consoCURRENT!S26952</f>
        <v>0</v>
      </c>
      <c r="Q1289" s="14">
        <f>[1]consoCURRENT!T26952</f>
        <v>0</v>
      </c>
      <c r="R1289" s="14">
        <f>[1]consoCURRENT!U26952</f>
        <v>0</v>
      </c>
      <c r="S1289" s="14">
        <f>[1]consoCURRENT!V26952</f>
        <v>0</v>
      </c>
      <c r="T1289" s="14">
        <f>[1]consoCURRENT!W26952</f>
        <v>0</v>
      </c>
      <c r="U1289" s="14">
        <f>[1]consoCURRENT!X26952</f>
        <v>0</v>
      </c>
      <c r="V1289" s="14">
        <f>[1]consoCURRENT!Y26952</f>
        <v>0</v>
      </c>
      <c r="W1289" s="14">
        <f>[1]consoCURRENT!Z26952</f>
        <v>0</v>
      </c>
      <c r="X1289" s="14">
        <f>[1]consoCURRENT!AA26952</f>
        <v>0</v>
      </c>
      <c r="Y1289" s="14">
        <f>[1]consoCURRENT!AB26952</f>
        <v>0</v>
      </c>
      <c r="Z1289" s="14">
        <f t="shared" ref="Z1289" si="918">SUM(M1289:Y1289)</f>
        <v>0</v>
      </c>
      <c r="AA1289" s="14">
        <f t="shared" ref="AA1289" si="919">B1289-Z1289</f>
        <v>0</v>
      </c>
      <c r="AB1289" s="19"/>
      <c r="AC1289" s="15"/>
    </row>
    <row r="1290" spans="1:29" s="16" customFormat="1" ht="18" customHeight="1">
      <c r="A1290" s="20" t="s">
        <v>42</v>
      </c>
      <c r="B1290" s="21">
        <f>B1289+B1288</f>
        <v>86500000</v>
      </c>
      <c r="C1290" s="21">
        <f t="shared" ref="C1290:AA1290" si="920">C1289+C1288</f>
        <v>53115007.600000001</v>
      </c>
      <c r="D1290" s="21">
        <f t="shared" si="920"/>
        <v>-33384992.399999999</v>
      </c>
      <c r="E1290" s="21">
        <f t="shared" si="920"/>
        <v>1168555.47</v>
      </c>
      <c r="F1290" s="21">
        <f t="shared" si="920"/>
        <v>219017.72</v>
      </c>
      <c r="G1290" s="21">
        <f t="shared" si="920"/>
        <v>0</v>
      </c>
      <c r="H1290" s="21">
        <f t="shared" si="920"/>
        <v>0</v>
      </c>
      <c r="I1290" s="21">
        <f t="shared" si="920"/>
        <v>944967.47</v>
      </c>
      <c r="J1290" s="21">
        <f t="shared" si="920"/>
        <v>0</v>
      </c>
      <c r="K1290" s="21">
        <f t="shared" si="920"/>
        <v>0</v>
      </c>
      <c r="L1290" s="21">
        <f t="shared" si="920"/>
        <v>0</v>
      </c>
      <c r="M1290" s="21">
        <f t="shared" si="920"/>
        <v>1695931.38</v>
      </c>
      <c r="N1290" s="21">
        <f t="shared" si="920"/>
        <v>223588</v>
      </c>
      <c r="O1290" s="21">
        <f t="shared" si="920"/>
        <v>0</v>
      </c>
      <c r="P1290" s="21">
        <f t="shared" si="920"/>
        <v>0</v>
      </c>
      <c r="Q1290" s="21">
        <f t="shared" si="920"/>
        <v>0</v>
      </c>
      <c r="R1290" s="21">
        <f t="shared" si="920"/>
        <v>219017.72</v>
      </c>
      <c r="S1290" s="21">
        <f t="shared" si="920"/>
        <v>0</v>
      </c>
      <c r="T1290" s="21">
        <f t="shared" si="920"/>
        <v>0</v>
      </c>
      <c r="U1290" s="21">
        <f t="shared" si="920"/>
        <v>0</v>
      </c>
      <c r="V1290" s="21">
        <f t="shared" si="920"/>
        <v>0</v>
      </c>
      <c r="W1290" s="21">
        <f t="shared" si="920"/>
        <v>0</v>
      </c>
      <c r="X1290" s="21">
        <f t="shared" si="920"/>
        <v>0</v>
      </c>
      <c r="Y1290" s="21">
        <f t="shared" si="920"/>
        <v>0</v>
      </c>
      <c r="Z1290" s="21">
        <f t="shared" si="920"/>
        <v>2138537.1</v>
      </c>
      <c r="AA1290" s="21">
        <f t="shared" si="920"/>
        <v>84361462.900000006</v>
      </c>
      <c r="AB1290" s="22">
        <f t="shared" si="916"/>
        <v>2.472297225433526E-2</v>
      </c>
      <c r="AC1290" s="24"/>
    </row>
    <row r="1291" spans="1:29" s="16" customFormat="1" ht="15" customHeight="1">
      <c r="A1291" s="13"/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  <c r="M1291" s="14"/>
      <c r="N1291" s="14"/>
      <c r="O1291" s="14"/>
      <c r="P1291" s="14"/>
      <c r="Q1291" s="14"/>
      <c r="R1291" s="14"/>
      <c r="S1291" s="14"/>
      <c r="T1291" s="14"/>
      <c r="U1291" s="14"/>
      <c r="V1291" s="14"/>
      <c r="W1291" s="14"/>
      <c r="X1291" s="14"/>
      <c r="Y1291" s="14"/>
      <c r="Z1291" s="14"/>
      <c r="AA1291" s="14"/>
      <c r="AB1291" s="14"/>
      <c r="AC1291" s="15"/>
    </row>
    <row r="1292" spans="1:29" s="16" customFormat="1" ht="15" customHeight="1">
      <c r="A1292" s="13"/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  <c r="M1292" s="14"/>
      <c r="N1292" s="14"/>
      <c r="O1292" s="14"/>
      <c r="P1292" s="14"/>
      <c r="Q1292" s="14"/>
      <c r="R1292" s="14"/>
      <c r="S1292" s="14"/>
      <c r="T1292" s="14"/>
      <c r="U1292" s="14"/>
      <c r="V1292" s="14"/>
      <c r="W1292" s="14"/>
      <c r="X1292" s="14"/>
      <c r="Y1292" s="14"/>
      <c r="Z1292" s="14"/>
      <c r="AA1292" s="14"/>
      <c r="AB1292" s="14"/>
      <c r="AC1292" s="15"/>
    </row>
    <row r="1293" spans="1:29" s="16" customFormat="1" ht="15" customHeight="1">
      <c r="A1293" s="17" t="s">
        <v>96</v>
      </c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  <c r="M1293" s="14"/>
      <c r="N1293" s="14"/>
      <c r="O1293" s="14"/>
      <c r="P1293" s="14"/>
      <c r="Q1293" s="14"/>
      <c r="R1293" s="14"/>
      <c r="S1293" s="14"/>
      <c r="T1293" s="14"/>
      <c r="U1293" s="14"/>
      <c r="V1293" s="14"/>
      <c r="W1293" s="14"/>
      <c r="X1293" s="14"/>
      <c r="Y1293" s="14"/>
      <c r="Z1293" s="14"/>
      <c r="AA1293" s="14"/>
      <c r="AB1293" s="14"/>
      <c r="AC1293" s="15"/>
    </row>
    <row r="1294" spans="1:29" s="16" customFormat="1" ht="18" customHeight="1">
      <c r="A1294" s="18" t="s">
        <v>36</v>
      </c>
      <c r="B1294" s="14">
        <f>B1304+B1484</f>
        <v>68034000</v>
      </c>
      <c r="C1294" s="14">
        <f t="shared" ref="C1294:Y1299" si="921">C1304+C1484</f>
        <v>19893000</v>
      </c>
      <c r="D1294" s="14">
        <f t="shared" si="921"/>
        <v>0</v>
      </c>
      <c r="E1294" s="14">
        <f t="shared" si="921"/>
        <v>14964067.670000002</v>
      </c>
      <c r="F1294" s="14">
        <f t="shared" si="921"/>
        <v>11817251.569999998</v>
      </c>
      <c r="G1294" s="14">
        <f t="shared" si="921"/>
        <v>0</v>
      </c>
      <c r="H1294" s="14">
        <f t="shared" si="921"/>
        <v>0</v>
      </c>
      <c r="I1294" s="14">
        <f t="shared" si="921"/>
        <v>0</v>
      </c>
      <c r="J1294" s="14">
        <f t="shared" si="921"/>
        <v>0</v>
      </c>
      <c r="K1294" s="14">
        <f t="shared" si="921"/>
        <v>0</v>
      </c>
      <c r="L1294" s="14">
        <f t="shared" si="921"/>
        <v>0</v>
      </c>
      <c r="M1294" s="14">
        <f t="shared" si="921"/>
        <v>0</v>
      </c>
      <c r="N1294" s="14">
        <f t="shared" si="921"/>
        <v>4767924.1500000004</v>
      </c>
      <c r="O1294" s="14">
        <f t="shared" si="921"/>
        <v>4495473.07</v>
      </c>
      <c r="P1294" s="14">
        <f t="shared" si="921"/>
        <v>5700670.4500000011</v>
      </c>
      <c r="Q1294" s="14">
        <f t="shared" si="921"/>
        <v>5908831.9299999997</v>
      </c>
      <c r="R1294" s="14">
        <f t="shared" si="921"/>
        <v>5908419.6399999997</v>
      </c>
      <c r="S1294" s="14">
        <f t="shared" si="921"/>
        <v>0</v>
      </c>
      <c r="T1294" s="14">
        <f t="shared" si="921"/>
        <v>0</v>
      </c>
      <c r="U1294" s="14">
        <f t="shared" si="921"/>
        <v>0</v>
      </c>
      <c r="V1294" s="14">
        <f t="shared" si="921"/>
        <v>0</v>
      </c>
      <c r="W1294" s="14">
        <f t="shared" si="921"/>
        <v>0</v>
      </c>
      <c r="X1294" s="14">
        <f t="shared" si="921"/>
        <v>0</v>
      </c>
      <c r="Y1294" s="14">
        <f t="shared" si="921"/>
        <v>0</v>
      </c>
      <c r="Z1294" s="14">
        <f>SUM(M1294:Y1294)</f>
        <v>26781319.240000002</v>
      </c>
      <c r="AA1294" s="14">
        <f>B1294-Z1294</f>
        <v>41252680.759999998</v>
      </c>
      <c r="AB1294" s="19">
        <f>Z1294/B1294</f>
        <v>0.39364610694652674</v>
      </c>
      <c r="AC1294" s="15"/>
    </row>
    <row r="1295" spans="1:29" s="16" customFormat="1" ht="18" customHeight="1">
      <c r="A1295" s="18" t="s">
        <v>37</v>
      </c>
      <c r="B1295" s="14">
        <f t="shared" ref="B1295:Q1299" si="922">B1305+B1485</f>
        <v>1680671000</v>
      </c>
      <c r="C1295" s="14">
        <f t="shared" si="922"/>
        <v>106590509.4000001</v>
      </c>
      <c r="D1295" s="14">
        <f t="shared" si="922"/>
        <v>-1563878490.5999999</v>
      </c>
      <c r="E1295" s="14">
        <f t="shared" si="922"/>
        <v>6856341.3699999992</v>
      </c>
      <c r="F1295" s="14">
        <f t="shared" si="922"/>
        <v>1861359.4699999997</v>
      </c>
      <c r="G1295" s="14">
        <f t="shared" si="922"/>
        <v>0</v>
      </c>
      <c r="H1295" s="14">
        <f t="shared" si="922"/>
        <v>0</v>
      </c>
      <c r="I1295" s="14">
        <f t="shared" si="922"/>
        <v>1457744.6600000001</v>
      </c>
      <c r="J1295" s="14">
        <f t="shared" si="922"/>
        <v>0</v>
      </c>
      <c r="K1295" s="14">
        <f t="shared" si="922"/>
        <v>0</v>
      </c>
      <c r="L1295" s="14">
        <f t="shared" si="922"/>
        <v>0</v>
      </c>
      <c r="M1295" s="14">
        <f t="shared" si="922"/>
        <v>148766598.36000001</v>
      </c>
      <c r="N1295" s="14">
        <f t="shared" si="922"/>
        <v>1443294.5</v>
      </c>
      <c r="O1295" s="14">
        <f t="shared" si="922"/>
        <v>2015870.23</v>
      </c>
      <c r="P1295" s="14">
        <f t="shared" si="922"/>
        <v>1939431.98</v>
      </c>
      <c r="Q1295" s="14">
        <f t="shared" si="922"/>
        <v>955152.67000000027</v>
      </c>
      <c r="R1295" s="14">
        <f t="shared" si="921"/>
        <v>906206.8</v>
      </c>
      <c r="S1295" s="14">
        <f t="shared" si="921"/>
        <v>0</v>
      </c>
      <c r="T1295" s="14">
        <f t="shared" si="921"/>
        <v>0</v>
      </c>
      <c r="U1295" s="14">
        <f t="shared" si="921"/>
        <v>0</v>
      </c>
      <c r="V1295" s="14">
        <f t="shared" si="921"/>
        <v>0</v>
      </c>
      <c r="W1295" s="14">
        <f t="shared" si="921"/>
        <v>0</v>
      </c>
      <c r="X1295" s="14">
        <f t="shared" si="921"/>
        <v>0</v>
      </c>
      <c r="Y1295" s="14">
        <f t="shared" si="921"/>
        <v>0</v>
      </c>
      <c r="Z1295" s="14">
        <f t="shared" ref="Z1295:Z1297" si="923">SUM(M1295:Y1295)</f>
        <v>156026554.53999999</v>
      </c>
      <c r="AA1295" s="14">
        <f t="shared" ref="AA1295:AA1297" si="924">B1295-Z1295</f>
        <v>1524644445.46</v>
      </c>
      <c r="AB1295" s="19">
        <f t="shared" ref="AB1295:AB1300" si="925">Z1295/B1295</f>
        <v>9.2835870042381877E-2</v>
      </c>
      <c r="AC1295" s="15"/>
    </row>
    <row r="1296" spans="1:29" s="16" customFormat="1" ht="18" customHeight="1">
      <c r="A1296" s="18" t="s">
        <v>38</v>
      </c>
      <c r="B1296" s="14">
        <f t="shared" si="922"/>
        <v>0</v>
      </c>
      <c r="C1296" s="14">
        <f t="shared" si="921"/>
        <v>0</v>
      </c>
      <c r="D1296" s="14">
        <f t="shared" si="921"/>
        <v>0</v>
      </c>
      <c r="E1296" s="14">
        <f t="shared" si="921"/>
        <v>0</v>
      </c>
      <c r="F1296" s="14">
        <f t="shared" si="921"/>
        <v>0</v>
      </c>
      <c r="G1296" s="14">
        <f t="shared" si="921"/>
        <v>0</v>
      </c>
      <c r="H1296" s="14">
        <f t="shared" si="921"/>
        <v>0</v>
      </c>
      <c r="I1296" s="14">
        <f t="shared" si="921"/>
        <v>0</v>
      </c>
      <c r="J1296" s="14">
        <f t="shared" si="921"/>
        <v>0</v>
      </c>
      <c r="K1296" s="14">
        <f t="shared" si="921"/>
        <v>0</v>
      </c>
      <c r="L1296" s="14">
        <f t="shared" si="921"/>
        <v>0</v>
      </c>
      <c r="M1296" s="14">
        <f t="shared" si="921"/>
        <v>0</v>
      </c>
      <c r="N1296" s="14">
        <f t="shared" si="921"/>
        <v>0</v>
      </c>
      <c r="O1296" s="14">
        <f t="shared" si="921"/>
        <v>0</v>
      </c>
      <c r="P1296" s="14">
        <f t="shared" si="921"/>
        <v>0</v>
      </c>
      <c r="Q1296" s="14">
        <f t="shared" si="921"/>
        <v>0</v>
      </c>
      <c r="R1296" s="14">
        <f t="shared" si="921"/>
        <v>0</v>
      </c>
      <c r="S1296" s="14">
        <f t="shared" si="921"/>
        <v>0</v>
      </c>
      <c r="T1296" s="14">
        <f t="shared" si="921"/>
        <v>0</v>
      </c>
      <c r="U1296" s="14">
        <f t="shared" si="921"/>
        <v>0</v>
      </c>
      <c r="V1296" s="14">
        <f t="shared" si="921"/>
        <v>0</v>
      </c>
      <c r="W1296" s="14">
        <f t="shared" si="921"/>
        <v>0</v>
      </c>
      <c r="X1296" s="14">
        <f t="shared" si="921"/>
        <v>0</v>
      </c>
      <c r="Y1296" s="14">
        <f t="shared" si="921"/>
        <v>0</v>
      </c>
      <c r="Z1296" s="14">
        <f t="shared" si="923"/>
        <v>0</v>
      </c>
      <c r="AA1296" s="14">
        <f t="shared" si="924"/>
        <v>0</v>
      </c>
      <c r="AB1296" s="19"/>
      <c r="AC1296" s="15"/>
    </row>
    <row r="1297" spans="1:29" s="16" customFormat="1" ht="18" customHeight="1">
      <c r="A1297" s="18" t="s">
        <v>39</v>
      </c>
      <c r="B1297" s="14">
        <f t="shared" si="922"/>
        <v>0</v>
      </c>
      <c r="C1297" s="14">
        <f t="shared" si="921"/>
        <v>0</v>
      </c>
      <c r="D1297" s="14">
        <f t="shared" si="921"/>
        <v>0</v>
      </c>
      <c r="E1297" s="14">
        <f t="shared" si="921"/>
        <v>0</v>
      </c>
      <c r="F1297" s="14">
        <f t="shared" si="921"/>
        <v>0</v>
      </c>
      <c r="G1297" s="14">
        <f t="shared" si="921"/>
        <v>0</v>
      </c>
      <c r="H1297" s="14">
        <f t="shared" si="921"/>
        <v>0</v>
      </c>
      <c r="I1297" s="14">
        <f t="shared" si="921"/>
        <v>0</v>
      </c>
      <c r="J1297" s="14">
        <f t="shared" si="921"/>
        <v>0</v>
      </c>
      <c r="K1297" s="14">
        <f t="shared" si="921"/>
        <v>0</v>
      </c>
      <c r="L1297" s="14">
        <f t="shared" si="921"/>
        <v>0</v>
      </c>
      <c r="M1297" s="14">
        <f t="shared" si="921"/>
        <v>0</v>
      </c>
      <c r="N1297" s="14">
        <f t="shared" si="921"/>
        <v>0</v>
      </c>
      <c r="O1297" s="14">
        <f t="shared" si="921"/>
        <v>0</v>
      </c>
      <c r="P1297" s="14">
        <f t="shared" si="921"/>
        <v>0</v>
      </c>
      <c r="Q1297" s="14">
        <f t="shared" si="921"/>
        <v>0</v>
      </c>
      <c r="R1297" s="14">
        <f t="shared" si="921"/>
        <v>0</v>
      </c>
      <c r="S1297" s="14">
        <f t="shared" si="921"/>
        <v>0</v>
      </c>
      <c r="T1297" s="14">
        <f t="shared" si="921"/>
        <v>0</v>
      </c>
      <c r="U1297" s="14">
        <f t="shared" si="921"/>
        <v>0</v>
      </c>
      <c r="V1297" s="14">
        <f t="shared" si="921"/>
        <v>0</v>
      </c>
      <c r="W1297" s="14">
        <f t="shared" si="921"/>
        <v>0</v>
      </c>
      <c r="X1297" s="14">
        <f t="shared" si="921"/>
        <v>0</v>
      </c>
      <c r="Y1297" s="14">
        <f t="shared" si="921"/>
        <v>0</v>
      </c>
      <c r="Z1297" s="14">
        <f t="shared" si="923"/>
        <v>0</v>
      </c>
      <c r="AA1297" s="14">
        <f t="shared" si="924"/>
        <v>0</v>
      </c>
      <c r="AB1297" s="19"/>
      <c r="AC1297" s="15"/>
    </row>
    <row r="1298" spans="1:29" s="16" customFormat="1" ht="18" customHeight="1">
      <c r="A1298" s="20" t="s">
        <v>40</v>
      </c>
      <c r="B1298" s="21">
        <f>SUM(B1294:B1297)</f>
        <v>1748705000</v>
      </c>
      <c r="C1298" s="21">
        <f t="shared" ref="C1298:AA1298" si="926">SUM(C1294:C1297)</f>
        <v>126483509.4000001</v>
      </c>
      <c r="D1298" s="21">
        <f t="shared" si="926"/>
        <v>-1563878490.5999999</v>
      </c>
      <c r="E1298" s="21">
        <f t="shared" si="926"/>
        <v>21820409.039999999</v>
      </c>
      <c r="F1298" s="21">
        <f t="shared" si="926"/>
        <v>13678611.039999999</v>
      </c>
      <c r="G1298" s="21">
        <f t="shared" si="926"/>
        <v>0</v>
      </c>
      <c r="H1298" s="21">
        <f t="shared" si="926"/>
        <v>0</v>
      </c>
      <c r="I1298" s="21">
        <f t="shared" si="926"/>
        <v>1457744.6600000001</v>
      </c>
      <c r="J1298" s="21">
        <f t="shared" si="926"/>
        <v>0</v>
      </c>
      <c r="K1298" s="21">
        <f t="shared" si="926"/>
        <v>0</v>
      </c>
      <c r="L1298" s="21">
        <f t="shared" si="926"/>
        <v>0</v>
      </c>
      <c r="M1298" s="21">
        <f t="shared" si="926"/>
        <v>148766598.36000001</v>
      </c>
      <c r="N1298" s="21">
        <f t="shared" si="926"/>
        <v>6211218.6500000004</v>
      </c>
      <c r="O1298" s="21">
        <f t="shared" si="926"/>
        <v>6511343.3000000007</v>
      </c>
      <c r="P1298" s="21">
        <f t="shared" si="926"/>
        <v>7640102.4300000016</v>
      </c>
      <c r="Q1298" s="21">
        <f t="shared" si="926"/>
        <v>6863984.5999999996</v>
      </c>
      <c r="R1298" s="21">
        <f t="shared" si="926"/>
        <v>6814626.4399999995</v>
      </c>
      <c r="S1298" s="21">
        <f t="shared" si="926"/>
        <v>0</v>
      </c>
      <c r="T1298" s="21">
        <f t="shared" si="926"/>
        <v>0</v>
      </c>
      <c r="U1298" s="21">
        <f t="shared" si="926"/>
        <v>0</v>
      </c>
      <c r="V1298" s="21">
        <f t="shared" si="926"/>
        <v>0</v>
      </c>
      <c r="W1298" s="21">
        <f t="shared" si="926"/>
        <v>0</v>
      </c>
      <c r="X1298" s="21">
        <f t="shared" si="926"/>
        <v>0</v>
      </c>
      <c r="Y1298" s="21">
        <f t="shared" si="926"/>
        <v>0</v>
      </c>
      <c r="Z1298" s="21">
        <f t="shared" si="926"/>
        <v>182807873.78</v>
      </c>
      <c r="AA1298" s="21">
        <f t="shared" si="926"/>
        <v>1565897126.22</v>
      </c>
      <c r="AB1298" s="22">
        <f t="shared" si="925"/>
        <v>0.10453900102075536</v>
      </c>
      <c r="AC1298" s="15"/>
    </row>
    <row r="1299" spans="1:29" s="16" customFormat="1" ht="18" customHeight="1">
      <c r="A1299" s="23" t="s">
        <v>41</v>
      </c>
      <c r="B1299" s="14">
        <f t="shared" si="922"/>
        <v>0</v>
      </c>
      <c r="C1299" s="14">
        <f t="shared" si="921"/>
        <v>0</v>
      </c>
      <c r="D1299" s="14">
        <f t="shared" si="921"/>
        <v>0</v>
      </c>
      <c r="E1299" s="14">
        <f t="shared" si="921"/>
        <v>0</v>
      </c>
      <c r="F1299" s="14">
        <f t="shared" si="921"/>
        <v>0</v>
      </c>
      <c r="G1299" s="14">
        <f t="shared" si="921"/>
        <v>0</v>
      </c>
      <c r="H1299" s="14">
        <f t="shared" si="921"/>
        <v>0</v>
      </c>
      <c r="I1299" s="14">
        <f t="shared" si="921"/>
        <v>0</v>
      </c>
      <c r="J1299" s="14">
        <f t="shared" si="921"/>
        <v>0</v>
      </c>
      <c r="K1299" s="14">
        <f t="shared" si="921"/>
        <v>0</v>
      </c>
      <c r="L1299" s="14">
        <f t="shared" si="921"/>
        <v>0</v>
      </c>
      <c r="M1299" s="14">
        <f t="shared" si="921"/>
        <v>0</v>
      </c>
      <c r="N1299" s="14">
        <f t="shared" si="921"/>
        <v>0</v>
      </c>
      <c r="O1299" s="14">
        <f t="shared" si="921"/>
        <v>0</v>
      </c>
      <c r="P1299" s="14">
        <f t="shared" si="921"/>
        <v>0</v>
      </c>
      <c r="Q1299" s="14">
        <f t="shared" si="921"/>
        <v>0</v>
      </c>
      <c r="R1299" s="14">
        <f t="shared" si="921"/>
        <v>0</v>
      </c>
      <c r="S1299" s="14">
        <f t="shared" si="921"/>
        <v>0</v>
      </c>
      <c r="T1299" s="14">
        <f t="shared" si="921"/>
        <v>0</v>
      </c>
      <c r="U1299" s="14">
        <f t="shared" si="921"/>
        <v>0</v>
      </c>
      <c r="V1299" s="14">
        <f t="shared" si="921"/>
        <v>0</v>
      </c>
      <c r="W1299" s="14">
        <f t="shared" si="921"/>
        <v>0</v>
      </c>
      <c r="X1299" s="14">
        <f t="shared" si="921"/>
        <v>0</v>
      </c>
      <c r="Y1299" s="14">
        <f t="shared" si="921"/>
        <v>0</v>
      </c>
      <c r="Z1299" s="14">
        <f t="shared" ref="Z1299" si="927">SUM(M1299:Y1299)</f>
        <v>0</v>
      </c>
      <c r="AA1299" s="14">
        <f t="shared" ref="AA1299" si="928">B1299-Z1299</f>
        <v>0</v>
      </c>
      <c r="AB1299" s="19"/>
      <c r="AC1299" s="15"/>
    </row>
    <row r="1300" spans="1:29" s="16" customFormat="1" ht="18" customHeight="1">
      <c r="A1300" s="20" t="s">
        <v>42</v>
      </c>
      <c r="B1300" s="21">
        <f>B1299+B1298</f>
        <v>1748705000</v>
      </c>
      <c r="C1300" s="21">
        <f t="shared" ref="C1300:AA1300" si="929">C1299+C1298</f>
        <v>126483509.4000001</v>
      </c>
      <c r="D1300" s="21">
        <f t="shared" si="929"/>
        <v>-1563878490.5999999</v>
      </c>
      <c r="E1300" s="21">
        <f t="shared" si="929"/>
        <v>21820409.039999999</v>
      </c>
      <c r="F1300" s="21">
        <f t="shared" si="929"/>
        <v>13678611.039999999</v>
      </c>
      <c r="G1300" s="21">
        <f t="shared" si="929"/>
        <v>0</v>
      </c>
      <c r="H1300" s="21">
        <f t="shared" si="929"/>
        <v>0</v>
      </c>
      <c r="I1300" s="21">
        <f t="shared" si="929"/>
        <v>1457744.6600000001</v>
      </c>
      <c r="J1300" s="21">
        <f t="shared" si="929"/>
        <v>0</v>
      </c>
      <c r="K1300" s="21">
        <f t="shared" si="929"/>
        <v>0</v>
      </c>
      <c r="L1300" s="21">
        <f t="shared" si="929"/>
        <v>0</v>
      </c>
      <c r="M1300" s="21">
        <f t="shared" si="929"/>
        <v>148766598.36000001</v>
      </c>
      <c r="N1300" s="21">
        <f t="shared" si="929"/>
        <v>6211218.6500000004</v>
      </c>
      <c r="O1300" s="21">
        <f t="shared" si="929"/>
        <v>6511343.3000000007</v>
      </c>
      <c r="P1300" s="21">
        <f t="shared" si="929"/>
        <v>7640102.4300000016</v>
      </c>
      <c r="Q1300" s="21">
        <f t="shared" si="929"/>
        <v>6863984.5999999996</v>
      </c>
      <c r="R1300" s="21">
        <f t="shared" si="929"/>
        <v>6814626.4399999995</v>
      </c>
      <c r="S1300" s="21">
        <f t="shared" si="929"/>
        <v>0</v>
      </c>
      <c r="T1300" s="21">
        <f t="shared" si="929"/>
        <v>0</v>
      </c>
      <c r="U1300" s="21">
        <f t="shared" si="929"/>
        <v>0</v>
      </c>
      <c r="V1300" s="21">
        <f t="shared" si="929"/>
        <v>0</v>
      </c>
      <c r="W1300" s="21">
        <f t="shared" si="929"/>
        <v>0</v>
      </c>
      <c r="X1300" s="21">
        <f t="shared" si="929"/>
        <v>0</v>
      </c>
      <c r="Y1300" s="21">
        <f t="shared" si="929"/>
        <v>0</v>
      </c>
      <c r="Z1300" s="21">
        <f t="shared" si="929"/>
        <v>182807873.78</v>
      </c>
      <c r="AA1300" s="21">
        <f t="shared" si="929"/>
        <v>1565897126.22</v>
      </c>
      <c r="AB1300" s="22">
        <f t="shared" si="925"/>
        <v>0.10453900102075536</v>
      </c>
      <c r="AC1300" s="24"/>
    </row>
    <row r="1301" spans="1:29" s="16" customFormat="1" ht="15" customHeight="1">
      <c r="A1301" s="13"/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  <c r="M1301" s="14"/>
      <c r="N1301" s="14"/>
      <c r="O1301" s="14"/>
      <c r="P1301" s="14"/>
      <c r="Q1301" s="14"/>
      <c r="R1301" s="14"/>
      <c r="S1301" s="14"/>
      <c r="T1301" s="14"/>
      <c r="U1301" s="14"/>
      <c r="V1301" s="14"/>
      <c r="W1301" s="14"/>
      <c r="X1301" s="14"/>
      <c r="Y1301" s="14"/>
      <c r="Z1301" s="14"/>
      <c r="AA1301" s="14"/>
      <c r="AB1301" s="14"/>
      <c r="AC1301" s="15"/>
    </row>
    <row r="1302" spans="1:29" s="16" customFormat="1" ht="15" customHeight="1">
      <c r="A1302" s="13"/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  <c r="M1302" s="14"/>
      <c r="N1302" s="14"/>
      <c r="O1302" s="14"/>
      <c r="P1302" s="14"/>
      <c r="Q1302" s="14"/>
      <c r="R1302" s="14"/>
      <c r="S1302" s="14"/>
      <c r="T1302" s="14"/>
      <c r="U1302" s="14"/>
      <c r="V1302" s="14"/>
      <c r="W1302" s="14"/>
      <c r="X1302" s="14"/>
      <c r="Y1302" s="14"/>
      <c r="Z1302" s="14"/>
      <c r="AA1302" s="14"/>
      <c r="AB1302" s="14"/>
      <c r="AC1302" s="15"/>
    </row>
    <row r="1303" spans="1:29" s="16" customFormat="1" ht="15" customHeight="1">
      <c r="A1303" s="17" t="s">
        <v>97</v>
      </c>
      <c r="B1303" s="3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  <c r="M1303" s="14"/>
      <c r="N1303" s="14"/>
      <c r="O1303" s="14"/>
      <c r="P1303" s="14"/>
      <c r="Q1303" s="14"/>
      <c r="R1303" s="14"/>
      <c r="S1303" s="14"/>
      <c r="T1303" s="14"/>
      <c r="U1303" s="14"/>
      <c r="V1303" s="14"/>
      <c r="W1303" s="14"/>
      <c r="X1303" s="14"/>
      <c r="Y1303" s="14"/>
      <c r="Z1303" s="14"/>
      <c r="AA1303" s="14"/>
      <c r="AB1303" s="14"/>
      <c r="AC1303" s="15"/>
    </row>
    <row r="1304" spans="1:29" s="16" customFormat="1" ht="18" customHeight="1">
      <c r="A1304" s="18" t="s">
        <v>36</v>
      </c>
      <c r="B1304" s="14">
        <f>B1314+B1324+B1334+B1344+B1354+B1364+B1374+B1384+B1394+B1404+B1414+B1424+B1434+B1444+B1454+B1464+B1474</f>
        <v>68034000</v>
      </c>
      <c r="C1304" s="14">
        <f t="shared" ref="C1304:Y1304" si="930">C1314+C1324+C1334+C1344+C1354+C1364+C1374+C1384+C1394+C1404+C1414+C1424+C1434+C1444+C1454+C1464+C1474</f>
        <v>19893000</v>
      </c>
      <c r="D1304" s="14">
        <f t="shared" si="930"/>
        <v>0</v>
      </c>
      <c r="E1304" s="14">
        <f t="shared" si="930"/>
        <v>14964067.670000002</v>
      </c>
      <c r="F1304" s="14">
        <f t="shared" si="930"/>
        <v>11817251.569999998</v>
      </c>
      <c r="G1304" s="14">
        <f t="shared" si="930"/>
        <v>0</v>
      </c>
      <c r="H1304" s="14">
        <f t="shared" si="930"/>
        <v>0</v>
      </c>
      <c r="I1304" s="14">
        <f t="shared" si="930"/>
        <v>0</v>
      </c>
      <c r="J1304" s="14">
        <f t="shared" si="930"/>
        <v>0</v>
      </c>
      <c r="K1304" s="14">
        <f t="shared" si="930"/>
        <v>0</v>
      </c>
      <c r="L1304" s="14">
        <f t="shared" si="930"/>
        <v>0</v>
      </c>
      <c r="M1304" s="14">
        <f t="shared" si="930"/>
        <v>0</v>
      </c>
      <c r="N1304" s="14">
        <f t="shared" si="930"/>
        <v>4767924.1500000004</v>
      </c>
      <c r="O1304" s="14">
        <f t="shared" si="930"/>
        <v>4495473.07</v>
      </c>
      <c r="P1304" s="14">
        <f t="shared" si="930"/>
        <v>5700670.4500000011</v>
      </c>
      <c r="Q1304" s="14">
        <f t="shared" si="930"/>
        <v>5908831.9299999997</v>
      </c>
      <c r="R1304" s="14">
        <f t="shared" si="930"/>
        <v>5908419.6399999997</v>
      </c>
      <c r="S1304" s="14">
        <f t="shared" si="930"/>
        <v>0</v>
      </c>
      <c r="T1304" s="14">
        <f t="shared" si="930"/>
        <v>0</v>
      </c>
      <c r="U1304" s="14">
        <f t="shared" si="930"/>
        <v>0</v>
      </c>
      <c r="V1304" s="14">
        <f t="shared" si="930"/>
        <v>0</v>
      </c>
      <c r="W1304" s="14">
        <f t="shared" si="930"/>
        <v>0</v>
      </c>
      <c r="X1304" s="14">
        <f t="shared" si="930"/>
        <v>0</v>
      </c>
      <c r="Y1304" s="14">
        <f t="shared" si="930"/>
        <v>0</v>
      </c>
      <c r="Z1304" s="14">
        <f>SUM(M1304:Y1304)</f>
        <v>26781319.240000002</v>
      </c>
      <c r="AA1304" s="14">
        <f>B1304-Z1304</f>
        <v>41252680.759999998</v>
      </c>
      <c r="AB1304" s="19">
        <f>Z1304/B1304</f>
        <v>0.39364610694652674</v>
      </c>
      <c r="AC1304" s="15"/>
    </row>
    <row r="1305" spans="1:29" s="16" customFormat="1" ht="18" customHeight="1">
      <c r="A1305" s="18" t="s">
        <v>37</v>
      </c>
      <c r="B1305" s="14">
        <f t="shared" ref="B1305:Y1307" si="931">B1315+B1325+B1335+B1345+B1355+B1365+B1375+B1385+B1395+B1405+B1415+B1425+B1435+B1445+B1455+B1465+B1475</f>
        <v>58424000</v>
      </c>
      <c r="C1305" s="14">
        <f t="shared" si="931"/>
        <v>43590941</v>
      </c>
      <c r="D1305" s="14">
        <f t="shared" si="931"/>
        <v>-4631059</v>
      </c>
      <c r="E1305" s="14">
        <f t="shared" si="931"/>
        <v>6856341.3699999992</v>
      </c>
      <c r="F1305" s="14">
        <f t="shared" si="931"/>
        <v>1861359.4699999997</v>
      </c>
      <c r="G1305" s="14">
        <f t="shared" si="931"/>
        <v>0</v>
      </c>
      <c r="H1305" s="14">
        <f t="shared" si="931"/>
        <v>0</v>
      </c>
      <c r="I1305" s="14">
        <f t="shared" si="931"/>
        <v>1457744.6600000001</v>
      </c>
      <c r="J1305" s="14">
        <f t="shared" si="931"/>
        <v>0</v>
      </c>
      <c r="K1305" s="14">
        <f t="shared" si="931"/>
        <v>0</v>
      </c>
      <c r="L1305" s="14">
        <f t="shared" si="931"/>
        <v>0</v>
      </c>
      <c r="M1305" s="14">
        <f t="shared" si="931"/>
        <v>1242733</v>
      </c>
      <c r="N1305" s="14">
        <f t="shared" si="931"/>
        <v>1443294.5</v>
      </c>
      <c r="O1305" s="14">
        <f t="shared" si="931"/>
        <v>2015870.23</v>
      </c>
      <c r="P1305" s="14">
        <f t="shared" si="931"/>
        <v>1939431.98</v>
      </c>
      <c r="Q1305" s="14">
        <f t="shared" si="931"/>
        <v>955152.67000000027</v>
      </c>
      <c r="R1305" s="14">
        <f t="shared" si="931"/>
        <v>906206.8</v>
      </c>
      <c r="S1305" s="14">
        <f t="shared" si="931"/>
        <v>0</v>
      </c>
      <c r="T1305" s="14">
        <f t="shared" si="931"/>
        <v>0</v>
      </c>
      <c r="U1305" s="14">
        <f t="shared" si="931"/>
        <v>0</v>
      </c>
      <c r="V1305" s="14">
        <f t="shared" si="931"/>
        <v>0</v>
      </c>
      <c r="W1305" s="14">
        <f t="shared" si="931"/>
        <v>0</v>
      </c>
      <c r="X1305" s="14">
        <f t="shared" si="931"/>
        <v>0</v>
      </c>
      <c r="Y1305" s="14">
        <f t="shared" si="931"/>
        <v>0</v>
      </c>
      <c r="Z1305" s="14">
        <f t="shared" ref="Z1305:Z1307" si="932">SUM(M1305:Y1305)</f>
        <v>8502689.1800000016</v>
      </c>
      <c r="AA1305" s="14">
        <f t="shared" ref="AA1305:AA1307" si="933">B1305-Z1305</f>
        <v>49921310.82</v>
      </c>
      <c r="AB1305" s="19">
        <f t="shared" ref="AB1305:AB1310" si="934">Z1305/B1305</f>
        <v>0.14553418423935371</v>
      </c>
      <c r="AC1305" s="15"/>
    </row>
    <row r="1306" spans="1:29" s="16" customFormat="1" ht="18" customHeight="1">
      <c r="A1306" s="18" t="s">
        <v>38</v>
      </c>
      <c r="B1306" s="14">
        <f t="shared" si="931"/>
        <v>0</v>
      </c>
      <c r="C1306" s="14">
        <f t="shared" si="931"/>
        <v>0</v>
      </c>
      <c r="D1306" s="14">
        <f t="shared" si="931"/>
        <v>0</v>
      </c>
      <c r="E1306" s="14">
        <f t="shared" si="931"/>
        <v>0</v>
      </c>
      <c r="F1306" s="14">
        <f t="shared" si="931"/>
        <v>0</v>
      </c>
      <c r="G1306" s="14">
        <f t="shared" si="931"/>
        <v>0</v>
      </c>
      <c r="H1306" s="14">
        <f t="shared" si="931"/>
        <v>0</v>
      </c>
      <c r="I1306" s="14">
        <f t="shared" si="931"/>
        <v>0</v>
      </c>
      <c r="J1306" s="14">
        <f t="shared" si="931"/>
        <v>0</v>
      </c>
      <c r="K1306" s="14">
        <f t="shared" si="931"/>
        <v>0</v>
      </c>
      <c r="L1306" s="14">
        <f t="shared" si="931"/>
        <v>0</v>
      </c>
      <c r="M1306" s="14">
        <f t="shared" si="931"/>
        <v>0</v>
      </c>
      <c r="N1306" s="14">
        <f t="shared" si="931"/>
        <v>0</v>
      </c>
      <c r="O1306" s="14">
        <f t="shared" si="931"/>
        <v>0</v>
      </c>
      <c r="P1306" s="14">
        <f t="shared" si="931"/>
        <v>0</v>
      </c>
      <c r="Q1306" s="14">
        <f t="shared" si="931"/>
        <v>0</v>
      </c>
      <c r="R1306" s="14">
        <f t="shared" si="931"/>
        <v>0</v>
      </c>
      <c r="S1306" s="14">
        <f t="shared" si="931"/>
        <v>0</v>
      </c>
      <c r="T1306" s="14">
        <f t="shared" si="931"/>
        <v>0</v>
      </c>
      <c r="U1306" s="14">
        <f t="shared" si="931"/>
        <v>0</v>
      </c>
      <c r="V1306" s="14">
        <f t="shared" si="931"/>
        <v>0</v>
      </c>
      <c r="W1306" s="14">
        <f t="shared" si="931"/>
        <v>0</v>
      </c>
      <c r="X1306" s="14">
        <f t="shared" si="931"/>
        <v>0</v>
      </c>
      <c r="Y1306" s="14">
        <f t="shared" si="931"/>
        <v>0</v>
      </c>
      <c r="Z1306" s="14">
        <f t="shared" si="932"/>
        <v>0</v>
      </c>
      <c r="AA1306" s="14">
        <f t="shared" si="933"/>
        <v>0</v>
      </c>
      <c r="AB1306" s="19"/>
      <c r="AC1306" s="15"/>
    </row>
    <row r="1307" spans="1:29" s="16" customFormat="1" ht="18" customHeight="1">
      <c r="A1307" s="18" t="s">
        <v>39</v>
      </c>
      <c r="B1307" s="14">
        <f t="shared" si="931"/>
        <v>0</v>
      </c>
      <c r="C1307" s="14">
        <f t="shared" si="931"/>
        <v>0</v>
      </c>
      <c r="D1307" s="14">
        <f t="shared" si="931"/>
        <v>0</v>
      </c>
      <c r="E1307" s="14">
        <f t="shared" si="931"/>
        <v>0</v>
      </c>
      <c r="F1307" s="14">
        <f t="shared" si="931"/>
        <v>0</v>
      </c>
      <c r="G1307" s="14">
        <f t="shared" si="931"/>
        <v>0</v>
      </c>
      <c r="H1307" s="14">
        <f t="shared" si="931"/>
        <v>0</v>
      </c>
      <c r="I1307" s="14">
        <f t="shared" si="931"/>
        <v>0</v>
      </c>
      <c r="J1307" s="14">
        <f t="shared" si="931"/>
        <v>0</v>
      </c>
      <c r="K1307" s="14">
        <f t="shared" si="931"/>
        <v>0</v>
      </c>
      <c r="L1307" s="14">
        <f t="shared" si="931"/>
        <v>0</v>
      </c>
      <c r="M1307" s="14">
        <f t="shared" si="931"/>
        <v>0</v>
      </c>
      <c r="N1307" s="14">
        <f t="shared" si="931"/>
        <v>0</v>
      </c>
      <c r="O1307" s="14">
        <f t="shared" si="931"/>
        <v>0</v>
      </c>
      <c r="P1307" s="14">
        <f t="shared" si="931"/>
        <v>0</v>
      </c>
      <c r="Q1307" s="14">
        <f t="shared" si="931"/>
        <v>0</v>
      </c>
      <c r="R1307" s="14">
        <f t="shared" si="931"/>
        <v>0</v>
      </c>
      <c r="S1307" s="14">
        <f t="shared" si="931"/>
        <v>0</v>
      </c>
      <c r="T1307" s="14">
        <f t="shared" si="931"/>
        <v>0</v>
      </c>
      <c r="U1307" s="14">
        <f t="shared" si="931"/>
        <v>0</v>
      </c>
      <c r="V1307" s="14">
        <f t="shared" si="931"/>
        <v>0</v>
      </c>
      <c r="W1307" s="14">
        <f t="shared" si="931"/>
        <v>0</v>
      </c>
      <c r="X1307" s="14">
        <f t="shared" si="931"/>
        <v>0</v>
      </c>
      <c r="Y1307" s="14">
        <f t="shared" si="931"/>
        <v>0</v>
      </c>
      <c r="Z1307" s="14">
        <f t="shared" si="932"/>
        <v>0</v>
      </c>
      <c r="AA1307" s="14">
        <f t="shared" si="933"/>
        <v>0</v>
      </c>
      <c r="AB1307" s="19"/>
      <c r="AC1307" s="15"/>
    </row>
    <row r="1308" spans="1:29" s="16" customFormat="1" ht="18" customHeight="1">
      <c r="A1308" s="20" t="s">
        <v>40</v>
      </c>
      <c r="B1308" s="21">
        <f>SUM(B1304:B1307)</f>
        <v>126458000</v>
      </c>
      <c r="C1308" s="21">
        <f t="shared" ref="C1308:AA1308" si="935">SUM(C1304:C1307)</f>
        <v>63483941</v>
      </c>
      <c r="D1308" s="21">
        <f t="shared" si="935"/>
        <v>-4631059</v>
      </c>
      <c r="E1308" s="21">
        <f t="shared" si="935"/>
        <v>21820409.039999999</v>
      </c>
      <c r="F1308" s="21">
        <f t="shared" si="935"/>
        <v>13678611.039999999</v>
      </c>
      <c r="G1308" s="21">
        <f t="shared" si="935"/>
        <v>0</v>
      </c>
      <c r="H1308" s="21">
        <f t="shared" si="935"/>
        <v>0</v>
      </c>
      <c r="I1308" s="21">
        <f t="shared" si="935"/>
        <v>1457744.6600000001</v>
      </c>
      <c r="J1308" s="21">
        <f t="shared" si="935"/>
        <v>0</v>
      </c>
      <c r="K1308" s="21">
        <f t="shared" si="935"/>
        <v>0</v>
      </c>
      <c r="L1308" s="21">
        <f t="shared" si="935"/>
        <v>0</v>
      </c>
      <c r="M1308" s="21">
        <f t="shared" si="935"/>
        <v>1242733</v>
      </c>
      <c r="N1308" s="21">
        <f t="shared" si="935"/>
        <v>6211218.6500000004</v>
      </c>
      <c r="O1308" s="21">
        <f t="shared" si="935"/>
        <v>6511343.3000000007</v>
      </c>
      <c r="P1308" s="21">
        <f t="shared" si="935"/>
        <v>7640102.4300000016</v>
      </c>
      <c r="Q1308" s="21">
        <f t="shared" si="935"/>
        <v>6863984.5999999996</v>
      </c>
      <c r="R1308" s="21">
        <f t="shared" si="935"/>
        <v>6814626.4399999995</v>
      </c>
      <c r="S1308" s="21">
        <f t="shared" si="935"/>
        <v>0</v>
      </c>
      <c r="T1308" s="21">
        <f t="shared" si="935"/>
        <v>0</v>
      </c>
      <c r="U1308" s="21">
        <f t="shared" si="935"/>
        <v>0</v>
      </c>
      <c r="V1308" s="21">
        <f t="shared" si="935"/>
        <v>0</v>
      </c>
      <c r="W1308" s="21">
        <f t="shared" si="935"/>
        <v>0</v>
      </c>
      <c r="X1308" s="21">
        <f t="shared" si="935"/>
        <v>0</v>
      </c>
      <c r="Y1308" s="21">
        <f t="shared" si="935"/>
        <v>0</v>
      </c>
      <c r="Z1308" s="21">
        <f t="shared" si="935"/>
        <v>35284008.420000002</v>
      </c>
      <c r="AA1308" s="21">
        <f t="shared" si="935"/>
        <v>91173991.579999998</v>
      </c>
      <c r="AB1308" s="22">
        <f t="shared" si="934"/>
        <v>0.27901760600357434</v>
      </c>
      <c r="AC1308" s="15"/>
    </row>
    <row r="1309" spans="1:29" s="16" customFormat="1" ht="18" customHeight="1">
      <c r="A1309" s="23" t="s">
        <v>41</v>
      </c>
      <c r="B1309" s="14">
        <f>[1]consoCURRENT!E1575</f>
        <v>0</v>
      </c>
      <c r="C1309" s="14">
        <f>[1]consoCURRENT!F1575</f>
        <v>0</v>
      </c>
      <c r="D1309" s="14">
        <f>[1]consoCURRENT!G1575</f>
        <v>0</v>
      </c>
      <c r="E1309" s="14">
        <f>[1]consoCURRENT!H1575</f>
        <v>0</v>
      </c>
      <c r="F1309" s="14">
        <f>[1]consoCURRENT!I1575</f>
        <v>0</v>
      </c>
      <c r="G1309" s="14">
        <f>[1]consoCURRENT!J1575</f>
        <v>0</v>
      </c>
      <c r="H1309" s="14">
        <f>[1]consoCURRENT!K1575</f>
        <v>0</v>
      </c>
      <c r="I1309" s="14">
        <f>[1]consoCURRENT!L1575</f>
        <v>0</v>
      </c>
      <c r="J1309" s="14">
        <f>[1]consoCURRENT!M1575</f>
        <v>0</v>
      </c>
      <c r="K1309" s="14">
        <f>[1]consoCURRENT!N1575</f>
        <v>0</v>
      </c>
      <c r="L1309" s="14">
        <f>[1]consoCURRENT!O1575</f>
        <v>0</v>
      </c>
      <c r="M1309" s="14">
        <f>[1]consoCURRENT!P1575</f>
        <v>0</v>
      </c>
      <c r="N1309" s="14">
        <f>[1]consoCURRENT!Q1575</f>
        <v>0</v>
      </c>
      <c r="O1309" s="14">
        <f>[1]consoCURRENT!R1575</f>
        <v>0</v>
      </c>
      <c r="P1309" s="14">
        <f>[1]consoCURRENT!S1575</f>
        <v>0</v>
      </c>
      <c r="Q1309" s="14">
        <f>[1]consoCURRENT!T1575</f>
        <v>0</v>
      </c>
      <c r="R1309" s="14">
        <f>[1]consoCURRENT!U1575</f>
        <v>0</v>
      </c>
      <c r="S1309" s="14">
        <f>[1]consoCURRENT!V1575</f>
        <v>0</v>
      </c>
      <c r="T1309" s="14">
        <f>[1]consoCURRENT!W1575</f>
        <v>0</v>
      </c>
      <c r="U1309" s="14">
        <f>[1]consoCURRENT!X1575</f>
        <v>0</v>
      </c>
      <c r="V1309" s="14">
        <f>[1]consoCURRENT!Y1575</f>
        <v>0</v>
      </c>
      <c r="W1309" s="14">
        <f>[1]consoCURRENT!Z1575</f>
        <v>0</v>
      </c>
      <c r="X1309" s="14">
        <f>[1]consoCURRENT!AA1575</f>
        <v>0</v>
      </c>
      <c r="Y1309" s="14">
        <f>[1]consoCURRENT!AB1575</f>
        <v>0</v>
      </c>
      <c r="Z1309" s="14">
        <f t="shared" ref="Z1309" si="936">SUM(M1309:Y1309)</f>
        <v>0</v>
      </c>
      <c r="AA1309" s="14">
        <f t="shared" ref="AA1309" si="937">B1309-Z1309</f>
        <v>0</v>
      </c>
      <c r="AB1309" s="19"/>
      <c r="AC1309" s="15"/>
    </row>
    <row r="1310" spans="1:29" s="16" customFormat="1" ht="18" customHeight="1">
      <c r="A1310" s="20" t="s">
        <v>42</v>
      </c>
      <c r="B1310" s="21">
        <f>B1309+B1308</f>
        <v>126458000</v>
      </c>
      <c r="C1310" s="21">
        <f t="shared" ref="C1310:AA1310" si="938">C1309+C1308</f>
        <v>63483941</v>
      </c>
      <c r="D1310" s="21">
        <f t="shared" si="938"/>
        <v>-4631059</v>
      </c>
      <c r="E1310" s="21">
        <f t="shared" si="938"/>
        <v>21820409.039999999</v>
      </c>
      <c r="F1310" s="21">
        <f t="shared" si="938"/>
        <v>13678611.039999999</v>
      </c>
      <c r="G1310" s="21">
        <f t="shared" si="938"/>
        <v>0</v>
      </c>
      <c r="H1310" s="21">
        <f t="shared" si="938"/>
        <v>0</v>
      </c>
      <c r="I1310" s="21">
        <f t="shared" si="938"/>
        <v>1457744.6600000001</v>
      </c>
      <c r="J1310" s="21">
        <f t="shared" si="938"/>
        <v>0</v>
      </c>
      <c r="K1310" s="21">
        <f t="shared" si="938"/>
        <v>0</v>
      </c>
      <c r="L1310" s="21">
        <f t="shared" si="938"/>
        <v>0</v>
      </c>
      <c r="M1310" s="21">
        <f t="shared" si="938"/>
        <v>1242733</v>
      </c>
      <c r="N1310" s="21">
        <f t="shared" si="938"/>
        <v>6211218.6500000004</v>
      </c>
      <c r="O1310" s="21">
        <f t="shared" si="938"/>
        <v>6511343.3000000007</v>
      </c>
      <c r="P1310" s="21">
        <f t="shared" si="938"/>
        <v>7640102.4300000016</v>
      </c>
      <c r="Q1310" s="21">
        <f t="shared" si="938"/>
        <v>6863984.5999999996</v>
      </c>
      <c r="R1310" s="21">
        <f t="shared" si="938"/>
        <v>6814626.4399999995</v>
      </c>
      <c r="S1310" s="21">
        <f t="shared" si="938"/>
        <v>0</v>
      </c>
      <c r="T1310" s="21">
        <f t="shared" si="938"/>
        <v>0</v>
      </c>
      <c r="U1310" s="21">
        <f t="shared" si="938"/>
        <v>0</v>
      </c>
      <c r="V1310" s="21">
        <f t="shared" si="938"/>
        <v>0</v>
      </c>
      <c r="W1310" s="21">
        <f t="shared" si="938"/>
        <v>0</v>
      </c>
      <c r="X1310" s="21">
        <f t="shared" si="938"/>
        <v>0</v>
      </c>
      <c r="Y1310" s="21">
        <f t="shared" si="938"/>
        <v>0</v>
      </c>
      <c r="Z1310" s="21">
        <f t="shared" si="938"/>
        <v>35284008.420000002</v>
      </c>
      <c r="AA1310" s="21">
        <f t="shared" si="938"/>
        <v>91173991.579999998</v>
      </c>
      <c r="AB1310" s="22">
        <f t="shared" si="934"/>
        <v>0.27901760600357434</v>
      </c>
      <c r="AC1310" s="24"/>
    </row>
    <row r="1311" spans="1:29" s="16" customFormat="1" ht="15" customHeight="1">
      <c r="A1311" s="13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  <c r="M1311" s="14"/>
      <c r="N1311" s="14"/>
      <c r="O1311" s="14"/>
      <c r="P1311" s="14"/>
      <c r="Q1311" s="14"/>
      <c r="R1311" s="14"/>
      <c r="S1311" s="14"/>
      <c r="T1311" s="14"/>
      <c r="U1311" s="14"/>
      <c r="V1311" s="14"/>
      <c r="W1311" s="14"/>
      <c r="X1311" s="14"/>
      <c r="Y1311" s="14"/>
      <c r="Z1311" s="14"/>
      <c r="AA1311" s="14"/>
      <c r="AB1311" s="14"/>
      <c r="AC1311" s="15"/>
    </row>
    <row r="1312" spans="1:29" s="16" customFormat="1" ht="15" customHeight="1">
      <c r="A1312" s="13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  <c r="M1312" s="14"/>
      <c r="N1312" s="14"/>
      <c r="O1312" s="14"/>
      <c r="P1312" s="14"/>
      <c r="Q1312" s="14"/>
      <c r="R1312" s="14"/>
      <c r="S1312" s="14"/>
      <c r="T1312" s="14"/>
      <c r="U1312" s="14"/>
      <c r="V1312" s="14"/>
      <c r="W1312" s="14"/>
      <c r="X1312" s="14"/>
      <c r="Y1312" s="14"/>
      <c r="Z1312" s="14"/>
      <c r="AA1312" s="14"/>
      <c r="AB1312" s="14"/>
      <c r="AC1312" s="15"/>
    </row>
    <row r="1313" spans="1:29" s="16" customFormat="1" ht="15" customHeight="1">
      <c r="A1313" s="17" t="s">
        <v>79</v>
      </c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  <c r="M1313" s="14"/>
      <c r="N1313" s="14"/>
      <c r="O1313" s="14"/>
      <c r="P1313" s="14"/>
      <c r="Q1313" s="14"/>
      <c r="R1313" s="14"/>
      <c r="S1313" s="14"/>
      <c r="T1313" s="14"/>
      <c r="U1313" s="14"/>
      <c r="V1313" s="14"/>
      <c r="W1313" s="14"/>
      <c r="X1313" s="14"/>
      <c r="Y1313" s="14"/>
      <c r="Z1313" s="14"/>
      <c r="AA1313" s="14"/>
      <c r="AB1313" s="14"/>
      <c r="AC1313" s="15"/>
    </row>
    <row r="1314" spans="1:29" s="16" customFormat="1" ht="18" customHeight="1">
      <c r="A1314" s="18" t="s">
        <v>36</v>
      </c>
      <c r="B1314" s="14">
        <f>[1]consoCURRENT!E27386</f>
        <v>19893000</v>
      </c>
      <c r="C1314" s="14">
        <f>[1]consoCURRENT!F27386</f>
        <v>19893000</v>
      </c>
      <c r="D1314" s="14">
        <f>[1]consoCURRENT!G27386</f>
        <v>0</v>
      </c>
      <c r="E1314" s="14">
        <f>[1]consoCURRENT!H27386</f>
        <v>4958065.07</v>
      </c>
      <c r="F1314" s="14">
        <f>[1]consoCURRENT!I27386</f>
        <v>3182816.29</v>
      </c>
      <c r="G1314" s="14">
        <f>[1]consoCURRENT!J27386</f>
        <v>0</v>
      </c>
      <c r="H1314" s="14">
        <f>[1]consoCURRENT!K27386</f>
        <v>0</v>
      </c>
      <c r="I1314" s="14">
        <f>[1]consoCURRENT!L27386</f>
        <v>0</v>
      </c>
      <c r="J1314" s="14">
        <f>[1]consoCURRENT!M27386</f>
        <v>0</v>
      </c>
      <c r="K1314" s="14">
        <f>[1]consoCURRENT!N27386</f>
        <v>0</v>
      </c>
      <c r="L1314" s="14">
        <f>[1]consoCURRENT!O27386</f>
        <v>0</v>
      </c>
      <c r="M1314" s="14">
        <f>[1]consoCURRENT!P27386</f>
        <v>0</v>
      </c>
      <c r="N1314" s="14">
        <f>[1]consoCURRENT!Q27386</f>
        <v>2304653.2999999998</v>
      </c>
      <c r="O1314" s="14">
        <f>[1]consoCURRENT!R27386</f>
        <v>1391634.03</v>
      </c>
      <c r="P1314" s="14">
        <f>[1]consoCURRENT!S27386</f>
        <v>1261777.74</v>
      </c>
      <c r="Q1314" s="14">
        <f>[1]consoCURRENT!T27386</f>
        <v>1879066.63</v>
      </c>
      <c r="R1314" s="14">
        <f>[1]consoCURRENT!U27386</f>
        <v>1303749.6599999999</v>
      </c>
      <c r="S1314" s="14">
        <f>[1]consoCURRENT!V27386</f>
        <v>0</v>
      </c>
      <c r="T1314" s="14">
        <f>[1]consoCURRENT!W27386</f>
        <v>0</v>
      </c>
      <c r="U1314" s="14">
        <f>[1]consoCURRENT!X27386</f>
        <v>0</v>
      </c>
      <c r="V1314" s="14">
        <f>[1]consoCURRENT!Y27386</f>
        <v>0</v>
      </c>
      <c r="W1314" s="14">
        <f>[1]consoCURRENT!Z27386</f>
        <v>0</v>
      </c>
      <c r="X1314" s="14">
        <f>[1]consoCURRENT!AA27386</f>
        <v>0</v>
      </c>
      <c r="Y1314" s="14">
        <f>[1]consoCURRENT!AB27386</f>
        <v>0</v>
      </c>
      <c r="Z1314" s="14">
        <f>SUM(M1314:Y1314)</f>
        <v>8140881.3600000003</v>
      </c>
      <c r="AA1314" s="14">
        <f>B1314-Z1314</f>
        <v>11752118.640000001</v>
      </c>
      <c r="AB1314" s="19">
        <f>Z1314/B1314</f>
        <v>0.40923346704871061</v>
      </c>
      <c r="AC1314" s="15"/>
    </row>
    <row r="1315" spans="1:29" s="16" customFormat="1" ht="18" customHeight="1">
      <c r="A1315" s="18" t="s">
        <v>37</v>
      </c>
      <c r="B1315" s="14">
        <f>[1]consoCURRENT!E27474</f>
        <v>48222000</v>
      </c>
      <c r="C1315" s="14">
        <f>[1]consoCURRENT!F27474</f>
        <v>43590941</v>
      </c>
      <c r="D1315" s="14">
        <f>[1]consoCURRENT!G27474</f>
        <v>-4631059</v>
      </c>
      <c r="E1315" s="14">
        <f>[1]consoCURRENT!H27474</f>
        <v>4437371.91</v>
      </c>
      <c r="F1315" s="14">
        <f>[1]consoCURRENT!I27474</f>
        <v>491437.70000000019</v>
      </c>
      <c r="G1315" s="14">
        <f>[1]consoCURRENT!J27474</f>
        <v>0</v>
      </c>
      <c r="H1315" s="14">
        <f>[1]consoCURRENT!K27474</f>
        <v>0</v>
      </c>
      <c r="I1315" s="14">
        <f>[1]consoCURRENT!L27474</f>
        <v>1457744.6600000001</v>
      </c>
      <c r="J1315" s="14">
        <f>[1]consoCURRENT!M27474</f>
        <v>0</v>
      </c>
      <c r="K1315" s="14">
        <f>[1]consoCURRENT!N27474</f>
        <v>0</v>
      </c>
      <c r="L1315" s="14">
        <f>[1]consoCURRENT!O27474</f>
        <v>0</v>
      </c>
      <c r="M1315" s="14">
        <f>[1]consoCURRENT!P27474</f>
        <v>1242733</v>
      </c>
      <c r="N1315" s="14">
        <f>[1]consoCURRENT!Q27474</f>
        <v>1310377</v>
      </c>
      <c r="O1315" s="14">
        <f>[1]consoCURRENT!R27474</f>
        <v>1208749.6199999999</v>
      </c>
      <c r="P1315" s="14">
        <f>[1]consoCURRENT!S27474</f>
        <v>460500.63</v>
      </c>
      <c r="Q1315" s="14">
        <f>[1]consoCURRENT!T27474</f>
        <v>312199.8400000002</v>
      </c>
      <c r="R1315" s="14">
        <f>[1]consoCURRENT!U27474</f>
        <v>179237.86000000002</v>
      </c>
      <c r="S1315" s="14">
        <f>[1]consoCURRENT!V27474</f>
        <v>0</v>
      </c>
      <c r="T1315" s="14">
        <f>[1]consoCURRENT!W27474</f>
        <v>0</v>
      </c>
      <c r="U1315" s="14">
        <f>[1]consoCURRENT!X27474</f>
        <v>0</v>
      </c>
      <c r="V1315" s="14">
        <f>[1]consoCURRENT!Y27474</f>
        <v>0</v>
      </c>
      <c r="W1315" s="14">
        <f>[1]consoCURRENT!Z27474</f>
        <v>0</v>
      </c>
      <c r="X1315" s="14">
        <f>[1]consoCURRENT!AA27474</f>
        <v>0</v>
      </c>
      <c r="Y1315" s="14">
        <f>[1]consoCURRENT!AB27474</f>
        <v>0</v>
      </c>
      <c r="Z1315" s="14">
        <f t="shared" ref="Z1315:Z1317" si="939">SUM(M1315:Y1315)</f>
        <v>4713797.95</v>
      </c>
      <c r="AA1315" s="14">
        <f t="shared" ref="AA1315:AA1317" si="940">B1315-Z1315</f>
        <v>43508202.049999997</v>
      </c>
      <c r="AB1315" s="19">
        <f t="shared" ref="AB1315:AB1320" si="941">Z1315/B1315</f>
        <v>9.7752020861847297E-2</v>
      </c>
      <c r="AC1315" s="15"/>
    </row>
    <row r="1316" spans="1:29" s="16" customFormat="1" ht="18" customHeight="1">
      <c r="A1316" s="18" t="s">
        <v>38</v>
      </c>
      <c r="B1316" s="14">
        <f>[1]consoCURRENT!E27480</f>
        <v>0</v>
      </c>
      <c r="C1316" s="14">
        <f>[1]consoCURRENT!F27480</f>
        <v>0</v>
      </c>
      <c r="D1316" s="14">
        <f>[1]consoCURRENT!G27480</f>
        <v>0</v>
      </c>
      <c r="E1316" s="14">
        <f>[1]consoCURRENT!H27480</f>
        <v>0</v>
      </c>
      <c r="F1316" s="14">
        <f>[1]consoCURRENT!I27480</f>
        <v>0</v>
      </c>
      <c r="G1316" s="14">
        <f>[1]consoCURRENT!J27480</f>
        <v>0</v>
      </c>
      <c r="H1316" s="14">
        <f>[1]consoCURRENT!K27480</f>
        <v>0</v>
      </c>
      <c r="I1316" s="14">
        <f>[1]consoCURRENT!L27480</f>
        <v>0</v>
      </c>
      <c r="J1316" s="14">
        <f>[1]consoCURRENT!M27480</f>
        <v>0</v>
      </c>
      <c r="K1316" s="14">
        <f>[1]consoCURRENT!N27480</f>
        <v>0</v>
      </c>
      <c r="L1316" s="14">
        <f>[1]consoCURRENT!O27480</f>
        <v>0</v>
      </c>
      <c r="M1316" s="14">
        <f>[1]consoCURRENT!P27480</f>
        <v>0</v>
      </c>
      <c r="N1316" s="14">
        <f>[1]consoCURRENT!Q27480</f>
        <v>0</v>
      </c>
      <c r="O1316" s="14">
        <f>[1]consoCURRENT!R27480</f>
        <v>0</v>
      </c>
      <c r="P1316" s="14">
        <f>[1]consoCURRENT!S27480</f>
        <v>0</v>
      </c>
      <c r="Q1316" s="14">
        <f>[1]consoCURRENT!T27480</f>
        <v>0</v>
      </c>
      <c r="R1316" s="14">
        <f>[1]consoCURRENT!U27480</f>
        <v>0</v>
      </c>
      <c r="S1316" s="14">
        <f>[1]consoCURRENT!V27480</f>
        <v>0</v>
      </c>
      <c r="T1316" s="14">
        <f>[1]consoCURRENT!W27480</f>
        <v>0</v>
      </c>
      <c r="U1316" s="14">
        <f>[1]consoCURRENT!X27480</f>
        <v>0</v>
      </c>
      <c r="V1316" s="14">
        <f>[1]consoCURRENT!Y27480</f>
        <v>0</v>
      </c>
      <c r="W1316" s="14">
        <f>[1]consoCURRENT!Z27480</f>
        <v>0</v>
      </c>
      <c r="X1316" s="14">
        <f>[1]consoCURRENT!AA27480</f>
        <v>0</v>
      </c>
      <c r="Y1316" s="14">
        <f>[1]consoCURRENT!AB27480</f>
        <v>0</v>
      </c>
      <c r="Z1316" s="14">
        <f t="shared" si="939"/>
        <v>0</v>
      </c>
      <c r="AA1316" s="14">
        <f t="shared" si="940"/>
        <v>0</v>
      </c>
      <c r="AB1316" s="19"/>
      <c r="AC1316" s="15"/>
    </row>
    <row r="1317" spans="1:29" s="16" customFormat="1" ht="18" customHeight="1">
      <c r="A1317" s="18" t="s">
        <v>39</v>
      </c>
      <c r="B1317" s="14">
        <f>[1]consoCURRENT!E27509</f>
        <v>0</v>
      </c>
      <c r="C1317" s="14">
        <f>[1]consoCURRENT!F27509</f>
        <v>0</v>
      </c>
      <c r="D1317" s="14">
        <f>[1]consoCURRENT!G27509</f>
        <v>0</v>
      </c>
      <c r="E1317" s="14">
        <f>[1]consoCURRENT!H27509</f>
        <v>0</v>
      </c>
      <c r="F1317" s="14">
        <f>[1]consoCURRENT!I27509</f>
        <v>0</v>
      </c>
      <c r="G1317" s="14">
        <f>[1]consoCURRENT!J27509</f>
        <v>0</v>
      </c>
      <c r="H1317" s="14">
        <f>[1]consoCURRENT!K27509</f>
        <v>0</v>
      </c>
      <c r="I1317" s="14">
        <f>[1]consoCURRENT!L27509</f>
        <v>0</v>
      </c>
      <c r="J1317" s="14">
        <f>[1]consoCURRENT!M27509</f>
        <v>0</v>
      </c>
      <c r="K1317" s="14">
        <f>[1]consoCURRENT!N27509</f>
        <v>0</v>
      </c>
      <c r="L1317" s="14">
        <f>[1]consoCURRENT!O27509</f>
        <v>0</v>
      </c>
      <c r="M1317" s="14">
        <f>[1]consoCURRENT!P27509</f>
        <v>0</v>
      </c>
      <c r="N1317" s="14">
        <f>[1]consoCURRENT!Q27509</f>
        <v>0</v>
      </c>
      <c r="O1317" s="14">
        <f>[1]consoCURRENT!R27509</f>
        <v>0</v>
      </c>
      <c r="P1317" s="14">
        <f>[1]consoCURRENT!S27509</f>
        <v>0</v>
      </c>
      <c r="Q1317" s="14">
        <f>[1]consoCURRENT!T27509</f>
        <v>0</v>
      </c>
      <c r="R1317" s="14">
        <f>[1]consoCURRENT!U27509</f>
        <v>0</v>
      </c>
      <c r="S1317" s="14">
        <f>[1]consoCURRENT!V27509</f>
        <v>0</v>
      </c>
      <c r="T1317" s="14">
        <f>[1]consoCURRENT!W27509</f>
        <v>0</v>
      </c>
      <c r="U1317" s="14">
        <f>[1]consoCURRENT!X27509</f>
        <v>0</v>
      </c>
      <c r="V1317" s="14">
        <f>[1]consoCURRENT!Y27509</f>
        <v>0</v>
      </c>
      <c r="W1317" s="14">
        <f>[1]consoCURRENT!Z27509</f>
        <v>0</v>
      </c>
      <c r="X1317" s="14">
        <f>[1]consoCURRENT!AA27509</f>
        <v>0</v>
      </c>
      <c r="Y1317" s="14">
        <f>[1]consoCURRENT!AB27509</f>
        <v>0</v>
      </c>
      <c r="Z1317" s="14">
        <f t="shared" si="939"/>
        <v>0</v>
      </c>
      <c r="AA1317" s="14">
        <f t="shared" si="940"/>
        <v>0</v>
      </c>
      <c r="AB1317" s="19"/>
      <c r="AC1317" s="15"/>
    </row>
    <row r="1318" spans="1:29" s="16" customFormat="1" ht="18" customHeight="1">
      <c r="A1318" s="20" t="s">
        <v>40</v>
      </c>
      <c r="B1318" s="21">
        <f>SUM(B1314:B1317)</f>
        <v>68115000</v>
      </c>
      <c r="C1318" s="21">
        <f t="shared" ref="C1318:AA1318" si="942">SUM(C1314:C1317)</f>
        <v>63483941</v>
      </c>
      <c r="D1318" s="21">
        <f t="shared" si="942"/>
        <v>-4631059</v>
      </c>
      <c r="E1318" s="21">
        <f t="shared" si="942"/>
        <v>9395436.9800000004</v>
      </c>
      <c r="F1318" s="21">
        <f t="shared" si="942"/>
        <v>3674253.99</v>
      </c>
      <c r="G1318" s="21">
        <f t="shared" si="942"/>
        <v>0</v>
      </c>
      <c r="H1318" s="21">
        <f t="shared" si="942"/>
        <v>0</v>
      </c>
      <c r="I1318" s="21">
        <f t="shared" si="942"/>
        <v>1457744.6600000001</v>
      </c>
      <c r="J1318" s="21">
        <f t="shared" si="942"/>
        <v>0</v>
      </c>
      <c r="K1318" s="21">
        <f t="shared" si="942"/>
        <v>0</v>
      </c>
      <c r="L1318" s="21">
        <f t="shared" si="942"/>
        <v>0</v>
      </c>
      <c r="M1318" s="21">
        <f t="shared" si="942"/>
        <v>1242733</v>
      </c>
      <c r="N1318" s="21">
        <f t="shared" si="942"/>
        <v>3615030.3</v>
      </c>
      <c r="O1318" s="21">
        <f t="shared" si="942"/>
        <v>2600383.65</v>
      </c>
      <c r="P1318" s="21">
        <f t="shared" si="942"/>
        <v>1722278.37</v>
      </c>
      <c r="Q1318" s="21">
        <f t="shared" si="942"/>
        <v>2191266.4700000002</v>
      </c>
      <c r="R1318" s="21">
        <f t="shared" si="942"/>
        <v>1482987.52</v>
      </c>
      <c r="S1318" s="21">
        <f t="shared" si="942"/>
        <v>0</v>
      </c>
      <c r="T1318" s="21">
        <f t="shared" si="942"/>
        <v>0</v>
      </c>
      <c r="U1318" s="21">
        <f t="shared" si="942"/>
        <v>0</v>
      </c>
      <c r="V1318" s="21">
        <f t="shared" si="942"/>
        <v>0</v>
      </c>
      <c r="W1318" s="21">
        <f t="shared" si="942"/>
        <v>0</v>
      </c>
      <c r="X1318" s="21">
        <f t="shared" si="942"/>
        <v>0</v>
      </c>
      <c r="Y1318" s="21">
        <f t="shared" si="942"/>
        <v>0</v>
      </c>
      <c r="Z1318" s="21">
        <f t="shared" si="942"/>
        <v>12854679.310000001</v>
      </c>
      <c r="AA1318" s="21">
        <f t="shared" si="942"/>
        <v>55260320.689999998</v>
      </c>
      <c r="AB1318" s="22">
        <f t="shared" si="941"/>
        <v>0.18872024238420321</v>
      </c>
      <c r="AC1318" s="15"/>
    </row>
    <row r="1319" spans="1:29" s="16" customFormat="1" ht="18" customHeight="1">
      <c r="A1319" s="23" t="s">
        <v>41</v>
      </c>
      <c r="B1319" s="14">
        <f>[1]consoCURRENT!E27513</f>
        <v>0</v>
      </c>
      <c r="C1319" s="14">
        <f>[1]consoCURRENT!F27513</f>
        <v>0</v>
      </c>
      <c r="D1319" s="14">
        <f>[1]consoCURRENT!G27513</f>
        <v>0</v>
      </c>
      <c r="E1319" s="14">
        <f>[1]consoCURRENT!H27513</f>
        <v>0</v>
      </c>
      <c r="F1319" s="14">
        <f>[1]consoCURRENT!I27513</f>
        <v>0</v>
      </c>
      <c r="G1319" s="14">
        <f>[1]consoCURRENT!J27513</f>
        <v>0</v>
      </c>
      <c r="H1319" s="14">
        <f>[1]consoCURRENT!K27513</f>
        <v>0</v>
      </c>
      <c r="I1319" s="14">
        <f>[1]consoCURRENT!L27513</f>
        <v>0</v>
      </c>
      <c r="J1319" s="14">
        <f>[1]consoCURRENT!M27513</f>
        <v>0</v>
      </c>
      <c r="K1319" s="14">
        <f>[1]consoCURRENT!N27513</f>
        <v>0</v>
      </c>
      <c r="L1319" s="14">
        <f>[1]consoCURRENT!O27513</f>
        <v>0</v>
      </c>
      <c r="M1319" s="14">
        <f>[1]consoCURRENT!P27513</f>
        <v>0</v>
      </c>
      <c r="N1319" s="14">
        <f>[1]consoCURRENT!Q27513</f>
        <v>0</v>
      </c>
      <c r="O1319" s="14">
        <f>[1]consoCURRENT!R27513</f>
        <v>0</v>
      </c>
      <c r="P1319" s="14">
        <f>[1]consoCURRENT!S27513</f>
        <v>0</v>
      </c>
      <c r="Q1319" s="14">
        <f>[1]consoCURRENT!T27513</f>
        <v>0</v>
      </c>
      <c r="R1319" s="14">
        <f>[1]consoCURRENT!U27513</f>
        <v>0</v>
      </c>
      <c r="S1319" s="14">
        <f>[1]consoCURRENT!V27513</f>
        <v>0</v>
      </c>
      <c r="T1319" s="14">
        <f>[1]consoCURRENT!W27513</f>
        <v>0</v>
      </c>
      <c r="U1319" s="14">
        <f>[1]consoCURRENT!X27513</f>
        <v>0</v>
      </c>
      <c r="V1319" s="14">
        <f>[1]consoCURRENT!Y27513</f>
        <v>0</v>
      </c>
      <c r="W1319" s="14">
        <f>[1]consoCURRENT!Z27513</f>
        <v>0</v>
      </c>
      <c r="X1319" s="14">
        <f>[1]consoCURRENT!AA27513</f>
        <v>0</v>
      </c>
      <c r="Y1319" s="14">
        <f>[1]consoCURRENT!AB27513</f>
        <v>0</v>
      </c>
      <c r="Z1319" s="14">
        <f t="shared" ref="Z1319" si="943">SUM(M1319:Y1319)</f>
        <v>0</v>
      </c>
      <c r="AA1319" s="14">
        <f t="shared" ref="AA1319" si="944">B1319-Z1319</f>
        <v>0</v>
      </c>
      <c r="AB1319" s="19"/>
      <c r="AC1319" s="15"/>
    </row>
    <row r="1320" spans="1:29" s="16" customFormat="1" ht="18" customHeight="1">
      <c r="A1320" s="20" t="s">
        <v>42</v>
      </c>
      <c r="B1320" s="21">
        <f>B1319+B1318</f>
        <v>68115000</v>
      </c>
      <c r="C1320" s="21">
        <f t="shared" ref="C1320:AA1320" si="945">C1319+C1318</f>
        <v>63483941</v>
      </c>
      <c r="D1320" s="21">
        <f t="shared" si="945"/>
        <v>-4631059</v>
      </c>
      <c r="E1320" s="21">
        <f t="shared" si="945"/>
        <v>9395436.9800000004</v>
      </c>
      <c r="F1320" s="21">
        <f t="shared" si="945"/>
        <v>3674253.99</v>
      </c>
      <c r="G1320" s="21">
        <f t="shared" si="945"/>
        <v>0</v>
      </c>
      <c r="H1320" s="21">
        <f t="shared" si="945"/>
        <v>0</v>
      </c>
      <c r="I1320" s="21">
        <f t="shared" si="945"/>
        <v>1457744.6600000001</v>
      </c>
      <c r="J1320" s="21">
        <f t="shared" si="945"/>
        <v>0</v>
      </c>
      <c r="K1320" s="21">
        <f t="shared" si="945"/>
        <v>0</v>
      </c>
      <c r="L1320" s="21">
        <f t="shared" si="945"/>
        <v>0</v>
      </c>
      <c r="M1320" s="21">
        <f t="shared" si="945"/>
        <v>1242733</v>
      </c>
      <c r="N1320" s="21">
        <f t="shared" si="945"/>
        <v>3615030.3</v>
      </c>
      <c r="O1320" s="21">
        <f t="shared" si="945"/>
        <v>2600383.65</v>
      </c>
      <c r="P1320" s="21">
        <f t="shared" si="945"/>
        <v>1722278.37</v>
      </c>
      <c r="Q1320" s="21">
        <f t="shared" si="945"/>
        <v>2191266.4700000002</v>
      </c>
      <c r="R1320" s="21">
        <f t="shared" si="945"/>
        <v>1482987.52</v>
      </c>
      <c r="S1320" s="21">
        <f t="shared" si="945"/>
        <v>0</v>
      </c>
      <c r="T1320" s="21">
        <f t="shared" si="945"/>
        <v>0</v>
      </c>
      <c r="U1320" s="21">
        <f t="shared" si="945"/>
        <v>0</v>
      </c>
      <c r="V1320" s="21">
        <f t="shared" si="945"/>
        <v>0</v>
      </c>
      <c r="W1320" s="21">
        <f t="shared" si="945"/>
        <v>0</v>
      </c>
      <c r="X1320" s="21">
        <f t="shared" si="945"/>
        <v>0</v>
      </c>
      <c r="Y1320" s="21">
        <f t="shared" si="945"/>
        <v>0</v>
      </c>
      <c r="Z1320" s="21">
        <f t="shared" si="945"/>
        <v>12854679.310000001</v>
      </c>
      <c r="AA1320" s="21">
        <f t="shared" si="945"/>
        <v>55260320.689999998</v>
      </c>
      <c r="AB1320" s="22">
        <f t="shared" si="941"/>
        <v>0.18872024238420321</v>
      </c>
      <c r="AC1320" s="24"/>
    </row>
    <row r="1321" spans="1:29" s="16" customFormat="1" ht="15" customHeight="1">
      <c r="A1321" s="13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  <c r="M1321" s="14"/>
      <c r="N1321" s="14"/>
      <c r="O1321" s="14"/>
      <c r="P1321" s="14"/>
      <c r="Q1321" s="14"/>
      <c r="R1321" s="14"/>
      <c r="S1321" s="14"/>
      <c r="T1321" s="14"/>
      <c r="U1321" s="14"/>
      <c r="V1321" s="14"/>
      <c r="W1321" s="14"/>
      <c r="X1321" s="14"/>
      <c r="Y1321" s="14"/>
      <c r="Z1321" s="14"/>
      <c r="AA1321" s="14"/>
      <c r="AB1321" s="14"/>
      <c r="AC1321" s="15"/>
    </row>
    <row r="1322" spans="1:29" s="16" customFormat="1" ht="15" customHeight="1">
      <c r="A1322" s="13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  <c r="M1322" s="14"/>
      <c r="N1322" s="14"/>
      <c r="O1322" s="14"/>
      <c r="P1322" s="14"/>
      <c r="Q1322" s="14"/>
      <c r="R1322" s="14"/>
      <c r="S1322" s="14"/>
      <c r="T1322" s="14"/>
      <c r="U1322" s="14"/>
      <c r="V1322" s="14"/>
      <c r="W1322" s="14"/>
      <c r="X1322" s="14"/>
      <c r="Y1322" s="14"/>
      <c r="Z1322" s="14"/>
      <c r="AA1322" s="14"/>
      <c r="AB1322" s="14"/>
      <c r="AC1322" s="15"/>
    </row>
    <row r="1323" spans="1:29" s="16" customFormat="1" ht="15" customHeight="1">
      <c r="A1323" s="17" t="s">
        <v>55</v>
      </c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  <c r="M1323" s="14"/>
      <c r="N1323" s="14"/>
      <c r="O1323" s="14"/>
      <c r="P1323" s="14"/>
      <c r="Q1323" s="14"/>
      <c r="R1323" s="14"/>
      <c r="S1323" s="14"/>
      <c r="T1323" s="14"/>
      <c r="U1323" s="14"/>
      <c r="V1323" s="14"/>
      <c r="W1323" s="14"/>
      <c r="X1323" s="14"/>
      <c r="Y1323" s="14"/>
      <c r="Z1323" s="14"/>
      <c r="AA1323" s="14"/>
      <c r="AB1323" s="14"/>
      <c r="AC1323" s="15"/>
    </row>
    <row r="1324" spans="1:29" s="16" customFormat="1" ht="18" customHeight="1">
      <c r="A1324" s="18" t="s">
        <v>36</v>
      </c>
      <c r="B1324" s="14">
        <f>[1]consoCURRENT!E27573</f>
        <v>2810000</v>
      </c>
      <c r="C1324" s="14">
        <f>[1]consoCURRENT!F27573</f>
        <v>0</v>
      </c>
      <c r="D1324" s="14">
        <f>[1]consoCURRENT!G27573</f>
        <v>0</v>
      </c>
      <c r="E1324" s="14">
        <f>[1]consoCURRENT!H27573</f>
        <v>387280.5</v>
      </c>
      <c r="F1324" s="14">
        <f>[1]consoCURRENT!I27573</f>
        <v>473450.31000000006</v>
      </c>
      <c r="G1324" s="14">
        <f>[1]consoCURRENT!J27573</f>
        <v>0</v>
      </c>
      <c r="H1324" s="14">
        <f>[1]consoCURRENT!K27573</f>
        <v>0</v>
      </c>
      <c r="I1324" s="14">
        <f>[1]consoCURRENT!L27573</f>
        <v>0</v>
      </c>
      <c r="J1324" s="14">
        <f>[1]consoCURRENT!M27573</f>
        <v>0</v>
      </c>
      <c r="K1324" s="14">
        <f>[1]consoCURRENT!N27573</f>
        <v>0</v>
      </c>
      <c r="L1324" s="14">
        <f>[1]consoCURRENT!O27573</f>
        <v>0</v>
      </c>
      <c r="M1324" s="14">
        <f>[1]consoCURRENT!P27573</f>
        <v>0</v>
      </c>
      <c r="N1324" s="14">
        <f>[1]consoCURRENT!Q27573</f>
        <v>136916.22</v>
      </c>
      <c r="O1324" s="14">
        <f>[1]consoCURRENT!R27573</f>
        <v>131270.78</v>
      </c>
      <c r="P1324" s="14">
        <f>[1]consoCURRENT!S27573</f>
        <v>119093.5</v>
      </c>
      <c r="Q1324" s="14">
        <f>[1]consoCURRENT!T27573</f>
        <v>311160.65000000002</v>
      </c>
      <c r="R1324" s="14">
        <f>[1]consoCURRENT!U27573</f>
        <v>162289.66</v>
      </c>
      <c r="S1324" s="14">
        <f>[1]consoCURRENT!V27573</f>
        <v>0</v>
      </c>
      <c r="T1324" s="14">
        <f>[1]consoCURRENT!W27573</f>
        <v>0</v>
      </c>
      <c r="U1324" s="14">
        <f>[1]consoCURRENT!X27573</f>
        <v>0</v>
      </c>
      <c r="V1324" s="14">
        <f>[1]consoCURRENT!Y27573</f>
        <v>0</v>
      </c>
      <c r="W1324" s="14">
        <f>[1]consoCURRENT!Z27573</f>
        <v>0</v>
      </c>
      <c r="X1324" s="14">
        <f>[1]consoCURRENT!AA27573</f>
        <v>0</v>
      </c>
      <c r="Y1324" s="14">
        <f>[1]consoCURRENT!AB27573</f>
        <v>0</v>
      </c>
      <c r="Z1324" s="14">
        <f>SUM(M1324:Y1324)</f>
        <v>860730.81</v>
      </c>
      <c r="AA1324" s="14">
        <f>B1324-Z1324</f>
        <v>1949269.19</v>
      </c>
      <c r="AB1324" s="19">
        <f>Z1324/B1324</f>
        <v>0.30630989679715304</v>
      </c>
      <c r="AC1324" s="15"/>
    </row>
    <row r="1325" spans="1:29" s="16" customFormat="1" ht="18" customHeight="1">
      <c r="A1325" s="18" t="s">
        <v>37</v>
      </c>
      <c r="B1325" s="14">
        <f>[1]consoCURRENT!E27661</f>
        <v>579000</v>
      </c>
      <c r="C1325" s="14">
        <f>[1]consoCURRENT!F27661</f>
        <v>0</v>
      </c>
      <c r="D1325" s="14">
        <f>[1]consoCURRENT!G27661</f>
        <v>0</v>
      </c>
      <c r="E1325" s="14">
        <f>[1]consoCURRENT!H27661</f>
        <v>160631.02000000002</v>
      </c>
      <c r="F1325" s="14">
        <f>[1]consoCURRENT!I27661</f>
        <v>7373.76</v>
      </c>
      <c r="G1325" s="14">
        <f>[1]consoCURRENT!J27661</f>
        <v>0</v>
      </c>
      <c r="H1325" s="14">
        <f>[1]consoCURRENT!K27661</f>
        <v>0</v>
      </c>
      <c r="I1325" s="14">
        <f>[1]consoCURRENT!L27661</f>
        <v>0</v>
      </c>
      <c r="J1325" s="14">
        <f>[1]consoCURRENT!M27661</f>
        <v>0</v>
      </c>
      <c r="K1325" s="14">
        <f>[1]consoCURRENT!N27661</f>
        <v>0</v>
      </c>
      <c r="L1325" s="14">
        <f>[1]consoCURRENT!O27661</f>
        <v>0</v>
      </c>
      <c r="M1325" s="14">
        <f>[1]consoCURRENT!P27661</f>
        <v>0</v>
      </c>
      <c r="N1325" s="14">
        <f>[1]consoCURRENT!Q27661</f>
        <v>35600</v>
      </c>
      <c r="O1325" s="14">
        <f>[1]consoCURRENT!R27661</f>
        <v>10600</v>
      </c>
      <c r="P1325" s="14">
        <f>[1]consoCURRENT!S27661</f>
        <v>114431.02</v>
      </c>
      <c r="Q1325" s="14">
        <f>[1]consoCURRENT!T27661</f>
        <v>7373.76</v>
      </c>
      <c r="R1325" s="14">
        <f>[1]consoCURRENT!U27661</f>
        <v>0</v>
      </c>
      <c r="S1325" s="14">
        <f>[1]consoCURRENT!V27661</f>
        <v>0</v>
      </c>
      <c r="T1325" s="14">
        <f>[1]consoCURRENT!W27661</f>
        <v>0</v>
      </c>
      <c r="U1325" s="14">
        <f>[1]consoCURRENT!X27661</f>
        <v>0</v>
      </c>
      <c r="V1325" s="14">
        <f>[1]consoCURRENT!Y27661</f>
        <v>0</v>
      </c>
      <c r="W1325" s="14">
        <f>[1]consoCURRENT!Z27661</f>
        <v>0</v>
      </c>
      <c r="X1325" s="14">
        <f>[1]consoCURRENT!AA27661</f>
        <v>0</v>
      </c>
      <c r="Y1325" s="14">
        <f>[1]consoCURRENT!AB27661</f>
        <v>0</v>
      </c>
      <c r="Z1325" s="14">
        <f t="shared" ref="Z1325:Z1327" si="946">SUM(M1325:Y1325)</f>
        <v>168004.78000000003</v>
      </c>
      <c r="AA1325" s="14">
        <f t="shared" ref="AA1325:AA1327" si="947">B1325-Z1325</f>
        <v>410995.22</v>
      </c>
      <c r="AB1325" s="19">
        <f t="shared" ref="AB1325:AB1330" si="948">Z1325/B1325</f>
        <v>0.29016369602763392</v>
      </c>
      <c r="AC1325" s="15"/>
    </row>
    <row r="1326" spans="1:29" s="16" customFormat="1" ht="18" customHeight="1">
      <c r="A1326" s="18" t="s">
        <v>38</v>
      </c>
      <c r="B1326" s="14">
        <f>[1]consoCURRENT!E27667</f>
        <v>0</v>
      </c>
      <c r="C1326" s="14">
        <f>[1]consoCURRENT!F27667</f>
        <v>0</v>
      </c>
      <c r="D1326" s="14">
        <f>[1]consoCURRENT!G27667</f>
        <v>0</v>
      </c>
      <c r="E1326" s="14">
        <f>[1]consoCURRENT!H27667</f>
        <v>0</v>
      </c>
      <c r="F1326" s="14">
        <f>[1]consoCURRENT!I27667</f>
        <v>0</v>
      </c>
      <c r="G1326" s="14">
        <f>[1]consoCURRENT!J27667</f>
        <v>0</v>
      </c>
      <c r="H1326" s="14">
        <f>[1]consoCURRENT!K27667</f>
        <v>0</v>
      </c>
      <c r="I1326" s="14">
        <f>[1]consoCURRENT!L27667</f>
        <v>0</v>
      </c>
      <c r="J1326" s="14">
        <f>[1]consoCURRENT!M27667</f>
        <v>0</v>
      </c>
      <c r="K1326" s="14">
        <f>[1]consoCURRENT!N27667</f>
        <v>0</v>
      </c>
      <c r="L1326" s="14">
        <f>[1]consoCURRENT!O27667</f>
        <v>0</v>
      </c>
      <c r="M1326" s="14">
        <f>[1]consoCURRENT!P27667</f>
        <v>0</v>
      </c>
      <c r="N1326" s="14">
        <f>[1]consoCURRENT!Q27667</f>
        <v>0</v>
      </c>
      <c r="O1326" s="14">
        <f>[1]consoCURRENT!R27667</f>
        <v>0</v>
      </c>
      <c r="P1326" s="14">
        <f>[1]consoCURRENT!S27667</f>
        <v>0</v>
      </c>
      <c r="Q1326" s="14">
        <f>[1]consoCURRENT!T27667</f>
        <v>0</v>
      </c>
      <c r="R1326" s="14">
        <f>[1]consoCURRENT!U27667</f>
        <v>0</v>
      </c>
      <c r="S1326" s="14">
        <f>[1]consoCURRENT!V27667</f>
        <v>0</v>
      </c>
      <c r="T1326" s="14">
        <f>[1]consoCURRENT!W27667</f>
        <v>0</v>
      </c>
      <c r="U1326" s="14">
        <f>[1]consoCURRENT!X27667</f>
        <v>0</v>
      </c>
      <c r="V1326" s="14">
        <f>[1]consoCURRENT!Y27667</f>
        <v>0</v>
      </c>
      <c r="W1326" s="14">
        <f>[1]consoCURRENT!Z27667</f>
        <v>0</v>
      </c>
      <c r="X1326" s="14">
        <f>[1]consoCURRENT!AA27667</f>
        <v>0</v>
      </c>
      <c r="Y1326" s="14">
        <f>[1]consoCURRENT!AB27667</f>
        <v>0</v>
      </c>
      <c r="Z1326" s="14">
        <f t="shared" si="946"/>
        <v>0</v>
      </c>
      <c r="AA1326" s="14">
        <f t="shared" si="947"/>
        <v>0</v>
      </c>
      <c r="AB1326" s="19"/>
      <c r="AC1326" s="15"/>
    </row>
    <row r="1327" spans="1:29" s="16" customFormat="1" ht="18" customHeight="1">
      <c r="A1327" s="18" t="s">
        <v>39</v>
      </c>
      <c r="B1327" s="14">
        <f>[1]consoCURRENT!E27696</f>
        <v>0</v>
      </c>
      <c r="C1327" s="14">
        <f>[1]consoCURRENT!F27696</f>
        <v>0</v>
      </c>
      <c r="D1327" s="14">
        <f>[1]consoCURRENT!G27696</f>
        <v>0</v>
      </c>
      <c r="E1327" s="14">
        <f>[1]consoCURRENT!H27696</f>
        <v>0</v>
      </c>
      <c r="F1327" s="14">
        <f>[1]consoCURRENT!I27696</f>
        <v>0</v>
      </c>
      <c r="G1327" s="14">
        <f>[1]consoCURRENT!J27696</f>
        <v>0</v>
      </c>
      <c r="H1327" s="14">
        <f>[1]consoCURRENT!K27696</f>
        <v>0</v>
      </c>
      <c r="I1327" s="14">
        <f>[1]consoCURRENT!L27696</f>
        <v>0</v>
      </c>
      <c r="J1327" s="14">
        <f>[1]consoCURRENT!M27696</f>
        <v>0</v>
      </c>
      <c r="K1327" s="14">
        <f>[1]consoCURRENT!N27696</f>
        <v>0</v>
      </c>
      <c r="L1327" s="14">
        <f>[1]consoCURRENT!O27696</f>
        <v>0</v>
      </c>
      <c r="M1327" s="14">
        <f>[1]consoCURRENT!P27696</f>
        <v>0</v>
      </c>
      <c r="N1327" s="14">
        <f>[1]consoCURRENT!Q27696</f>
        <v>0</v>
      </c>
      <c r="O1327" s="14">
        <f>[1]consoCURRENT!R27696</f>
        <v>0</v>
      </c>
      <c r="P1327" s="14">
        <f>[1]consoCURRENT!S27696</f>
        <v>0</v>
      </c>
      <c r="Q1327" s="14">
        <f>[1]consoCURRENT!T27696</f>
        <v>0</v>
      </c>
      <c r="R1327" s="14">
        <f>[1]consoCURRENT!U27696</f>
        <v>0</v>
      </c>
      <c r="S1327" s="14">
        <f>[1]consoCURRENT!V27696</f>
        <v>0</v>
      </c>
      <c r="T1327" s="14">
        <f>[1]consoCURRENT!W27696</f>
        <v>0</v>
      </c>
      <c r="U1327" s="14">
        <f>[1]consoCURRENT!X27696</f>
        <v>0</v>
      </c>
      <c r="V1327" s="14">
        <f>[1]consoCURRENT!Y27696</f>
        <v>0</v>
      </c>
      <c r="W1327" s="14">
        <f>[1]consoCURRENT!Z27696</f>
        <v>0</v>
      </c>
      <c r="X1327" s="14">
        <f>[1]consoCURRENT!AA27696</f>
        <v>0</v>
      </c>
      <c r="Y1327" s="14">
        <f>[1]consoCURRENT!AB27696</f>
        <v>0</v>
      </c>
      <c r="Z1327" s="14">
        <f t="shared" si="946"/>
        <v>0</v>
      </c>
      <c r="AA1327" s="14">
        <f t="shared" si="947"/>
        <v>0</v>
      </c>
      <c r="AB1327" s="19"/>
      <c r="AC1327" s="15"/>
    </row>
    <row r="1328" spans="1:29" s="16" customFormat="1" ht="18" customHeight="1">
      <c r="A1328" s="20" t="s">
        <v>40</v>
      </c>
      <c r="B1328" s="21">
        <f>SUM(B1324:B1327)</f>
        <v>3389000</v>
      </c>
      <c r="C1328" s="21">
        <f t="shared" ref="C1328:AA1328" si="949">SUM(C1324:C1327)</f>
        <v>0</v>
      </c>
      <c r="D1328" s="21">
        <f t="shared" si="949"/>
        <v>0</v>
      </c>
      <c r="E1328" s="21">
        <f t="shared" si="949"/>
        <v>547911.52</v>
      </c>
      <c r="F1328" s="21">
        <f t="shared" si="949"/>
        <v>480824.07000000007</v>
      </c>
      <c r="G1328" s="21">
        <f t="shared" si="949"/>
        <v>0</v>
      </c>
      <c r="H1328" s="21">
        <f t="shared" si="949"/>
        <v>0</v>
      </c>
      <c r="I1328" s="21">
        <f t="shared" si="949"/>
        <v>0</v>
      </c>
      <c r="J1328" s="21">
        <f t="shared" si="949"/>
        <v>0</v>
      </c>
      <c r="K1328" s="21">
        <f t="shared" si="949"/>
        <v>0</v>
      </c>
      <c r="L1328" s="21">
        <f t="shared" si="949"/>
        <v>0</v>
      </c>
      <c r="M1328" s="21">
        <f t="shared" si="949"/>
        <v>0</v>
      </c>
      <c r="N1328" s="21">
        <f t="shared" si="949"/>
        <v>172516.22</v>
      </c>
      <c r="O1328" s="21">
        <f t="shared" si="949"/>
        <v>141870.78</v>
      </c>
      <c r="P1328" s="21">
        <f t="shared" si="949"/>
        <v>233524.52000000002</v>
      </c>
      <c r="Q1328" s="21">
        <f t="shared" si="949"/>
        <v>318534.41000000003</v>
      </c>
      <c r="R1328" s="21">
        <f t="shared" si="949"/>
        <v>162289.66</v>
      </c>
      <c r="S1328" s="21">
        <f t="shared" si="949"/>
        <v>0</v>
      </c>
      <c r="T1328" s="21">
        <f t="shared" si="949"/>
        <v>0</v>
      </c>
      <c r="U1328" s="21">
        <f t="shared" si="949"/>
        <v>0</v>
      </c>
      <c r="V1328" s="21">
        <f t="shared" si="949"/>
        <v>0</v>
      </c>
      <c r="W1328" s="21">
        <f t="shared" si="949"/>
        <v>0</v>
      </c>
      <c r="X1328" s="21">
        <f t="shared" si="949"/>
        <v>0</v>
      </c>
      <c r="Y1328" s="21">
        <f t="shared" si="949"/>
        <v>0</v>
      </c>
      <c r="Z1328" s="21">
        <f t="shared" si="949"/>
        <v>1028735.5900000001</v>
      </c>
      <c r="AA1328" s="21">
        <f t="shared" si="949"/>
        <v>2360264.41</v>
      </c>
      <c r="AB1328" s="22">
        <f t="shared" si="948"/>
        <v>0.30355136913543823</v>
      </c>
      <c r="AC1328" s="15"/>
    </row>
    <row r="1329" spans="1:29" s="16" customFormat="1" ht="18" customHeight="1">
      <c r="A1329" s="23" t="s">
        <v>41</v>
      </c>
      <c r="B1329" s="14">
        <f>[1]consoCURRENT!E27700</f>
        <v>0</v>
      </c>
      <c r="C1329" s="14">
        <f>[1]consoCURRENT!F27700</f>
        <v>0</v>
      </c>
      <c r="D1329" s="14">
        <f>[1]consoCURRENT!G27700</f>
        <v>0</v>
      </c>
      <c r="E1329" s="14">
        <f>[1]consoCURRENT!H27700</f>
        <v>0</v>
      </c>
      <c r="F1329" s="14">
        <f>[1]consoCURRENT!I27700</f>
        <v>0</v>
      </c>
      <c r="G1329" s="14">
        <f>[1]consoCURRENT!J27700</f>
        <v>0</v>
      </c>
      <c r="H1329" s="14">
        <f>[1]consoCURRENT!K27700</f>
        <v>0</v>
      </c>
      <c r="I1329" s="14">
        <f>[1]consoCURRENT!L27700</f>
        <v>0</v>
      </c>
      <c r="J1329" s="14">
        <f>[1]consoCURRENT!M27700</f>
        <v>0</v>
      </c>
      <c r="K1329" s="14">
        <f>[1]consoCURRENT!N27700</f>
        <v>0</v>
      </c>
      <c r="L1329" s="14">
        <f>[1]consoCURRENT!O27700</f>
        <v>0</v>
      </c>
      <c r="M1329" s="14">
        <f>[1]consoCURRENT!P27700</f>
        <v>0</v>
      </c>
      <c r="N1329" s="14">
        <f>[1]consoCURRENT!Q27700</f>
        <v>0</v>
      </c>
      <c r="O1329" s="14">
        <f>[1]consoCURRENT!R27700</f>
        <v>0</v>
      </c>
      <c r="P1329" s="14">
        <f>[1]consoCURRENT!S27700</f>
        <v>0</v>
      </c>
      <c r="Q1329" s="14">
        <f>[1]consoCURRENT!T27700</f>
        <v>0</v>
      </c>
      <c r="R1329" s="14">
        <f>[1]consoCURRENT!U27700</f>
        <v>0</v>
      </c>
      <c r="S1329" s="14">
        <f>[1]consoCURRENT!V27700</f>
        <v>0</v>
      </c>
      <c r="T1329" s="14">
        <f>[1]consoCURRENT!W27700</f>
        <v>0</v>
      </c>
      <c r="U1329" s="14">
        <f>[1]consoCURRENT!X27700</f>
        <v>0</v>
      </c>
      <c r="V1329" s="14">
        <f>[1]consoCURRENT!Y27700</f>
        <v>0</v>
      </c>
      <c r="W1329" s="14">
        <f>[1]consoCURRENT!Z27700</f>
        <v>0</v>
      </c>
      <c r="X1329" s="14">
        <f>[1]consoCURRENT!AA27700</f>
        <v>0</v>
      </c>
      <c r="Y1329" s="14">
        <f>[1]consoCURRENT!AB27700</f>
        <v>0</v>
      </c>
      <c r="Z1329" s="14">
        <f t="shared" ref="Z1329" si="950">SUM(M1329:Y1329)</f>
        <v>0</v>
      </c>
      <c r="AA1329" s="14">
        <f t="shared" ref="AA1329" si="951">B1329-Z1329</f>
        <v>0</v>
      </c>
      <c r="AB1329" s="19"/>
      <c r="AC1329" s="15"/>
    </row>
    <row r="1330" spans="1:29" s="16" customFormat="1" ht="18" customHeight="1">
      <c r="A1330" s="20" t="s">
        <v>42</v>
      </c>
      <c r="B1330" s="21">
        <f>B1329+B1328</f>
        <v>3389000</v>
      </c>
      <c r="C1330" s="21">
        <f t="shared" ref="C1330:AA1330" si="952">C1329+C1328</f>
        <v>0</v>
      </c>
      <c r="D1330" s="21">
        <f t="shared" si="952"/>
        <v>0</v>
      </c>
      <c r="E1330" s="21">
        <f t="shared" si="952"/>
        <v>547911.52</v>
      </c>
      <c r="F1330" s="21">
        <f t="shared" si="952"/>
        <v>480824.07000000007</v>
      </c>
      <c r="G1330" s="21">
        <f t="shared" si="952"/>
        <v>0</v>
      </c>
      <c r="H1330" s="21">
        <f t="shared" si="952"/>
        <v>0</v>
      </c>
      <c r="I1330" s="21">
        <f t="shared" si="952"/>
        <v>0</v>
      </c>
      <c r="J1330" s="21">
        <f t="shared" si="952"/>
        <v>0</v>
      </c>
      <c r="K1330" s="21">
        <f t="shared" si="952"/>
        <v>0</v>
      </c>
      <c r="L1330" s="21">
        <f t="shared" si="952"/>
        <v>0</v>
      </c>
      <c r="M1330" s="21">
        <f t="shared" si="952"/>
        <v>0</v>
      </c>
      <c r="N1330" s="21">
        <f t="shared" si="952"/>
        <v>172516.22</v>
      </c>
      <c r="O1330" s="21">
        <f t="shared" si="952"/>
        <v>141870.78</v>
      </c>
      <c r="P1330" s="21">
        <f t="shared" si="952"/>
        <v>233524.52000000002</v>
      </c>
      <c r="Q1330" s="21">
        <f t="shared" si="952"/>
        <v>318534.41000000003</v>
      </c>
      <c r="R1330" s="21">
        <f t="shared" si="952"/>
        <v>162289.66</v>
      </c>
      <c r="S1330" s="21">
        <f t="shared" si="952"/>
        <v>0</v>
      </c>
      <c r="T1330" s="21">
        <f t="shared" si="952"/>
        <v>0</v>
      </c>
      <c r="U1330" s="21">
        <f t="shared" si="952"/>
        <v>0</v>
      </c>
      <c r="V1330" s="21">
        <f t="shared" si="952"/>
        <v>0</v>
      </c>
      <c r="W1330" s="21">
        <f t="shared" si="952"/>
        <v>0</v>
      </c>
      <c r="X1330" s="21">
        <f t="shared" si="952"/>
        <v>0</v>
      </c>
      <c r="Y1330" s="21">
        <f t="shared" si="952"/>
        <v>0</v>
      </c>
      <c r="Z1330" s="21">
        <f t="shared" si="952"/>
        <v>1028735.5900000001</v>
      </c>
      <c r="AA1330" s="21">
        <f t="shared" si="952"/>
        <v>2360264.41</v>
      </c>
      <c r="AB1330" s="22">
        <f t="shared" si="948"/>
        <v>0.30355136913543823</v>
      </c>
      <c r="AC1330" s="24"/>
    </row>
    <row r="1331" spans="1:29" s="16" customFormat="1" ht="15" customHeight="1">
      <c r="A1331" s="13"/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  <c r="M1331" s="14"/>
      <c r="N1331" s="14"/>
      <c r="O1331" s="14"/>
      <c r="P1331" s="14"/>
      <c r="Q1331" s="14"/>
      <c r="R1331" s="14"/>
      <c r="S1331" s="14"/>
      <c r="T1331" s="14"/>
      <c r="U1331" s="14"/>
      <c r="V1331" s="14"/>
      <c r="W1331" s="14"/>
      <c r="X1331" s="14"/>
      <c r="Y1331" s="14"/>
      <c r="Z1331" s="14"/>
      <c r="AA1331" s="14"/>
      <c r="AB1331" s="14"/>
      <c r="AC1331" s="15"/>
    </row>
    <row r="1332" spans="1:29" s="16" customFormat="1" ht="15" customHeight="1">
      <c r="A1332" s="13"/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  <c r="M1332" s="14"/>
      <c r="N1332" s="14"/>
      <c r="O1332" s="14"/>
      <c r="P1332" s="14"/>
      <c r="Q1332" s="14"/>
      <c r="R1332" s="14"/>
      <c r="S1332" s="14"/>
      <c r="T1332" s="14"/>
      <c r="U1332" s="14"/>
      <c r="V1332" s="14"/>
      <c r="W1332" s="14"/>
      <c r="X1332" s="14"/>
      <c r="Y1332" s="14"/>
      <c r="Z1332" s="14"/>
      <c r="AA1332" s="14"/>
      <c r="AB1332" s="14"/>
      <c r="AC1332" s="15"/>
    </row>
    <row r="1333" spans="1:29" s="16" customFormat="1" ht="15" customHeight="1">
      <c r="A1333" s="17" t="s">
        <v>56</v>
      </c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  <c r="M1333" s="14"/>
      <c r="N1333" s="14"/>
      <c r="O1333" s="14"/>
      <c r="P1333" s="14"/>
      <c r="Q1333" s="14"/>
      <c r="R1333" s="14"/>
      <c r="S1333" s="14"/>
      <c r="T1333" s="14"/>
      <c r="U1333" s="14"/>
      <c r="V1333" s="14"/>
      <c r="W1333" s="14"/>
      <c r="X1333" s="14"/>
      <c r="Y1333" s="14"/>
      <c r="Z1333" s="14"/>
      <c r="AA1333" s="14"/>
      <c r="AB1333" s="14"/>
      <c r="AC1333" s="15"/>
    </row>
    <row r="1334" spans="1:29" s="16" customFormat="1" ht="18" customHeight="1">
      <c r="A1334" s="18" t="s">
        <v>36</v>
      </c>
      <c r="B1334" s="14">
        <f>[1]consoCURRENT!E27760</f>
        <v>2811000</v>
      </c>
      <c r="C1334" s="14">
        <f>[1]consoCURRENT!F27760</f>
        <v>0</v>
      </c>
      <c r="D1334" s="14">
        <f>[1]consoCURRENT!G27760</f>
        <v>0</v>
      </c>
      <c r="E1334" s="14">
        <f>[1]consoCURRENT!H27760</f>
        <v>558057.77</v>
      </c>
      <c r="F1334" s="14">
        <f>[1]consoCURRENT!I27760</f>
        <v>225516.54999999993</v>
      </c>
      <c r="G1334" s="14">
        <f>[1]consoCURRENT!J27760</f>
        <v>0</v>
      </c>
      <c r="H1334" s="14">
        <f>[1]consoCURRENT!K27760</f>
        <v>0</v>
      </c>
      <c r="I1334" s="14">
        <f>[1]consoCURRENT!L27760</f>
        <v>0</v>
      </c>
      <c r="J1334" s="14">
        <f>[1]consoCURRENT!M27760</f>
        <v>0</v>
      </c>
      <c r="K1334" s="14">
        <f>[1]consoCURRENT!N27760</f>
        <v>0</v>
      </c>
      <c r="L1334" s="14">
        <f>[1]consoCURRENT!O27760</f>
        <v>0</v>
      </c>
      <c r="M1334" s="14">
        <f>[1]consoCURRENT!P27760</f>
        <v>0</v>
      </c>
      <c r="N1334" s="14">
        <f>[1]consoCURRENT!Q27760</f>
        <v>182323.96</v>
      </c>
      <c r="O1334" s="14">
        <f>[1]consoCURRENT!R27760</f>
        <v>178790.65</v>
      </c>
      <c r="P1334" s="14">
        <f>[1]consoCURRENT!S27760</f>
        <v>196943.16</v>
      </c>
      <c r="Q1334" s="14">
        <f>[1]consoCURRENT!T27760</f>
        <v>225516.54999999993</v>
      </c>
      <c r="R1334" s="14">
        <f>[1]consoCURRENT!U27760</f>
        <v>0</v>
      </c>
      <c r="S1334" s="14">
        <f>[1]consoCURRENT!V27760</f>
        <v>0</v>
      </c>
      <c r="T1334" s="14">
        <f>[1]consoCURRENT!W27760</f>
        <v>0</v>
      </c>
      <c r="U1334" s="14">
        <f>[1]consoCURRENT!X27760</f>
        <v>0</v>
      </c>
      <c r="V1334" s="14">
        <f>[1]consoCURRENT!Y27760</f>
        <v>0</v>
      </c>
      <c r="W1334" s="14">
        <f>[1]consoCURRENT!Z27760</f>
        <v>0</v>
      </c>
      <c r="X1334" s="14">
        <f>[1]consoCURRENT!AA27760</f>
        <v>0</v>
      </c>
      <c r="Y1334" s="14">
        <f>[1]consoCURRENT!AB27760</f>
        <v>0</v>
      </c>
      <c r="Z1334" s="14">
        <f>SUM(M1334:Y1334)</f>
        <v>783574.32</v>
      </c>
      <c r="AA1334" s="14">
        <f>B1334-Z1334</f>
        <v>2027425.6800000002</v>
      </c>
      <c r="AB1334" s="19">
        <f>Z1334/B1334</f>
        <v>0.27875287086446104</v>
      </c>
      <c r="AC1334" s="15"/>
    </row>
    <row r="1335" spans="1:29" s="16" customFormat="1" ht="18" customHeight="1">
      <c r="A1335" s="18" t="s">
        <v>37</v>
      </c>
      <c r="B1335" s="14">
        <f>[1]consoCURRENT!E27848</f>
        <v>705000</v>
      </c>
      <c r="C1335" s="14">
        <f>[1]consoCURRENT!F27848</f>
        <v>0</v>
      </c>
      <c r="D1335" s="14">
        <f>[1]consoCURRENT!G27848</f>
        <v>0</v>
      </c>
      <c r="E1335" s="14">
        <f>[1]consoCURRENT!H27848</f>
        <v>246671.12</v>
      </c>
      <c r="F1335" s="14">
        <f>[1]consoCURRENT!I27848</f>
        <v>39923.589999999997</v>
      </c>
      <c r="G1335" s="14">
        <f>[1]consoCURRENT!J27848</f>
        <v>0</v>
      </c>
      <c r="H1335" s="14">
        <f>[1]consoCURRENT!K27848</f>
        <v>0</v>
      </c>
      <c r="I1335" s="14">
        <f>[1]consoCURRENT!L27848</f>
        <v>0</v>
      </c>
      <c r="J1335" s="14">
        <f>[1]consoCURRENT!M27848</f>
        <v>0</v>
      </c>
      <c r="K1335" s="14">
        <f>[1]consoCURRENT!N27848</f>
        <v>0</v>
      </c>
      <c r="L1335" s="14">
        <f>[1]consoCURRENT!O27848</f>
        <v>0</v>
      </c>
      <c r="M1335" s="14">
        <f>[1]consoCURRENT!P27848</f>
        <v>0</v>
      </c>
      <c r="N1335" s="14">
        <f>[1]consoCURRENT!Q27848</f>
        <v>12309.5</v>
      </c>
      <c r="O1335" s="14">
        <f>[1]consoCURRENT!R27848</f>
        <v>0</v>
      </c>
      <c r="P1335" s="14">
        <f>[1]consoCURRENT!S27848</f>
        <v>234361.62</v>
      </c>
      <c r="Q1335" s="14">
        <f>[1]consoCURRENT!T27848</f>
        <v>39923.589999999997</v>
      </c>
      <c r="R1335" s="14">
        <f>[1]consoCURRENT!U27848</f>
        <v>0</v>
      </c>
      <c r="S1335" s="14">
        <f>[1]consoCURRENT!V27848</f>
        <v>0</v>
      </c>
      <c r="T1335" s="14">
        <f>[1]consoCURRENT!W27848</f>
        <v>0</v>
      </c>
      <c r="U1335" s="14">
        <f>[1]consoCURRENT!X27848</f>
        <v>0</v>
      </c>
      <c r="V1335" s="14">
        <f>[1]consoCURRENT!Y27848</f>
        <v>0</v>
      </c>
      <c r="W1335" s="14">
        <f>[1]consoCURRENT!Z27848</f>
        <v>0</v>
      </c>
      <c r="X1335" s="14">
        <f>[1]consoCURRENT!AA27848</f>
        <v>0</v>
      </c>
      <c r="Y1335" s="14">
        <f>[1]consoCURRENT!AB27848</f>
        <v>0</v>
      </c>
      <c r="Z1335" s="14">
        <f t="shared" ref="Z1335:Z1337" si="953">SUM(M1335:Y1335)</f>
        <v>286594.70999999996</v>
      </c>
      <c r="AA1335" s="14">
        <f t="shared" ref="AA1335:AA1337" si="954">B1335-Z1335</f>
        <v>418405.29000000004</v>
      </c>
      <c r="AB1335" s="19">
        <f t="shared" ref="AB1335:AB1340" si="955">Z1335/B1335</f>
        <v>0.40651731914893613</v>
      </c>
      <c r="AC1335" s="15"/>
    </row>
    <row r="1336" spans="1:29" s="16" customFormat="1" ht="18" customHeight="1">
      <c r="A1336" s="18" t="s">
        <v>38</v>
      </c>
      <c r="B1336" s="14">
        <f>[1]consoCURRENT!E27854</f>
        <v>0</v>
      </c>
      <c r="C1336" s="14">
        <f>[1]consoCURRENT!F27854</f>
        <v>0</v>
      </c>
      <c r="D1336" s="14">
        <f>[1]consoCURRENT!G27854</f>
        <v>0</v>
      </c>
      <c r="E1336" s="14">
        <f>[1]consoCURRENT!H27854</f>
        <v>0</v>
      </c>
      <c r="F1336" s="14">
        <f>[1]consoCURRENT!I27854</f>
        <v>0</v>
      </c>
      <c r="G1336" s="14">
        <f>[1]consoCURRENT!J27854</f>
        <v>0</v>
      </c>
      <c r="H1336" s="14">
        <f>[1]consoCURRENT!K27854</f>
        <v>0</v>
      </c>
      <c r="I1336" s="14">
        <f>[1]consoCURRENT!L27854</f>
        <v>0</v>
      </c>
      <c r="J1336" s="14">
        <f>[1]consoCURRENT!M27854</f>
        <v>0</v>
      </c>
      <c r="K1336" s="14">
        <f>[1]consoCURRENT!N27854</f>
        <v>0</v>
      </c>
      <c r="L1336" s="14">
        <f>[1]consoCURRENT!O27854</f>
        <v>0</v>
      </c>
      <c r="M1336" s="14">
        <f>[1]consoCURRENT!P27854</f>
        <v>0</v>
      </c>
      <c r="N1336" s="14">
        <f>[1]consoCURRENT!Q27854</f>
        <v>0</v>
      </c>
      <c r="O1336" s="14">
        <f>[1]consoCURRENT!R27854</f>
        <v>0</v>
      </c>
      <c r="P1336" s="14">
        <f>[1]consoCURRENT!S27854</f>
        <v>0</v>
      </c>
      <c r="Q1336" s="14">
        <f>[1]consoCURRENT!T27854</f>
        <v>0</v>
      </c>
      <c r="R1336" s="14">
        <f>[1]consoCURRENT!U27854</f>
        <v>0</v>
      </c>
      <c r="S1336" s="14">
        <f>[1]consoCURRENT!V27854</f>
        <v>0</v>
      </c>
      <c r="T1336" s="14">
        <f>[1]consoCURRENT!W27854</f>
        <v>0</v>
      </c>
      <c r="U1336" s="14">
        <f>[1]consoCURRENT!X27854</f>
        <v>0</v>
      </c>
      <c r="V1336" s="14">
        <f>[1]consoCURRENT!Y27854</f>
        <v>0</v>
      </c>
      <c r="W1336" s="14">
        <f>[1]consoCURRENT!Z27854</f>
        <v>0</v>
      </c>
      <c r="X1336" s="14">
        <f>[1]consoCURRENT!AA27854</f>
        <v>0</v>
      </c>
      <c r="Y1336" s="14">
        <f>[1]consoCURRENT!AB27854</f>
        <v>0</v>
      </c>
      <c r="Z1336" s="14">
        <f t="shared" si="953"/>
        <v>0</v>
      </c>
      <c r="AA1336" s="14">
        <f t="shared" si="954"/>
        <v>0</v>
      </c>
      <c r="AB1336" s="19"/>
      <c r="AC1336" s="15"/>
    </row>
    <row r="1337" spans="1:29" s="16" customFormat="1" ht="18" customHeight="1">
      <c r="A1337" s="18" t="s">
        <v>39</v>
      </c>
      <c r="B1337" s="14">
        <f>[1]consoCURRENT!E27883</f>
        <v>0</v>
      </c>
      <c r="C1337" s="14">
        <f>[1]consoCURRENT!F27883</f>
        <v>0</v>
      </c>
      <c r="D1337" s="14">
        <f>[1]consoCURRENT!G27883</f>
        <v>0</v>
      </c>
      <c r="E1337" s="14">
        <f>[1]consoCURRENT!H27883</f>
        <v>0</v>
      </c>
      <c r="F1337" s="14">
        <f>[1]consoCURRENT!I27883</f>
        <v>0</v>
      </c>
      <c r="G1337" s="14">
        <f>[1]consoCURRENT!J27883</f>
        <v>0</v>
      </c>
      <c r="H1337" s="14">
        <f>[1]consoCURRENT!K27883</f>
        <v>0</v>
      </c>
      <c r="I1337" s="14">
        <f>[1]consoCURRENT!L27883</f>
        <v>0</v>
      </c>
      <c r="J1337" s="14">
        <f>[1]consoCURRENT!M27883</f>
        <v>0</v>
      </c>
      <c r="K1337" s="14">
        <f>[1]consoCURRENT!N27883</f>
        <v>0</v>
      </c>
      <c r="L1337" s="14">
        <f>[1]consoCURRENT!O27883</f>
        <v>0</v>
      </c>
      <c r="M1337" s="14">
        <f>[1]consoCURRENT!P27883</f>
        <v>0</v>
      </c>
      <c r="N1337" s="14">
        <f>[1]consoCURRENT!Q27883</f>
        <v>0</v>
      </c>
      <c r="O1337" s="14">
        <f>[1]consoCURRENT!R27883</f>
        <v>0</v>
      </c>
      <c r="P1337" s="14">
        <f>[1]consoCURRENT!S27883</f>
        <v>0</v>
      </c>
      <c r="Q1337" s="14">
        <f>[1]consoCURRENT!T27883</f>
        <v>0</v>
      </c>
      <c r="R1337" s="14">
        <f>[1]consoCURRENT!U27883</f>
        <v>0</v>
      </c>
      <c r="S1337" s="14">
        <f>[1]consoCURRENT!V27883</f>
        <v>0</v>
      </c>
      <c r="T1337" s="14">
        <f>[1]consoCURRENT!W27883</f>
        <v>0</v>
      </c>
      <c r="U1337" s="14">
        <f>[1]consoCURRENT!X27883</f>
        <v>0</v>
      </c>
      <c r="V1337" s="14">
        <f>[1]consoCURRENT!Y27883</f>
        <v>0</v>
      </c>
      <c r="W1337" s="14">
        <f>[1]consoCURRENT!Z27883</f>
        <v>0</v>
      </c>
      <c r="X1337" s="14">
        <f>[1]consoCURRENT!AA27883</f>
        <v>0</v>
      </c>
      <c r="Y1337" s="14">
        <f>[1]consoCURRENT!AB27883</f>
        <v>0</v>
      </c>
      <c r="Z1337" s="14">
        <f t="shared" si="953"/>
        <v>0</v>
      </c>
      <c r="AA1337" s="14">
        <f t="shared" si="954"/>
        <v>0</v>
      </c>
      <c r="AB1337" s="19"/>
      <c r="AC1337" s="15"/>
    </row>
    <row r="1338" spans="1:29" s="16" customFormat="1" ht="18" customHeight="1">
      <c r="A1338" s="20" t="s">
        <v>40</v>
      </c>
      <c r="B1338" s="21">
        <f>SUM(B1334:B1337)</f>
        <v>3516000</v>
      </c>
      <c r="C1338" s="21">
        <f t="shared" ref="C1338:AA1338" si="956">SUM(C1334:C1337)</f>
        <v>0</v>
      </c>
      <c r="D1338" s="21">
        <f t="shared" si="956"/>
        <v>0</v>
      </c>
      <c r="E1338" s="21">
        <f t="shared" si="956"/>
        <v>804728.89</v>
      </c>
      <c r="F1338" s="21">
        <f t="shared" si="956"/>
        <v>265440.1399999999</v>
      </c>
      <c r="G1338" s="21">
        <f t="shared" si="956"/>
        <v>0</v>
      </c>
      <c r="H1338" s="21">
        <f t="shared" si="956"/>
        <v>0</v>
      </c>
      <c r="I1338" s="21">
        <f t="shared" si="956"/>
        <v>0</v>
      </c>
      <c r="J1338" s="21">
        <f t="shared" si="956"/>
        <v>0</v>
      </c>
      <c r="K1338" s="21">
        <f t="shared" si="956"/>
        <v>0</v>
      </c>
      <c r="L1338" s="21">
        <f t="shared" si="956"/>
        <v>0</v>
      </c>
      <c r="M1338" s="21">
        <f t="shared" si="956"/>
        <v>0</v>
      </c>
      <c r="N1338" s="21">
        <f t="shared" si="956"/>
        <v>194633.46</v>
      </c>
      <c r="O1338" s="21">
        <f t="shared" si="956"/>
        <v>178790.65</v>
      </c>
      <c r="P1338" s="21">
        <f t="shared" si="956"/>
        <v>431304.78</v>
      </c>
      <c r="Q1338" s="21">
        <f t="shared" si="956"/>
        <v>265440.1399999999</v>
      </c>
      <c r="R1338" s="21">
        <f t="shared" si="956"/>
        <v>0</v>
      </c>
      <c r="S1338" s="21">
        <f t="shared" si="956"/>
        <v>0</v>
      </c>
      <c r="T1338" s="21">
        <f t="shared" si="956"/>
        <v>0</v>
      </c>
      <c r="U1338" s="21">
        <f t="shared" si="956"/>
        <v>0</v>
      </c>
      <c r="V1338" s="21">
        <f t="shared" si="956"/>
        <v>0</v>
      </c>
      <c r="W1338" s="21">
        <f t="shared" si="956"/>
        <v>0</v>
      </c>
      <c r="X1338" s="21">
        <f t="shared" si="956"/>
        <v>0</v>
      </c>
      <c r="Y1338" s="21">
        <f t="shared" si="956"/>
        <v>0</v>
      </c>
      <c r="Z1338" s="21">
        <f t="shared" si="956"/>
        <v>1070169.0299999998</v>
      </c>
      <c r="AA1338" s="21">
        <f t="shared" si="956"/>
        <v>2445830.9700000002</v>
      </c>
      <c r="AB1338" s="22">
        <f t="shared" si="955"/>
        <v>0.30437116894197946</v>
      </c>
      <c r="AC1338" s="15"/>
    </row>
    <row r="1339" spans="1:29" s="16" customFormat="1" ht="18" customHeight="1">
      <c r="A1339" s="23" t="s">
        <v>41</v>
      </c>
      <c r="B1339" s="14">
        <f>[1]consoCURRENT!E27887</f>
        <v>0</v>
      </c>
      <c r="C1339" s="14">
        <f>[1]consoCURRENT!F27887</f>
        <v>0</v>
      </c>
      <c r="D1339" s="14">
        <f>[1]consoCURRENT!G27887</f>
        <v>0</v>
      </c>
      <c r="E1339" s="14">
        <f>[1]consoCURRENT!H27887</f>
        <v>0</v>
      </c>
      <c r="F1339" s="14">
        <f>[1]consoCURRENT!I27887</f>
        <v>0</v>
      </c>
      <c r="G1339" s="14">
        <f>[1]consoCURRENT!J27887</f>
        <v>0</v>
      </c>
      <c r="H1339" s="14">
        <f>[1]consoCURRENT!K27887</f>
        <v>0</v>
      </c>
      <c r="I1339" s="14">
        <f>[1]consoCURRENT!L27887</f>
        <v>0</v>
      </c>
      <c r="J1339" s="14">
        <f>[1]consoCURRENT!M27887</f>
        <v>0</v>
      </c>
      <c r="K1339" s="14">
        <f>[1]consoCURRENT!N27887</f>
        <v>0</v>
      </c>
      <c r="L1339" s="14">
        <f>[1]consoCURRENT!O27887</f>
        <v>0</v>
      </c>
      <c r="M1339" s="14">
        <f>[1]consoCURRENT!P27887</f>
        <v>0</v>
      </c>
      <c r="N1339" s="14">
        <f>[1]consoCURRENT!Q27887</f>
        <v>0</v>
      </c>
      <c r="O1339" s="14">
        <f>[1]consoCURRENT!R27887</f>
        <v>0</v>
      </c>
      <c r="P1339" s="14">
        <f>[1]consoCURRENT!S27887</f>
        <v>0</v>
      </c>
      <c r="Q1339" s="14">
        <f>[1]consoCURRENT!T27887</f>
        <v>0</v>
      </c>
      <c r="R1339" s="14">
        <f>[1]consoCURRENT!U27887</f>
        <v>0</v>
      </c>
      <c r="S1339" s="14">
        <f>[1]consoCURRENT!V27887</f>
        <v>0</v>
      </c>
      <c r="T1339" s="14">
        <f>[1]consoCURRENT!W27887</f>
        <v>0</v>
      </c>
      <c r="U1339" s="14">
        <f>[1]consoCURRENT!X27887</f>
        <v>0</v>
      </c>
      <c r="V1339" s="14">
        <f>[1]consoCURRENT!Y27887</f>
        <v>0</v>
      </c>
      <c r="W1339" s="14">
        <f>[1]consoCURRENT!Z27887</f>
        <v>0</v>
      </c>
      <c r="X1339" s="14">
        <f>[1]consoCURRENT!AA27887</f>
        <v>0</v>
      </c>
      <c r="Y1339" s="14">
        <f>[1]consoCURRENT!AB27887</f>
        <v>0</v>
      </c>
      <c r="Z1339" s="14">
        <f t="shared" ref="Z1339" si="957">SUM(M1339:Y1339)</f>
        <v>0</v>
      </c>
      <c r="AA1339" s="14">
        <f t="shared" ref="AA1339" si="958">B1339-Z1339</f>
        <v>0</v>
      </c>
      <c r="AB1339" s="19"/>
      <c r="AC1339" s="15"/>
    </row>
    <row r="1340" spans="1:29" s="16" customFormat="1" ht="18" customHeight="1">
      <c r="A1340" s="20" t="s">
        <v>42</v>
      </c>
      <c r="B1340" s="21">
        <f>B1339+B1338</f>
        <v>3516000</v>
      </c>
      <c r="C1340" s="21">
        <f t="shared" ref="C1340:AA1340" si="959">C1339+C1338</f>
        <v>0</v>
      </c>
      <c r="D1340" s="21">
        <f t="shared" si="959"/>
        <v>0</v>
      </c>
      <c r="E1340" s="21">
        <f t="shared" si="959"/>
        <v>804728.89</v>
      </c>
      <c r="F1340" s="21">
        <f t="shared" si="959"/>
        <v>265440.1399999999</v>
      </c>
      <c r="G1340" s="21">
        <f t="shared" si="959"/>
        <v>0</v>
      </c>
      <c r="H1340" s="21">
        <f t="shared" si="959"/>
        <v>0</v>
      </c>
      <c r="I1340" s="21">
        <f t="shared" si="959"/>
        <v>0</v>
      </c>
      <c r="J1340" s="21">
        <f t="shared" si="959"/>
        <v>0</v>
      </c>
      <c r="K1340" s="21">
        <f t="shared" si="959"/>
        <v>0</v>
      </c>
      <c r="L1340" s="21">
        <f t="shared" si="959"/>
        <v>0</v>
      </c>
      <c r="M1340" s="21">
        <f t="shared" si="959"/>
        <v>0</v>
      </c>
      <c r="N1340" s="21">
        <f t="shared" si="959"/>
        <v>194633.46</v>
      </c>
      <c r="O1340" s="21">
        <f t="shared" si="959"/>
        <v>178790.65</v>
      </c>
      <c r="P1340" s="21">
        <f t="shared" si="959"/>
        <v>431304.78</v>
      </c>
      <c r="Q1340" s="21">
        <f t="shared" si="959"/>
        <v>265440.1399999999</v>
      </c>
      <c r="R1340" s="21">
        <f t="shared" si="959"/>
        <v>0</v>
      </c>
      <c r="S1340" s="21">
        <f t="shared" si="959"/>
        <v>0</v>
      </c>
      <c r="T1340" s="21">
        <f t="shared" si="959"/>
        <v>0</v>
      </c>
      <c r="U1340" s="21">
        <f t="shared" si="959"/>
        <v>0</v>
      </c>
      <c r="V1340" s="21">
        <f t="shared" si="959"/>
        <v>0</v>
      </c>
      <c r="W1340" s="21">
        <f t="shared" si="959"/>
        <v>0</v>
      </c>
      <c r="X1340" s="21">
        <f t="shared" si="959"/>
        <v>0</v>
      </c>
      <c r="Y1340" s="21">
        <f t="shared" si="959"/>
        <v>0</v>
      </c>
      <c r="Z1340" s="21">
        <f t="shared" si="959"/>
        <v>1070169.0299999998</v>
      </c>
      <c r="AA1340" s="21">
        <f t="shared" si="959"/>
        <v>2445830.9700000002</v>
      </c>
      <c r="AB1340" s="22">
        <f t="shared" si="955"/>
        <v>0.30437116894197946</v>
      </c>
      <c r="AC1340" s="24"/>
    </row>
    <row r="1341" spans="1:29" s="16" customFormat="1" ht="15" customHeight="1">
      <c r="A1341" s="13"/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  <c r="M1341" s="14"/>
      <c r="N1341" s="14"/>
      <c r="O1341" s="14"/>
      <c r="P1341" s="14"/>
      <c r="Q1341" s="14"/>
      <c r="R1341" s="14"/>
      <c r="S1341" s="14"/>
      <c r="T1341" s="14"/>
      <c r="U1341" s="14"/>
      <c r="V1341" s="14"/>
      <c r="W1341" s="14"/>
      <c r="X1341" s="14"/>
      <c r="Y1341" s="14"/>
      <c r="Z1341" s="14"/>
      <c r="AA1341" s="14"/>
      <c r="AB1341" s="14"/>
      <c r="AC1341" s="15"/>
    </row>
    <row r="1342" spans="1:29" s="16" customFormat="1" ht="15" customHeight="1">
      <c r="A1342" s="13"/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  <c r="M1342" s="14"/>
      <c r="N1342" s="14"/>
      <c r="O1342" s="14"/>
      <c r="P1342" s="14"/>
      <c r="Q1342" s="14"/>
      <c r="R1342" s="14"/>
      <c r="S1342" s="14"/>
      <c r="T1342" s="14"/>
      <c r="U1342" s="14"/>
      <c r="V1342" s="14"/>
      <c r="W1342" s="14"/>
      <c r="X1342" s="14"/>
      <c r="Y1342" s="14"/>
      <c r="Z1342" s="14"/>
      <c r="AA1342" s="14"/>
      <c r="AB1342" s="14"/>
      <c r="AC1342" s="15"/>
    </row>
    <row r="1343" spans="1:29" s="16" customFormat="1" ht="15" customHeight="1">
      <c r="A1343" s="17" t="s">
        <v>57</v>
      </c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  <c r="M1343" s="14"/>
      <c r="N1343" s="14"/>
      <c r="O1343" s="14"/>
      <c r="P1343" s="14"/>
      <c r="Q1343" s="14"/>
      <c r="R1343" s="14"/>
      <c r="S1343" s="14"/>
      <c r="T1343" s="14"/>
      <c r="U1343" s="14"/>
      <c r="V1343" s="14"/>
      <c r="W1343" s="14"/>
      <c r="X1343" s="14"/>
      <c r="Y1343" s="14"/>
      <c r="Z1343" s="14"/>
      <c r="AA1343" s="14"/>
      <c r="AB1343" s="14"/>
      <c r="AC1343" s="15"/>
    </row>
    <row r="1344" spans="1:29" s="16" customFormat="1" ht="18" customHeight="1">
      <c r="A1344" s="18" t="s">
        <v>36</v>
      </c>
      <c r="B1344" s="14">
        <f>[1]consoCURRENT!E27947</f>
        <v>2811000</v>
      </c>
      <c r="C1344" s="14">
        <f>[1]consoCURRENT!F27947</f>
        <v>0</v>
      </c>
      <c r="D1344" s="14">
        <f>[1]consoCURRENT!G27947</f>
        <v>0</v>
      </c>
      <c r="E1344" s="14">
        <f>[1]consoCURRENT!H27947</f>
        <v>663370.52</v>
      </c>
      <c r="F1344" s="14">
        <f>[1]consoCURRENT!I27947</f>
        <v>478312.56000000006</v>
      </c>
      <c r="G1344" s="14">
        <f>[1]consoCURRENT!J27947</f>
        <v>0</v>
      </c>
      <c r="H1344" s="14">
        <f>[1]consoCURRENT!K27947</f>
        <v>0</v>
      </c>
      <c r="I1344" s="14">
        <f>[1]consoCURRENT!L27947</f>
        <v>0</v>
      </c>
      <c r="J1344" s="14">
        <f>[1]consoCURRENT!M27947</f>
        <v>0</v>
      </c>
      <c r="K1344" s="14">
        <f>[1]consoCURRENT!N27947</f>
        <v>0</v>
      </c>
      <c r="L1344" s="14">
        <f>[1]consoCURRENT!O27947</f>
        <v>0</v>
      </c>
      <c r="M1344" s="14">
        <f>[1]consoCURRENT!P27947</f>
        <v>0</v>
      </c>
      <c r="N1344" s="14">
        <f>[1]consoCURRENT!Q27947</f>
        <v>173665.41</v>
      </c>
      <c r="O1344" s="14">
        <f>[1]consoCURRENT!R27947</f>
        <v>284099.12</v>
      </c>
      <c r="P1344" s="14">
        <f>[1]consoCURRENT!S27947</f>
        <v>205605.99</v>
      </c>
      <c r="Q1344" s="14">
        <f>[1]consoCURRENT!T27947</f>
        <v>192070.28</v>
      </c>
      <c r="R1344" s="14">
        <f>[1]consoCURRENT!U27947</f>
        <v>286242.28000000003</v>
      </c>
      <c r="S1344" s="14">
        <f>[1]consoCURRENT!V27947</f>
        <v>0</v>
      </c>
      <c r="T1344" s="14">
        <f>[1]consoCURRENT!W27947</f>
        <v>0</v>
      </c>
      <c r="U1344" s="14">
        <f>[1]consoCURRENT!X27947</f>
        <v>0</v>
      </c>
      <c r="V1344" s="14">
        <f>[1]consoCURRENT!Y27947</f>
        <v>0</v>
      </c>
      <c r="W1344" s="14">
        <f>[1]consoCURRENT!Z27947</f>
        <v>0</v>
      </c>
      <c r="X1344" s="14">
        <f>[1]consoCURRENT!AA27947</f>
        <v>0</v>
      </c>
      <c r="Y1344" s="14">
        <f>[1]consoCURRENT!AB27947</f>
        <v>0</v>
      </c>
      <c r="Z1344" s="14">
        <f>SUM(M1344:Y1344)</f>
        <v>1141683.08</v>
      </c>
      <c r="AA1344" s="14">
        <f>B1344-Z1344</f>
        <v>1669316.92</v>
      </c>
      <c r="AB1344" s="19">
        <f>Z1344/B1344</f>
        <v>0.40614837424404127</v>
      </c>
      <c r="AC1344" s="15"/>
    </row>
    <row r="1345" spans="1:29" s="16" customFormat="1" ht="18" customHeight="1">
      <c r="A1345" s="18" t="s">
        <v>37</v>
      </c>
      <c r="B1345" s="14">
        <f>[1]consoCURRENT!E28035</f>
        <v>828000</v>
      </c>
      <c r="C1345" s="14">
        <f>[1]consoCURRENT!F28035</f>
        <v>0</v>
      </c>
      <c r="D1345" s="14">
        <f>[1]consoCURRENT!G28035</f>
        <v>0</v>
      </c>
      <c r="E1345" s="14">
        <f>[1]consoCURRENT!H28035</f>
        <v>102105.82</v>
      </c>
      <c r="F1345" s="14">
        <f>[1]consoCURRENT!I28035</f>
        <v>163318.88</v>
      </c>
      <c r="G1345" s="14">
        <f>[1]consoCURRENT!J28035</f>
        <v>0</v>
      </c>
      <c r="H1345" s="14">
        <f>[1]consoCURRENT!K28035</f>
        <v>0</v>
      </c>
      <c r="I1345" s="14">
        <f>[1]consoCURRENT!L28035</f>
        <v>0</v>
      </c>
      <c r="J1345" s="14">
        <f>[1]consoCURRENT!M28035</f>
        <v>0</v>
      </c>
      <c r="K1345" s="14">
        <f>[1]consoCURRENT!N28035</f>
        <v>0</v>
      </c>
      <c r="L1345" s="14">
        <f>[1]consoCURRENT!O28035</f>
        <v>0</v>
      </c>
      <c r="M1345" s="14">
        <f>[1]consoCURRENT!P28035</f>
        <v>0</v>
      </c>
      <c r="N1345" s="14">
        <f>[1]consoCURRENT!Q28035</f>
        <v>0</v>
      </c>
      <c r="O1345" s="14">
        <f>[1]consoCURRENT!R28035</f>
        <v>49444.11</v>
      </c>
      <c r="P1345" s="14">
        <f>[1]consoCURRENT!S28035</f>
        <v>52661.71</v>
      </c>
      <c r="Q1345" s="14">
        <f>[1]consoCURRENT!T28035</f>
        <v>107402.66</v>
      </c>
      <c r="R1345" s="14">
        <f>[1]consoCURRENT!U28035</f>
        <v>55916.22</v>
      </c>
      <c r="S1345" s="14">
        <f>[1]consoCURRENT!V28035</f>
        <v>0</v>
      </c>
      <c r="T1345" s="14">
        <f>[1]consoCURRENT!W28035</f>
        <v>0</v>
      </c>
      <c r="U1345" s="14">
        <f>[1]consoCURRENT!X28035</f>
        <v>0</v>
      </c>
      <c r="V1345" s="14">
        <f>[1]consoCURRENT!Y28035</f>
        <v>0</v>
      </c>
      <c r="W1345" s="14">
        <f>[1]consoCURRENT!Z28035</f>
        <v>0</v>
      </c>
      <c r="X1345" s="14">
        <f>[1]consoCURRENT!AA28035</f>
        <v>0</v>
      </c>
      <c r="Y1345" s="14">
        <f>[1]consoCURRENT!AB28035</f>
        <v>0</v>
      </c>
      <c r="Z1345" s="14">
        <f t="shared" ref="Z1345:Z1347" si="960">SUM(M1345:Y1345)</f>
        <v>265424.7</v>
      </c>
      <c r="AA1345" s="14">
        <f t="shared" ref="AA1345:AA1347" si="961">B1345-Z1345</f>
        <v>562575.30000000005</v>
      </c>
      <c r="AB1345" s="19">
        <f t="shared" ref="AB1345:AB1350" si="962">Z1345/B1345</f>
        <v>0.320561231884058</v>
      </c>
      <c r="AC1345" s="15"/>
    </row>
    <row r="1346" spans="1:29" s="16" customFormat="1" ht="18" customHeight="1">
      <c r="A1346" s="18" t="s">
        <v>38</v>
      </c>
      <c r="B1346" s="14">
        <f>[1]consoCURRENT!E28041</f>
        <v>0</v>
      </c>
      <c r="C1346" s="14">
        <f>[1]consoCURRENT!F28041</f>
        <v>0</v>
      </c>
      <c r="D1346" s="14">
        <f>[1]consoCURRENT!G28041</f>
        <v>0</v>
      </c>
      <c r="E1346" s="14">
        <f>[1]consoCURRENT!H28041</f>
        <v>0</v>
      </c>
      <c r="F1346" s="14">
        <f>[1]consoCURRENT!I28041</f>
        <v>0</v>
      </c>
      <c r="G1346" s="14">
        <f>[1]consoCURRENT!J28041</f>
        <v>0</v>
      </c>
      <c r="H1346" s="14">
        <f>[1]consoCURRENT!K28041</f>
        <v>0</v>
      </c>
      <c r="I1346" s="14">
        <f>[1]consoCURRENT!L28041</f>
        <v>0</v>
      </c>
      <c r="J1346" s="14">
        <f>[1]consoCURRENT!M28041</f>
        <v>0</v>
      </c>
      <c r="K1346" s="14">
        <f>[1]consoCURRENT!N28041</f>
        <v>0</v>
      </c>
      <c r="L1346" s="14">
        <f>[1]consoCURRENT!O28041</f>
        <v>0</v>
      </c>
      <c r="M1346" s="14">
        <f>[1]consoCURRENT!P28041</f>
        <v>0</v>
      </c>
      <c r="N1346" s="14">
        <f>[1]consoCURRENT!Q28041</f>
        <v>0</v>
      </c>
      <c r="O1346" s="14">
        <f>[1]consoCURRENT!R28041</f>
        <v>0</v>
      </c>
      <c r="P1346" s="14">
        <f>[1]consoCURRENT!S28041</f>
        <v>0</v>
      </c>
      <c r="Q1346" s="14">
        <f>[1]consoCURRENT!T28041</f>
        <v>0</v>
      </c>
      <c r="R1346" s="14">
        <f>[1]consoCURRENT!U28041</f>
        <v>0</v>
      </c>
      <c r="S1346" s="14">
        <f>[1]consoCURRENT!V28041</f>
        <v>0</v>
      </c>
      <c r="T1346" s="14">
        <f>[1]consoCURRENT!W28041</f>
        <v>0</v>
      </c>
      <c r="U1346" s="14">
        <f>[1]consoCURRENT!X28041</f>
        <v>0</v>
      </c>
      <c r="V1346" s="14">
        <f>[1]consoCURRENT!Y28041</f>
        <v>0</v>
      </c>
      <c r="W1346" s="14">
        <f>[1]consoCURRENT!Z28041</f>
        <v>0</v>
      </c>
      <c r="X1346" s="14">
        <f>[1]consoCURRENT!AA28041</f>
        <v>0</v>
      </c>
      <c r="Y1346" s="14">
        <f>[1]consoCURRENT!AB28041</f>
        <v>0</v>
      </c>
      <c r="Z1346" s="14">
        <f t="shared" si="960"/>
        <v>0</v>
      </c>
      <c r="AA1346" s="14">
        <f t="shared" si="961"/>
        <v>0</v>
      </c>
      <c r="AB1346" s="19"/>
      <c r="AC1346" s="15"/>
    </row>
    <row r="1347" spans="1:29" s="16" customFormat="1" ht="18" customHeight="1">
      <c r="A1347" s="18" t="s">
        <v>39</v>
      </c>
      <c r="B1347" s="14">
        <f>[1]consoCURRENT!E28070</f>
        <v>0</v>
      </c>
      <c r="C1347" s="14">
        <f>[1]consoCURRENT!F28070</f>
        <v>0</v>
      </c>
      <c r="D1347" s="14">
        <f>[1]consoCURRENT!G28070</f>
        <v>0</v>
      </c>
      <c r="E1347" s="14">
        <f>[1]consoCURRENT!H28070</f>
        <v>0</v>
      </c>
      <c r="F1347" s="14">
        <f>[1]consoCURRENT!I28070</f>
        <v>0</v>
      </c>
      <c r="G1347" s="14">
        <f>[1]consoCURRENT!J28070</f>
        <v>0</v>
      </c>
      <c r="H1347" s="14">
        <f>[1]consoCURRENT!K28070</f>
        <v>0</v>
      </c>
      <c r="I1347" s="14">
        <f>[1]consoCURRENT!L28070</f>
        <v>0</v>
      </c>
      <c r="J1347" s="14">
        <f>[1]consoCURRENT!M28070</f>
        <v>0</v>
      </c>
      <c r="K1347" s="14">
        <f>[1]consoCURRENT!N28070</f>
        <v>0</v>
      </c>
      <c r="L1347" s="14">
        <f>[1]consoCURRENT!O28070</f>
        <v>0</v>
      </c>
      <c r="M1347" s="14">
        <f>[1]consoCURRENT!P28070</f>
        <v>0</v>
      </c>
      <c r="N1347" s="14">
        <f>[1]consoCURRENT!Q28070</f>
        <v>0</v>
      </c>
      <c r="O1347" s="14">
        <f>[1]consoCURRENT!R28070</f>
        <v>0</v>
      </c>
      <c r="P1347" s="14">
        <f>[1]consoCURRENT!S28070</f>
        <v>0</v>
      </c>
      <c r="Q1347" s="14">
        <f>[1]consoCURRENT!T28070</f>
        <v>0</v>
      </c>
      <c r="R1347" s="14">
        <f>[1]consoCURRENT!U28070</f>
        <v>0</v>
      </c>
      <c r="S1347" s="14">
        <f>[1]consoCURRENT!V28070</f>
        <v>0</v>
      </c>
      <c r="T1347" s="14">
        <f>[1]consoCURRENT!W28070</f>
        <v>0</v>
      </c>
      <c r="U1347" s="14">
        <f>[1]consoCURRENT!X28070</f>
        <v>0</v>
      </c>
      <c r="V1347" s="14">
        <f>[1]consoCURRENT!Y28070</f>
        <v>0</v>
      </c>
      <c r="W1347" s="14">
        <f>[1]consoCURRENT!Z28070</f>
        <v>0</v>
      </c>
      <c r="X1347" s="14">
        <f>[1]consoCURRENT!AA28070</f>
        <v>0</v>
      </c>
      <c r="Y1347" s="14">
        <f>[1]consoCURRENT!AB28070</f>
        <v>0</v>
      </c>
      <c r="Z1347" s="14">
        <f t="shared" si="960"/>
        <v>0</v>
      </c>
      <c r="AA1347" s="14">
        <f t="shared" si="961"/>
        <v>0</v>
      </c>
      <c r="AB1347" s="19"/>
      <c r="AC1347" s="15"/>
    </row>
    <row r="1348" spans="1:29" s="16" customFormat="1" ht="18" customHeight="1">
      <c r="A1348" s="20" t="s">
        <v>40</v>
      </c>
      <c r="B1348" s="21">
        <f>SUM(B1344:B1347)</f>
        <v>3639000</v>
      </c>
      <c r="C1348" s="21">
        <f t="shared" ref="C1348:AA1348" si="963">SUM(C1344:C1347)</f>
        <v>0</v>
      </c>
      <c r="D1348" s="21">
        <f t="shared" si="963"/>
        <v>0</v>
      </c>
      <c r="E1348" s="21">
        <f t="shared" si="963"/>
        <v>765476.34000000008</v>
      </c>
      <c r="F1348" s="21">
        <f t="shared" si="963"/>
        <v>641631.44000000006</v>
      </c>
      <c r="G1348" s="21">
        <f t="shared" si="963"/>
        <v>0</v>
      </c>
      <c r="H1348" s="21">
        <f t="shared" si="963"/>
        <v>0</v>
      </c>
      <c r="I1348" s="21">
        <f t="shared" si="963"/>
        <v>0</v>
      </c>
      <c r="J1348" s="21">
        <f t="shared" si="963"/>
        <v>0</v>
      </c>
      <c r="K1348" s="21">
        <f t="shared" si="963"/>
        <v>0</v>
      </c>
      <c r="L1348" s="21">
        <f t="shared" si="963"/>
        <v>0</v>
      </c>
      <c r="M1348" s="21">
        <f t="shared" si="963"/>
        <v>0</v>
      </c>
      <c r="N1348" s="21">
        <f t="shared" si="963"/>
        <v>173665.41</v>
      </c>
      <c r="O1348" s="21">
        <f t="shared" si="963"/>
        <v>333543.23</v>
      </c>
      <c r="P1348" s="21">
        <f t="shared" si="963"/>
        <v>258267.69999999998</v>
      </c>
      <c r="Q1348" s="21">
        <f t="shared" si="963"/>
        <v>299472.94</v>
      </c>
      <c r="R1348" s="21">
        <f t="shared" si="963"/>
        <v>342158.5</v>
      </c>
      <c r="S1348" s="21">
        <f t="shared" si="963"/>
        <v>0</v>
      </c>
      <c r="T1348" s="21">
        <f t="shared" si="963"/>
        <v>0</v>
      </c>
      <c r="U1348" s="21">
        <f t="shared" si="963"/>
        <v>0</v>
      </c>
      <c r="V1348" s="21">
        <f t="shared" si="963"/>
        <v>0</v>
      </c>
      <c r="W1348" s="21">
        <f t="shared" si="963"/>
        <v>0</v>
      </c>
      <c r="X1348" s="21">
        <f t="shared" si="963"/>
        <v>0</v>
      </c>
      <c r="Y1348" s="21">
        <f t="shared" si="963"/>
        <v>0</v>
      </c>
      <c r="Z1348" s="21">
        <f t="shared" si="963"/>
        <v>1407107.78</v>
      </c>
      <c r="AA1348" s="21">
        <f t="shared" si="963"/>
        <v>2231892.2199999997</v>
      </c>
      <c r="AB1348" s="22">
        <f t="shared" si="962"/>
        <v>0.38667430063204178</v>
      </c>
      <c r="AC1348" s="15"/>
    </row>
    <row r="1349" spans="1:29" s="16" customFormat="1" ht="18" customHeight="1">
      <c r="A1349" s="23" t="s">
        <v>41</v>
      </c>
      <c r="B1349" s="14">
        <f>[1]consoCURRENT!E28074</f>
        <v>0</v>
      </c>
      <c r="C1349" s="14">
        <f>[1]consoCURRENT!F28074</f>
        <v>0</v>
      </c>
      <c r="D1349" s="14">
        <f>[1]consoCURRENT!G28074</f>
        <v>0</v>
      </c>
      <c r="E1349" s="14">
        <f>[1]consoCURRENT!H28074</f>
        <v>0</v>
      </c>
      <c r="F1349" s="14">
        <f>[1]consoCURRENT!I28074</f>
        <v>0</v>
      </c>
      <c r="G1349" s="14">
        <f>[1]consoCURRENT!J28074</f>
        <v>0</v>
      </c>
      <c r="H1349" s="14">
        <f>[1]consoCURRENT!K28074</f>
        <v>0</v>
      </c>
      <c r="I1349" s="14">
        <f>[1]consoCURRENT!L28074</f>
        <v>0</v>
      </c>
      <c r="J1349" s="14">
        <f>[1]consoCURRENT!M28074</f>
        <v>0</v>
      </c>
      <c r="K1349" s="14">
        <f>[1]consoCURRENT!N28074</f>
        <v>0</v>
      </c>
      <c r="L1349" s="14">
        <f>[1]consoCURRENT!O28074</f>
        <v>0</v>
      </c>
      <c r="M1349" s="14">
        <f>[1]consoCURRENT!P28074</f>
        <v>0</v>
      </c>
      <c r="N1349" s="14">
        <f>[1]consoCURRENT!Q28074</f>
        <v>0</v>
      </c>
      <c r="O1349" s="14">
        <f>[1]consoCURRENT!R28074</f>
        <v>0</v>
      </c>
      <c r="P1349" s="14">
        <f>[1]consoCURRENT!S28074</f>
        <v>0</v>
      </c>
      <c r="Q1349" s="14">
        <f>[1]consoCURRENT!T28074</f>
        <v>0</v>
      </c>
      <c r="R1349" s="14">
        <f>[1]consoCURRENT!U28074</f>
        <v>0</v>
      </c>
      <c r="S1349" s="14">
        <f>[1]consoCURRENT!V28074</f>
        <v>0</v>
      </c>
      <c r="T1349" s="14">
        <f>[1]consoCURRENT!W28074</f>
        <v>0</v>
      </c>
      <c r="U1349" s="14">
        <f>[1]consoCURRENT!X28074</f>
        <v>0</v>
      </c>
      <c r="V1349" s="14">
        <f>[1]consoCURRENT!Y28074</f>
        <v>0</v>
      </c>
      <c r="W1349" s="14">
        <f>[1]consoCURRENT!Z28074</f>
        <v>0</v>
      </c>
      <c r="X1349" s="14">
        <f>[1]consoCURRENT!AA28074</f>
        <v>0</v>
      </c>
      <c r="Y1349" s="14">
        <f>[1]consoCURRENT!AB28074</f>
        <v>0</v>
      </c>
      <c r="Z1349" s="14">
        <f t="shared" ref="Z1349" si="964">SUM(M1349:Y1349)</f>
        <v>0</v>
      </c>
      <c r="AA1349" s="14">
        <f t="shared" ref="AA1349" si="965">B1349-Z1349</f>
        <v>0</v>
      </c>
      <c r="AB1349" s="19"/>
      <c r="AC1349" s="15"/>
    </row>
    <row r="1350" spans="1:29" s="16" customFormat="1" ht="18" customHeight="1">
      <c r="A1350" s="20" t="s">
        <v>42</v>
      </c>
      <c r="B1350" s="21">
        <f>B1349+B1348</f>
        <v>3639000</v>
      </c>
      <c r="C1350" s="21">
        <f t="shared" ref="C1350:AA1350" si="966">C1349+C1348</f>
        <v>0</v>
      </c>
      <c r="D1350" s="21">
        <f t="shared" si="966"/>
        <v>0</v>
      </c>
      <c r="E1350" s="21">
        <f t="shared" si="966"/>
        <v>765476.34000000008</v>
      </c>
      <c r="F1350" s="21">
        <f t="shared" si="966"/>
        <v>641631.44000000006</v>
      </c>
      <c r="G1350" s="21">
        <f t="shared" si="966"/>
        <v>0</v>
      </c>
      <c r="H1350" s="21">
        <f t="shared" si="966"/>
        <v>0</v>
      </c>
      <c r="I1350" s="21">
        <f t="shared" si="966"/>
        <v>0</v>
      </c>
      <c r="J1350" s="21">
        <f t="shared" si="966"/>
        <v>0</v>
      </c>
      <c r="K1350" s="21">
        <f t="shared" si="966"/>
        <v>0</v>
      </c>
      <c r="L1350" s="21">
        <f t="shared" si="966"/>
        <v>0</v>
      </c>
      <c r="M1350" s="21">
        <f t="shared" si="966"/>
        <v>0</v>
      </c>
      <c r="N1350" s="21">
        <f t="shared" si="966"/>
        <v>173665.41</v>
      </c>
      <c r="O1350" s="21">
        <f t="shared" si="966"/>
        <v>333543.23</v>
      </c>
      <c r="P1350" s="21">
        <f t="shared" si="966"/>
        <v>258267.69999999998</v>
      </c>
      <c r="Q1350" s="21">
        <f t="shared" si="966"/>
        <v>299472.94</v>
      </c>
      <c r="R1350" s="21">
        <f t="shared" si="966"/>
        <v>342158.5</v>
      </c>
      <c r="S1350" s="21">
        <f t="shared" si="966"/>
        <v>0</v>
      </c>
      <c r="T1350" s="21">
        <f t="shared" si="966"/>
        <v>0</v>
      </c>
      <c r="U1350" s="21">
        <f t="shared" si="966"/>
        <v>0</v>
      </c>
      <c r="V1350" s="21">
        <f t="shared" si="966"/>
        <v>0</v>
      </c>
      <c r="W1350" s="21">
        <f t="shared" si="966"/>
        <v>0</v>
      </c>
      <c r="X1350" s="21">
        <f t="shared" si="966"/>
        <v>0</v>
      </c>
      <c r="Y1350" s="21">
        <f t="shared" si="966"/>
        <v>0</v>
      </c>
      <c r="Z1350" s="21">
        <f t="shared" si="966"/>
        <v>1407107.78</v>
      </c>
      <c r="AA1350" s="21">
        <f t="shared" si="966"/>
        <v>2231892.2199999997</v>
      </c>
      <c r="AB1350" s="22">
        <f t="shared" si="962"/>
        <v>0.38667430063204178</v>
      </c>
      <c r="AC1350" s="24"/>
    </row>
    <row r="1351" spans="1:29" s="16" customFormat="1" ht="15" customHeight="1">
      <c r="A1351" s="13"/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  <c r="M1351" s="14"/>
      <c r="N1351" s="14"/>
      <c r="O1351" s="14"/>
      <c r="P1351" s="14"/>
      <c r="Q1351" s="14"/>
      <c r="R1351" s="14"/>
      <c r="S1351" s="14"/>
      <c r="T1351" s="14"/>
      <c r="U1351" s="14"/>
      <c r="V1351" s="14"/>
      <c r="W1351" s="14"/>
      <c r="X1351" s="14"/>
      <c r="Y1351" s="14"/>
      <c r="Z1351" s="14"/>
      <c r="AA1351" s="14"/>
      <c r="AB1351" s="14"/>
      <c r="AC1351" s="15"/>
    </row>
    <row r="1352" spans="1:29" s="16" customFormat="1" ht="15" customHeight="1">
      <c r="A1352" s="13"/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  <c r="M1352" s="14"/>
      <c r="N1352" s="14"/>
      <c r="O1352" s="14"/>
      <c r="P1352" s="14"/>
      <c r="Q1352" s="14"/>
      <c r="R1352" s="14"/>
      <c r="S1352" s="14"/>
      <c r="T1352" s="14"/>
      <c r="U1352" s="14"/>
      <c r="V1352" s="14"/>
      <c r="W1352" s="14"/>
      <c r="X1352" s="14"/>
      <c r="Y1352" s="14"/>
      <c r="Z1352" s="14"/>
      <c r="AA1352" s="14"/>
      <c r="AB1352" s="14"/>
      <c r="AC1352" s="15"/>
    </row>
    <row r="1353" spans="1:29" s="16" customFormat="1" ht="15" customHeight="1">
      <c r="A1353" s="17" t="s">
        <v>58</v>
      </c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  <c r="M1353" s="14"/>
      <c r="N1353" s="14"/>
      <c r="O1353" s="14"/>
      <c r="P1353" s="14"/>
      <c r="Q1353" s="14"/>
      <c r="R1353" s="14"/>
      <c r="S1353" s="14"/>
      <c r="T1353" s="14"/>
      <c r="U1353" s="14"/>
      <c r="V1353" s="14"/>
      <c r="W1353" s="14"/>
      <c r="X1353" s="14"/>
      <c r="Y1353" s="14"/>
      <c r="Z1353" s="14"/>
      <c r="AA1353" s="14"/>
      <c r="AB1353" s="14"/>
      <c r="AC1353" s="15"/>
    </row>
    <row r="1354" spans="1:29" s="16" customFormat="1" ht="18" customHeight="1">
      <c r="A1354" s="18" t="s">
        <v>36</v>
      </c>
      <c r="B1354" s="14">
        <f>[1]consoCURRENT!E28134</f>
        <v>2811000</v>
      </c>
      <c r="C1354" s="14">
        <f>[1]consoCURRENT!F28134</f>
        <v>0</v>
      </c>
      <c r="D1354" s="14">
        <f>[1]consoCURRENT!G28134</f>
        <v>0</v>
      </c>
      <c r="E1354" s="14">
        <f>[1]consoCURRENT!H28134</f>
        <v>604024.87</v>
      </c>
      <c r="F1354" s="14">
        <f>[1]consoCURRENT!I28134</f>
        <v>501221.48</v>
      </c>
      <c r="G1354" s="14">
        <f>[1]consoCURRENT!J28134</f>
        <v>0</v>
      </c>
      <c r="H1354" s="14">
        <f>[1]consoCURRENT!K28134</f>
        <v>0</v>
      </c>
      <c r="I1354" s="14">
        <f>[1]consoCURRENT!L28134</f>
        <v>0</v>
      </c>
      <c r="J1354" s="14">
        <f>[1]consoCURRENT!M28134</f>
        <v>0</v>
      </c>
      <c r="K1354" s="14">
        <f>[1]consoCURRENT!N28134</f>
        <v>0</v>
      </c>
      <c r="L1354" s="14">
        <f>[1]consoCURRENT!O28134</f>
        <v>0</v>
      </c>
      <c r="M1354" s="14">
        <f>[1]consoCURRENT!P28134</f>
        <v>0</v>
      </c>
      <c r="N1354" s="14">
        <f>[1]consoCURRENT!Q28134</f>
        <v>192289.66</v>
      </c>
      <c r="O1354" s="14">
        <f>[1]consoCURRENT!R28134</f>
        <v>158337.37</v>
      </c>
      <c r="P1354" s="14">
        <f>[1]consoCURRENT!S28134</f>
        <v>253397.84</v>
      </c>
      <c r="Q1354" s="14">
        <f>[1]consoCURRENT!T28134</f>
        <v>288624.08</v>
      </c>
      <c r="R1354" s="14">
        <f>[1]consoCURRENT!U28134</f>
        <v>212597.4</v>
      </c>
      <c r="S1354" s="14">
        <f>[1]consoCURRENT!V28134</f>
        <v>0</v>
      </c>
      <c r="T1354" s="14">
        <f>[1]consoCURRENT!W28134</f>
        <v>0</v>
      </c>
      <c r="U1354" s="14">
        <f>[1]consoCURRENT!X28134</f>
        <v>0</v>
      </c>
      <c r="V1354" s="14">
        <f>[1]consoCURRENT!Y28134</f>
        <v>0</v>
      </c>
      <c r="W1354" s="14">
        <f>[1]consoCURRENT!Z28134</f>
        <v>0</v>
      </c>
      <c r="X1354" s="14">
        <f>[1]consoCURRENT!AA28134</f>
        <v>0</v>
      </c>
      <c r="Y1354" s="14">
        <f>[1]consoCURRENT!AB28134</f>
        <v>0</v>
      </c>
      <c r="Z1354" s="14">
        <f>SUM(M1354:Y1354)</f>
        <v>1105246.3499999999</v>
      </c>
      <c r="AA1354" s="14">
        <f>B1354-Z1354</f>
        <v>1705753.6500000001</v>
      </c>
      <c r="AB1354" s="19">
        <f>Z1354/B1354</f>
        <v>0.39318617929562427</v>
      </c>
      <c r="AC1354" s="15"/>
    </row>
    <row r="1355" spans="1:29" s="16" customFormat="1" ht="18" customHeight="1">
      <c r="A1355" s="18" t="s">
        <v>37</v>
      </c>
      <c r="B1355" s="14">
        <f>[1]consoCURRENT!E28222</f>
        <v>655000</v>
      </c>
      <c r="C1355" s="14">
        <f>[1]consoCURRENT!F28222</f>
        <v>0</v>
      </c>
      <c r="D1355" s="14">
        <f>[1]consoCURRENT!G28222</f>
        <v>0</v>
      </c>
      <c r="E1355" s="14">
        <f>[1]consoCURRENT!H28222</f>
        <v>141785.28999999998</v>
      </c>
      <c r="F1355" s="14">
        <f>[1]consoCURRENT!I28222</f>
        <v>52606.27</v>
      </c>
      <c r="G1355" s="14">
        <f>[1]consoCURRENT!J28222</f>
        <v>0</v>
      </c>
      <c r="H1355" s="14">
        <f>[1]consoCURRENT!K28222</f>
        <v>0</v>
      </c>
      <c r="I1355" s="14">
        <f>[1]consoCURRENT!L28222</f>
        <v>0</v>
      </c>
      <c r="J1355" s="14">
        <f>[1]consoCURRENT!M28222</f>
        <v>0</v>
      </c>
      <c r="K1355" s="14">
        <f>[1]consoCURRENT!N28222</f>
        <v>0</v>
      </c>
      <c r="L1355" s="14">
        <f>[1]consoCURRENT!O28222</f>
        <v>0</v>
      </c>
      <c r="M1355" s="14">
        <f>[1]consoCURRENT!P28222</f>
        <v>0</v>
      </c>
      <c r="N1355" s="14">
        <f>[1]consoCURRENT!Q28222</f>
        <v>5000</v>
      </c>
      <c r="O1355" s="14">
        <f>[1]consoCURRENT!R28222</f>
        <v>112626.51</v>
      </c>
      <c r="P1355" s="14">
        <f>[1]consoCURRENT!S28222</f>
        <v>24158.78</v>
      </c>
      <c r="Q1355" s="14">
        <f>[1]consoCURRENT!T28222</f>
        <v>39585.71</v>
      </c>
      <c r="R1355" s="14">
        <f>[1]consoCURRENT!U28222</f>
        <v>13020.56</v>
      </c>
      <c r="S1355" s="14">
        <f>[1]consoCURRENT!V28222</f>
        <v>0</v>
      </c>
      <c r="T1355" s="14">
        <f>[1]consoCURRENT!W28222</f>
        <v>0</v>
      </c>
      <c r="U1355" s="14">
        <f>[1]consoCURRENT!X28222</f>
        <v>0</v>
      </c>
      <c r="V1355" s="14">
        <f>[1]consoCURRENT!Y28222</f>
        <v>0</v>
      </c>
      <c r="W1355" s="14">
        <f>[1]consoCURRENT!Z28222</f>
        <v>0</v>
      </c>
      <c r="X1355" s="14">
        <f>[1]consoCURRENT!AA28222</f>
        <v>0</v>
      </c>
      <c r="Y1355" s="14">
        <f>[1]consoCURRENT!AB28222</f>
        <v>0</v>
      </c>
      <c r="Z1355" s="14">
        <f t="shared" ref="Z1355:Z1357" si="967">SUM(M1355:Y1355)</f>
        <v>194391.55999999997</v>
      </c>
      <c r="AA1355" s="14">
        <f t="shared" ref="AA1355:AA1357" si="968">B1355-Z1355</f>
        <v>460608.44000000006</v>
      </c>
      <c r="AB1355" s="19">
        <f t="shared" ref="AB1355:AB1360" si="969">Z1355/B1355</f>
        <v>0.29678100763358772</v>
      </c>
      <c r="AC1355" s="15"/>
    </row>
    <row r="1356" spans="1:29" s="16" customFormat="1" ht="18" customHeight="1">
      <c r="A1356" s="18" t="s">
        <v>38</v>
      </c>
      <c r="B1356" s="14">
        <f>[1]consoCURRENT!E28228</f>
        <v>0</v>
      </c>
      <c r="C1356" s="14">
        <f>[1]consoCURRENT!F28228</f>
        <v>0</v>
      </c>
      <c r="D1356" s="14">
        <f>[1]consoCURRENT!G28228</f>
        <v>0</v>
      </c>
      <c r="E1356" s="14">
        <f>[1]consoCURRENT!H28228</f>
        <v>0</v>
      </c>
      <c r="F1356" s="14">
        <f>[1]consoCURRENT!I28228</f>
        <v>0</v>
      </c>
      <c r="G1356" s="14">
        <f>[1]consoCURRENT!J28228</f>
        <v>0</v>
      </c>
      <c r="H1356" s="14">
        <f>[1]consoCURRENT!K28228</f>
        <v>0</v>
      </c>
      <c r="I1356" s="14">
        <f>[1]consoCURRENT!L28228</f>
        <v>0</v>
      </c>
      <c r="J1356" s="14">
        <f>[1]consoCURRENT!M28228</f>
        <v>0</v>
      </c>
      <c r="K1356" s="14">
        <f>[1]consoCURRENT!N28228</f>
        <v>0</v>
      </c>
      <c r="L1356" s="14">
        <f>[1]consoCURRENT!O28228</f>
        <v>0</v>
      </c>
      <c r="M1356" s="14">
        <f>[1]consoCURRENT!P28228</f>
        <v>0</v>
      </c>
      <c r="N1356" s="14">
        <f>[1]consoCURRENT!Q28228</f>
        <v>0</v>
      </c>
      <c r="O1356" s="14">
        <f>[1]consoCURRENT!R28228</f>
        <v>0</v>
      </c>
      <c r="P1356" s="14">
        <f>[1]consoCURRENT!S28228</f>
        <v>0</v>
      </c>
      <c r="Q1356" s="14">
        <f>[1]consoCURRENT!T28228</f>
        <v>0</v>
      </c>
      <c r="R1356" s="14">
        <f>[1]consoCURRENT!U28228</f>
        <v>0</v>
      </c>
      <c r="S1356" s="14">
        <f>[1]consoCURRENT!V28228</f>
        <v>0</v>
      </c>
      <c r="T1356" s="14">
        <f>[1]consoCURRENT!W28228</f>
        <v>0</v>
      </c>
      <c r="U1356" s="14">
        <f>[1]consoCURRENT!X28228</f>
        <v>0</v>
      </c>
      <c r="V1356" s="14">
        <f>[1]consoCURRENT!Y28228</f>
        <v>0</v>
      </c>
      <c r="W1356" s="14">
        <f>[1]consoCURRENT!Z28228</f>
        <v>0</v>
      </c>
      <c r="X1356" s="14">
        <f>[1]consoCURRENT!AA28228</f>
        <v>0</v>
      </c>
      <c r="Y1356" s="14">
        <f>[1]consoCURRENT!AB28228</f>
        <v>0</v>
      </c>
      <c r="Z1356" s="14">
        <f t="shared" si="967"/>
        <v>0</v>
      </c>
      <c r="AA1356" s="14">
        <f t="shared" si="968"/>
        <v>0</v>
      </c>
      <c r="AB1356" s="19"/>
      <c r="AC1356" s="15"/>
    </row>
    <row r="1357" spans="1:29" s="16" customFormat="1" ht="18" customHeight="1">
      <c r="A1357" s="18" t="s">
        <v>39</v>
      </c>
      <c r="B1357" s="14">
        <f>[1]consoCURRENT!E28257</f>
        <v>0</v>
      </c>
      <c r="C1357" s="14">
        <f>[1]consoCURRENT!F28257</f>
        <v>0</v>
      </c>
      <c r="D1357" s="14">
        <f>[1]consoCURRENT!G28257</f>
        <v>0</v>
      </c>
      <c r="E1357" s="14">
        <f>[1]consoCURRENT!H28257</f>
        <v>0</v>
      </c>
      <c r="F1357" s="14">
        <f>[1]consoCURRENT!I28257</f>
        <v>0</v>
      </c>
      <c r="G1357" s="14">
        <f>[1]consoCURRENT!J28257</f>
        <v>0</v>
      </c>
      <c r="H1357" s="14">
        <f>[1]consoCURRENT!K28257</f>
        <v>0</v>
      </c>
      <c r="I1357" s="14">
        <f>[1]consoCURRENT!L28257</f>
        <v>0</v>
      </c>
      <c r="J1357" s="14">
        <f>[1]consoCURRENT!M28257</f>
        <v>0</v>
      </c>
      <c r="K1357" s="14">
        <f>[1]consoCURRENT!N28257</f>
        <v>0</v>
      </c>
      <c r="L1357" s="14">
        <f>[1]consoCURRENT!O28257</f>
        <v>0</v>
      </c>
      <c r="M1357" s="14">
        <f>[1]consoCURRENT!P28257</f>
        <v>0</v>
      </c>
      <c r="N1357" s="14">
        <f>[1]consoCURRENT!Q28257</f>
        <v>0</v>
      </c>
      <c r="O1357" s="14">
        <f>[1]consoCURRENT!R28257</f>
        <v>0</v>
      </c>
      <c r="P1357" s="14">
        <f>[1]consoCURRENT!S28257</f>
        <v>0</v>
      </c>
      <c r="Q1357" s="14">
        <f>[1]consoCURRENT!T28257</f>
        <v>0</v>
      </c>
      <c r="R1357" s="14">
        <f>[1]consoCURRENT!U28257</f>
        <v>0</v>
      </c>
      <c r="S1357" s="14">
        <f>[1]consoCURRENT!V28257</f>
        <v>0</v>
      </c>
      <c r="T1357" s="14">
        <f>[1]consoCURRENT!W28257</f>
        <v>0</v>
      </c>
      <c r="U1357" s="14">
        <f>[1]consoCURRENT!X28257</f>
        <v>0</v>
      </c>
      <c r="V1357" s="14">
        <f>[1]consoCURRENT!Y28257</f>
        <v>0</v>
      </c>
      <c r="W1357" s="14">
        <f>[1]consoCURRENT!Z28257</f>
        <v>0</v>
      </c>
      <c r="X1357" s="14">
        <f>[1]consoCURRENT!AA28257</f>
        <v>0</v>
      </c>
      <c r="Y1357" s="14">
        <f>[1]consoCURRENT!AB28257</f>
        <v>0</v>
      </c>
      <c r="Z1357" s="14">
        <f t="shared" si="967"/>
        <v>0</v>
      </c>
      <c r="AA1357" s="14">
        <f t="shared" si="968"/>
        <v>0</v>
      </c>
      <c r="AB1357" s="19"/>
      <c r="AC1357" s="15"/>
    </row>
    <row r="1358" spans="1:29" s="16" customFormat="1" ht="18" customHeight="1">
      <c r="A1358" s="20" t="s">
        <v>40</v>
      </c>
      <c r="B1358" s="21">
        <f>SUM(B1354:B1357)</f>
        <v>3466000</v>
      </c>
      <c r="C1358" s="21">
        <f t="shared" ref="C1358:AA1358" si="970">SUM(C1354:C1357)</f>
        <v>0</v>
      </c>
      <c r="D1358" s="21">
        <f t="shared" si="970"/>
        <v>0</v>
      </c>
      <c r="E1358" s="21">
        <f t="shared" si="970"/>
        <v>745810.15999999992</v>
      </c>
      <c r="F1358" s="21">
        <f t="shared" si="970"/>
        <v>553827.75</v>
      </c>
      <c r="G1358" s="21">
        <f t="shared" si="970"/>
        <v>0</v>
      </c>
      <c r="H1358" s="21">
        <f t="shared" si="970"/>
        <v>0</v>
      </c>
      <c r="I1358" s="21">
        <f t="shared" si="970"/>
        <v>0</v>
      </c>
      <c r="J1358" s="21">
        <f t="shared" si="970"/>
        <v>0</v>
      </c>
      <c r="K1358" s="21">
        <f t="shared" si="970"/>
        <v>0</v>
      </c>
      <c r="L1358" s="21">
        <f t="shared" si="970"/>
        <v>0</v>
      </c>
      <c r="M1358" s="21">
        <f t="shared" si="970"/>
        <v>0</v>
      </c>
      <c r="N1358" s="21">
        <f t="shared" si="970"/>
        <v>197289.66</v>
      </c>
      <c r="O1358" s="21">
        <f t="shared" si="970"/>
        <v>270963.88</v>
      </c>
      <c r="P1358" s="21">
        <f t="shared" si="970"/>
        <v>277556.62</v>
      </c>
      <c r="Q1358" s="21">
        <f t="shared" si="970"/>
        <v>328209.79000000004</v>
      </c>
      <c r="R1358" s="21">
        <f t="shared" si="970"/>
        <v>225617.96</v>
      </c>
      <c r="S1358" s="21">
        <f t="shared" si="970"/>
        <v>0</v>
      </c>
      <c r="T1358" s="21">
        <f t="shared" si="970"/>
        <v>0</v>
      </c>
      <c r="U1358" s="21">
        <f t="shared" si="970"/>
        <v>0</v>
      </c>
      <c r="V1358" s="21">
        <f t="shared" si="970"/>
        <v>0</v>
      </c>
      <c r="W1358" s="21">
        <f t="shared" si="970"/>
        <v>0</v>
      </c>
      <c r="X1358" s="21">
        <f t="shared" si="970"/>
        <v>0</v>
      </c>
      <c r="Y1358" s="21">
        <f t="shared" si="970"/>
        <v>0</v>
      </c>
      <c r="Z1358" s="21">
        <f t="shared" si="970"/>
        <v>1299637.9099999999</v>
      </c>
      <c r="AA1358" s="21">
        <f t="shared" si="970"/>
        <v>2166362.0900000003</v>
      </c>
      <c r="AB1358" s="22">
        <f t="shared" si="969"/>
        <v>0.37496766012694749</v>
      </c>
      <c r="AC1358" s="15"/>
    </row>
    <row r="1359" spans="1:29" s="16" customFormat="1" ht="18" customHeight="1">
      <c r="A1359" s="23" t="s">
        <v>41</v>
      </c>
      <c r="B1359" s="14">
        <f>[1]consoCURRENT!E28261</f>
        <v>0</v>
      </c>
      <c r="C1359" s="14">
        <f>[1]consoCURRENT!F28261</f>
        <v>0</v>
      </c>
      <c r="D1359" s="14">
        <f>[1]consoCURRENT!G28261</f>
        <v>0</v>
      </c>
      <c r="E1359" s="14">
        <f>[1]consoCURRENT!H28261</f>
        <v>0</v>
      </c>
      <c r="F1359" s="14">
        <f>[1]consoCURRENT!I28261</f>
        <v>0</v>
      </c>
      <c r="G1359" s="14">
        <f>[1]consoCURRENT!J28261</f>
        <v>0</v>
      </c>
      <c r="H1359" s="14">
        <f>[1]consoCURRENT!K28261</f>
        <v>0</v>
      </c>
      <c r="I1359" s="14">
        <f>[1]consoCURRENT!L28261</f>
        <v>0</v>
      </c>
      <c r="J1359" s="14">
        <f>[1]consoCURRENT!M28261</f>
        <v>0</v>
      </c>
      <c r="K1359" s="14">
        <f>[1]consoCURRENT!N28261</f>
        <v>0</v>
      </c>
      <c r="L1359" s="14">
        <f>[1]consoCURRENT!O28261</f>
        <v>0</v>
      </c>
      <c r="M1359" s="14">
        <f>[1]consoCURRENT!P28261</f>
        <v>0</v>
      </c>
      <c r="N1359" s="14">
        <f>[1]consoCURRENT!Q28261</f>
        <v>0</v>
      </c>
      <c r="O1359" s="14">
        <f>[1]consoCURRENT!R28261</f>
        <v>0</v>
      </c>
      <c r="P1359" s="14">
        <f>[1]consoCURRENT!S28261</f>
        <v>0</v>
      </c>
      <c r="Q1359" s="14">
        <f>[1]consoCURRENT!T28261</f>
        <v>0</v>
      </c>
      <c r="R1359" s="14">
        <f>[1]consoCURRENT!U28261</f>
        <v>0</v>
      </c>
      <c r="S1359" s="14">
        <f>[1]consoCURRENT!V28261</f>
        <v>0</v>
      </c>
      <c r="T1359" s="14">
        <f>[1]consoCURRENT!W28261</f>
        <v>0</v>
      </c>
      <c r="U1359" s="14">
        <f>[1]consoCURRENT!X28261</f>
        <v>0</v>
      </c>
      <c r="V1359" s="14">
        <f>[1]consoCURRENT!Y28261</f>
        <v>0</v>
      </c>
      <c r="W1359" s="14">
        <f>[1]consoCURRENT!Z28261</f>
        <v>0</v>
      </c>
      <c r="X1359" s="14">
        <f>[1]consoCURRENT!AA28261</f>
        <v>0</v>
      </c>
      <c r="Y1359" s="14">
        <f>[1]consoCURRENT!AB28261</f>
        <v>0</v>
      </c>
      <c r="Z1359" s="14">
        <f t="shared" ref="Z1359" si="971">SUM(M1359:Y1359)</f>
        <v>0</v>
      </c>
      <c r="AA1359" s="14">
        <f t="shared" ref="AA1359" si="972">B1359-Z1359</f>
        <v>0</v>
      </c>
      <c r="AB1359" s="19"/>
      <c r="AC1359" s="15"/>
    </row>
    <row r="1360" spans="1:29" s="16" customFormat="1" ht="18" customHeight="1">
      <c r="A1360" s="20" t="s">
        <v>42</v>
      </c>
      <c r="B1360" s="21">
        <f>B1359+B1358</f>
        <v>3466000</v>
      </c>
      <c r="C1360" s="21">
        <f t="shared" ref="C1360:AA1360" si="973">C1359+C1358</f>
        <v>0</v>
      </c>
      <c r="D1360" s="21">
        <f t="shared" si="973"/>
        <v>0</v>
      </c>
      <c r="E1360" s="21">
        <f t="shared" si="973"/>
        <v>745810.15999999992</v>
      </c>
      <c r="F1360" s="21">
        <f t="shared" si="973"/>
        <v>553827.75</v>
      </c>
      <c r="G1360" s="21">
        <f t="shared" si="973"/>
        <v>0</v>
      </c>
      <c r="H1360" s="21">
        <f t="shared" si="973"/>
        <v>0</v>
      </c>
      <c r="I1360" s="21">
        <f t="shared" si="973"/>
        <v>0</v>
      </c>
      <c r="J1360" s="21">
        <f t="shared" si="973"/>
        <v>0</v>
      </c>
      <c r="K1360" s="21">
        <f t="shared" si="973"/>
        <v>0</v>
      </c>
      <c r="L1360" s="21">
        <f t="shared" si="973"/>
        <v>0</v>
      </c>
      <c r="M1360" s="21">
        <f t="shared" si="973"/>
        <v>0</v>
      </c>
      <c r="N1360" s="21">
        <f t="shared" si="973"/>
        <v>197289.66</v>
      </c>
      <c r="O1360" s="21">
        <f t="shared" si="973"/>
        <v>270963.88</v>
      </c>
      <c r="P1360" s="21">
        <f t="shared" si="973"/>
        <v>277556.62</v>
      </c>
      <c r="Q1360" s="21">
        <f t="shared" si="973"/>
        <v>328209.79000000004</v>
      </c>
      <c r="R1360" s="21">
        <f t="shared" si="973"/>
        <v>225617.96</v>
      </c>
      <c r="S1360" s="21">
        <f t="shared" si="973"/>
        <v>0</v>
      </c>
      <c r="T1360" s="21">
        <f t="shared" si="973"/>
        <v>0</v>
      </c>
      <c r="U1360" s="21">
        <f t="shared" si="973"/>
        <v>0</v>
      </c>
      <c r="V1360" s="21">
        <f t="shared" si="973"/>
        <v>0</v>
      </c>
      <c r="W1360" s="21">
        <f t="shared" si="973"/>
        <v>0</v>
      </c>
      <c r="X1360" s="21">
        <f t="shared" si="973"/>
        <v>0</v>
      </c>
      <c r="Y1360" s="21">
        <f t="shared" si="973"/>
        <v>0</v>
      </c>
      <c r="Z1360" s="21">
        <f t="shared" si="973"/>
        <v>1299637.9099999999</v>
      </c>
      <c r="AA1360" s="21">
        <f t="shared" si="973"/>
        <v>2166362.0900000003</v>
      </c>
      <c r="AB1360" s="22">
        <f t="shared" si="969"/>
        <v>0.37496766012694749</v>
      </c>
      <c r="AC1360" s="24"/>
    </row>
    <row r="1361" spans="1:29" s="16" customFormat="1" ht="15" customHeight="1">
      <c r="A1361" s="13"/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  <c r="M1361" s="14"/>
      <c r="N1361" s="14"/>
      <c r="O1361" s="14"/>
      <c r="P1361" s="14"/>
      <c r="Q1361" s="14"/>
      <c r="R1361" s="14"/>
      <c r="S1361" s="14"/>
      <c r="T1361" s="14"/>
      <c r="U1361" s="14"/>
      <c r="V1361" s="14"/>
      <c r="W1361" s="14"/>
      <c r="X1361" s="14"/>
      <c r="Y1361" s="14"/>
      <c r="Z1361" s="14"/>
      <c r="AA1361" s="14"/>
      <c r="AB1361" s="14"/>
      <c r="AC1361" s="15"/>
    </row>
    <row r="1362" spans="1:29" s="16" customFormat="1" ht="15" customHeight="1">
      <c r="A1362" s="13"/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  <c r="M1362" s="14"/>
      <c r="N1362" s="14"/>
      <c r="O1362" s="14"/>
      <c r="P1362" s="14"/>
      <c r="Q1362" s="14"/>
      <c r="R1362" s="14"/>
      <c r="S1362" s="14"/>
      <c r="T1362" s="14"/>
      <c r="U1362" s="14"/>
      <c r="V1362" s="14"/>
      <c r="W1362" s="14"/>
      <c r="X1362" s="14"/>
      <c r="Y1362" s="14"/>
      <c r="Z1362" s="14"/>
      <c r="AA1362" s="14"/>
      <c r="AB1362" s="14"/>
      <c r="AC1362" s="15"/>
    </row>
    <row r="1363" spans="1:29" s="16" customFormat="1" ht="15" customHeight="1">
      <c r="A1363" s="17" t="s">
        <v>59</v>
      </c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  <c r="M1363" s="14"/>
      <c r="N1363" s="14"/>
      <c r="O1363" s="14"/>
      <c r="P1363" s="14"/>
      <c r="Q1363" s="14"/>
      <c r="R1363" s="14"/>
      <c r="S1363" s="14"/>
      <c r="T1363" s="14"/>
      <c r="U1363" s="14"/>
      <c r="V1363" s="14"/>
      <c r="W1363" s="14"/>
      <c r="X1363" s="14"/>
      <c r="Y1363" s="14"/>
      <c r="Z1363" s="14"/>
      <c r="AA1363" s="14"/>
      <c r="AB1363" s="14"/>
      <c r="AC1363" s="15"/>
    </row>
    <row r="1364" spans="1:29" s="16" customFormat="1" ht="18" customHeight="1">
      <c r="A1364" s="18" t="s">
        <v>36</v>
      </c>
      <c r="B1364" s="14">
        <f>[1]consoCURRENT!E28321</f>
        <v>2811000</v>
      </c>
      <c r="C1364" s="14">
        <f>[1]consoCURRENT!F28321</f>
        <v>0</v>
      </c>
      <c r="D1364" s="14">
        <f>[1]consoCURRENT!G28321</f>
        <v>0</v>
      </c>
      <c r="E1364" s="14">
        <f>[1]consoCURRENT!H28321</f>
        <v>673092.2</v>
      </c>
      <c r="F1364" s="14">
        <f>[1]consoCURRENT!I28321</f>
        <v>436105.28</v>
      </c>
      <c r="G1364" s="14">
        <f>[1]consoCURRENT!J28321</f>
        <v>0</v>
      </c>
      <c r="H1364" s="14">
        <f>[1]consoCURRENT!K28321</f>
        <v>0</v>
      </c>
      <c r="I1364" s="14">
        <f>[1]consoCURRENT!L28321</f>
        <v>0</v>
      </c>
      <c r="J1364" s="14">
        <f>[1]consoCURRENT!M28321</f>
        <v>0</v>
      </c>
      <c r="K1364" s="14">
        <f>[1]consoCURRENT!N28321</f>
        <v>0</v>
      </c>
      <c r="L1364" s="14">
        <f>[1]consoCURRENT!O28321</f>
        <v>0</v>
      </c>
      <c r="M1364" s="14">
        <f>[1]consoCURRENT!P28321</f>
        <v>0</v>
      </c>
      <c r="N1364" s="14">
        <f>[1]consoCURRENT!Q28321</f>
        <v>212697.4</v>
      </c>
      <c r="O1364" s="14">
        <f>[1]consoCURRENT!R28321</f>
        <v>247697.4</v>
      </c>
      <c r="P1364" s="14">
        <f>[1]consoCURRENT!S28321</f>
        <v>212697.4</v>
      </c>
      <c r="Q1364" s="14">
        <f>[1]consoCURRENT!T28321</f>
        <v>180515.62</v>
      </c>
      <c r="R1364" s="14">
        <f>[1]consoCURRENT!U28321</f>
        <v>255589.66</v>
      </c>
      <c r="S1364" s="14">
        <f>[1]consoCURRENT!V28321</f>
        <v>0</v>
      </c>
      <c r="T1364" s="14">
        <f>[1]consoCURRENT!W28321</f>
        <v>0</v>
      </c>
      <c r="U1364" s="14">
        <f>[1]consoCURRENT!X28321</f>
        <v>0</v>
      </c>
      <c r="V1364" s="14">
        <f>[1]consoCURRENT!Y28321</f>
        <v>0</v>
      </c>
      <c r="W1364" s="14">
        <f>[1]consoCURRENT!Z28321</f>
        <v>0</v>
      </c>
      <c r="X1364" s="14">
        <f>[1]consoCURRENT!AA28321</f>
        <v>0</v>
      </c>
      <c r="Y1364" s="14">
        <f>[1]consoCURRENT!AB28321</f>
        <v>0</v>
      </c>
      <c r="Z1364" s="14">
        <f>SUM(M1364:Y1364)</f>
        <v>1109197.48</v>
      </c>
      <c r="AA1364" s="14">
        <f>B1364-Z1364</f>
        <v>1701802.52</v>
      </c>
      <c r="AB1364" s="19">
        <f>Z1364/B1364</f>
        <v>0.39459177516897903</v>
      </c>
      <c r="AC1364" s="15"/>
    </row>
    <row r="1365" spans="1:29" s="16" customFormat="1" ht="18" customHeight="1">
      <c r="A1365" s="18" t="s">
        <v>37</v>
      </c>
      <c r="B1365" s="14">
        <f>[1]consoCURRENT!E28409</f>
        <v>572000</v>
      </c>
      <c r="C1365" s="14">
        <f>[1]consoCURRENT!F28409</f>
        <v>0</v>
      </c>
      <c r="D1365" s="14">
        <f>[1]consoCURRENT!G28409</f>
        <v>0</v>
      </c>
      <c r="E1365" s="14">
        <f>[1]consoCURRENT!H28409</f>
        <v>27371</v>
      </c>
      <c r="F1365" s="14">
        <f>[1]consoCURRENT!I28409</f>
        <v>100411.65</v>
      </c>
      <c r="G1365" s="14">
        <f>[1]consoCURRENT!J28409</f>
        <v>0</v>
      </c>
      <c r="H1365" s="14">
        <f>[1]consoCURRENT!K28409</f>
        <v>0</v>
      </c>
      <c r="I1365" s="14">
        <f>[1]consoCURRENT!L28409</f>
        <v>0</v>
      </c>
      <c r="J1365" s="14">
        <f>[1]consoCURRENT!M28409</f>
        <v>0</v>
      </c>
      <c r="K1365" s="14">
        <f>[1]consoCURRENT!N28409</f>
        <v>0</v>
      </c>
      <c r="L1365" s="14">
        <f>[1]consoCURRENT!O28409</f>
        <v>0</v>
      </c>
      <c r="M1365" s="14">
        <f>[1]consoCURRENT!P28409</f>
        <v>0</v>
      </c>
      <c r="N1365" s="14">
        <f>[1]consoCURRENT!Q28409</f>
        <v>17720</v>
      </c>
      <c r="O1365" s="14">
        <f>[1]consoCURRENT!R28409</f>
        <v>1440</v>
      </c>
      <c r="P1365" s="14">
        <f>[1]consoCURRENT!S28409</f>
        <v>8211</v>
      </c>
      <c r="Q1365" s="14">
        <f>[1]consoCURRENT!T28409</f>
        <v>60051</v>
      </c>
      <c r="R1365" s="14">
        <f>[1]consoCURRENT!U28409</f>
        <v>40360.65</v>
      </c>
      <c r="S1365" s="14">
        <f>[1]consoCURRENT!V28409</f>
        <v>0</v>
      </c>
      <c r="T1365" s="14">
        <f>[1]consoCURRENT!W28409</f>
        <v>0</v>
      </c>
      <c r="U1365" s="14">
        <f>[1]consoCURRENT!X28409</f>
        <v>0</v>
      </c>
      <c r="V1365" s="14">
        <f>[1]consoCURRENT!Y28409</f>
        <v>0</v>
      </c>
      <c r="W1365" s="14">
        <f>[1]consoCURRENT!Z28409</f>
        <v>0</v>
      </c>
      <c r="X1365" s="14">
        <f>[1]consoCURRENT!AA28409</f>
        <v>0</v>
      </c>
      <c r="Y1365" s="14">
        <f>[1]consoCURRENT!AB28409</f>
        <v>0</v>
      </c>
      <c r="Z1365" s="14">
        <f t="shared" ref="Z1365:Z1367" si="974">SUM(M1365:Y1365)</f>
        <v>127782.65</v>
      </c>
      <c r="AA1365" s="14">
        <f t="shared" ref="AA1365:AA1367" si="975">B1365-Z1365</f>
        <v>444217.35</v>
      </c>
      <c r="AB1365" s="19">
        <f t="shared" ref="AB1365:AB1370" si="976">Z1365/B1365</f>
        <v>0.22339624125874125</v>
      </c>
      <c r="AC1365" s="15"/>
    </row>
    <row r="1366" spans="1:29" s="16" customFormat="1" ht="18" customHeight="1">
      <c r="A1366" s="18" t="s">
        <v>38</v>
      </c>
      <c r="B1366" s="14">
        <f>[1]consoCURRENT!E28415</f>
        <v>0</v>
      </c>
      <c r="C1366" s="14">
        <f>[1]consoCURRENT!F28415</f>
        <v>0</v>
      </c>
      <c r="D1366" s="14">
        <f>[1]consoCURRENT!G28415</f>
        <v>0</v>
      </c>
      <c r="E1366" s="14">
        <f>[1]consoCURRENT!H28415</f>
        <v>0</v>
      </c>
      <c r="F1366" s="14">
        <f>[1]consoCURRENT!I28415</f>
        <v>0</v>
      </c>
      <c r="G1366" s="14">
        <f>[1]consoCURRENT!J28415</f>
        <v>0</v>
      </c>
      <c r="H1366" s="14">
        <f>[1]consoCURRENT!K28415</f>
        <v>0</v>
      </c>
      <c r="I1366" s="14">
        <f>[1]consoCURRENT!L28415</f>
        <v>0</v>
      </c>
      <c r="J1366" s="14">
        <f>[1]consoCURRENT!M28415</f>
        <v>0</v>
      </c>
      <c r="K1366" s="14">
        <f>[1]consoCURRENT!N28415</f>
        <v>0</v>
      </c>
      <c r="L1366" s="14">
        <f>[1]consoCURRENT!O28415</f>
        <v>0</v>
      </c>
      <c r="M1366" s="14">
        <f>[1]consoCURRENT!P28415</f>
        <v>0</v>
      </c>
      <c r="N1366" s="14">
        <f>[1]consoCURRENT!Q28415</f>
        <v>0</v>
      </c>
      <c r="O1366" s="14">
        <f>[1]consoCURRENT!R28415</f>
        <v>0</v>
      </c>
      <c r="P1366" s="14">
        <f>[1]consoCURRENT!S28415</f>
        <v>0</v>
      </c>
      <c r="Q1366" s="14">
        <f>[1]consoCURRENT!T28415</f>
        <v>0</v>
      </c>
      <c r="R1366" s="14">
        <f>[1]consoCURRENT!U28415</f>
        <v>0</v>
      </c>
      <c r="S1366" s="14">
        <f>[1]consoCURRENT!V28415</f>
        <v>0</v>
      </c>
      <c r="T1366" s="14">
        <f>[1]consoCURRENT!W28415</f>
        <v>0</v>
      </c>
      <c r="U1366" s="14">
        <f>[1]consoCURRENT!X28415</f>
        <v>0</v>
      </c>
      <c r="V1366" s="14">
        <f>[1]consoCURRENT!Y28415</f>
        <v>0</v>
      </c>
      <c r="W1366" s="14">
        <f>[1]consoCURRENT!Z28415</f>
        <v>0</v>
      </c>
      <c r="X1366" s="14">
        <f>[1]consoCURRENT!AA28415</f>
        <v>0</v>
      </c>
      <c r="Y1366" s="14">
        <f>[1]consoCURRENT!AB28415</f>
        <v>0</v>
      </c>
      <c r="Z1366" s="14">
        <f t="shared" si="974"/>
        <v>0</v>
      </c>
      <c r="AA1366" s="14">
        <f t="shared" si="975"/>
        <v>0</v>
      </c>
      <c r="AB1366" s="19"/>
      <c r="AC1366" s="15"/>
    </row>
    <row r="1367" spans="1:29" s="16" customFormat="1" ht="18" customHeight="1">
      <c r="A1367" s="18" t="s">
        <v>39</v>
      </c>
      <c r="B1367" s="14">
        <f>[1]consoCURRENT!E28444</f>
        <v>0</v>
      </c>
      <c r="C1367" s="14">
        <f>[1]consoCURRENT!F28444</f>
        <v>0</v>
      </c>
      <c r="D1367" s="14">
        <f>[1]consoCURRENT!G28444</f>
        <v>0</v>
      </c>
      <c r="E1367" s="14">
        <f>[1]consoCURRENT!H28444</f>
        <v>0</v>
      </c>
      <c r="F1367" s="14">
        <f>[1]consoCURRENT!I28444</f>
        <v>0</v>
      </c>
      <c r="G1367" s="14">
        <f>[1]consoCURRENT!J28444</f>
        <v>0</v>
      </c>
      <c r="H1367" s="14">
        <f>[1]consoCURRENT!K28444</f>
        <v>0</v>
      </c>
      <c r="I1367" s="14">
        <f>[1]consoCURRENT!L28444</f>
        <v>0</v>
      </c>
      <c r="J1367" s="14">
        <f>[1]consoCURRENT!M28444</f>
        <v>0</v>
      </c>
      <c r="K1367" s="14">
        <f>[1]consoCURRENT!N28444</f>
        <v>0</v>
      </c>
      <c r="L1367" s="14">
        <f>[1]consoCURRENT!O28444</f>
        <v>0</v>
      </c>
      <c r="M1367" s="14">
        <f>[1]consoCURRENT!P28444</f>
        <v>0</v>
      </c>
      <c r="N1367" s="14">
        <f>[1]consoCURRENT!Q28444</f>
        <v>0</v>
      </c>
      <c r="O1367" s="14">
        <f>[1]consoCURRENT!R28444</f>
        <v>0</v>
      </c>
      <c r="P1367" s="14">
        <f>[1]consoCURRENT!S28444</f>
        <v>0</v>
      </c>
      <c r="Q1367" s="14">
        <f>[1]consoCURRENT!T28444</f>
        <v>0</v>
      </c>
      <c r="R1367" s="14">
        <f>[1]consoCURRENT!U28444</f>
        <v>0</v>
      </c>
      <c r="S1367" s="14">
        <f>[1]consoCURRENT!V28444</f>
        <v>0</v>
      </c>
      <c r="T1367" s="14">
        <f>[1]consoCURRENT!W28444</f>
        <v>0</v>
      </c>
      <c r="U1367" s="14">
        <f>[1]consoCURRENT!X28444</f>
        <v>0</v>
      </c>
      <c r="V1367" s="14">
        <f>[1]consoCURRENT!Y28444</f>
        <v>0</v>
      </c>
      <c r="W1367" s="14">
        <f>[1]consoCURRENT!Z28444</f>
        <v>0</v>
      </c>
      <c r="X1367" s="14">
        <f>[1]consoCURRENT!AA28444</f>
        <v>0</v>
      </c>
      <c r="Y1367" s="14">
        <f>[1]consoCURRENT!AB28444</f>
        <v>0</v>
      </c>
      <c r="Z1367" s="14">
        <f t="shared" si="974"/>
        <v>0</v>
      </c>
      <c r="AA1367" s="14">
        <f t="shared" si="975"/>
        <v>0</v>
      </c>
      <c r="AB1367" s="19"/>
      <c r="AC1367" s="15"/>
    </row>
    <row r="1368" spans="1:29" s="16" customFormat="1" ht="18" customHeight="1">
      <c r="A1368" s="20" t="s">
        <v>40</v>
      </c>
      <c r="B1368" s="21">
        <f>SUM(B1364:B1367)</f>
        <v>3383000</v>
      </c>
      <c r="C1368" s="21">
        <f t="shared" ref="C1368:AA1368" si="977">SUM(C1364:C1367)</f>
        <v>0</v>
      </c>
      <c r="D1368" s="21">
        <f t="shared" si="977"/>
        <v>0</v>
      </c>
      <c r="E1368" s="21">
        <f t="shared" si="977"/>
        <v>700463.2</v>
      </c>
      <c r="F1368" s="21">
        <f t="shared" si="977"/>
        <v>536516.93000000005</v>
      </c>
      <c r="G1368" s="21">
        <f t="shared" si="977"/>
        <v>0</v>
      </c>
      <c r="H1368" s="21">
        <f t="shared" si="977"/>
        <v>0</v>
      </c>
      <c r="I1368" s="21">
        <f t="shared" si="977"/>
        <v>0</v>
      </c>
      <c r="J1368" s="21">
        <f t="shared" si="977"/>
        <v>0</v>
      </c>
      <c r="K1368" s="21">
        <f t="shared" si="977"/>
        <v>0</v>
      </c>
      <c r="L1368" s="21">
        <f t="shared" si="977"/>
        <v>0</v>
      </c>
      <c r="M1368" s="21">
        <f t="shared" si="977"/>
        <v>0</v>
      </c>
      <c r="N1368" s="21">
        <f t="shared" si="977"/>
        <v>230417.4</v>
      </c>
      <c r="O1368" s="21">
        <f t="shared" si="977"/>
        <v>249137.4</v>
      </c>
      <c r="P1368" s="21">
        <f t="shared" si="977"/>
        <v>220908.4</v>
      </c>
      <c r="Q1368" s="21">
        <f t="shared" si="977"/>
        <v>240566.62</v>
      </c>
      <c r="R1368" s="21">
        <f t="shared" si="977"/>
        <v>295950.31</v>
      </c>
      <c r="S1368" s="21">
        <f t="shared" si="977"/>
        <v>0</v>
      </c>
      <c r="T1368" s="21">
        <f t="shared" si="977"/>
        <v>0</v>
      </c>
      <c r="U1368" s="21">
        <f t="shared" si="977"/>
        <v>0</v>
      </c>
      <c r="V1368" s="21">
        <f t="shared" si="977"/>
        <v>0</v>
      </c>
      <c r="W1368" s="21">
        <f t="shared" si="977"/>
        <v>0</v>
      </c>
      <c r="X1368" s="21">
        <f t="shared" si="977"/>
        <v>0</v>
      </c>
      <c r="Y1368" s="21">
        <f t="shared" si="977"/>
        <v>0</v>
      </c>
      <c r="Z1368" s="21">
        <f t="shared" si="977"/>
        <v>1236980.1299999999</v>
      </c>
      <c r="AA1368" s="21">
        <f t="shared" si="977"/>
        <v>2146019.87</v>
      </c>
      <c r="AB1368" s="22">
        <f t="shared" si="976"/>
        <v>0.36564591486845993</v>
      </c>
      <c r="AC1368" s="15"/>
    </row>
    <row r="1369" spans="1:29" s="16" customFormat="1" ht="18" customHeight="1">
      <c r="A1369" s="23" t="s">
        <v>41</v>
      </c>
      <c r="B1369" s="14">
        <f>[1]consoCURRENT!E28448</f>
        <v>0</v>
      </c>
      <c r="C1369" s="14">
        <f>[1]consoCURRENT!F28448</f>
        <v>0</v>
      </c>
      <c r="D1369" s="14">
        <f>[1]consoCURRENT!G28448</f>
        <v>0</v>
      </c>
      <c r="E1369" s="14">
        <f>[1]consoCURRENT!H28448</f>
        <v>0</v>
      </c>
      <c r="F1369" s="14">
        <f>[1]consoCURRENT!I28448</f>
        <v>0</v>
      </c>
      <c r="G1369" s="14">
        <f>[1]consoCURRENT!J28448</f>
        <v>0</v>
      </c>
      <c r="H1369" s="14">
        <f>[1]consoCURRENT!K28448</f>
        <v>0</v>
      </c>
      <c r="I1369" s="14">
        <f>[1]consoCURRENT!L28448</f>
        <v>0</v>
      </c>
      <c r="J1369" s="14">
        <f>[1]consoCURRENT!M28448</f>
        <v>0</v>
      </c>
      <c r="K1369" s="14">
        <f>[1]consoCURRENT!N28448</f>
        <v>0</v>
      </c>
      <c r="L1369" s="14">
        <f>[1]consoCURRENT!O28448</f>
        <v>0</v>
      </c>
      <c r="M1369" s="14">
        <f>[1]consoCURRENT!P28448</f>
        <v>0</v>
      </c>
      <c r="N1369" s="14">
        <f>[1]consoCURRENT!Q28448</f>
        <v>0</v>
      </c>
      <c r="O1369" s="14">
        <f>[1]consoCURRENT!R28448</f>
        <v>0</v>
      </c>
      <c r="P1369" s="14">
        <f>[1]consoCURRENT!S28448</f>
        <v>0</v>
      </c>
      <c r="Q1369" s="14">
        <f>[1]consoCURRENT!T28448</f>
        <v>0</v>
      </c>
      <c r="R1369" s="14">
        <f>[1]consoCURRENT!U28448</f>
        <v>0</v>
      </c>
      <c r="S1369" s="14">
        <f>[1]consoCURRENT!V28448</f>
        <v>0</v>
      </c>
      <c r="T1369" s="14">
        <f>[1]consoCURRENT!W28448</f>
        <v>0</v>
      </c>
      <c r="U1369" s="14">
        <f>[1]consoCURRENT!X28448</f>
        <v>0</v>
      </c>
      <c r="V1369" s="14">
        <f>[1]consoCURRENT!Y28448</f>
        <v>0</v>
      </c>
      <c r="W1369" s="14">
        <f>[1]consoCURRENT!Z28448</f>
        <v>0</v>
      </c>
      <c r="X1369" s="14">
        <f>[1]consoCURRENT!AA28448</f>
        <v>0</v>
      </c>
      <c r="Y1369" s="14">
        <f>[1]consoCURRENT!AB28448</f>
        <v>0</v>
      </c>
      <c r="Z1369" s="14">
        <f t="shared" ref="Z1369" si="978">SUM(M1369:Y1369)</f>
        <v>0</v>
      </c>
      <c r="AA1369" s="14">
        <f t="shared" ref="AA1369" si="979">B1369-Z1369</f>
        <v>0</v>
      </c>
      <c r="AB1369" s="19"/>
      <c r="AC1369" s="15"/>
    </row>
    <row r="1370" spans="1:29" s="16" customFormat="1" ht="18" customHeight="1">
      <c r="A1370" s="20" t="s">
        <v>42</v>
      </c>
      <c r="B1370" s="21">
        <f>B1369+B1368</f>
        <v>3383000</v>
      </c>
      <c r="C1370" s="21">
        <f t="shared" ref="C1370:AA1370" si="980">C1369+C1368</f>
        <v>0</v>
      </c>
      <c r="D1370" s="21">
        <f t="shared" si="980"/>
        <v>0</v>
      </c>
      <c r="E1370" s="21">
        <f t="shared" si="980"/>
        <v>700463.2</v>
      </c>
      <c r="F1370" s="21">
        <f t="shared" si="980"/>
        <v>536516.93000000005</v>
      </c>
      <c r="G1370" s="21">
        <f t="shared" si="980"/>
        <v>0</v>
      </c>
      <c r="H1370" s="21">
        <f t="shared" si="980"/>
        <v>0</v>
      </c>
      <c r="I1370" s="21">
        <f t="shared" si="980"/>
        <v>0</v>
      </c>
      <c r="J1370" s="21">
        <f t="shared" si="980"/>
        <v>0</v>
      </c>
      <c r="K1370" s="21">
        <f t="shared" si="980"/>
        <v>0</v>
      </c>
      <c r="L1370" s="21">
        <f t="shared" si="980"/>
        <v>0</v>
      </c>
      <c r="M1370" s="21">
        <f t="shared" si="980"/>
        <v>0</v>
      </c>
      <c r="N1370" s="21">
        <f t="shared" si="980"/>
        <v>230417.4</v>
      </c>
      <c r="O1370" s="21">
        <f t="shared" si="980"/>
        <v>249137.4</v>
      </c>
      <c r="P1370" s="21">
        <f t="shared" si="980"/>
        <v>220908.4</v>
      </c>
      <c r="Q1370" s="21">
        <f t="shared" si="980"/>
        <v>240566.62</v>
      </c>
      <c r="R1370" s="21">
        <f t="shared" si="980"/>
        <v>295950.31</v>
      </c>
      <c r="S1370" s="21">
        <f t="shared" si="980"/>
        <v>0</v>
      </c>
      <c r="T1370" s="21">
        <f t="shared" si="980"/>
        <v>0</v>
      </c>
      <c r="U1370" s="21">
        <f t="shared" si="980"/>
        <v>0</v>
      </c>
      <c r="V1370" s="21">
        <f t="shared" si="980"/>
        <v>0</v>
      </c>
      <c r="W1370" s="21">
        <f t="shared" si="980"/>
        <v>0</v>
      </c>
      <c r="X1370" s="21">
        <f t="shared" si="980"/>
        <v>0</v>
      </c>
      <c r="Y1370" s="21">
        <f t="shared" si="980"/>
        <v>0</v>
      </c>
      <c r="Z1370" s="21">
        <f t="shared" si="980"/>
        <v>1236980.1299999999</v>
      </c>
      <c r="AA1370" s="21">
        <f t="shared" si="980"/>
        <v>2146019.87</v>
      </c>
      <c r="AB1370" s="22">
        <f t="shared" si="976"/>
        <v>0.36564591486845993</v>
      </c>
      <c r="AC1370" s="24"/>
    </row>
    <row r="1371" spans="1:29" s="16" customFormat="1" ht="15" customHeight="1">
      <c r="A1371" s="13"/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  <c r="M1371" s="14"/>
      <c r="N1371" s="14"/>
      <c r="O1371" s="14"/>
      <c r="P1371" s="14"/>
      <c r="Q1371" s="14"/>
      <c r="R1371" s="14"/>
      <c r="S1371" s="14"/>
      <c r="T1371" s="14"/>
      <c r="U1371" s="14"/>
      <c r="V1371" s="14"/>
      <c r="W1371" s="14"/>
      <c r="X1371" s="14"/>
      <c r="Y1371" s="14"/>
      <c r="Z1371" s="14"/>
      <c r="AA1371" s="14"/>
      <c r="AB1371" s="14"/>
      <c r="AC1371" s="15"/>
    </row>
    <row r="1372" spans="1:29" s="16" customFormat="1" ht="15" customHeight="1">
      <c r="A1372" s="13"/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  <c r="M1372" s="14"/>
      <c r="N1372" s="14"/>
      <c r="O1372" s="14"/>
      <c r="P1372" s="14"/>
      <c r="Q1372" s="14"/>
      <c r="R1372" s="14"/>
      <c r="S1372" s="14"/>
      <c r="T1372" s="14"/>
      <c r="U1372" s="14"/>
      <c r="V1372" s="14"/>
      <c r="W1372" s="14"/>
      <c r="X1372" s="14"/>
      <c r="Y1372" s="14"/>
      <c r="Z1372" s="14"/>
      <c r="AA1372" s="14"/>
      <c r="AB1372" s="14"/>
      <c r="AC1372" s="15"/>
    </row>
    <row r="1373" spans="1:29" s="16" customFormat="1" ht="15" customHeight="1">
      <c r="A1373" s="17" t="s">
        <v>60</v>
      </c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  <c r="M1373" s="14"/>
      <c r="N1373" s="14"/>
      <c r="O1373" s="14"/>
      <c r="P1373" s="14"/>
      <c r="Q1373" s="14"/>
      <c r="R1373" s="14"/>
      <c r="S1373" s="14"/>
      <c r="T1373" s="14"/>
      <c r="U1373" s="14"/>
      <c r="V1373" s="14"/>
      <c r="W1373" s="14"/>
      <c r="X1373" s="14"/>
      <c r="Y1373" s="14"/>
      <c r="Z1373" s="14"/>
      <c r="AA1373" s="14"/>
      <c r="AB1373" s="14"/>
      <c r="AC1373" s="15"/>
    </row>
    <row r="1374" spans="1:29" s="16" customFormat="1" ht="18" customHeight="1">
      <c r="A1374" s="18" t="s">
        <v>36</v>
      </c>
      <c r="B1374" s="14">
        <f>[1]consoCURRENT!E28508</f>
        <v>3076000</v>
      </c>
      <c r="C1374" s="14">
        <f>[1]consoCURRENT!F28508</f>
        <v>0</v>
      </c>
      <c r="D1374" s="14">
        <f>[1]consoCURRENT!G28508</f>
        <v>0</v>
      </c>
      <c r="E1374" s="14">
        <f>[1]consoCURRENT!H28508</f>
        <v>680772.19</v>
      </c>
      <c r="F1374" s="14">
        <f>[1]consoCURRENT!I28508</f>
        <v>530092.30000000005</v>
      </c>
      <c r="G1374" s="14">
        <f>[1]consoCURRENT!J28508</f>
        <v>0</v>
      </c>
      <c r="H1374" s="14">
        <f>[1]consoCURRENT!K28508</f>
        <v>0</v>
      </c>
      <c r="I1374" s="14">
        <f>[1]consoCURRENT!L28508</f>
        <v>0</v>
      </c>
      <c r="J1374" s="14">
        <f>[1]consoCURRENT!M28508</f>
        <v>0</v>
      </c>
      <c r="K1374" s="14">
        <f>[1]consoCURRENT!N28508</f>
        <v>0</v>
      </c>
      <c r="L1374" s="14">
        <f>[1]consoCURRENT!O28508</f>
        <v>0</v>
      </c>
      <c r="M1374" s="14">
        <f>[1]consoCURRENT!P28508</f>
        <v>0</v>
      </c>
      <c r="N1374" s="14">
        <f>[1]consoCURRENT!Q28508</f>
        <v>212697.4</v>
      </c>
      <c r="O1374" s="14">
        <f>[1]consoCURRENT!R28508</f>
        <v>252607.23</v>
      </c>
      <c r="P1374" s="14">
        <f>[1]consoCURRENT!S28508</f>
        <v>215467.56</v>
      </c>
      <c r="Q1374" s="14">
        <f>[1]consoCURRENT!T28508</f>
        <v>212697.4</v>
      </c>
      <c r="R1374" s="14">
        <f>[1]consoCURRENT!U28508</f>
        <v>317394.90000000002</v>
      </c>
      <c r="S1374" s="14">
        <f>[1]consoCURRENT!V28508</f>
        <v>0</v>
      </c>
      <c r="T1374" s="14">
        <f>[1]consoCURRENT!W28508</f>
        <v>0</v>
      </c>
      <c r="U1374" s="14">
        <f>[1]consoCURRENT!X28508</f>
        <v>0</v>
      </c>
      <c r="V1374" s="14">
        <f>[1]consoCURRENT!Y28508</f>
        <v>0</v>
      </c>
      <c r="W1374" s="14">
        <f>[1]consoCURRENT!Z28508</f>
        <v>0</v>
      </c>
      <c r="X1374" s="14">
        <f>[1]consoCURRENT!AA28508</f>
        <v>0</v>
      </c>
      <c r="Y1374" s="14">
        <f>[1]consoCURRENT!AB28508</f>
        <v>0</v>
      </c>
      <c r="Z1374" s="14">
        <f>SUM(M1374:Y1374)</f>
        <v>1210864.49</v>
      </c>
      <c r="AA1374" s="14">
        <f>B1374-Z1374</f>
        <v>1865135.51</v>
      </c>
      <c r="AB1374" s="19">
        <f>Z1374/B1374</f>
        <v>0.39364905396618988</v>
      </c>
      <c r="AC1374" s="15"/>
    </row>
    <row r="1375" spans="1:29" s="16" customFormat="1" ht="18" customHeight="1">
      <c r="A1375" s="18" t="s">
        <v>37</v>
      </c>
      <c r="B1375" s="14">
        <f>[1]consoCURRENT!E28596</f>
        <v>567000</v>
      </c>
      <c r="C1375" s="14">
        <f>[1]consoCURRENT!F28596</f>
        <v>0</v>
      </c>
      <c r="D1375" s="14">
        <f>[1]consoCURRENT!G28596</f>
        <v>0</v>
      </c>
      <c r="E1375" s="14">
        <f>[1]consoCURRENT!H28596</f>
        <v>123899.68</v>
      </c>
      <c r="F1375" s="14">
        <f>[1]consoCURRENT!I28596</f>
        <v>153623.73000000001</v>
      </c>
      <c r="G1375" s="14">
        <f>[1]consoCURRENT!J28596</f>
        <v>0</v>
      </c>
      <c r="H1375" s="14">
        <f>[1]consoCURRENT!K28596</f>
        <v>0</v>
      </c>
      <c r="I1375" s="14">
        <f>[1]consoCURRENT!L28596</f>
        <v>0</v>
      </c>
      <c r="J1375" s="14">
        <f>[1]consoCURRENT!M28596</f>
        <v>0</v>
      </c>
      <c r="K1375" s="14">
        <f>[1]consoCURRENT!N28596</f>
        <v>0</v>
      </c>
      <c r="L1375" s="14">
        <f>[1]consoCURRENT!O28596</f>
        <v>0</v>
      </c>
      <c r="M1375" s="14">
        <f>[1]consoCURRENT!P28596</f>
        <v>0</v>
      </c>
      <c r="N1375" s="14">
        <f>[1]consoCURRENT!Q28596</f>
        <v>3630</v>
      </c>
      <c r="O1375" s="14">
        <f>[1]consoCURRENT!R28596</f>
        <v>12052</v>
      </c>
      <c r="P1375" s="14">
        <f>[1]consoCURRENT!S28596</f>
        <v>108217.68</v>
      </c>
      <c r="Q1375" s="14">
        <f>[1]consoCURRENT!T28596</f>
        <v>90500.83</v>
      </c>
      <c r="R1375" s="14">
        <f>[1]consoCURRENT!U28596</f>
        <v>63122.899999999994</v>
      </c>
      <c r="S1375" s="14">
        <f>[1]consoCURRENT!V28596</f>
        <v>0</v>
      </c>
      <c r="T1375" s="14">
        <f>[1]consoCURRENT!W28596</f>
        <v>0</v>
      </c>
      <c r="U1375" s="14">
        <f>[1]consoCURRENT!X28596</f>
        <v>0</v>
      </c>
      <c r="V1375" s="14">
        <f>[1]consoCURRENT!Y28596</f>
        <v>0</v>
      </c>
      <c r="W1375" s="14">
        <f>[1]consoCURRENT!Z28596</f>
        <v>0</v>
      </c>
      <c r="X1375" s="14">
        <f>[1]consoCURRENT!AA28596</f>
        <v>0</v>
      </c>
      <c r="Y1375" s="14">
        <f>[1]consoCURRENT!AB28596</f>
        <v>0</v>
      </c>
      <c r="Z1375" s="14">
        <f t="shared" ref="Z1375:Z1377" si="981">SUM(M1375:Y1375)</f>
        <v>277523.41000000003</v>
      </c>
      <c r="AA1375" s="14">
        <f t="shared" ref="AA1375:AA1377" si="982">B1375-Z1375</f>
        <v>289476.58999999997</v>
      </c>
      <c r="AB1375" s="19">
        <f t="shared" ref="AB1375:AB1380" si="983">Z1375/B1375</f>
        <v>0.4894592768959436</v>
      </c>
      <c r="AC1375" s="15"/>
    </row>
    <row r="1376" spans="1:29" s="16" customFormat="1" ht="18" customHeight="1">
      <c r="A1376" s="18" t="s">
        <v>38</v>
      </c>
      <c r="B1376" s="14">
        <f>[1]consoCURRENT!E28602</f>
        <v>0</v>
      </c>
      <c r="C1376" s="14">
        <f>[1]consoCURRENT!F28602</f>
        <v>0</v>
      </c>
      <c r="D1376" s="14">
        <f>[1]consoCURRENT!G28602</f>
        <v>0</v>
      </c>
      <c r="E1376" s="14">
        <f>[1]consoCURRENT!H28602</f>
        <v>0</v>
      </c>
      <c r="F1376" s="14">
        <f>[1]consoCURRENT!I28602</f>
        <v>0</v>
      </c>
      <c r="G1376" s="14">
        <f>[1]consoCURRENT!J28602</f>
        <v>0</v>
      </c>
      <c r="H1376" s="14">
        <f>[1]consoCURRENT!K28602</f>
        <v>0</v>
      </c>
      <c r="I1376" s="14">
        <f>[1]consoCURRENT!L28602</f>
        <v>0</v>
      </c>
      <c r="J1376" s="14">
        <f>[1]consoCURRENT!M28602</f>
        <v>0</v>
      </c>
      <c r="K1376" s="14">
        <f>[1]consoCURRENT!N28602</f>
        <v>0</v>
      </c>
      <c r="L1376" s="14">
        <f>[1]consoCURRENT!O28602</f>
        <v>0</v>
      </c>
      <c r="M1376" s="14">
        <f>[1]consoCURRENT!P28602</f>
        <v>0</v>
      </c>
      <c r="N1376" s="14">
        <f>[1]consoCURRENT!Q28602</f>
        <v>0</v>
      </c>
      <c r="O1376" s="14">
        <f>[1]consoCURRENT!R28602</f>
        <v>0</v>
      </c>
      <c r="P1376" s="14">
        <f>[1]consoCURRENT!S28602</f>
        <v>0</v>
      </c>
      <c r="Q1376" s="14">
        <f>[1]consoCURRENT!T28602</f>
        <v>0</v>
      </c>
      <c r="R1376" s="14">
        <f>[1]consoCURRENT!U28602</f>
        <v>0</v>
      </c>
      <c r="S1376" s="14">
        <f>[1]consoCURRENT!V28602</f>
        <v>0</v>
      </c>
      <c r="T1376" s="14">
        <f>[1]consoCURRENT!W28602</f>
        <v>0</v>
      </c>
      <c r="U1376" s="14">
        <f>[1]consoCURRENT!X28602</f>
        <v>0</v>
      </c>
      <c r="V1376" s="14">
        <f>[1]consoCURRENT!Y28602</f>
        <v>0</v>
      </c>
      <c r="W1376" s="14">
        <f>[1]consoCURRENT!Z28602</f>
        <v>0</v>
      </c>
      <c r="X1376" s="14">
        <f>[1]consoCURRENT!AA28602</f>
        <v>0</v>
      </c>
      <c r="Y1376" s="14">
        <f>[1]consoCURRENT!AB28602</f>
        <v>0</v>
      </c>
      <c r="Z1376" s="14">
        <f t="shared" si="981"/>
        <v>0</v>
      </c>
      <c r="AA1376" s="14">
        <f t="shared" si="982"/>
        <v>0</v>
      </c>
      <c r="AB1376" s="19"/>
      <c r="AC1376" s="15"/>
    </row>
    <row r="1377" spans="1:29" s="16" customFormat="1" ht="18" customHeight="1">
      <c r="A1377" s="18" t="s">
        <v>39</v>
      </c>
      <c r="B1377" s="14">
        <f>[1]consoCURRENT!E28631</f>
        <v>0</v>
      </c>
      <c r="C1377" s="14">
        <f>[1]consoCURRENT!F28631</f>
        <v>0</v>
      </c>
      <c r="D1377" s="14">
        <f>[1]consoCURRENT!G28631</f>
        <v>0</v>
      </c>
      <c r="E1377" s="14">
        <f>[1]consoCURRENT!H28631</f>
        <v>0</v>
      </c>
      <c r="F1377" s="14">
        <f>[1]consoCURRENT!I28631</f>
        <v>0</v>
      </c>
      <c r="G1377" s="14">
        <f>[1]consoCURRENT!J28631</f>
        <v>0</v>
      </c>
      <c r="H1377" s="14">
        <f>[1]consoCURRENT!K28631</f>
        <v>0</v>
      </c>
      <c r="I1377" s="14">
        <f>[1]consoCURRENT!L28631</f>
        <v>0</v>
      </c>
      <c r="J1377" s="14">
        <f>[1]consoCURRENT!M28631</f>
        <v>0</v>
      </c>
      <c r="K1377" s="14">
        <f>[1]consoCURRENT!N28631</f>
        <v>0</v>
      </c>
      <c r="L1377" s="14">
        <f>[1]consoCURRENT!O28631</f>
        <v>0</v>
      </c>
      <c r="M1377" s="14">
        <f>[1]consoCURRENT!P28631</f>
        <v>0</v>
      </c>
      <c r="N1377" s="14">
        <f>[1]consoCURRENT!Q28631</f>
        <v>0</v>
      </c>
      <c r="O1377" s="14">
        <f>[1]consoCURRENT!R28631</f>
        <v>0</v>
      </c>
      <c r="P1377" s="14">
        <f>[1]consoCURRENT!S28631</f>
        <v>0</v>
      </c>
      <c r="Q1377" s="14">
        <f>[1]consoCURRENT!T28631</f>
        <v>0</v>
      </c>
      <c r="R1377" s="14">
        <f>[1]consoCURRENT!U28631</f>
        <v>0</v>
      </c>
      <c r="S1377" s="14">
        <f>[1]consoCURRENT!V28631</f>
        <v>0</v>
      </c>
      <c r="T1377" s="14">
        <f>[1]consoCURRENT!W28631</f>
        <v>0</v>
      </c>
      <c r="U1377" s="14">
        <f>[1]consoCURRENT!X28631</f>
        <v>0</v>
      </c>
      <c r="V1377" s="14">
        <f>[1]consoCURRENT!Y28631</f>
        <v>0</v>
      </c>
      <c r="W1377" s="14">
        <f>[1]consoCURRENT!Z28631</f>
        <v>0</v>
      </c>
      <c r="X1377" s="14">
        <f>[1]consoCURRENT!AA28631</f>
        <v>0</v>
      </c>
      <c r="Y1377" s="14">
        <f>[1]consoCURRENT!AB28631</f>
        <v>0</v>
      </c>
      <c r="Z1377" s="14">
        <f t="shared" si="981"/>
        <v>0</v>
      </c>
      <c r="AA1377" s="14">
        <f t="shared" si="982"/>
        <v>0</v>
      </c>
      <c r="AB1377" s="19"/>
      <c r="AC1377" s="15"/>
    </row>
    <row r="1378" spans="1:29" s="16" customFormat="1" ht="18" customHeight="1">
      <c r="A1378" s="20" t="s">
        <v>40</v>
      </c>
      <c r="B1378" s="21">
        <f>SUM(B1374:B1377)</f>
        <v>3643000</v>
      </c>
      <c r="C1378" s="21">
        <f t="shared" ref="C1378:AA1378" si="984">SUM(C1374:C1377)</f>
        <v>0</v>
      </c>
      <c r="D1378" s="21">
        <f t="shared" si="984"/>
        <v>0</v>
      </c>
      <c r="E1378" s="21">
        <f t="shared" si="984"/>
        <v>804671.86999999988</v>
      </c>
      <c r="F1378" s="21">
        <f t="shared" si="984"/>
        <v>683716.03</v>
      </c>
      <c r="G1378" s="21">
        <f t="shared" si="984"/>
        <v>0</v>
      </c>
      <c r="H1378" s="21">
        <f t="shared" si="984"/>
        <v>0</v>
      </c>
      <c r="I1378" s="21">
        <f t="shared" si="984"/>
        <v>0</v>
      </c>
      <c r="J1378" s="21">
        <f t="shared" si="984"/>
        <v>0</v>
      </c>
      <c r="K1378" s="21">
        <f t="shared" si="984"/>
        <v>0</v>
      </c>
      <c r="L1378" s="21">
        <f t="shared" si="984"/>
        <v>0</v>
      </c>
      <c r="M1378" s="21">
        <f t="shared" si="984"/>
        <v>0</v>
      </c>
      <c r="N1378" s="21">
        <f t="shared" si="984"/>
        <v>216327.4</v>
      </c>
      <c r="O1378" s="21">
        <f t="shared" si="984"/>
        <v>264659.23</v>
      </c>
      <c r="P1378" s="21">
        <f t="shared" si="984"/>
        <v>323685.24</v>
      </c>
      <c r="Q1378" s="21">
        <f t="shared" si="984"/>
        <v>303198.23</v>
      </c>
      <c r="R1378" s="21">
        <f t="shared" si="984"/>
        <v>380517.80000000005</v>
      </c>
      <c r="S1378" s="21">
        <f t="shared" si="984"/>
        <v>0</v>
      </c>
      <c r="T1378" s="21">
        <f t="shared" si="984"/>
        <v>0</v>
      </c>
      <c r="U1378" s="21">
        <f t="shared" si="984"/>
        <v>0</v>
      </c>
      <c r="V1378" s="21">
        <f t="shared" si="984"/>
        <v>0</v>
      </c>
      <c r="W1378" s="21">
        <f t="shared" si="984"/>
        <v>0</v>
      </c>
      <c r="X1378" s="21">
        <f t="shared" si="984"/>
        <v>0</v>
      </c>
      <c r="Y1378" s="21">
        <f t="shared" si="984"/>
        <v>0</v>
      </c>
      <c r="Z1378" s="21">
        <f t="shared" si="984"/>
        <v>1488387.9</v>
      </c>
      <c r="AA1378" s="21">
        <f t="shared" si="984"/>
        <v>2154612.1</v>
      </c>
      <c r="AB1378" s="22">
        <f t="shared" si="983"/>
        <v>0.40856104858632991</v>
      </c>
      <c r="AC1378" s="15"/>
    </row>
    <row r="1379" spans="1:29" s="16" customFormat="1" ht="18" customHeight="1">
      <c r="A1379" s="23" t="s">
        <v>41</v>
      </c>
      <c r="B1379" s="14">
        <f>[1]consoCURRENT!E28635</f>
        <v>0</v>
      </c>
      <c r="C1379" s="14">
        <f>[1]consoCURRENT!F28635</f>
        <v>0</v>
      </c>
      <c r="D1379" s="14">
        <f>[1]consoCURRENT!G28635</f>
        <v>0</v>
      </c>
      <c r="E1379" s="14">
        <f>[1]consoCURRENT!H28635</f>
        <v>0</v>
      </c>
      <c r="F1379" s="14">
        <f>[1]consoCURRENT!I28635</f>
        <v>0</v>
      </c>
      <c r="G1379" s="14">
        <f>[1]consoCURRENT!J28635</f>
        <v>0</v>
      </c>
      <c r="H1379" s="14">
        <f>[1]consoCURRENT!K28635</f>
        <v>0</v>
      </c>
      <c r="I1379" s="14">
        <f>[1]consoCURRENT!L28635</f>
        <v>0</v>
      </c>
      <c r="J1379" s="14">
        <f>[1]consoCURRENT!M28635</f>
        <v>0</v>
      </c>
      <c r="K1379" s="14">
        <f>[1]consoCURRENT!N28635</f>
        <v>0</v>
      </c>
      <c r="L1379" s="14">
        <f>[1]consoCURRENT!O28635</f>
        <v>0</v>
      </c>
      <c r="M1379" s="14">
        <f>[1]consoCURRENT!P28635</f>
        <v>0</v>
      </c>
      <c r="N1379" s="14">
        <f>[1]consoCURRENT!Q28635</f>
        <v>0</v>
      </c>
      <c r="O1379" s="14">
        <f>[1]consoCURRENT!R28635</f>
        <v>0</v>
      </c>
      <c r="P1379" s="14">
        <f>[1]consoCURRENT!S28635</f>
        <v>0</v>
      </c>
      <c r="Q1379" s="14">
        <f>[1]consoCURRENT!T28635</f>
        <v>0</v>
      </c>
      <c r="R1379" s="14">
        <f>[1]consoCURRENT!U28635</f>
        <v>0</v>
      </c>
      <c r="S1379" s="14">
        <f>[1]consoCURRENT!V28635</f>
        <v>0</v>
      </c>
      <c r="T1379" s="14">
        <f>[1]consoCURRENT!W28635</f>
        <v>0</v>
      </c>
      <c r="U1379" s="14">
        <f>[1]consoCURRENT!X28635</f>
        <v>0</v>
      </c>
      <c r="V1379" s="14">
        <f>[1]consoCURRENT!Y28635</f>
        <v>0</v>
      </c>
      <c r="W1379" s="14">
        <f>[1]consoCURRENT!Z28635</f>
        <v>0</v>
      </c>
      <c r="X1379" s="14">
        <f>[1]consoCURRENT!AA28635</f>
        <v>0</v>
      </c>
      <c r="Y1379" s="14">
        <f>[1]consoCURRENT!AB28635</f>
        <v>0</v>
      </c>
      <c r="Z1379" s="14">
        <f t="shared" ref="Z1379" si="985">SUM(M1379:Y1379)</f>
        <v>0</v>
      </c>
      <c r="AA1379" s="14">
        <f t="shared" ref="AA1379" si="986">B1379-Z1379</f>
        <v>0</v>
      </c>
      <c r="AB1379" s="19"/>
      <c r="AC1379" s="15"/>
    </row>
    <row r="1380" spans="1:29" s="16" customFormat="1" ht="18" customHeight="1">
      <c r="A1380" s="20" t="s">
        <v>42</v>
      </c>
      <c r="B1380" s="21">
        <f>B1379+B1378</f>
        <v>3643000</v>
      </c>
      <c r="C1380" s="21">
        <f t="shared" ref="C1380:AA1380" si="987">C1379+C1378</f>
        <v>0</v>
      </c>
      <c r="D1380" s="21">
        <f t="shared" si="987"/>
        <v>0</v>
      </c>
      <c r="E1380" s="21">
        <f t="shared" si="987"/>
        <v>804671.86999999988</v>
      </c>
      <c r="F1380" s="21">
        <f t="shared" si="987"/>
        <v>683716.03</v>
      </c>
      <c r="G1380" s="21">
        <f t="shared" si="987"/>
        <v>0</v>
      </c>
      <c r="H1380" s="21">
        <f t="shared" si="987"/>
        <v>0</v>
      </c>
      <c r="I1380" s="21">
        <f t="shared" si="987"/>
        <v>0</v>
      </c>
      <c r="J1380" s="21">
        <f t="shared" si="987"/>
        <v>0</v>
      </c>
      <c r="K1380" s="21">
        <f t="shared" si="987"/>
        <v>0</v>
      </c>
      <c r="L1380" s="21">
        <f t="shared" si="987"/>
        <v>0</v>
      </c>
      <c r="M1380" s="21">
        <f t="shared" si="987"/>
        <v>0</v>
      </c>
      <c r="N1380" s="21">
        <f t="shared" si="987"/>
        <v>216327.4</v>
      </c>
      <c r="O1380" s="21">
        <f t="shared" si="987"/>
        <v>264659.23</v>
      </c>
      <c r="P1380" s="21">
        <f t="shared" si="987"/>
        <v>323685.24</v>
      </c>
      <c r="Q1380" s="21">
        <f t="shared" si="987"/>
        <v>303198.23</v>
      </c>
      <c r="R1380" s="21">
        <f t="shared" si="987"/>
        <v>380517.80000000005</v>
      </c>
      <c r="S1380" s="21">
        <f t="shared" si="987"/>
        <v>0</v>
      </c>
      <c r="T1380" s="21">
        <f t="shared" si="987"/>
        <v>0</v>
      </c>
      <c r="U1380" s="21">
        <f t="shared" si="987"/>
        <v>0</v>
      </c>
      <c r="V1380" s="21">
        <f t="shared" si="987"/>
        <v>0</v>
      </c>
      <c r="W1380" s="21">
        <f t="shared" si="987"/>
        <v>0</v>
      </c>
      <c r="X1380" s="21">
        <f t="shared" si="987"/>
        <v>0</v>
      </c>
      <c r="Y1380" s="21">
        <f t="shared" si="987"/>
        <v>0</v>
      </c>
      <c r="Z1380" s="21">
        <f t="shared" si="987"/>
        <v>1488387.9</v>
      </c>
      <c r="AA1380" s="21">
        <f t="shared" si="987"/>
        <v>2154612.1</v>
      </c>
      <c r="AB1380" s="22">
        <f t="shared" si="983"/>
        <v>0.40856104858632991</v>
      </c>
      <c r="AC1380" s="24"/>
    </row>
    <row r="1381" spans="1:29" s="16" customFormat="1" ht="15" customHeight="1">
      <c r="A1381" s="13"/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  <c r="M1381" s="14"/>
      <c r="N1381" s="14"/>
      <c r="O1381" s="14"/>
      <c r="P1381" s="14"/>
      <c r="Q1381" s="14"/>
      <c r="R1381" s="14"/>
      <c r="S1381" s="14"/>
      <c r="T1381" s="14"/>
      <c r="U1381" s="14"/>
      <c r="V1381" s="14"/>
      <c r="W1381" s="14"/>
      <c r="X1381" s="14"/>
      <c r="Y1381" s="14"/>
      <c r="Z1381" s="14"/>
      <c r="AA1381" s="14"/>
      <c r="AB1381" s="14"/>
      <c r="AC1381" s="15"/>
    </row>
    <row r="1382" spans="1:29" s="16" customFormat="1" ht="15" customHeight="1">
      <c r="A1382" s="13"/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  <c r="M1382" s="14"/>
      <c r="N1382" s="14"/>
      <c r="O1382" s="14"/>
      <c r="P1382" s="14"/>
      <c r="Q1382" s="14"/>
      <c r="R1382" s="14"/>
      <c r="S1382" s="14"/>
      <c r="T1382" s="14"/>
      <c r="U1382" s="14"/>
      <c r="V1382" s="14"/>
      <c r="W1382" s="14"/>
      <c r="X1382" s="14"/>
      <c r="Y1382" s="14"/>
      <c r="Z1382" s="14"/>
      <c r="AA1382" s="14"/>
      <c r="AB1382" s="14"/>
      <c r="AC1382" s="15"/>
    </row>
    <row r="1383" spans="1:29" s="16" customFormat="1" ht="15" customHeight="1">
      <c r="A1383" s="17" t="s">
        <v>61</v>
      </c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  <c r="M1383" s="14"/>
      <c r="N1383" s="14"/>
      <c r="O1383" s="14"/>
      <c r="P1383" s="14"/>
      <c r="Q1383" s="14"/>
      <c r="R1383" s="14"/>
      <c r="S1383" s="14"/>
      <c r="T1383" s="14"/>
      <c r="U1383" s="14"/>
      <c r="V1383" s="14"/>
      <c r="W1383" s="14"/>
      <c r="X1383" s="14"/>
      <c r="Y1383" s="14"/>
      <c r="Z1383" s="14"/>
      <c r="AA1383" s="14"/>
      <c r="AB1383" s="14"/>
      <c r="AC1383" s="15"/>
    </row>
    <row r="1384" spans="1:29" s="16" customFormat="1" ht="18" customHeight="1">
      <c r="A1384" s="18" t="s">
        <v>36</v>
      </c>
      <c r="B1384" s="14">
        <f>[1]consoCURRENT!E28695</f>
        <v>2811000</v>
      </c>
      <c r="C1384" s="14">
        <f>[1]consoCURRENT!F28695</f>
        <v>0</v>
      </c>
      <c r="D1384" s="14">
        <f>[1]consoCURRENT!G28695</f>
        <v>0</v>
      </c>
      <c r="E1384" s="14">
        <f>[1]consoCURRENT!H28695</f>
        <v>648789.80000000005</v>
      </c>
      <c r="F1384" s="14">
        <f>[1]consoCURRENT!I28695</f>
        <v>554394.69999999995</v>
      </c>
      <c r="G1384" s="14">
        <f>[1]consoCURRENT!J28695</f>
        <v>0</v>
      </c>
      <c r="H1384" s="14">
        <f>[1]consoCURRENT!K28695</f>
        <v>0</v>
      </c>
      <c r="I1384" s="14">
        <f>[1]consoCURRENT!L28695</f>
        <v>0</v>
      </c>
      <c r="J1384" s="14">
        <f>[1]consoCURRENT!M28695</f>
        <v>0</v>
      </c>
      <c r="K1384" s="14">
        <f>[1]consoCURRENT!N28695</f>
        <v>0</v>
      </c>
      <c r="L1384" s="14">
        <f>[1]consoCURRENT!O28695</f>
        <v>0</v>
      </c>
      <c r="M1384" s="14">
        <f>[1]consoCURRENT!P28695</f>
        <v>0</v>
      </c>
      <c r="N1384" s="14">
        <f>[1]consoCURRENT!Q28695</f>
        <v>212697.4</v>
      </c>
      <c r="O1384" s="14">
        <f>[1]consoCURRENT!R28695</f>
        <v>212697.4</v>
      </c>
      <c r="P1384" s="14">
        <f>[1]consoCURRENT!S28695</f>
        <v>223395</v>
      </c>
      <c r="Q1384" s="14">
        <f>[1]consoCURRENT!T28695</f>
        <v>236999.8</v>
      </c>
      <c r="R1384" s="14">
        <f>[1]consoCURRENT!U28695</f>
        <v>317394.90000000002</v>
      </c>
      <c r="S1384" s="14">
        <f>[1]consoCURRENT!V28695</f>
        <v>0</v>
      </c>
      <c r="T1384" s="14">
        <f>[1]consoCURRENT!W28695</f>
        <v>0</v>
      </c>
      <c r="U1384" s="14">
        <f>[1]consoCURRENT!X28695</f>
        <v>0</v>
      </c>
      <c r="V1384" s="14">
        <f>[1]consoCURRENT!Y28695</f>
        <v>0</v>
      </c>
      <c r="W1384" s="14">
        <f>[1]consoCURRENT!Z28695</f>
        <v>0</v>
      </c>
      <c r="X1384" s="14">
        <f>[1]consoCURRENT!AA28695</f>
        <v>0</v>
      </c>
      <c r="Y1384" s="14">
        <f>[1]consoCURRENT!AB28695</f>
        <v>0</v>
      </c>
      <c r="Z1384" s="14">
        <f>SUM(M1384:Y1384)</f>
        <v>1203184.5</v>
      </c>
      <c r="AA1384" s="14">
        <f>B1384-Z1384</f>
        <v>1607815.5</v>
      </c>
      <c r="AB1384" s="19">
        <f>Z1384/B1384</f>
        <v>0.42802721451440767</v>
      </c>
      <c r="AC1384" s="15"/>
    </row>
    <row r="1385" spans="1:29" s="16" customFormat="1" ht="18" customHeight="1">
      <c r="A1385" s="18" t="s">
        <v>37</v>
      </c>
      <c r="B1385" s="14">
        <f>[1]consoCURRENT!E28783</f>
        <v>574000</v>
      </c>
      <c r="C1385" s="14">
        <f>[1]consoCURRENT!F28783</f>
        <v>0</v>
      </c>
      <c r="D1385" s="14">
        <f>[1]consoCURRENT!G28783</f>
        <v>0</v>
      </c>
      <c r="E1385" s="14">
        <f>[1]consoCURRENT!H28783</f>
        <v>261087.15000000002</v>
      </c>
      <c r="F1385" s="14">
        <f>[1]consoCURRENT!I28783</f>
        <v>102604.31000000001</v>
      </c>
      <c r="G1385" s="14">
        <f>[1]consoCURRENT!J28783</f>
        <v>0</v>
      </c>
      <c r="H1385" s="14">
        <f>[1]consoCURRENT!K28783</f>
        <v>0</v>
      </c>
      <c r="I1385" s="14">
        <f>[1]consoCURRENT!L28783</f>
        <v>0</v>
      </c>
      <c r="J1385" s="14">
        <f>[1]consoCURRENT!M28783</f>
        <v>0</v>
      </c>
      <c r="K1385" s="14">
        <f>[1]consoCURRENT!N28783</f>
        <v>0</v>
      </c>
      <c r="L1385" s="14">
        <f>[1]consoCURRENT!O28783</f>
        <v>0</v>
      </c>
      <c r="M1385" s="14">
        <f>[1]consoCURRENT!P28783</f>
        <v>0</v>
      </c>
      <c r="N1385" s="14">
        <f>[1]consoCURRENT!Q28783</f>
        <v>4440</v>
      </c>
      <c r="O1385" s="14">
        <f>[1]consoCURRENT!R28783</f>
        <v>58640.18</v>
      </c>
      <c r="P1385" s="14">
        <f>[1]consoCURRENT!S28783</f>
        <v>198006.97000000003</v>
      </c>
      <c r="Q1385" s="14">
        <f>[1]consoCURRENT!T28783</f>
        <v>77787.73</v>
      </c>
      <c r="R1385" s="14">
        <f>[1]consoCURRENT!U28783</f>
        <v>24816.58</v>
      </c>
      <c r="S1385" s="14">
        <f>[1]consoCURRENT!V28783</f>
        <v>0</v>
      </c>
      <c r="T1385" s="14">
        <f>[1]consoCURRENT!W28783</f>
        <v>0</v>
      </c>
      <c r="U1385" s="14">
        <f>[1]consoCURRENT!X28783</f>
        <v>0</v>
      </c>
      <c r="V1385" s="14">
        <f>[1]consoCURRENT!Y28783</f>
        <v>0</v>
      </c>
      <c r="W1385" s="14">
        <f>[1]consoCURRENT!Z28783</f>
        <v>0</v>
      </c>
      <c r="X1385" s="14">
        <f>[1]consoCURRENT!AA28783</f>
        <v>0</v>
      </c>
      <c r="Y1385" s="14">
        <f>[1]consoCURRENT!AB28783</f>
        <v>0</v>
      </c>
      <c r="Z1385" s="14">
        <f t="shared" ref="Z1385:Z1387" si="988">SUM(M1385:Y1385)</f>
        <v>363691.46</v>
      </c>
      <c r="AA1385" s="14">
        <f t="shared" ref="AA1385:AA1387" si="989">B1385-Z1385</f>
        <v>210308.53999999998</v>
      </c>
      <c r="AB1385" s="19">
        <f t="shared" ref="AB1385:AB1390" si="990">Z1385/B1385</f>
        <v>0.63360881533101054</v>
      </c>
      <c r="AC1385" s="15"/>
    </row>
    <row r="1386" spans="1:29" s="16" customFormat="1" ht="18" customHeight="1">
      <c r="A1386" s="18" t="s">
        <v>38</v>
      </c>
      <c r="B1386" s="14">
        <f>[1]consoCURRENT!E28789</f>
        <v>0</v>
      </c>
      <c r="C1386" s="14">
        <f>[1]consoCURRENT!F28789</f>
        <v>0</v>
      </c>
      <c r="D1386" s="14">
        <f>[1]consoCURRENT!G28789</f>
        <v>0</v>
      </c>
      <c r="E1386" s="14">
        <f>[1]consoCURRENT!H28789</f>
        <v>0</v>
      </c>
      <c r="F1386" s="14">
        <f>[1]consoCURRENT!I28789</f>
        <v>0</v>
      </c>
      <c r="G1386" s="14">
        <f>[1]consoCURRENT!J28789</f>
        <v>0</v>
      </c>
      <c r="H1386" s="14">
        <f>[1]consoCURRENT!K28789</f>
        <v>0</v>
      </c>
      <c r="I1386" s="14">
        <f>[1]consoCURRENT!L28789</f>
        <v>0</v>
      </c>
      <c r="J1386" s="14">
        <f>[1]consoCURRENT!M28789</f>
        <v>0</v>
      </c>
      <c r="K1386" s="14">
        <f>[1]consoCURRENT!N28789</f>
        <v>0</v>
      </c>
      <c r="L1386" s="14">
        <f>[1]consoCURRENT!O28789</f>
        <v>0</v>
      </c>
      <c r="M1386" s="14">
        <f>[1]consoCURRENT!P28789</f>
        <v>0</v>
      </c>
      <c r="N1386" s="14">
        <f>[1]consoCURRENT!Q28789</f>
        <v>0</v>
      </c>
      <c r="O1386" s="14">
        <f>[1]consoCURRENT!R28789</f>
        <v>0</v>
      </c>
      <c r="P1386" s="14">
        <f>[1]consoCURRENT!S28789</f>
        <v>0</v>
      </c>
      <c r="Q1386" s="14">
        <f>[1]consoCURRENT!T28789</f>
        <v>0</v>
      </c>
      <c r="R1386" s="14">
        <f>[1]consoCURRENT!U28789</f>
        <v>0</v>
      </c>
      <c r="S1386" s="14">
        <f>[1]consoCURRENT!V28789</f>
        <v>0</v>
      </c>
      <c r="T1386" s="14">
        <f>[1]consoCURRENT!W28789</f>
        <v>0</v>
      </c>
      <c r="U1386" s="14">
        <f>[1]consoCURRENT!X28789</f>
        <v>0</v>
      </c>
      <c r="V1386" s="14">
        <f>[1]consoCURRENT!Y28789</f>
        <v>0</v>
      </c>
      <c r="W1386" s="14">
        <f>[1]consoCURRENT!Z28789</f>
        <v>0</v>
      </c>
      <c r="X1386" s="14">
        <f>[1]consoCURRENT!AA28789</f>
        <v>0</v>
      </c>
      <c r="Y1386" s="14">
        <f>[1]consoCURRENT!AB28789</f>
        <v>0</v>
      </c>
      <c r="Z1386" s="14">
        <f t="shared" si="988"/>
        <v>0</v>
      </c>
      <c r="AA1386" s="14">
        <f t="shared" si="989"/>
        <v>0</v>
      </c>
      <c r="AB1386" s="19"/>
      <c r="AC1386" s="15"/>
    </row>
    <row r="1387" spans="1:29" s="16" customFormat="1" ht="18" customHeight="1">
      <c r="A1387" s="18" t="s">
        <v>39</v>
      </c>
      <c r="B1387" s="14">
        <f>[1]consoCURRENT!E28818</f>
        <v>0</v>
      </c>
      <c r="C1387" s="14">
        <f>[1]consoCURRENT!F28818</f>
        <v>0</v>
      </c>
      <c r="D1387" s="14">
        <f>[1]consoCURRENT!G28818</f>
        <v>0</v>
      </c>
      <c r="E1387" s="14">
        <f>[1]consoCURRENT!H28818</f>
        <v>0</v>
      </c>
      <c r="F1387" s="14">
        <f>[1]consoCURRENT!I28818</f>
        <v>0</v>
      </c>
      <c r="G1387" s="14">
        <f>[1]consoCURRENT!J28818</f>
        <v>0</v>
      </c>
      <c r="H1387" s="14">
        <f>[1]consoCURRENT!K28818</f>
        <v>0</v>
      </c>
      <c r="I1387" s="14">
        <f>[1]consoCURRENT!L28818</f>
        <v>0</v>
      </c>
      <c r="J1387" s="14">
        <f>[1]consoCURRENT!M28818</f>
        <v>0</v>
      </c>
      <c r="K1387" s="14">
        <f>[1]consoCURRENT!N28818</f>
        <v>0</v>
      </c>
      <c r="L1387" s="14">
        <f>[1]consoCURRENT!O28818</f>
        <v>0</v>
      </c>
      <c r="M1387" s="14">
        <f>[1]consoCURRENT!P28818</f>
        <v>0</v>
      </c>
      <c r="N1387" s="14">
        <f>[1]consoCURRENT!Q28818</f>
        <v>0</v>
      </c>
      <c r="O1387" s="14">
        <f>[1]consoCURRENT!R28818</f>
        <v>0</v>
      </c>
      <c r="P1387" s="14">
        <f>[1]consoCURRENT!S28818</f>
        <v>0</v>
      </c>
      <c r="Q1387" s="14">
        <f>[1]consoCURRENT!T28818</f>
        <v>0</v>
      </c>
      <c r="R1387" s="14">
        <f>[1]consoCURRENT!U28818</f>
        <v>0</v>
      </c>
      <c r="S1387" s="14">
        <f>[1]consoCURRENT!V28818</f>
        <v>0</v>
      </c>
      <c r="T1387" s="14">
        <f>[1]consoCURRENT!W28818</f>
        <v>0</v>
      </c>
      <c r="U1387" s="14">
        <f>[1]consoCURRENT!X28818</f>
        <v>0</v>
      </c>
      <c r="V1387" s="14">
        <f>[1]consoCURRENT!Y28818</f>
        <v>0</v>
      </c>
      <c r="W1387" s="14">
        <f>[1]consoCURRENT!Z28818</f>
        <v>0</v>
      </c>
      <c r="X1387" s="14">
        <f>[1]consoCURRENT!AA28818</f>
        <v>0</v>
      </c>
      <c r="Y1387" s="14">
        <f>[1]consoCURRENT!AB28818</f>
        <v>0</v>
      </c>
      <c r="Z1387" s="14">
        <f t="shared" si="988"/>
        <v>0</v>
      </c>
      <c r="AA1387" s="14">
        <f t="shared" si="989"/>
        <v>0</v>
      </c>
      <c r="AB1387" s="19"/>
      <c r="AC1387" s="15"/>
    </row>
    <row r="1388" spans="1:29" s="16" customFormat="1" ht="18" customHeight="1">
      <c r="A1388" s="20" t="s">
        <v>40</v>
      </c>
      <c r="B1388" s="21">
        <f>SUM(B1384:B1387)</f>
        <v>3385000</v>
      </c>
      <c r="C1388" s="21">
        <f t="shared" ref="C1388:AA1388" si="991">SUM(C1384:C1387)</f>
        <v>0</v>
      </c>
      <c r="D1388" s="21">
        <f t="shared" si="991"/>
        <v>0</v>
      </c>
      <c r="E1388" s="21">
        <f t="shared" si="991"/>
        <v>909876.95000000007</v>
      </c>
      <c r="F1388" s="21">
        <f t="shared" si="991"/>
        <v>656999.01</v>
      </c>
      <c r="G1388" s="21">
        <f t="shared" si="991"/>
        <v>0</v>
      </c>
      <c r="H1388" s="21">
        <f t="shared" si="991"/>
        <v>0</v>
      </c>
      <c r="I1388" s="21">
        <f t="shared" si="991"/>
        <v>0</v>
      </c>
      <c r="J1388" s="21">
        <f t="shared" si="991"/>
        <v>0</v>
      </c>
      <c r="K1388" s="21">
        <f t="shared" si="991"/>
        <v>0</v>
      </c>
      <c r="L1388" s="21">
        <f t="shared" si="991"/>
        <v>0</v>
      </c>
      <c r="M1388" s="21">
        <f t="shared" si="991"/>
        <v>0</v>
      </c>
      <c r="N1388" s="21">
        <f t="shared" si="991"/>
        <v>217137.4</v>
      </c>
      <c r="O1388" s="21">
        <f t="shared" si="991"/>
        <v>271337.58</v>
      </c>
      <c r="P1388" s="21">
        <f t="shared" si="991"/>
        <v>421401.97000000003</v>
      </c>
      <c r="Q1388" s="21">
        <f t="shared" si="991"/>
        <v>314787.52999999997</v>
      </c>
      <c r="R1388" s="21">
        <f t="shared" si="991"/>
        <v>342211.48000000004</v>
      </c>
      <c r="S1388" s="21">
        <f t="shared" si="991"/>
        <v>0</v>
      </c>
      <c r="T1388" s="21">
        <f t="shared" si="991"/>
        <v>0</v>
      </c>
      <c r="U1388" s="21">
        <f t="shared" si="991"/>
        <v>0</v>
      </c>
      <c r="V1388" s="21">
        <f t="shared" si="991"/>
        <v>0</v>
      </c>
      <c r="W1388" s="21">
        <f t="shared" si="991"/>
        <v>0</v>
      </c>
      <c r="X1388" s="21">
        <f t="shared" si="991"/>
        <v>0</v>
      </c>
      <c r="Y1388" s="21">
        <f t="shared" si="991"/>
        <v>0</v>
      </c>
      <c r="Z1388" s="21">
        <f t="shared" si="991"/>
        <v>1566875.96</v>
      </c>
      <c r="AA1388" s="21">
        <f t="shared" si="991"/>
        <v>1818124.04</v>
      </c>
      <c r="AB1388" s="22">
        <f t="shared" si="990"/>
        <v>0.46288802363367798</v>
      </c>
      <c r="AC1388" s="15"/>
    </row>
    <row r="1389" spans="1:29" s="16" customFormat="1" ht="18" customHeight="1">
      <c r="A1389" s="23" t="s">
        <v>41</v>
      </c>
      <c r="B1389" s="14">
        <f>[1]consoCURRENT!E28822</f>
        <v>0</v>
      </c>
      <c r="C1389" s="14">
        <f>[1]consoCURRENT!F28822</f>
        <v>0</v>
      </c>
      <c r="D1389" s="14">
        <f>[1]consoCURRENT!G28822</f>
        <v>0</v>
      </c>
      <c r="E1389" s="14">
        <f>[1]consoCURRENT!H28822</f>
        <v>0</v>
      </c>
      <c r="F1389" s="14">
        <f>[1]consoCURRENT!I28822</f>
        <v>0</v>
      </c>
      <c r="G1389" s="14">
        <f>[1]consoCURRENT!J28822</f>
        <v>0</v>
      </c>
      <c r="H1389" s="14">
        <f>[1]consoCURRENT!K28822</f>
        <v>0</v>
      </c>
      <c r="I1389" s="14">
        <f>[1]consoCURRENT!L28822</f>
        <v>0</v>
      </c>
      <c r="J1389" s="14">
        <f>[1]consoCURRENT!M28822</f>
        <v>0</v>
      </c>
      <c r="K1389" s="14">
        <f>[1]consoCURRENT!N28822</f>
        <v>0</v>
      </c>
      <c r="L1389" s="14">
        <f>[1]consoCURRENT!O28822</f>
        <v>0</v>
      </c>
      <c r="M1389" s="14">
        <f>[1]consoCURRENT!P28822</f>
        <v>0</v>
      </c>
      <c r="N1389" s="14">
        <f>[1]consoCURRENT!Q28822</f>
        <v>0</v>
      </c>
      <c r="O1389" s="14">
        <f>[1]consoCURRENT!R28822</f>
        <v>0</v>
      </c>
      <c r="P1389" s="14">
        <f>[1]consoCURRENT!S28822</f>
        <v>0</v>
      </c>
      <c r="Q1389" s="14">
        <f>[1]consoCURRENT!T28822</f>
        <v>0</v>
      </c>
      <c r="R1389" s="14">
        <f>[1]consoCURRENT!U28822</f>
        <v>0</v>
      </c>
      <c r="S1389" s="14">
        <f>[1]consoCURRENT!V28822</f>
        <v>0</v>
      </c>
      <c r="T1389" s="14">
        <f>[1]consoCURRENT!W28822</f>
        <v>0</v>
      </c>
      <c r="U1389" s="14">
        <f>[1]consoCURRENT!X28822</f>
        <v>0</v>
      </c>
      <c r="V1389" s="14">
        <f>[1]consoCURRENT!Y28822</f>
        <v>0</v>
      </c>
      <c r="W1389" s="14">
        <f>[1]consoCURRENT!Z28822</f>
        <v>0</v>
      </c>
      <c r="X1389" s="14">
        <f>[1]consoCURRENT!AA28822</f>
        <v>0</v>
      </c>
      <c r="Y1389" s="14">
        <f>[1]consoCURRENT!AB28822</f>
        <v>0</v>
      </c>
      <c r="Z1389" s="14">
        <f t="shared" ref="Z1389" si="992">SUM(M1389:Y1389)</f>
        <v>0</v>
      </c>
      <c r="AA1389" s="14">
        <f t="shared" ref="AA1389" si="993">B1389-Z1389</f>
        <v>0</v>
      </c>
      <c r="AB1389" s="19"/>
      <c r="AC1389" s="15"/>
    </row>
    <row r="1390" spans="1:29" s="16" customFormat="1" ht="18" customHeight="1">
      <c r="A1390" s="20" t="s">
        <v>42</v>
      </c>
      <c r="B1390" s="21">
        <f>B1389+B1388</f>
        <v>3385000</v>
      </c>
      <c r="C1390" s="21">
        <f t="shared" ref="C1390:AA1390" si="994">C1389+C1388</f>
        <v>0</v>
      </c>
      <c r="D1390" s="21">
        <f t="shared" si="994"/>
        <v>0</v>
      </c>
      <c r="E1390" s="21">
        <f t="shared" si="994"/>
        <v>909876.95000000007</v>
      </c>
      <c r="F1390" s="21">
        <f t="shared" si="994"/>
        <v>656999.01</v>
      </c>
      <c r="G1390" s="21">
        <f t="shared" si="994"/>
        <v>0</v>
      </c>
      <c r="H1390" s="21">
        <f t="shared" si="994"/>
        <v>0</v>
      </c>
      <c r="I1390" s="21">
        <f t="shared" si="994"/>
        <v>0</v>
      </c>
      <c r="J1390" s="21">
        <f t="shared" si="994"/>
        <v>0</v>
      </c>
      <c r="K1390" s="21">
        <f t="shared" si="994"/>
        <v>0</v>
      </c>
      <c r="L1390" s="21">
        <f t="shared" si="994"/>
        <v>0</v>
      </c>
      <c r="M1390" s="21">
        <f t="shared" si="994"/>
        <v>0</v>
      </c>
      <c r="N1390" s="21">
        <f t="shared" si="994"/>
        <v>217137.4</v>
      </c>
      <c r="O1390" s="21">
        <f t="shared" si="994"/>
        <v>271337.58</v>
      </c>
      <c r="P1390" s="21">
        <f t="shared" si="994"/>
        <v>421401.97000000003</v>
      </c>
      <c r="Q1390" s="21">
        <f t="shared" si="994"/>
        <v>314787.52999999997</v>
      </c>
      <c r="R1390" s="21">
        <f t="shared" si="994"/>
        <v>342211.48000000004</v>
      </c>
      <c r="S1390" s="21">
        <f t="shared" si="994"/>
        <v>0</v>
      </c>
      <c r="T1390" s="21">
        <f t="shared" si="994"/>
        <v>0</v>
      </c>
      <c r="U1390" s="21">
        <f t="shared" si="994"/>
        <v>0</v>
      </c>
      <c r="V1390" s="21">
        <f t="shared" si="994"/>
        <v>0</v>
      </c>
      <c r="W1390" s="21">
        <f t="shared" si="994"/>
        <v>0</v>
      </c>
      <c r="X1390" s="21">
        <f t="shared" si="994"/>
        <v>0</v>
      </c>
      <c r="Y1390" s="21">
        <f t="shared" si="994"/>
        <v>0</v>
      </c>
      <c r="Z1390" s="21">
        <f t="shared" si="994"/>
        <v>1566875.96</v>
      </c>
      <c r="AA1390" s="21">
        <f t="shared" si="994"/>
        <v>1818124.04</v>
      </c>
      <c r="AB1390" s="22">
        <f t="shared" si="990"/>
        <v>0.46288802363367798</v>
      </c>
      <c r="AC1390" s="24"/>
    </row>
    <row r="1391" spans="1:29" s="16" customFormat="1" ht="15" customHeight="1">
      <c r="A1391" s="13"/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  <c r="M1391" s="14"/>
      <c r="N1391" s="14"/>
      <c r="O1391" s="14"/>
      <c r="P1391" s="14"/>
      <c r="Q1391" s="14"/>
      <c r="R1391" s="14"/>
      <c r="S1391" s="14"/>
      <c r="T1391" s="14"/>
      <c r="U1391" s="14"/>
      <c r="V1391" s="14"/>
      <c r="W1391" s="14"/>
      <c r="X1391" s="14"/>
      <c r="Y1391" s="14"/>
      <c r="Z1391" s="14"/>
      <c r="AA1391" s="14"/>
      <c r="AB1391" s="14"/>
      <c r="AC1391" s="15"/>
    </row>
    <row r="1392" spans="1:29" s="16" customFormat="1" ht="15" customHeight="1">
      <c r="A1392" s="13"/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  <c r="M1392" s="14"/>
      <c r="N1392" s="14"/>
      <c r="O1392" s="14"/>
      <c r="P1392" s="14"/>
      <c r="Q1392" s="14"/>
      <c r="R1392" s="14"/>
      <c r="S1392" s="14"/>
      <c r="T1392" s="14"/>
      <c r="U1392" s="14"/>
      <c r="V1392" s="14"/>
      <c r="W1392" s="14"/>
      <c r="X1392" s="14"/>
      <c r="Y1392" s="14"/>
      <c r="Z1392" s="14"/>
      <c r="AA1392" s="14"/>
      <c r="AB1392" s="14"/>
      <c r="AC1392" s="15"/>
    </row>
    <row r="1393" spans="1:29" s="16" customFormat="1" ht="15" customHeight="1">
      <c r="A1393" s="17" t="s">
        <v>62</v>
      </c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  <c r="M1393" s="14"/>
      <c r="N1393" s="14"/>
      <c r="O1393" s="14"/>
      <c r="P1393" s="14"/>
      <c r="Q1393" s="14"/>
      <c r="R1393" s="14"/>
      <c r="S1393" s="14"/>
      <c r="T1393" s="14"/>
      <c r="U1393" s="14"/>
      <c r="V1393" s="14"/>
      <c r="W1393" s="14"/>
      <c r="X1393" s="14"/>
      <c r="Y1393" s="14"/>
      <c r="Z1393" s="14"/>
      <c r="AA1393" s="14"/>
      <c r="AB1393" s="14"/>
      <c r="AC1393" s="15"/>
    </row>
    <row r="1394" spans="1:29" s="16" customFormat="1" ht="18" customHeight="1">
      <c r="A1394" s="18" t="s">
        <v>36</v>
      </c>
      <c r="B1394" s="14">
        <f>[1]consoCURRENT!E28882</f>
        <v>2811000</v>
      </c>
      <c r="C1394" s="14">
        <f>[1]consoCURRENT!F28882</f>
        <v>0</v>
      </c>
      <c r="D1394" s="14">
        <f>[1]consoCURRENT!G28882</f>
        <v>0</v>
      </c>
      <c r="E1394" s="14">
        <f>[1]consoCURRENT!H28882</f>
        <v>683416.8</v>
      </c>
      <c r="F1394" s="14">
        <f>[1]consoCURRENT!I28882</f>
        <v>530792.30000000005</v>
      </c>
      <c r="G1394" s="14">
        <f>[1]consoCURRENT!J28882</f>
        <v>0</v>
      </c>
      <c r="H1394" s="14">
        <f>[1]consoCURRENT!K28882</f>
        <v>0</v>
      </c>
      <c r="I1394" s="14">
        <f>[1]consoCURRENT!L28882</f>
        <v>0</v>
      </c>
      <c r="J1394" s="14">
        <f>[1]consoCURRENT!M28882</f>
        <v>0</v>
      </c>
      <c r="K1394" s="14">
        <f>[1]consoCURRENT!N28882</f>
        <v>0</v>
      </c>
      <c r="L1394" s="14">
        <f>[1]consoCURRENT!O28882</f>
        <v>0</v>
      </c>
      <c r="M1394" s="14">
        <f>[1]consoCURRENT!P28882</f>
        <v>0</v>
      </c>
      <c r="N1394" s="14">
        <f>[1]consoCURRENT!Q28882</f>
        <v>174395</v>
      </c>
      <c r="O1394" s="14">
        <f>[1]consoCURRENT!R28882</f>
        <v>0</v>
      </c>
      <c r="P1394" s="14">
        <f>[1]consoCURRENT!S28882</f>
        <v>509021.80000000005</v>
      </c>
      <c r="Q1394" s="14">
        <f>[1]consoCURRENT!T28882</f>
        <v>0</v>
      </c>
      <c r="R1394" s="14">
        <f>[1]consoCURRENT!U28882</f>
        <v>530792.30000000005</v>
      </c>
      <c r="S1394" s="14">
        <f>[1]consoCURRENT!V28882</f>
        <v>0</v>
      </c>
      <c r="T1394" s="14">
        <f>[1]consoCURRENT!W28882</f>
        <v>0</v>
      </c>
      <c r="U1394" s="14">
        <f>[1]consoCURRENT!X28882</f>
        <v>0</v>
      </c>
      <c r="V1394" s="14">
        <f>[1]consoCURRENT!Y28882</f>
        <v>0</v>
      </c>
      <c r="W1394" s="14">
        <f>[1]consoCURRENT!Z28882</f>
        <v>0</v>
      </c>
      <c r="X1394" s="14">
        <f>[1]consoCURRENT!AA28882</f>
        <v>0</v>
      </c>
      <c r="Y1394" s="14">
        <f>[1]consoCURRENT!AB28882</f>
        <v>0</v>
      </c>
      <c r="Z1394" s="14">
        <f>SUM(M1394:Y1394)</f>
        <v>1214209.1000000001</v>
      </c>
      <c r="AA1394" s="14">
        <f>B1394-Z1394</f>
        <v>1596790.9</v>
      </c>
      <c r="AB1394" s="19">
        <f>Z1394/B1394</f>
        <v>0.43194916399857708</v>
      </c>
      <c r="AC1394" s="15"/>
    </row>
    <row r="1395" spans="1:29" s="16" customFormat="1" ht="18" customHeight="1">
      <c r="A1395" s="18" t="s">
        <v>37</v>
      </c>
      <c r="B1395" s="14">
        <f>[1]consoCURRENT!E28970</f>
        <v>689000</v>
      </c>
      <c r="C1395" s="14">
        <f>[1]consoCURRENT!F28970</f>
        <v>0</v>
      </c>
      <c r="D1395" s="14">
        <f>[1]consoCURRENT!G28970</f>
        <v>0</v>
      </c>
      <c r="E1395" s="14">
        <f>[1]consoCURRENT!H28970</f>
        <v>140665.87</v>
      </c>
      <c r="F1395" s="14">
        <f>[1]consoCURRENT!I28970</f>
        <v>117630.17</v>
      </c>
      <c r="G1395" s="14">
        <f>[1]consoCURRENT!J28970</f>
        <v>0</v>
      </c>
      <c r="H1395" s="14">
        <f>[1]consoCURRENT!K28970</f>
        <v>0</v>
      </c>
      <c r="I1395" s="14">
        <f>[1]consoCURRENT!L28970</f>
        <v>0</v>
      </c>
      <c r="J1395" s="14">
        <f>[1]consoCURRENT!M28970</f>
        <v>0</v>
      </c>
      <c r="K1395" s="14">
        <f>[1]consoCURRENT!N28970</f>
        <v>0</v>
      </c>
      <c r="L1395" s="14">
        <f>[1]consoCURRENT!O28970</f>
        <v>0</v>
      </c>
      <c r="M1395" s="14">
        <f>[1]consoCURRENT!P28970</f>
        <v>0</v>
      </c>
      <c r="N1395" s="14">
        <f>[1]consoCURRENT!Q28970</f>
        <v>0</v>
      </c>
      <c r="O1395" s="14">
        <f>[1]consoCURRENT!R28970</f>
        <v>0</v>
      </c>
      <c r="P1395" s="14">
        <f>[1]consoCURRENT!S28970</f>
        <v>140665.87</v>
      </c>
      <c r="Q1395" s="14">
        <f>[1]consoCURRENT!T28970</f>
        <v>0</v>
      </c>
      <c r="R1395" s="14">
        <f>[1]consoCURRENT!U28970</f>
        <v>117630.17</v>
      </c>
      <c r="S1395" s="14">
        <f>[1]consoCURRENT!V28970</f>
        <v>0</v>
      </c>
      <c r="T1395" s="14">
        <f>[1]consoCURRENT!W28970</f>
        <v>0</v>
      </c>
      <c r="U1395" s="14">
        <f>[1]consoCURRENT!X28970</f>
        <v>0</v>
      </c>
      <c r="V1395" s="14">
        <f>[1]consoCURRENT!Y28970</f>
        <v>0</v>
      </c>
      <c r="W1395" s="14">
        <f>[1]consoCURRENT!Z28970</f>
        <v>0</v>
      </c>
      <c r="X1395" s="14">
        <f>[1]consoCURRENT!AA28970</f>
        <v>0</v>
      </c>
      <c r="Y1395" s="14">
        <f>[1]consoCURRENT!AB28970</f>
        <v>0</v>
      </c>
      <c r="Z1395" s="14">
        <f t="shared" ref="Z1395:Z1397" si="995">SUM(M1395:Y1395)</f>
        <v>258296.03999999998</v>
      </c>
      <c r="AA1395" s="14">
        <f t="shared" ref="AA1395:AA1397" si="996">B1395-Z1395</f>
        <v>430703.96</v>
      </c>
      <c r="AB1395" s="19">
        <f t="shared" ref="AB1395:AB1400" si="997">Z1395/B1395</f>
        <v>0.37488539912917268</v>
      </c>
      <c r="AC1395" s="15"/>
    </row>
    <row r="1396" spans="1:29" s="16" customFormat="1" ht="18" customHeight="1">
      <c r="A1396" s="18" t="s">
        <v>38</v>
      </c>
      <c r="B1396" s="14">
        <f>[1]consoCURRENT!E28976</f>
        <v>0</v>
      </c>
      <c r="C1396" s="14">
        <f>[1]consoCURRENT!F28976</f>
        <v>0</v>
      </c>
      <c r="D1396" s="14">
        <f>[1]consoCURRENT!G28976</f>
        <v>0</v>
      </c>
      <c r="E1396" s="14">
        <f>[1]consoCURRENT!H28976</f>
        <v>0</v>
      </c>
      <c r="F1396" s="14">
        <f>[1]consoCURRENT!I28976</f>
        <v>0</v>
      </c>
      <c r="G1396" s="14">
        <f>[1]consoCURRENT!J28976</f>
        <v>0</v>
      </c>
      <c r="H1396" s="14">
        <f>[1]consoCURRENT!K28976</f>
        <v>0</v>
      </c>
      <c r="I1396" s="14">
        <f>[1]consoCURRENT!L28976</f>
        <v>0</v>
      </c>
      <c r="J1396" s="14">
        <f>[1]consoCURRENT!M28976</f>
        <v>0</v>
      </c>
      <c r="K1396" s="14">
        <f>[1]consoCURRENT!N28976</f>
        <v>0</v>
      </c>
      <c r="L1396" s="14">
        <f>[1]consoCURRENT!O28976</f>
        <v>0</v>
      </c>
      <c r="M1396" s="14">
        <f>[1]consoCURRENT!P28976</f>
        <v>0</v>
      </c>
      <c r="N1396" s="14">
        <f>[1]consoCURRENT!Q28976</f>
        <v>0</v>
      </c>
      <c r="O1396" s="14">
        <f>[1]consoCURRENT!R28976</f>
        <v>0</v>
      </c>
      <c r="P1396" s="14">
        <f>[1]consoCURRENT!S28976</f>
        <v>0</v>
      </c>
      <c r="Q1396" s="14">
        <f>[1]consoCURRENT!T28976</f>
        <v>0</v>
      </c>
      <c r="R1396" s="14">
        <f>[1]consoCURRENT!U28976</f>
        <v>0</v>
      </c>
      <c r="S1396" s="14">
        <f>[1]consoCURRENT!V28976</f>
        <v>0</v>
      </c>
      <c r="T1396" s="14">
        <f>[1]consoCURRENT!W28976</f>
        <v>0</v>
      </c>
      <c r="U1396" s="14">
        <f>[1]consoCURRENT!X28976</f>
        <v>0</v>
      </c>
      <c r="V1396" s="14">
        <f>[1]consoCURRENT!Y28976</f>
        <v>0</v>
      </c>
      <c r="W1396" s="14">
        <f>[1]consoCURRENT!Z28976</f>
        <v>0</v>
      </c>
      <c r="X1396" s="14">
        <f>[1]consoCURRENT!AA28976</f>
        <v>0</v>
      </c>
      <c r="Y1396" s="14">
        <f>[1]consoCURRENT!AB28976</f>
        <v>0</v>
      </c>
      <c r="Z1396" s="14">
        <f t="shared" si="995"/>
        <v>0</v>
      </c>
      <c r="AA1396" s="14">
        <f t="shared" si="996"/>
        <v>0</v>
      </c>
      <c r="AB1396" s="19"/>
      <c r="AC1396" s="15"/>
    </row>
    <row r="1397" spans="1:29" s="16" customFormat="1" ht="18" customHeight="1">
      <c r="A1397" s="18" t="s">
        <v>39</v>
      </c>
      <c r="B1397" s="14">
        <f>[1]consoCURRENT!E29005</f>
        <v>0</v>
      </c>
      <c r="C1397" s="14">
        <f>[1]consoCURRENT!F29005</f>
        <v>0</v>
      </c>
      <c r="D1397" s="14">
        <f>[1]consoCURRENT!G29005</f>
        <v>0</v>
      </c>
      <c r="E1397" s="14">
        <f>[1]consoCURRENT!H29005</f>
        <v>0</v>
      </c>
      <c r="F1397" s="14">
        <f>[1]consoCURRENT!I29005</f>
        <v>0</v>
      </c>
      <c r="G1397" s="14">
        <f>[1]consoCURRENT!J29005</f>
        <v>0</v>
      </c>
      <c r="H1397" s="14">
        <f>[1]consoCURRENT!K29005</f>
        <v>0</v>
      </c>
      <c r="I1397" s="14">
        <f>[1]consoCURRENT!L29005</f>
        <v>0</v>
      </c>
      <c r="J1397" s="14">
        <f>[1]consoCURRENT!M29005</f>
        <v>0</v>
      </c>
      <c r="K1397" s="14">
        <f>[1]consoCURRENT!N29005</f>
        <v>0</v>
      </c>
      <c r="L1397" s="14">
        <f>[1]consoCURRENT!O29005</f>
        <v>0</v>
      </c>
      <c r="M1397" s="14">
        <f>[1]consoCURRENT!P29005</f>
        <v>0</v>
      </c>
      <c r="N1397" s="14">
        <f>[1]consoCURRENT!Q29005</f>
        <v>0</v>
      </c>
      <c r="O1397" s="14">
        <f>[1]consoCURRENT!R29005</f>
        <v>0</v>
      </c>
      <c r="P1397" s="14">
        <f>[1]consoCURRENT!S29005</f>
        <v>0</v>
      </c>
      <c r="Q1397" s="14">
        <f>[1]consoCURRENT!T29005</f>
        <v>0</v>
      </c>
      <c r="R1397" s="14">
        <f>[1]consoCURRENT!U29005</f>
        <v>0</v>
      </c>
      <c r="S1397" s="14">
        <f>[1]consoCURRENT!V29005</f>
        <v>0</v>
      </c>
      <c r="T1397" s="14">
        <f>[1]consoCURRENT!W29005</f>
        <v>0</v>
      </c>
      <c r="U1397" s="14">
        <f>[1]consoCURRENT!X29005</f>
        <v>0</v>
      </c>
      <c r="V1397" s="14">
        <f>[1]consoCURRENT!Y29005</f>
        <v>0</v>
      </c>
      <c r="W1397" s="14">
        <f>[1]consoCURRENT!Z29005</f>
        <v>0</v>
      </c>
      <c r="X1397" s="14">
        <f>[1]consoCURRENT!AA29005</f>
        <v>0</v>
      </c>
      <c r="Y1397" s="14">
        <f>[1]consoCURRENT!AB29005</f>
        <v>0</v>
      </c>
      <c r="Z1397" s="14">
        <f t="shared" si="995"/>
        <v>0</v>
      </c>
      <c r="AA1397" s="14">
        <f t="shared" si="996"/>
        <v>0</v>
      </c>
      <c r="AB1397" s="19"/>
      <c r="AC1397" s="15"/>
    </row>
    <row r="1398" spans="1:29" s="16" customFormat="1" ht="18" customHeight="1">
      <c r="A1398" s="20" t="s">
        <v>40</v>
      </c>
      <c r="B1398" s="21">
        <f>SUM(B1394:B1397)</f>
        <v>3500000</v>
      </c>
      <c r="C1398" s="21">
        <f t="shared" ref="C1398:AA1398" si="998">SUM(C1394:C1397)</f>
        <v>0</v>
      </c>
      <c r="D1398" s="21">
        <f t="shared" si="998"/>
        <v>0</v>
      </c>
      <c r="E1398" s="21">
        <f t="shared" si="998"/>
        <v>824082.67</v>
      </c>
      <c r="F1398" s="21">
        <f t="shared" si="998"/>
        <v>648422.47000000009</v>
      </c>
      <c r="G1398" s="21">
        <f t="shared" si="998"/>
        <v>0</v>
      </c>
      <c r="H1398" s="21">
        <f t="shared" si="998"/>
        <v>0</v>
      </c>
      <c r="I1398" s="21">
        <f t="shared" si="998"/>
        <v>0</v>
      </c>
      <c r="J1398" s="21">
        <f t="shared" si="998"/>
        <v>0</v>
      </c>
      <c r="K1398" s="21">
        <f t="shared" si="998"/>
        <v>0</v>
      </c>
      <c r="L1398" s="21">
        <f t="shared" si="998"/>
        <v>0</v>
      </c>
      <c r="M1398" s="21">
        <f t="shared" si="998"/>
        <v>0</v>
      </c>
      <c r="N1398" s="21">
        <f t="shared" si="998"/>
        <v>174395</v>
      </c>
      <c r="O1398" s="21">
        <f t="shared" si="998"/>
        <v>0</v>
      </c>
      <c r="P1398" s="21">
        <f t="shared" si="998"/>
        <v>649687.67000000004</v>
      </c>
      <c r="Q1398" s="21">
        <f t="shared" si="998"/>
        <v>0</v>
      </c>
      <c r="R1398" s="21">
        <f t="shared" si="998"/>
        <v>648422.47000000009</v>
      </c>
      <c r="S1398" s="21">
        <f t="shared" si="998"/>
        <v>0</v>
      </c>
      <c r="T1398" s="21">
        <f t="shared" si="998"/>
        <v>0</v>
      </c>
      <c r="U1398" s="21">
        <f t="shared" si="998"/>
        <v>0</v>
      </c>
      <c r="V1398" s="21">
        <f t="shared" si="998"/>
        <v>0</v>
      </c>
      <c r="W1398" s="21">
        <f t="shared" si="998"/>
        <v>0</v>
      </c>
      <c r="X1398" s="21">
        <f t="shared" si="998"/>
        <v>0</v>
      </c>
      <c r="Y1398" s="21">
        <f t="shared" si="998"/>
        <v>0</v>
      </c>
      <c r="Z1398" s="21">
        <f t="shared" si="998"/>
        <v>1472505.1400000001</v>
      </c>
      <c r="AA1398" s="21">
        <f t="shared" si="998"/>
        <v>2027494.8599999999</v>
      </c>
      <c r="AB1398" s="22">
        <f t="shared" si="997"/>
        <v>0.42071575428571434</v>
      </c>
      <c r="AC1398" s="15"/>
    </row>
    <row r="1399" spans="1:29" s="16" customFormat="1" ht="18" customHeight="1">
      <c r="A1399" s="23" t="s">
        <v>41</v>
      </c>
      <c r="B1399" s="14">
        <f>[1]consoCURRENT!E29009</f>
        <v>0</v>
      </c>
      <c r="C1399" s="14">
        <f>[1]consoCURRENT!F29009</f>
        <v>0</v>
      </c>
      <c r="D1399" s="14">
        <f>[1]consoCURRENT!G29009</f>
        <v>0</v>
      </c>
      <c r="E1399" s="14">
        <f>[1]consoCURRENT!H29009</f>
        <v>0</v>
      </c>
      <c r="F1399" s="14">
        <f>[1]consoCURRENT!I29009</f>
        <v>0</v>
      </c>
      <c r="G1399" s="14">
        <f>[1]consoCURRENT!J29009</f>
        <v>0</v>
      </c>
      <c r="H1399" s="14">
        <f>[1]consoCURRENT!K29009</f>
        <v>0</v>
      </c>
      <c r="I1399" s="14">
        <f>[1]consoCURRENT!L29009</f>
        <v>0</v>
      </c>
      <c r="J1399" s="14">
        <f>[1]consoCURRENT!M29009</f>
        <v>0</v>
      </c>
      <c r="K1399" s="14">
        <f>[1]consoCURRENT!N29009</f>
        <v>0</v>
      </c>
      <c r="L1399" s="14">
        <f>[1]consoCURRENT!O29009</f>
        <v>0</v>
      </c>
      <c r="M1399" s="14">
        <f>[1]consoCURRENT!P29009</f>
        <v>0</v>
      </c>
      <c r="N1399" s="14">
        <f>[1]consoCURRENT!Q29009</f>
        <v>0</v>
      </c>
      <c r="O1399" s="14">
        <f>[1]consoCURRENT!R29009</f>
        <v>0</v>
      </c>
      <c r="P1399" s="14">
        <f>[1]consoCURRENT!S29009</f>
        <v>0</v>
      </c>
      <c r="Q1399" s="14">
        <f>[1]consoCURRENT!T29009</f>
        <v>0</v>
      </c>
      <c r="R1399" s="14">
        <f>[1]consoCURRENT!U29009</f>
        <v>0</v>
      </c>
      <c r="S1399" s="14">
        <f>[1]consoCURRENT!V29009</f>
        <v>0</v>
      </c>
      <c r="T1399" s="14">
        <f>[1]consoCURRENT!W29009</f>
        <v>0</v>
      </c>
      <c r="U1399" s="14">
        <f>[1]consoCURRENT!X29009</f>
        <v>0</v>
      </c>
      <c r="V1399" s="14">
        <f>[1]consoCURRENT!Y29009</f>
        <v>0</v>
      </c>
      <c r="W1399" s="14">
        <f>[1]consoCURRENT!Z29009</f>
        <v>0</v>
      </c>
      <c r="X1399" s="14">
        <f>[1]consoCURRENT!AA29009</f>
        <v>0</v>
      </c>
      <c r="Y1399" s="14">
        <f>[1]consoCURRENT!AB29009</f>
        <v>0</v>
      </c>
      <c r="Z1399" s="14">
        <f t="shared" ref="Z1399" si="999">SUM(M1399:Y1399)</f>
        <v>0</v>
      </c>
      <c r="AA1399" s="14">
        <f t="shared" ref="AA1399" si="1000">B1399-Z1399</f>
        <v>0</v>
      </c>
      <c r="AB1399" s="19"/>
      <c r="AC1399" s="15"/>
    </row>
    <row r="1400" spans="1:29" s="16" customFormat="1" ht="18" customHeight="1">
      <c r="A1400" s="20" t="s">
        <v>42</v>
      </c>
      <c r="B1400" s="21">
        <f>B1399+B1398</f>
        <v>3500000</v>
      </c>
      <c r="C1400" s="21">
        <f t="shared" ref="C1400:AA1400" si="1001">C1399+C1398</f>
        <v>0</v>
      </c>
      <c r="D1400" s="21">
        <f t="shared" si="1001"/>
        <v>0</v>
      </c>
      <c r="E1400" s="21">
        <f t="shared" si="1001"/>
        <v>824082.67</v>
      </c>
      <c r="F1400" s="21">
        <f t="shared" si="1001"/>
        <v>648422.47000000009</v>
      </c>
      <c r="G1400" s="21">
        <f t="shared" si="1001"/>
        <v>0</v>
      </c>
      <c r="H1400" s="21">
        <f t="shared" si="1001"/>
        <v>0</v>
      </c>
      <c r="I1400" s="21">
        <f t="shared" si="1001"/>
        <v>0</v>
      </c>
      <c r="J1400" s="21">
        <f t="shared" si="1001"/>
        <v>0</v>
      </c>
      <c r="K1400" s="21">
        <f t="shared" si="1001"/>
        <v>0</v>
      </c>
      <c r="L1400" s="21">
        <f t="shared" si="1001"/>
        <v>0</v>
      </c>
      <c r="M1400" s="21">
        <f t="shared" si="1001"/>
        <v>0</v>
      </c>
      <c r="N1400" s="21">
        <f t="shared" si="1001"/>
        <v>174395</v>
      </c>
      <c r="O1400" s="21">
        <f t="shared" si="1001"/>
        <v>0</v>
      </c>
      <c r="P1400" s="21">
        <f t="shared" si="1001"/>
        <v>649687.67000000004</v>
      </c>
      <c r="Q1400" s="21">
        <f t="shared" si="1001"/>
        <v>0</v>
      </c>
      <c r="R1400" s="21">
        <f t="shared" si="1001"/>
        <v>648422.47000000009</v>
      </c>
      <c r="S1400" s="21">
        <f t="shared" si="1001"/>
        <v>0</v>
      </c>
      <c r="T1400" s="21">
        <f t="shared" si="1001"/>
        <v>0</v>
      </c>
      <c r="U1400" s="21">
        <f t="shared" si="1001"/>
        <v>0</v>
      </c>
      <c r="V1400" s="21">
        <f t="shared" si="1001"/>
        <v>0</v>
      </c>
      <c r="W1400" s="21">
        <f t="shared" si="1001"/>
        <v>0</v>
      </c>
      <c r="X1400" s="21">
        <f t="shared" si="1001"/>
        <v>0</v>
      </c>
      <c r="Y1400" s="21">
        <f t="shared" si="1001"/>
        <v>0</v>
      </c>
      <c r="Z1400" s="21">
        <f t="shared" si="1001"/>
        <v>1472505.1400000001</v>
      </c>
      <c r="AA1400" s="21">
        <f t="shared" si="1001"/>
        <v>2027494.8599999999</v>
      </c>
      <c r="AB1400" s="22">
        <f t="shared" si="997"/>
        <v>0.42071575428571434</v>
      </c>
      <c r="AC1400" s="24"/>
    </row>
    <row r="1401" spans="1:29" s="16" customFormat="1" ht="15" customHeight="1">
      <c r="A1401" s="13"/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  <c r="M1401" s="14"/>
      <c r="N1401" s="14"/>
      <c r="O1401" s="14"/>
      <c r="P1401" s="14"/>
      <c r="Q1401" s="14"/>
      <c r="R1401" s="14"/>
      <c r="S1401" s="14"/>
      <c r="T1401" s="14"/>
      <c r="U1401" s="14"/>
      <c r="V1401" s="14"/>
      <c r="W1401" s="14"/>
      <c r="X1401" s="14"/>
      <c r="Y1401" s="14"/>
      <c r="Z1401" s="14"/>
      <c r="AA1401" s="14"/>
      <c r="AB1401" s="14"/>
      <c r="AC1401" s="15"/>
    </row>
    <row r="1402" spans="1:29" s="16" customFormat="1" ht="15" customHeight="1">
      <c r="A1402" s="13"/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  <c r="M1402" s="14"/>
      <c r="N1402" s="14"/>
      <c r="O1402" s="14"/>
      <c r="P1402" s="14"/>
      <c r="Q1402" s="14"/>
      <c r="R1402" s="14"/>
      <c r="S1402" s="14"/>
      <c r="T1402" s="14"/>
      <c r="U1402" s="14"/>
      <c r="V1402" s="14"/>
      <c r="W1402" s="14"/>
      <c r="X1402" s="14"/>
      <c r="Y1402" s="14"/>
      <c r="Z1402" s="14"/>
      <c r="AA1402" s="14"/>
      <c r="AB1402" s="14"/>
      <c r="AC1402" s="15"/>
    </row>
    <row r="1403" spans="1:29" s="16" customFormat="1" ht="15" customHeight="1">
      <c r="A1403" s="17" t="s">
        <v>63</v>
      </c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  <c r="M1403" s="14"/>
      <c r="N1403" s="14"/>
      <c r="O1403" s="14"/>
      <c r="P1403" s="14"/>
      <c r="Q1403" s="14"/>
      <c r="R1403" s="14"/>
      <c r="S1403" s="14"/>
      <c r="T1403" s="14"/>
      <c r="U1403" s="14"/>
      <c r="V1403" s="14"/>
      <c r="W1403" s="14"/>
      <c r="X1403" s="14"/>
      <c r="Y1403" s="14"/>
      <c r="Z1403" s="14"/>
      <c r="AA1403" s="14"/>
      <c r="AB1403" s="14"/>
      <c r="AC1403" s="15"/>
    </row>
    <row r="1404" spans="1:29" s="16" customFormat="1" ht="18" customHeight="1">
      <c r="A1404" s="18" t="s">
        <v>36</v>
      </c>
      <c r="B1404" s="14">
        <f>[1]consoCURRENT!E29069</f>
        <v>3076000</v>
      </c>
      <c r="C1404" s="14">
        <f>[1]consoCURRENT!F29069</f>
        <v>0</v>
      </c>
      <c r="D1404" s="14">
        <f>[1]consoCURRENT!G29069</f>
        <v>0</v>
      </c>
      <c r="E1404" s="14">
        <f>[1]consoCURRENT!H29069</f>
        <v>657007.03</v>
      </c>
      <c r="F1404" s="14">
        <f>[1]consoCURRENT!I29069</f>
        <v>509041.30000000005</v>
      </c>
      <c r="G1404" s="14">
        <f>[1]consoCURRENT!J29069</f>
        <v>0</v>
      </c>
      <c r="H1404" s="14">
        <f>[1]consoCURRENT!K29069</f>
        <v>0</v>
      </c>
      <c r="I1404" s="14">
        <f>[1]consoCURRENT!L29069</f>
        <v>0</v>
      </c>
      <c r="J1404" s="14">
        <f>[1]consoCURRENT!M29069</f>
        <v>0</v>
      </c>
      <c r="K1404" s="14">
        <f>[1]consoCURRENT!N29069</f>
        <v>0</v>
      </c>
      <c r="L1404" s="14">
        <f>[1]consoCURRENT!O29069</f>
        <v>0</v>
      </c>
      <c r="M1404" s="14">
        <f>[1]consoCURRENT!P29069</f>
        <v>0</v>
      </c>
      <c r="N1404" s="14">
        <f>[1]consoCURRENT!Q29069</f>
        <v>0</v>
      </c>
      <c r="O1404" s="14">
        <f>[1]consoCURRENT!R29069</f>
        <v>0</v>
      </c>
      <c r="P1404" s="14">
        <f>[1]consoCURRENT!S29069</f>
        <v>657007.03</v>
      </c>
      <c r="Q1404" s="14">
        <f>[1]consoCURRENT!T29069</f>
        <v>296343.90000000002</v>
      </c>
      <c r="R1404" s="14">
        <f>[1]consoCURRENT!U29069</f>
        <v>212697.4</v>
      </c>
      <c r="S1404" s="14">
        <f>[1]consoCURRENT!V29069</f>
        <v>0</v>
      </c>
      <c r="T1404" s="14">
        <f>[1]consoCURRENT!W29069</f>
        <v>0</v>
      </c>
      <c r="U1404" s="14">
        <f>[1]consoCURRENT!X29069</f>
        <v>0</v>
      </c>
      <c r="V1404" s="14">
        <f>[1]consoCURRENT!Y29069</f>
        <v>0</v>
      </c>
      <c r="W1404" s="14">
        <f>[1]consoCURRENT!Z29069</f>
        <v>0</v>
      </c>
      <c r="X1404" s="14">
        <f>[1]consoCURRENT!AA29069</f>
        <v>0</v>
      </c>
      <c r="Y1404" s="14">
        <f>[1]consoCURRENT!AB29069</f>
        <v>0</v>
      </c>
      <c r="Z1404" s="14">
        <f>SUM(M1404:Y1404)</f>
        <v>1166048.33</v>
      </c>
      <c r="AA1404" s="14">
        <f>B1404-Z1404</f>
        <v>1909951.67</v>
      </c>
      <c r="AB1404" s="19">
        <f>Z1404/B1404</f>
        <v>0.37907943107932385</v>
      </c>
      <c r="AC1404" s="15"/>
    </row>
    <row r="1405" spans="1:29" s="16" customFormat="1" ht="18" customHeight="1">
      <c r="A1405" s="18" t="s">
        <v>37</v>
      </c>
      <c r="B1405" s="14">
        <f>[1]consoCURRENT!E29157</f>
        <v>667000</v>
      </c>
      <c r="C1405" s="14">
        <f>[1]consoCURRENT!F29157</f>
        <v>0</v>
      </c>
      <c r="D1405" s="14">
        <f>[1]consoCURRENT!G29157</f>
        <v>0</v>
      </c>
      <c r="E1405" s="14">
        <f>[1]consoCURRENT!H29157</f>
        <v>28295.39</v>
      </c>
      <c r="F1405" s="14">
        <f>[1]consoCURRENT!I29157</f>
        <v>148545.4</v>
      </c>
      <c r="G1405" s="14">
        <f>[1]consoCURRENT!J29157</f>
        <v>0</v>
      </c>
      <c r="H1405" s="14">
        <f>[1]consoCURRENT!K29157</f>
        <v>0</v>
      </c>
      <c r="I1405" s="14">
        <f>[1]consoCURRENT!L29157</f>
        <v>0</v>
      </c>
      <c r="J1405" s="14">
        <f>[1]consoCURRENT!M29157</f>
        <v>0</v>
      </c>
      <c r="K1405" s="14">
        <f>[1]consoCURRENT!N29157</f>
        <v>0</v>
      </c>
      <c r="L1405" s="14">
        <f>[1]consoCURRENT!O29157</f>
        <v>0</v>
      </c>
      <c r="M1405" s="14">
        <f>[1]consoCURRENT!P29157</f>
        <v>0</v>
      </c>
      <c r="N1405" s="14">
        <f>[1]consoCURRENT!Q29157</f>
        <v>0</v>
      </c>
      <c r="O1405" s="14">
        <f>[1]consoCURRENT!R29157</f>
        <v>0</v>
      </c>
      <c r="P1405" s="14">
        <f>[1]consoCURRENT!S29157</f>
        <v>28295.39</v>
      </c>
      <c r="Q1405" s="14">
        <f>[1]consoCURRENT!T29157</f>
        <v>31994.560000000001</v>
      </c>
      <c r="R1405" s="14">
        <f>[1]consoCURRENT!U29157</f>
        <v>116550.84</v>
      </c>
      <c r="S1405" s="14">
        <f>[1]consoCURRENT!V29157</f>
        <v>0</v>
      </c>
      <c r="T1405" s="14">
        <f>[1]consoCURRENT!W29157</f>
        <v>0</v>
      </c>
      <c r="U1405" s="14">
        <f>[1]consoCURRENT!X29157</f>
        <v>0</v>
      </c>
      <c r="V1405" s="14">
        <f>[1]consoCURRENT!Y29157</f>
        <v>0</v>
      </c>
      <c r="W1405" s="14">
        <f>[1]consoCURRENT!Z29157</f>
        <v>0</v>
      </c>
      <c r="X1405" s="14">
        <f>[1]consoCURRENT!AA29157</f>
        <v>0</v>
      </c>
      <c r="Y1405" s="14">
        <f>[1]consoCURRENT!AB29157</f>
        <v>0</v>
      </c>
      <c r="Z1405" s="14">
        <f t="shared" ref="Z1405:Z1407" si="1002">SUM(M1405:Y1405)</f>
        <v>176840.78999999998</v>
      </c>
      <c r="AA1405" s="14">
        <f t="shared" ref="AA1405:AA1407" si="1003">B1405-Z1405</f>
        <v>490159.21</v>
      </c>
      <c r="AB1405" s="19">
        <f t="shared" ref="AB1405:AB1410" si="1004">Z1405/B1405</f>
        <v>0.26512862068965515</v>
      </c>
      <c r="AC1405" s="15"/>
    </row>
    <row r="1406" spans="1:29" s="16" customFormat="1" ht="18" customHeight="1">
      <c r="A1406" s="18" t="s">
        <v>38</v>
      </c>
      <c r="B1406" s="14">
        <f>[1]consoCURRENT!E29163</f>
        <v>0</v>
      </c>
      <c r="C1406" s="14">
        <f>[1]consoCURRENT!F29163</f>
        <v>0</v>
      </c>
      <c r="D1406" s="14">
        <f>[1]consoCURRENT!G29163</f>
        <v>0</v>
      </c>
      <c r="E1406" s="14">
        <f>[1]consoCURRENT!H29163</f>
        <v>0</v>
      </c>
      <c r="F1406" s="14">
        <f>[1]consoCURRENT!I29163</f>
        <v>0</v>
      </c>
      <c r="G1406" s="14">
        <f>[1]consoCURRENT!J29163</f>
        <v>0</v>
      </c>
      <c r="H1406" s="14">
        <f>[1]consoCURRENT!K29163</f>
        <v>0</v>
      </c>
      <c r="I1406" s="14">
        <f>[1]consoCURRENT!L29163</f>
        <v>0</v>
      </c>
      <c r="J1406" s="14">
        <f>[1]consoCURRENT!M29163</f>
        <v>0</v>
      </c>
      <c r="K1406" s="14">
        <f>[1]consoCURRENT!N29163</f>
        <v>0</v>
      </c>
      <c r="L1406" s="14">
        <f>[1]consoCURRENT!O29163</f>
        <v>0</v>
      </c>
      <c r="M1406" s="14">
        <f>[1]consoCURRENT!P29163</f>
        <v>0</v>
      </c>
      <c r="N1406" s="14">
        <f>[1]consoCURRENT!Q29163</f>
        <v>0</v>
      </c>
      <c r="O1406" s="14">
        <f>[1]consoCURRENT!R29163</f>
        <v>0</v>
      </c>
      <c r="P1406" s="14">
        <f>[1]consoCURRENT!S29163</f>
        <v>0</v>
      </c>
      <c r="Q1406" s="14">
        <f>[1]consoCURRENT!T29163</f>
        <v>0</v>
      </c>
      <c r="R1406" s="14">
        <f>[1]consoCURRENT!U29163</f>
        <v>0</v>
      </c>
      <c r="S1406" s="14">
        <f>[1]consoCURRENT!V29163</f>
        <v>0</v>
      </c>
      <c r="T1406" s="14">
        <f>[1]consoCURRENT!W29163</f>
        <v>0</v>
      </c>
      <c r="U1406" s="14">
        <f>[1]consoCURRENT!X29163</f>
        <v>0</v>
      </c>
      <c r="V1406" s="14">
        <f>[1]consoCURRENT!Y29163</f>
        <v>0</v>
      </c>
      <c r="W1406" s="14">
        <f>[1]consoCURRENT!Z29163</f>
        <v>0</v>
      </c>
      <c r="X1406" s="14">
        <f>[1]consoCURRENT!AA29163</f>
        <v>0</v>
      </c>
      <c r="Y1406" s="14">
        <f>[1]consoCURRENT!AB29163</f>
        <v>0</v>
      </c>
      <c r="Z1406" s="14">
        <f t="shared" si="1002"/>
        <v>0</v>
      </c>
      <c r="AA1406" s="14">
        <f t="shared" si="1003"/>
        <v>0</v>
      </c>
      <c r="AB1406" s="19"/>
      <c r="AC1406" s="15"/>
    </row>
    <row r="1407" spans="1:29" s="16" customFormat="1" ht="18" customHeight="1">
      <c r="A1407" s="18" t="s">
        <v>39</v>
      </c>
      <c r="B1407" s="14">
        <f>[1]consoCURRENT!E29192</f>
        <v>0</v>
      </c>
      <c r="C1407" s="14">
        <f>[1]consoCURRENT!F29192</f>
        <v>0</v>
      </c>
      <c r="D1407" s="14">
        <f>[1]consoCURRENT!G29192</f>
        <v>0</v>
      </c>
      <c r="E1407" s="14">
        <f>[1]consoCURRENT!H29192</f>
        <v>0</v>
      </c>
      <c r="F1407" s="14">
        <f>[1]consoCURRENT!I29192</f>
        <v>0</v>
      </c>
      <c r="G1407" s="14">
        <f>[1]consoCURRENT!J29192</f>
        <v>0</v>
      </c>
      <c r="H1407" s="14">
        <f>[1]consoCURRENT!K29192</f>
        <v>0</v>
      </c>
      <c r="I1407" s="14">
        <f>[1]consoCURRENT!L29192</f>
        <v>0</v>
      </c>
      <c r="J1407" s="14">
        <f>[1]consoCURRENT!M29192</f>
        <v>0</v>
      </c>
      <c r="K1407" s="14">
        <f>[1]consoCURRENT!N29192</f>
        <v>0</v>
      </c>
      <c r="L1407" s="14">
        <f>[1]consoCURRENT!O29192</f>
        <v>0</v>
      </c>
      <c r="M1407" s="14">
        <f>[1]consoCURRENT!P29192</f>
        <v>0</v>
      </c>
      <c r="N1407" s="14">
        <f>[1]consoCURRENT!Q29192</f>
        <v>0</v>
      </c>
      <c r="O1407" s="14">
        <f>[1]consoCURRENT!R29192</f>
        <v>0</v>
      </c>
      <c r="P1407" s="14">
        <f>[1]consoCURRENT!S29192</f>
        <v>0</v>
      </c>
      <c r="Q1407" s="14">
        <f>[1]consoCURRENT!T29192</f>
        <v>0</v>
      </c>
      <c r="R1407" s="14">
        <f>[1]consoCURRENT!U29192</f>
        <v>0</v>
      </c>
      <c r="S1407" s="14">
        <f>[1]consoCURRENT!V29192</f>
        <v>0</v>
      </c>
      <c r="T1407" s="14">
        <f>[1]consoCURRENT!W29192</f>
        <v>0</v>
      </c>
      <c r="U1407" s="14">
        <f>[1]consoCURRENT!X29192</f>
        <v>0</v>
      </c>
      <c r="V1407" s="14">
        <f>[1]consoCURRENT!Y29192</f>
        <v>0</v>
      </c>
      <c r="W1407" s="14">
        <f>[1]consoCURRENT!Z29192</f>
        <v>0</v>
      </c>
      <c r="X1407" s="14">
        <f>[1]consoCURRENT!AA29192</f>
        <v>0</v>
      </c>
      <c r="Y1407" s="14">
        <f>[1]consoCURRENT!AB29192</f>
        <v>0</v>
      </c>
      <c r="Z1407" s="14">
        <f t="shared" si="1002"/>
        <v>0</v>
      </c>
      <c r="AA1407" s="14">
        <f t="shared" si="1003"/>
        <v>0</v>
      </c>
      <c r="AB1407" s="19"/>
      <c r="AC1407" s="15"/>
    </row>
    <row r="1408" spans="1:29" s="16" customFormat="1" ht="18" customHeight="1">
      <c r="A1408" s="20" t="s">
        <v>40</v>
      </c>
      <c r="B1408" s="21">
        <f>SUM(B1404:B1407)</f>
        <v>3743000</v>
      </c>
      <c r="C1408" s="21">
        <f t="shared" ref="C1408:AA1408" si="1005">SUM(C1404:C1407)</f>
        <v>0</v>
      </c>
      <c r="D1408" s="21">
        <f t="shared" si="1005"/>
        <v>0</v>
      </c>
      <c r="E1408" s="21">
        <f t="shared" si="1005"/>
        <v>685302.42</v>
      </c>
      <c r="F1408" s="21">
        <f t="shared" si="1005"/>
        <v>657586.70000000007</v>
      </c>
      <c r="G1408" s="21">
        <f t="shared" si="1005"/>
        <v>0</v>
      </c>
      <c r="H1408" s="21">
        <f t="shared" si="1005"/>
        <v>0</v>
      </c>
      <c r="I1408" s="21">
        <f t="shared" si="1005"/>
        <v>0</v>
      </c>
      <c r="J1408" s="21">
        <f t="shared" si="1005"/>
        <v>0</v>
      </c>
      <c r="K1408" s="21">
        <f t="shared" si="1005"/>
        <v>0</v>
      </c>
      <c r="L1408" s="21">
        <f t="shared" si="1005"/>
        <v>0</v>
      </c>
      <c r="M1408" s="21">
        <f t="shared" si="1005"/>
        <v>0</v>
      </c>
      <c r="N1408" s="21">
        <f t="shared" si="1005"/>
        <v>0</v>
      </c>
      <c r="O1408" s="21">
        <f t="shared" si="1005"/>
        <v>0</v>
      </c>
      <c r="P1408" s="21">
        <f t="shared" si="1005"/>
        <v>685302.42</v>
      </c>
      <c r="Q1408" s="21">
        <f t="shared" si="1005"/>
        <v>328338.46000000002</v>
      </c>
      <c r="R1408" s="21">
        <f t="shared" si="1005"/>
        <v>329248.24</v>
      </c>
      <c r="S1408" s="21">
        <f t="shared" si="1005"/>
        <v>0</v>
      </c>
      <c r="T1408" s="21">
        <f t="shared" si="1005"/>
        <v>0</v>
      </c>
      <c r="U1408" s="21">
        <f t="shared" si="1005"/>
        <v>0</v>
      </c>
      <c r="V1408" s="21">
        <f t="shared" si="1005"/>
        <v>0</v>
      </c>
      <c r="W1408" s="21">
        <f t="shared" si="1005"/>
        <v>0</v>
      </c>
      <c r="X1408" s="21">
        <f t="shared" si="1005"/>
        <v>0</v>
      </c>
      <c r="Y1408" s="21">
        <f t="shared" si="1005"/>
        <v>0</v>
      </c>
      <c r="Z1408" s="21">
        <f t="shared" si="1005"/>
        <v>1342889.12</v>
      </c>
      <c r="AA1408" s="21">
        <f t="shared" si="1005"/>
        <v>2400110.88</v>
      </c>
      <c r="AB1408" s="22">
        <f t="shared" si="1004"/>
        <v>0.35877347582153357</v>
      </c>
      <c r="AC1408" s="15"/>
    </row>
    <row r="1409" spans="1:29" s="16" customFormat="1" ht="18" customHeight="1">
      <c r="A1409" s="23" t="s">
        <v>41</v>
      </c>
      <c r="B1409" s="14">
        <f>[1]consoCURRENT!E29196</f>
        <v>0</v>
      </c>
      <c r="C1409" s="14">
        <f>[1]consoCURRENT!F29196</f>
        <v>0</v>
      </c>
      <c r="D1409" s="14">
        <f>[1]consoCURRENT!G29196</f>
        <v>0</v>
      </c>
      <c r="E1409" s="14">
        <f>[1]consoCURRENT!H29196</f>
        <v>0</v>
      </c>
      <c r="F1409" s="14">
        <f>[1]consoCURRENT!I29196</f>
        <v>0</v>
      </c>
      <c r="G1409" s="14">
        <f>[1]consoCURRENT!J29196</f>
        <v>0</v>
      </c>
      <c r="H1409" s="14">
        <f>[1]consoCURRENT!K29196</f>
        <v>0</v>
      </c>
      <c r="I1409" s="14">
        <f>[1]consoCURRENT!L29196</f>
        <v>0</v>
      </c>
      <c r="J1409" s="14">
        <f>[1]consoCURRENT!M29196</f>
        <v>0</v>
      </c>
      <c r="K1409" s="14">
        <f>[1]consoCURRENT!N29196</f>
        <v>0</v>
      </c>
      <c r="L1409" s="14">
        <f>[1]consoCURRENT!O29196</f>
        <v>0</v>
      </c>
      <c r="M1409" s="14">
        <f>[1]consoCURRENT!P29196</f>
        <v>0</v>
      </c>
      <c r="N1409" s="14">
        <f>[1]consoCURRENT!Q29196</f>
        <v>0</v>
      </c>
      <c r="O1409" s="14">
        <f>[1]consoCURRENT!R29196</f>
        <v>0</v>
      </c>
      <c r="P1409" s="14">
        <f>[1]consoCURRENT!S29196</f>
        <v>0</v>
      </c>
      <c r="Q1409" s="14">
        <f>[1]consoCURRENT!T29196</f>
        <v>0</v>
      </c>
      <c r="R1409" s="14">
        <f>[1]consoCURRENT!U29196</f>
        <v>0</v>
      </c>
      <c r="S1409" s="14">
        <f>[1]consoCURRENT!V29196</f>
        <v>0</v>
      </c>
      <c r="T1409" s="14">
        <f>[1]consoCURRENT!W29196</f>
        <v>0</v>
      </c>
      <c r="U1409" s="14">
        <f>[1]consoCURRENT!X29196</f>
        <v>0</v>
      </c>
      <c r="V1409" s="14">
        <f>[1]consoCURRENT!Y29196</f>
        <v>0</v>
      </c>
      <c r="W1409" s="14">
        <f>[1]consoCURRENT!Z29196</f>
        <v>0</v>
      </c>
      <c r="X1409" s="14">
        <f>[1]consoCURRENT!AA29196</f>
        <v>0</v>
      </c>
      <c r="Y1409" s="14">
        <f>[1]consoCURRENT!AB29196</f>
        <v>0</v>
      </c>
      <c r="Z1409" s="14">
        <f t="shared" ref="Z1409" si="1006">SUM(M1409:Y1409)</f>
        <v>0</v>
      </c>
      <c r="AA1409" s="14">
        <f t="shared" ref="AA1409" si="1007">B1409-Z1409</f>
        <v>0</v>
      </c>
      <c r="AB1409" s="19"/>
      <c r="AC1409" s="15"/>
    </row>
    <row r="1410" spans="1:29" s="16" customFormat="1" ht="18" customHeight="1">
      <c r="A1410" s="20" t="s">
        <v>42</v>
      </c>
      <c r="B1410" s="21">
        <f>B1409+B1408</f>
        <v>3743000</v>
      </c>
      <c r="C1410" s="21">
        <f t="shared" ref="C1410:AA1410" si="1008">C1409+C1408</f>
        <v>0</v>
      </c>
      <c r="D1410" s="21">
        <f t="shared" si="1008"/>
        <v>0</v>
      </c>
      <c r="E1410" s="21">
        <f t="shared" si="1008"/>
        <v>685302.42</v>
      </c>
      <c r="F1410" s="21">
        <f t="shared" si="1008"/>
        <v>657586.70000000007</v>
      </c>
      <c r="G1410" s="21">
        <f t="shared" si="1008"/>
        <v>0</v>
      </c>
      <c r="H1410" s="21">
        <f t="shared" si="1008"/>
        <v>0</v>
      </c>
      <c r="I1410" s="21">
        <f t="shared" si="1008"/>
        <v>0</v>
      </c>
      <c r="J1410" s="21">
        <f t="shared" si="1008"/>
        <v>0</v>
      </c>
      <c r="K1410" s="21">
        <f t="shared" si="1008"/>
        <v>0</v>
      </c>
      <c r="L1410" s="21">
        <f t="shared" si="1008"/>
        <v>0</v>
      </c>
      <c r="M1410" s="21">
        <f t="shared" si="1008"/>
        <v>0</v>
      </c>
      <c r="N1410" s="21">
        <f t="shared" si="1008"/>
        <v>0</v>
      </c>
      <c r="O1410" s="21">
        <f t="shared" si="1008"/>
        <v>0</v>
      </c>
      <c r="P1410" s="21">
        <f t="shared" si="1008"/>
        <v>685302.42</v>
      </c>
      <c r="Q1410" s="21">
        <f t="shared" si="1008"/>
        <v>328338.46000000002</v>
      </c>
      <c r="R1410" s="21">
        <f t="shared" si="1008"/>
        <v>329248.24</v>
      </c>
      <c r="S1410" s="21">
        <f t="shared" si="1008"/>
        <v>0</v>
      </c>
      <c r="T1410" s="21">
        <f t="shared" si="1008"/>
        <v>0</v>
      </c>
      <c r="U1410" s="21">
        <f t="shared" si="1008"/>
        <v>0</v>
      </c>
      <c r="V1410" s="21">
        <f t="shared" si="1008"/>
        <v>0</v>
      </c>
      <c r="W1410" s="21">
        <f t="shared" si="1008"/>
        <v>0</v>
      </c>
      <c r="X1410" s="21">
        <f t="shared" si="1008"/>
        <v>0</v>
      </c>
      <c r="Y1410" s="21">
        <f t="shared" si="1008"/>
        <v>0</v>
      </c>
      <c r="Z1410" s="21">
        <f t="shared" si="1008"/>
        <v>1342889.12</v>
      </c>
      <c r="AA1410" s="21">
        <f t="shared" si="1008"/>
        <v>2400110.88</v>
      </c>
      <c r="AB1410" s="22">
        <f t="shared" si="1004"/>
        <v>0.35877347582153357</v>
      </c>
      <c r="AC1410" s="24"/>
    </row>
    <row r="1411" spans="1:29" s="16" customFormat="1" ht="15" customHeight="1">
      <c r="A1411" s="13"/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  <c r="M1411" s="14"/>
      <c r="N1411" s="14"/>
      <c r="O1411" s="14"/>
      <c r="P1411" s="14"/>
      <c r="Q1411" s="14"/>
      <c r="R1411" s="14"/>
      <c r="S1411" s="14"/>
      <c r="T1411" s="14"/>
      <c r="U1411" s="14"/>
      <c r="V1411" s="14"/>
      <c r="W1411" s="14"/>
      <c r="X1411" s="14"/>
      <c r="Y1411" s="14"/>
      <c r="Z1411" s="14"/>
      <c r="AA1411" s="14"/>
      <c r="AB1411" s="14"/>
      <c r="AC1411" s="15"/>
    </row>
    <row r="1412" spans="1:29" s="16" customFormat="1" ht="15" customHeight="1">
      <c r="A1412" s="13"/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  <c r="M1412" s="14"/>
      <c r="N1412" s="14"/>
      <c r="O1412" s="14"/>
      <c r="P1412" s="14"/>
      <c r="Q1412" s="14"/>
      <c r="R1412" s="14"/>
      <c r="S1412" s="14"/>
      <c r="T1412" s="14"/>
      <c r="U1412" s="14"/>
      <c r="V1412" s="14"/>
      <c r="W1412" s="14"/>
      <c r="X1412" s="14"/>
      <c r="Y1412" s="14"/>
      <c r="Z1412" s="14"/>
      <c r="AA1412" s="14"/>
      <c r="AB1412" s="14"/>
      <c r="AC1412" s="15"/>
    </row>
    <row r="1413" spans="1:29" s="16" customFormat="1" ht="15" customHeight="1">
      <c r="A1413" s="17" t="s">
        <v>64</v>
      </c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  <c r="M1413" s="14"/>
      <c r="N1413" s="14"/>
      <c r="O1413" s="14"/>
      <c r="P1413" s="14"/>
      <c r="Q1413" s="14"/>
      <c r="R1413" s="14"/>
      <c r="S1413" s="14"/>
      <c r="T1413" s="14"/>
      <c r="U1413" s="14"/>
      <c r="V1413" s="14"/>
      <c r="W1413" s="14"/>
      <c r="X1413" s="14"/>
      <c r="Y1413" s="14"/>
      <c r="Z1413" s="14"/>
      <c r="AA1413" s="14"/>
      <c r="AB1413" s="14"/>
      <c r="AC1413" s="15"/>
    </row>
    <row r="1414" spans="1:29" s="16" customFormat="1" ht="18" customHeight="1">
      <c r="A1414" s="18" t="s">
        <v>36</v>
      </c>
      <c r="B1414" s="14">
        <f>[1]consoCURRENT!E29256</f>
        <v>2811000</v>
      </c>
      <c r="C1414" s="14">
        <f>[1]consoCURRENT!F29256</f>
        <v>0</v>
      </c>
      <c r="D1414" s="14">
        <f>[1]consoCURRENT!G29256</f>
        <v>0</v>
      </c>
      <c r="E1414" s="14">
        <f>[1]consoCURRENT!H29256</f>
        <v>445970.21</v>
      </c>
      <c r="F1414" s="14">
        <f>[1]consoCURRENT!I29256</f>
        <v>695606.28</v>
      </c>
      <c r="G1414" s="14">
        <f>[1]consoCURRENT!J29256</f>
        <v>0</v>
      </c>
      <c r="H1414" s="14">
        <f>[1]consoCURRENT!K29256</f>
        <v>0</v>
      </c>
      <c r="I1414" s="14">
        <f>[1]consoCURRENT!L29256</f>
        <v>0</v>
      </c>
      <c r="J1414" s="14">
        <f>[1]consoCURRENT!M29256</f>
        <v>0</v>
      </c>
      <c r="K1414" s="14">
        <f>[1]consoCURRENT!N29256</f>
        <v>0</v>
      </c>
      <c r="L1414" s="14">
        <f>[1]consoCURRENT!O29256</f>
        <v>0</v>
      </c>
      <c r="M1414" s="14">
        <f>[1]consoCURRENT!P29256</f>
        <v>0</v>
      </c>
      <c r="N1414" s="14">
        <f>[1]consoCURRENT!Q29256</f>
        <v>0</v>
      </c>
      <c r="O1414" s="14">
        <f>[1]consoCURRENT!R29256</f>
        <v>421667.81</v>
      </c>
      <c r="P1414" s="14">
        <f>[1]consoCURRENT!S29256</f>
        <v>24302.400000000001</v>
      </c>
      <c r="Q1414" s="14">
        <f>[1]consoCURRENT!T29256</f>
        <v>409114</v>
      </c>
      <c r="R1414" s="14">
        <f>[1]consoCURRENT!U29256</f>
        <v>286492.28000000003</v>
      </c>
      <c r="S1414" s="14">
        <f>[1]consoCURRENT!V29256</f>
        <v>0</v>
      </c>
      <c r="T1414" s="14">
        <f>[1]consoCURRENT!W29256</f>
        <v>0</v>
      </c>
      <c r="U1414" s="14">
        <f>[1]consoCURRENT!X29256</f>
        <v>0</v>
      </c>
      <c r="V1414" s="14">
        <f>[1]consoCURRENT!Y29256</f>
        <v>0</v>
      </c>
      <c r="W1414" s="14">
        <f>[1]consoCURRENT!Z29256</f>
        <v>0</v>
      </c>
      <c r="X1414" s="14">
        <f>[1]consoCURRENT!AA29256</f>
        <v>0</v>
      </c>
      <c r="Y1414" s="14">
        <f>[1]consoCURRENT!AB29256</f>
        <v>0</v>
      </c>
      <c r="Z1414" s="14">
        <f>SUM(M1414:Y1414)</f>
        <v>1141576.49</v>
      </c>
      <c r="AA1414" s="14">
        <f>B1414-Z1414</f>
        <v>1669423.51</v>
      </c>
      <c r="AB1414" s="19">
        <f>Z1414/B1414</f>
        <v>0.40611045535396656</v>
      </c>
      <c r="AC1414" s="15"/>
    </row>
    <row r="1415" spans="1:29" s="16" customFormat="1" ht="18" customHeight="1">
      <c r="A1415" s="18" t="s">
        <v>37</v>
      </c>
      <c r="B1415" s="14">
        <f>[1]consoCURRENT!E29344</f>
        <v>650000</v>
      </c>
      <c r="C1415" s="14">
        <f>[1]consoCURRENT!F29344</f>
        <v>0</v>
      </c>
      <c r="D1415" s="14">
        <f>[1]consoCURRENT!G29344</f>
        <v>0</v>
      </c>
      <c r="E1415" s="14">
        <f>[1]consoCURRENT!H29344</f>
        <v>300241.93</v>
      </c>
      <c r="F1415" s="14">
        <f>[1]consoCURRENT!I29344</f>
        <v>-175665.48</v>
      </c>
      <c r="G1415" s="14">
        <f>[1]consoCURRENT!J29344</f>
        <v>0</v>
      </c>
      <c r="H1415" s="14">
        <f>[1]consoCURRENT!K29344</f>
        <v>0</v>
      </c>
      <c r="I1415" s="14">
        <f>[1]consoCURRENT!L29344</f>
        <v>0</v>
      </c>
      <c r="J1415" s="14">
        <f>[1]consoCURRENT!M29344</f>
        <v>0</v>
      </c>
      <c r="K1415" s="14">
        <f>[1]consoCURRENT!N29344</f>
        <v>0</v>
      </c>
      <c r="L1415" s="14">
        <f>[1]consoCURRENT!O29344</f>
        <v>0</v>
      </c>
      <c r="M1415" s="14">
        <f>[1]consoCURRENT!P29344</f>
        <v>0</v>
      </c>
      <c r="N1415" s="14">
        <f>[1]consoCURRENT!Q29344</f>
        <v>0</v>
      </c>
      <c r="O1415" s="14">
        <f>[1]consoCURRENT!R29344</f>
        <v>47926.020000000004</v>
      </c>
      <c r="P1415" s="14">
        <f>[1]consoCURRENT!S29344</f>
        <v>252315.91</v>
      </c>
      <c r="Q1415" s="14">
        <f>[1]consoCURRENT!T29344</f>
        <v>-182030.5</v>
      </c>
      <c r="R1415" s="14">
        <f>[1]consoCURRENT!U29344</f>
        <v>6365.02</v>
      </c>
      <c r="S1415" s="14">
        <f>[1]consoCURRENT!V29344</f>
        <v>0</v>
      </c>
      <c r="T1415" s="14">
        <f>[1]consoCURRENT!W29344</f>
        <v>0</v>
      </c>
      <c r="U1415" s="14">
        <f>[1]consoCURRENT!X29344</f>
        <v>0</v>
      </c>
      <c r="V1415" s="14">
        <f>[1]consoCURRENT!Y29344</f>
        <v>0</v>
      </c>
      <c r="W1415" s="14">
        <f>[1]consoCURRENT!Z29344</f>
        <v>0</v>
      </c>
      <c r="X1415" s="14">
        <f>[1]consoCURRENT!AA29344</f>
        <v>0</v>
      </c>
      <c r="Y1415" s="14">
        <f>[1]consoCURRENT!AB29344</f>
        <v>0</v>
      </c>
      <c r="Z1415" s="14">
        <f t="shared" ref="Z1415:Z1417" si="1009">SUM(M1415:Y1415)</f>
        <v>124576.45</v>
      </c>
      <c r="AA1415" s="14">
        <f t="shared" ref="AA1415:AA1417" si="1010">B1415-Z1415</f>
        <v>525423.55000000005</v>
      </c>
      <c r="AB1415" s="19">
        <f t="shared" ref="AB1415:AB1420" si="1011">Z1415/B1415</f>
        <v>0.19165607692307693</v>
      </c>
      <c r="AC1415" s="15"/>
    </row>
    <row r="1416" spans="1:29" s="16" customFormat="1" ht="18" customHeight="1">
      <c r="A1416" s="18" t="s">
        <v>38</v>
      </c>
      <c r="B1416" s="14">
        <f>[1]consoCURRENT!E29350</f>
        <v>0</v>
      </c>
      <c r="C1416" s="14">
        <f>[1]consoCURRENT!F29350</f>
        <v>0</v>
      </c>
      <c r="D1416" s="14">
        <f>[1]consoCURRENT!G29350</f>
        <v>0</v>
      </c>
      <c r="E1416" s="14">
        <f>[1]consoCURRENT!H29350</f>
        <v>0</v>
      </c>
      <c r="F1416" s="14">
        <f>[1]consoCURRENT!I29350</f>
        <v>0</v>
      </c>
      <c r="G1416" s="14">
        <f>[1]consoCURRENT!J29350</f>
        <v>0</v>
      </c>
      <c r="H1416" s="14">
        <f>[1]consoCURRENT!K29350</f>
        <v>0</v>
      </c>
      <c r="I1416" s="14">
        <f>[1]consoCURRENT!L29350</f>
        <v>0</v>
      </c>
      <c r="J1416" s="14">
        <f>[1]consoCURRENT!M29350</f>
        <v>0</v>
      </c>
      <c r="K1416" s="14">
        <f>[1]consoCURRENT!N29350</f>
        <v>0</v>
      </c>
      <c r="L1416" s="14">
        <f>[1]consoCURRENT!O29350</f>
        <v>0</v>
      </c>
      <c r="M1416" s="14">
        <f>[1]consoCURRENT!P29350</f>
        <v>0</v>
      </c>
      <c r="N1416" s="14">
        <f>[1]consoCURRENT!Q29350</f>
        <v>0</v>
      </c>
      <c r="O1416" s="14">
        <f>[1]consoCURRENT!R29350</f>
        <v>0</v>
      </c>
      <c r="P1416" s="14">
        <f>[1]consoCURRENT!S29350</f>
        <v>0</v>
      </c>
      <c r="Q1416" s="14">
        <f>[1]consoCURRENT!T29350</f>
        <v>0</v>
      </c>
      <c r="R1416" s="14">
        <f>[1]consoCURRENT!U29350</f>
        <v>0</v>
      </c>
      <c r="S1416" s="14">
        <f>[1]consoCURRENT!V29350</f>
        <v>0</v>
      </c>
      <c r="T1416" s="14">
        <f>[1]consoCURRENT!W29350</f>
        <v>0</v>
      </c>
      <c r="U1416" s="14">
        <f>[1]consoCURRENT!X29350</f>
        <v>0</v>
      </c>
      <c r="V1416" s="14">
        <f>[1]consoCURRENT!Y29350</f>
        <v>0</v>
      </c>
      <c r="W1416" s="14">
        <f>[1]consoCURRENT!Z29350</f>
        <v>0</v>
      </c>
      <c r="X1416" s="14">
        <f>[1]consoCURRENT!AA29350</f>
        <v>0</v>
      </c>
      <c r="Y1416" s="14">
        <f>[1]consoCURRENT!AB29350</f>
        <v>0</v>
      </c>
      <c r="Z1416" s="14">
        <f t="shared" si="1009"/>
        <v>0</v>
      </c>
      <c r="AA1416" s="14">
        <f t="shared" si="1010"/>
        <v>0</v>
      </c>
      <c r="AB1416" s="19"/>
      <c r="AC1416" s="15"/>
    </row>
    <row r="1417" spans="1:29" s="16" customFormat="1" ht="18" customHeight="1">
      <c r="A1417" s="18" t="s">
        <v>39</v>
      </c>
      <c r="B1417" s="14">
        <f>[1]consoCURRENT!E29379</f>
        <v>0</v>
      </c>
      <c r="C1417" s="14">
        <f>[1]consoCURRENT!F29379</f>
        <v>0</v>
      </c>
      <c r="D1417" s="14">
        <f>[1]consoCURRENT!G29379</f>
        <v>0</v>
      </c>
      <c r="E1417" s="14">
        <f>[1]consoCURRENT!H29379</f>
        <v>0</v>
      </c>
      <c r="F1417" s="14">
        <f>[1]consoCURRENT!I29379</f>
        <v>0</v>
      </c>
      <c r="G1417" s="14">
        <f>[1]consoCURRENT!J29379</f>
        <v>0</v>
      </c>
      <c r="H1417" s="14">
        <f>[1]consoCURRENT!K29379</f>
        <v>0</v>
      </c>
      <c r="I1417" s="14">
        <f>[1]consoCURRENT!L29379</f>
        <v>0</v>
      </c>
      <c r="J1417" s="14">
        <f>[1]consoCURRENT!M29379</f>
        <v>0</v>
      </c>
      <c r="K1417" s="14">
        <f>[1]consoCURRENT!N29379</f>
        <v>0</v>
      </c>
      <c r="L1417" s="14">
        <f>[1]consoCURRENT!O29379</f>
        <v>0</v>
      </c>
      <c r="M1417" s="14">
        <f>[1]consoCURRENT!P29379</f>
        <v>0</v>
      </c>
      <c r="N1417" s="14">
        <f>[1]consoCURRENT!Q29379</f>
        <v>0</v>
      </c>
      <c r="O1417" s="14">
        <f>[1]consoCURRENT!R29379</f>
        <v>0</v>
      </c>
      <c r="P1417" s="14">
        <f>[1]consoCURRENT!S29379</f>
        <v>0</v>
      </c>
      <c r="Q1417" s="14">
        <f>[1]consoCURRENT!T29379</f>
        <v>0</v>
      </c>
      <c r="R1417" s="14">
        <f>[1]consoCURRENT!U29379</f>
        <v>0</v>
      </c>
      <c r="S1417" s="14">
        <f>[1]consoCURRENT!V29379</f>
        <v>0</v>
      </c>
      <c r="T1417" s="14">
        <f>[1]consoCURRENT!W29379</f>
        <v>0</v>
      </c>
      <c r="U1417" s="14">
        <f>[1]consoCURRENT!X29379</f>
        <v>0</v>
      </c>
      <c r="V1417" s="14">
        <f>[1]consoCURRENT!Y29379</f>
        <v>0</v>
      </c>
      <c r="W1417" s="14">
        <f>[1]consoCURRENT!Z29379</f>
        <v>0</v>
      </c>
      <c r="X1417" s="14">
        <f>[1]consoCURRENT!AA29379</f>
        <v>0</v>
      </c>
      <c r="Y1417" s="14">
        <f>[1]consoCURRENT!AB29379</f>
        <v>0</v>
      </c>
      <c r="Z1417" s="14">
        <f t="shared" si="1009"/>
        <v>0</v>
      </c>
      <c r="AA1417" s="14">
        <f t="shared" si="1010"/>
        <v>0</v>
      </c>
      <c r="AB1417" s="19"/>
      <c r="AC1417" s="15"/>
    </row>
    <row r="1418" spans="1:29" s="16" customFormat="1" ht="18" customHeight="1">
      <c r="A1418" s="20" t="s">
        <v>40</v>
      </c>
      <c r="B1418" s="21">
        <f>SUM(B1414:B1417)</f>
        <v>3461000</v>
      </c>
      <c r="C1418" s="21">
        <f t="shared" ref="C1418:AA1418" si="1012">SUM(C1414:C1417)</f>
        <v>0</v>
      </c>
      <c r="D1418" s="21">
        <f t="shared" si="1012"/>
        <v>0</v>
      </c>
      <c r="E1418" s="21">
        <f t="shared" si="1012"/>
        <v>746212.14</v>
      </c>
      <c r="F1418" s="21">
        <f t="shared" si="1012"/>
        <v>519940.80000000005</v>
      </c>
      <c r="G1418" s="21">
        <f t="shared" si="1012"/>
        <v>0</v>
      </c>
      <c r="H1418" s="21">
        <f t="shared" si="1012"/>
        <v>0</v>
      </c>
      <c r="I1418" s="21">
        <f t="shared" si="1012"/>
        <v>0</v>
      </c>
      <c r="J1418" s="21">
        <f t="shared" si="1012"/>
        <v>0</v>
      </c>
      <c r="K1418" s="21">
        <f t="shared" si="1012"/>
        <v>0</v>
      </c>
      <c r="L1418" s="21">
        <f t="shared" si="1012"/>
        <v>0</v>
      </c>
      <c r="M1418" s="21">
        <f t="shared" si="1012"/>
        <v>0</v>
      </c>
      <c r="N1418" s="21">
        <f t="shared" si="1012"/>
        <v>0</v>
      </c>
      <c r="O1418" s="21">
        <f t="shared" si="1012"/>
        <v>469593.83</v>
      </c>
      <c r="P1418" s="21">
        <f t="shared" si="1012"/>
        <v>276618.31</v>
      </c>
      <c r="Q1418" s="21">
        <f t="shared" si="1012"/>
        <v>227083.5</v>
      </c>
      <c r="R1418" s="21">
        <f t="shared" si="1012"/>
        <v>292857.30000000005</v>
      </c>
      <c r="S1418" s="21">
        <f t="shared" si="1012"/>
        <v>0</v>
      </c>
      <c r="T1418" s="21">
        <f t="shared" si="1012"/>
        <v>0</v>
      </c>
      <c r="U1418" s="21">
        <f t="shared" si="1012"/>
        <v>0</v>
      </c>
      <c r="V1418" s="21">
        <f t="shared" si="1012"/>
        <v>0</v>
      </c>
      <c r="W1418" s="21">
        <f t="shared" si="1012"/>
        <v>0</v>
      </c>
      <c r="X1418" s="21">
        <f t="shared" si="1012"/>
        <v>0</v>
      </c>
      <c r="Y1418" s="21">
        <f t="shared" si="1012"/>
        <v>0</v>
      </c>
      <c r="Z1418" s="21">
        <f t="shared" si="1012"/>
        <v>1266152.94</v>
      </c>
      <c r="AA1418" s="21">
        <f t="shared" si="1012"/>
        <v>2194847.06</v>
      </c>
      <c r="AB1418" s="22">
        <f t="shared" si="1011"/>
        <v>0.36583442357700086</v>
      </c>
      <c r="AC1418" s="15"/>
    </row>
    <row r="1419" spans="1:29" s="16" customFormat="1" ht="18" customHeight="1">
      <c r="A1419" s="23" t="s">
        <v>41</v>
      </c>
      <c r="B1419" s="14">
        <f>[1]consoCURRENT!E29383</f>
        <v>0</v>
      </c>
      <c r="C1419" s="14">
        <f>[1]consoCURRENT!F29383</f>
        <v>0</v>
      </c>
      <c r="D1419" s="14">
        <f>[1]consoCURRENT!G29383</f>
        <v>0</v>
      </c>
      <c r="E1419" s="14">
        <f>[1]consoCURRENT!H29383</f>
        <v>0</v>
      </c>
      <c r="F1419" s="14">
        <f>[1]consoCURRENT!I29383</f>
        <v>0</v>
      </c>
      <c r="G1419" s="14">
        <f>[1]consoCURRENT!J29383</f>
        <v>0</v>
      </c>
      <c r="H1419" s="14">
        <f>[1]consoCURRENT!K29383</f>
        <v>0</v>
      </c>
      <c r="I1419" s="14">
        <f>[1]consoCURRENT!L29383</f>
        <v>0</v>
      </c>
      <c r="J1419" s="14">
        <f>[1]consoCURRENT!M29383</f>
        <v>0</v>
      </c>
      <c r="K1419" s="14">
        <f>[1]consoCURRENT!N29383</f>
        <v>0</v>
      </c>
      <c r="L1419" s="14">
        <f>[1]consoCURRENT!O29383</f>
        <v>0</v>
      </c>
      <c r="M1419" s="14">
        <f>[1]consoCURRENT!P29383</f>
        <v>0</v>
      </c>
      <c r="N1419" s="14">
        <f>[1]consoCURRENT!Q29383</f>
        <v>0</v>
      </c>
      <c r="O1419" s="14">
        <f>[1]consoCURRENT!R29383</f>
        <v>0</v>
      </c>
      <c r="P1419" s="14">
        <f>[1]consoCURRENT!S29383</f>
        <v>0</v>
      </c>
      <c r="Q1419" s="14">
        <f>[1]consoCURRENT!T29383</f>
        <v>0</v>
      </c>
      <c r="R1419" s="14">
        <f>[1]consoCURRENT!U29383</f>
        <v>0</v>
      </c>
      <c r="S1419" s="14">
        <f>[1]consoCURRENT!V29383</f>
        <v>0</v>
      </c>
      <c r="T1419" s="14">
        <f>[1]consoCURRENT!W29383</f>
        <v>0</v>
      </c>
      <c r="U1419" s="14">
        <f>[1]consoCURRENT!X29383</f>
        <v>0</v>
      </c>
      <c r="V1419" s="14">
        <f>[1]consoCURRENT!Y29383</f>
        <v>0</v>
      </c>
      <c r="W1419" s="14">
        <f>[1]consoCURRENT!Z29383</f>
        <v>0</v>
      </c>
      <c r="X1419" s="14">
        <f>[1]consoCURRENT!AA29383</f>
        <v>0</v>
      </c>
      <c r="Y1419" s="14">
        <f>[1]consoCURRENT!AB29383</f>
        <v>0</v>
      </c>
      <c r="Z1419" s="14">
        <f t="shared" ref="Z1419" si="1013">SUM(M1419:Y1419)</f>
        <v>0</v>
      </c>
      <c r="AA1419" s="14">
        <f t="shared" ref="AA1419" si="1014">B1419-Z1419</f>
        <v>0</v>
      </c>
      <c r="AB1419" s="19"/>
      <c r="AC1419" s="15"/>
    </row>
    <row r="1420" spans="1:29" s="16" customFormat="1" ht="18" customHeight="1">
      <c r="A1420" s="20" t="s">
        <v>42</v>
      </c>
      <c r="B1420" s="21">
        <f>B1419+B1418</f>
        <v>3461000</v>
      </c>
      <c r="C1420" s="21">
        <f t="shared" ref="C1420:AA1420" si="1015">C1419+C1418</f>
        <v>0</v>
      </c>
      <c r="D1420" s="21">
        <f t="shared" si="1015"/>
        <v>0</v>
      </c>
      <c r="E1420" s="21">
        <f t="shared" si="1015"/>
        <v>746212.14</v>
      </c>
      <c r="F1420" s="21">
        <f t="shared" si="1015"/>
        <v>519940.80000000005</v>
      </c>
      <c r="G1420" s="21">
        <f t="shared" si="1015"/>
        <v>0</v>
      </c>
      <c r="H1420" s="21">
        <f t="shared" si="1015"/>
        <v>0</v>
      </c>
      <c r="I1420" s="21">
        <f t="shared" si="1015"/>
        <v>0</v>
      </c>
      <c r="J1420" s="21">
        <f t="shared" si="1015"/>
        <v>0</v>
      </c>
      <c r="K1420" s="21">
        <f t="shared" si="1015"/>
        <v>0</v>
      </c>
      <c r="L1420" s="21">
        <f t="shared" si="1015"/>
        <v>0</v>
      </c>
      <c r="M1420" s="21">
        <f t="shared" si="1015"/>
        <v>0</v>
      </c>
      <c r="N1420" s="21">
        <f t="shared" si="1015"/>
        <v>0</v>
      </c>
      <c r="O1420" s="21">
        <f t="shared" si="1015"/>
        <v>469593.83</v>
      </c>
      <c r="P1420" s="21">
        <f t="shared" si="1015"/>
        <v>276618.31</v>
      </c>
      <c r="Q1420" s="21">
        <f t="shared" si="1015"/>
        <v>227083.5</v>
      </c>
      <c r="R1420" s="21">
        <f t="shared" si="1015"/>
        <v>292857.30000000005</v>
      </c>
      <c r="S1420" s="21">
        <f t="shared" si="1015"/>
        <v>0</v>
      </c>
      <c r="T1420" s="21">
        <f t="shared" si="1015"/>
        <v>0</v>
      </c>
      <c r="U1420" s="21">
        <f t="shared" si="1015"/>
        <v>0</v>
      </c>
      <c r="V1420" s="21">
        <f t="shared" si="1015"/>
        <v>0</v>
      </c>
      <c r="W1420" s="21">
        <f t="shared" si="1015"/>
        <v>0</v>
      </c>
      <c r="X1420" s="21">
        <f t="shared" si="1015"/>
        <v>0</v>
      </c>
      <c r="Y1420" s="21">
        <f t="shared" si="1015"/>
        <v>0</v>
      </c>
      <c r="Z1420" s="21">
        <f t="shared" si="1015"/>
        <v>1266152.94</v>
      </c>
      <c r="AA1420" s="21">
        <f t="shared" si="1015"/>
        <v>2194847.06</v>
      </c>
      <c r="AB1420" s="22">
        <f t="shared" si="1011"/>
        <v>0.36583442357700086</v>
      </c>
      <c r="AC1420" s="24"/>
    </row>
    <row r="1421" spans="1:29" s="16" customFormat="1" ht="15" customHeight="1">
      <c r="A1421" s="13"/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  <c r="M1421" s="14"/>
      <c r="N1421" s="14"/>
      <c r="O1421" s="14"/>
      <c r="P1421" s="14"/>
      <c r="Q1421" s="14"/>
      <c r="R1421" s="14"/>
      <c r="S1421" s="14"/>
      <c r="T1421" s="14"/>
      <c r="U1421" s="14"/>
      <c r="V1421" s="14"/>
      <c r="W1421" s="14"/>
      <c r="X1421" s="14"/>
      <c r="Y1421" s="14"/>
      <c r="Z1421" s="14"/>
      <c r="AA1421" s="14"/>
      <c r="AB1421" s="14"/>
      <c r="AC1421" s="15"/>
    </row>
    <row r="1422" spans="1:29" s="16" customFormat="1" ht="15" customHeight="1">
      <c r="A1422" s="13"/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  <c r="M1422" s="14"/>
      <c r="N1422" s="14"/>
      <c r="O1422" s="14"/>
      <c r="P1422" s="14"/>
      <c r="Q1422" s="14"/>
      <c r="R1422" s="14"/>
      <c r="S1422" s="14"/>
      <c r="T1422" s="14"/>
      <c r="U1422" s="14"/>
      <c r="V1422" s="14"/>
      <c r="W1422" s="14"/>
      <c r="X1422" s="14"/>
      <c r="Y1422" s="14"/>
      <c r="Z1422" s="14"/>
      <c r="AA1422" s="14"/>
      <c r="AB1422" s="14"/>
      <c r="AC1422" s="15"/>
    </row>
    <row r="1423" spans="1:29" s="16" customFormat="1" ht="15" customHeight="1">
      <c r="A1423" s="17" t="s">
        <v>65</v>
      </c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  <c r="M1423" s="14"/>
      <c r="N1423" s="14"/>
      <c r="O1423" s="14"/>
      <c r="P1423" s="14"/>
      <c r="Q1423" s="14"/>
      <c r="R1423" s="14"/>
      <c r="S1423" s="14"/>
      <c r="T1423" s="14"/>
      <c r="U1423" s="14"/>
      <c r="V1423" s="14"/>
      <c r="W1423" s="14"/>
      <c r="X1423" s="14"/>
      <c r="Y1423" s="14"/>
      <c r="Z1423" s="14"/>
      <c r="AA1423" s="14"/>
      <c r="AB1423" s="14"/>
      <c r="AC1423" s="15"/>
    </row>
    <row r="1424" spans="1:29" s="16" customFormat="1" ht="18" customHeight="1">
      <c r="A1424" s="18" t="s">
        <v>36</v>
      </c>
      <c r="B1424" s="14">
        <f>[1]consoCURRENT!E29443</f>
        <v>2811000</v>
      </c>
      <c r="C1424" s="14">
        <f>[1]consoCURRENT!F29443</f>
        <v>0</v>
      </c>
      <c r="D1424" s="14">
        <f>[1]consoCURRENT!G29443</f>
        <v>0</v>
      </c>
      <c r="E1424" s="14">
        <f>[1]consoCURRENT!H29443</f>
        <v>417371.53</v>
      </c>
      <c r="F1424" s="14">
        <f>[1]consoCURRENT!I29443</f>
        <v>590945.96</v>
      </c>
      <c r="G1424" s="14">
        <f>[1]consoCURRENT!J29443</f>
        <v>0</v>
      </c>
      <c r="H1424" s="14">
        <f>[1]consoCURRENT!K29443</f>
        <v>0</v>
      </c>
      <c r="I1424" s="14">
        <f>[1]consoCURRENT!L29443</f>
        <v>0</v>
      </c>
      <c r="J1424" s="14">
        <f>[1]consoCURRENT!M29443</f>
        <v>0</v>
      </c>
      <c r="K1424" s="14">
        <f>[1]consoCURRENT!N29443</f>
        <v>0</v>
      </c>
      <c r="L1424" s="14">
        <f>[1]consoCURRENT!O29443</f>
        <v>0</v>
      </c>
      <c r="M1424" s="14">
        <f>[1]consoCURRENT!P29443</f>
        <v>0</v>
      </c>
      <c r="N1424" s="14">
        <f>[1]consoCURRENT!Q29443</f>
        <v>0</v>
      </c>
      <c r="O1424" s="14">
        <f>[1]consoCURRENT!R29443</f>
        <v>249176.42</v>
      </c>
      <c r="P1424" s="14">
        <f>[1]consoCURRENT!S29443</f>
        <v>168195.11</v>
      </c>
      <c r="Q1424" s="14">
        <f>[1]consoCURRENT!T29443</f>
        <v>281468.63</v>
      </c>
      <c r="R1424" s="14">
        <f>[1]consoCURRENT!U29443</f>
        <v>309477.33</v>
      </c>
      <c r="S1424" s="14">
        <f>[1]consoCURRENT!V29443</f>
        <v>0</v>
      </c>
      <c r="T1424" s="14">
        <f>[1]consoCURRENT!W29443</f>
        <v>0</v>
      </c>
      <c r="U1424" s="14">
        <f>[1]consoCURRENT!X29443</f>
        <v>0</v>
      </c>
      <c r="V1424" s="14">
        <f>[1]consoCURRENT!Y29443</f>
        <v>0</v>
      </c>
      <c r="W1424" s="14">
        <f>[1]consoCURRENT!Z29443</f>
        <v>0</v>
      </c>
      <c r="X1424" s="14">
        <f>[1]consoCURRENT!AA29443</f>
        <v>0</v>
      </c>
      <c r="Y1424" s="14">
        <f>[1]consoCURRENT!AB29443</f>
        <v>0</v>
      </c>
      <c r="Z1424" s="14">
        <f>SUM(M1424:Y1424)</f>
        <v>1008317.49</v>
      </c>
      <c r="AA1424" s="14">
        <f>B1424-Z1424</f>
        <v>1802682.51</v>
      </c>
      <c r="AB1424" s="19">
        <f>Z1424/B1424</f>
        <v>0.35870419423692634</v>
      </c>
      <c r="AC1424" s="15"/>
    </row>
    <row r="1425" spans="1:29" s="16" customFormat="1" ht="18" customHeight="1">
      <c r="A1425" s="18" t="s">
        <v>37</v>
      </c>
      <c r="B1425" s="14">
        <f>[1]consoCURRENT!E29531</f>
        <v>740000</v>
      </c>
      <c r="C1425" s="14">
        <f>[1]consoCURRENT!F29531</f>
        <v>0</v>
      </c>
      <c r="D1425" s="14">
        <f>[1]consoCURRENT!G29531</f>
        <v>0</v>
      </c>
      <c r="E1425" s="14">
        <f>[1]consoCURRENT!H29531</f>
        <v>86401.3</v>
      </c>
      <c r="F1425" s="14">
        <f>[1]consoCURRENT!I29531</f>
        <v>121378.5</v>
      </c>
      <c r="G1425" s="14">
        <f>[1]consoCURRENT!J29531</f>
        <v>0</v>
      </c>
      <c r="H1425" s="14">
        <f>[1]consoCURRENT!K29531</f>
        <v>0</v>
      </c>
      <c r="I1425" s="14">
        <f>[1]consoCURRENT!L29531</f>
        <v>0</v>
      </c>
      <c r="J1425" s="14">
        <f>[1]consoCURRENT!M29531</f>
        <v>0</v>
      </c>
      <c r="K1425" s="14">
        <f>[1]consoCURRENT!N29531</f>
        <v>0</v>
      </c>
      <c r="L1425" s="14">
        <f>[1]consoCURRENT!O29531</f>
        <v>0</v>
      </c>
      <c r="M1425" s="14">
        <f>[1]consoCURRENT!P29531</f>
        <v>0</v>
      </c>
      <c r="N1425" s="14">
        <f>[1]consoCURRENT!Q29531</f>
        <v>0</v>
      </c>
      <c r="O1425" s="14">
        <f>[1]consoCURRENT!R29531</f>
        <v>159295</v>
      </c>
      <c r="P1425" s="14">
        <f>[1]consoCURRENT!S29531</f>
        <v>-72893.7</v>
      </c>
      <c r="Q1425" s="14">
        <f>[1]consoCURRENT!T29531</f>
        <v>91966.5</v>
      </c>
      <c r="R1425" s="14">
        <f>[1]consoCURRENT!U29531</f>
        <v>29412</v>
      </c>
      <c r="S1425" s="14">
        <f>[1]consoCURRENT!V29531</f>
        <v>0</v>
      </c>
      <c r="T1425" s="14">
        <f>[1]consoCURRENT!W29531</f>
        <v>0</v>
      </c>
      <c r="U1425" s="14">
        <f>[1]consoCURRENT!X29531</f>
        <v>0</v>
      </c>
      <c r="V1425" s="14">
        <f>[1]consoCURRENT!Y29531</f>
        <v>0</v>
      </c>
      <c r="W1425" s="14">
        <f>[1]consoCURRENT!Z29531</f>
        <v>0</v>
      </c>
      <c r="X1425" s="14">
        <f>[1]consoCURRENT!AA29531</f>
        <v>0</v>
      </c>
      <c r="Y1425" s="14">
        <f>[1]consoCURRENT!AB29531</f>
        <v>0</v>
      </c>
      <c r="Z1425" s="14">
        <f t="shared" ref="Z1425:Z1427" si="1016">SUM(M1425:Y1425)</f>
        <v>207779.8</v>
      </c>
      <c r="AA1425" s="14">
        <f t="shared" ref="AA1425:AA1427" si="1017">B1425-Z1425</f>
        <v>532220.19999999995</v>
      </c>
      <c r="AB1425" s="19">
        <f t="shared" ref="AB1425:AB1430" si="1018">Z1425/B1425</f>
        <v>0.28078351351351349</v>
      </c>
      <c r="AC1425" s="15"/>
    </row>
    <row r="1426" spans="1:29" s="16" customFormat="1" ht="18" customHeight="1">
      <c r="A1426" s="18" t="s">
        <v>38</v>
      </c>
      <c r="B1426" s="14">
        <f>[1]consoCURRENT!E29537</f>
        <v>0</v>
      </c>
      <c r="C1426" s="14">
        <f>[1]consoCURRENT!F29537</f>
        <v>0</v>
      </c>
      <c r="D1426" s="14">
        <f>[1]consoCURRENT!G29537</f>
        <v>0</v>
      </c>
      <c r="E1426" s="14">
        <f>[1]consoCURRENT!H29537</f>
        <v>0</v>
      </c>
      <c r="F1426" s="14">
        <f>[1]consoCURRENT!I29537</f>
        <v>0</v>
      </c>
      <c r="G1426" s="14">
        <f>[1]consoCURRENT!J29537</f>
        <v>0</v>
      </c>
      <c r="H1426" s="14">
        <f>[1]consoCURRENT!K29537</f>
        <v>0</v>
      </c>
      <c r="I1426" s="14">
        <f>[1]consoCURRENT!L29537</f>
        <v>0</v>
      </c>
      <c r="J1426" s="14">
        <f>[1]consoCURRENT!M29537</f>
        <v>0</v>
      </c>
      <c r="K1426" s="14">
        <f>[1]consoCURRENT!N29537</f>
        <v>0</v>
      </c>
      <c r="L1426" s="14">
        <f>[1]consoCURRENT!O29537</f>
        <v>0</v>
      </c>
      <c r="M1426" s="14">
        <f>[1]consoCURRENT!P29537</f>
        <v>0</v>
      </c>
      <c r="N1426" s="14">
        <f>[1]consoCURRENT!Q29537</f>
        <v>0</v>
      </c>
      <c r="O1426" s="14">
        <f>[1]consoCURRENT!R29537</f>
        <v>0</v>
      </c>
      <c r="P1426" s="14">
        <f>[1]consoCURRENT!S29537</f>
        <v>0</v>
      </c>
      <c r="Q1426" s="14">
        <f>[1]consoCURRENT!T29537</f>
        <v>0</v>
      </c>
      <c r="R1426" s="14">
        <f>[1]consoCURRENT!U29537</f>
        <v>0</v>
      </c>
      <c r="S1426" s="14">
        <f>[1]consoCURRENT!V29537</f>
        <v>0</v>
      </c>
      <c r="T1426" s="14">
        <f>[1]consoCURRENT!W29537</f>
        <v>0</v>
      </c>
      <c r="U1426" s="14">
        <f>[1]consoCURRENT!X29537</f>
        <v>0</v>
      </c>
      <c r="V1426" s="14">
        <f>[1]consoCURRENT!Y29537</f>
        <v>0</v>
      </c>
      <c r="W1426" s="14">
        <f>[1]consoCURRENT!Z29537</f>
        <v>0</v>
      </c>
      <c r="X1426" s="14">
        <f>[1]consoCURRENT!AA29537</f>
        <v>0</v>
      </c>
      <c r="Y1426" s="14">
        <f>[1]consoCURRENT!AB29537</f>
        <v>0</v>
      </c>
      <c r="Z1426" s="14">
        <f t="shared" si="1016"/>
        <v>0</v>
      </c>
      <c r="AA1426" s="14">
        <f t="shared" si="1017"/>
        <v>0</v>
      </c>
      <c r="AB1426" s="19"/>
      <c r="AC1426" s="15"/>
    </row>
    <row r="1427" spans="1:29" s="16" customFormat="1" ht="18" customHeight="1">
      <c r="A1427" s="18" t="s">
        <v>39</v>
      </c>
      <c r="B1427" s="14">
        <f>[1]consoCURRENT!E29566</f>
        <v>0</v>
      </c>
      <c r="C1427" s="14">
        <f>[1]consoCURRENT!F29566</f>
        <v>0</v>
      </c>
      <c r="D1427" s="14">
        <f>[1]consoCURRENT!G29566</f>
        <v>0</v>
      </c>
      <c r="E1427" s="14">
        <f>[1]consoCURRENT!H29566</f>
        <v>0</v>
      </c>
      <c r="F1427" s="14">
        <f>[1]consoCURRENT!I29566</f>
        <v>0</v>
      </c>
      <c r="G1427" s="14">
        <f>[1]consoCURRENT!J29566</f>
        <v>0</v>
      </c>
      <c r="H1427" s="14">
        <f>[1]consoCURRENT!K29566</f>
        <v>0</v>
      </c>
      <c r="I1427" s="14">
        <f>[1]consoCURRENT!L29566</f>
        <v>0</v>
      </c>
      <c r="J1427" s="14">
        <f>[1]consoCURRENT!M29566</f>
        <v>0</v>
      </c>
      <c r="K1427" s="14">
        <f>[1]consoCURRENT!N29566</f>
        <v>0</v>
      </c>
      <c r="L1427" s="14">
        <f>[1]consoCURRENT!O29566</f>
        <v>0</v>
      </c>
      <c r="M1427" s="14">
        <f>[1]consoCURRENT!P29566</f>
        <v>0</v>
      </c>
      <c r="N1427" s="14">
        <f>[1]consoCURRENT!Q29566</f>
        <v>0</v>
      </c>
      <c r="O1427" s="14">
        <f>[1]consoCURRENT!R29566</f>
        <v>0</v>
      </c>
      <c r="P1427" s="14">
        <f>[1]consoCURRENT!S29566</f>
        <v>0</v>
      </c>
      <c r="Q1427" s="14">
        <f>[1]consoCURRENT!T29566</f>
        <v>0</v>
      </c>
      <c r="R1427" s="14">
        <f>[1]consoCURRENT!U29566</f>
        <v>0</v>
      </c>
      <c r="S1427" s="14">
        <f>[1]consoCURRENT!V29566</f>
        <v>0</v>
      </c>
      <c r="T1427" s="14">
        <f>[1]consoCURRENT!W29566</f>
        <v>0</v>
      </c>
      <c r="U1427" s="14">
        <f>[1]consoCURRENT!X29566</f>
        <v>0</v>
      </c>
      <c r="V1427" s="14">
        <f>[1]consoCURRENT!Y29566</f>
        <v>0</v>
      </c>
      <c r="W1427" s="14">
        <f>[1]consoCURRENT!Z29566</f>
        <v>0</v>
      </c>
      <c r="X1427" s="14">
        <f>[1]consoCURRENT!AA29566</f>
        <v>0</v>
      </c>
      <c r="Y1427" s="14">
        <f>[1]consoCURRENT!AB29566</f>
        <v>0</v>
      </c>
      <c r="Z1427" s="14">
        <f t="shared" si="1016"/>
        <v>0</v>
      </c>
      <c r="AA1427" s="14">
        <f t="shared" si="1017"/>
        <v>0</v>
      </c>
      <c r="AB1427" s="19"/>
      <c r="AC1427" s="15"/>
    </row>
    <row r="1428" spans="1:29" s="16" customFormat="1" ht="18" customHeight="1">
      <c r="A1428" s="20" t="s">
        <v>40</v>
      </c>
      <c r="B1428" s="21">
        <f>SUM(B1424:B1427)</f>
        <v>3551000</v>
      </c>
      <c r="C1428" s="21">
        <f t="shared" ref="C1428:AA1428" si="1019">SUM(C1424:C1427)</f>
        <v>0</v>
      </c>
      <c r="D1428" s="21">
        <f t="shared" si="1019"/>
        <v>0</v>
      </c>
      <c r="E1428" s="21">
        <f t="shared" si="1019"/>
        <v>503772.83</v>
      </c>
      <c r="F1428" s="21">
        <f t="shared" si="1019"/>
        <v>712324.46</v>
      </c>
      <c r="G1428" s="21">
        <f t="shared" si="1019"/>
        <v>0</v>
      </c>
      <c r="H1428" s="21">
        <f t="shared" si="1019"/>
        <v>0</v>
      </c>
      <c r="I1428" s="21">
        <f t="shared" si="1019"/>
        <v>0</v>
      </c>
      <c r="J1428" s="21">
        <f t="shared" si="1019"/>
        <v>0</v>
      </c>
      <c r="K1428" s="21">
        <f t="shared" si="1019"/>
        <v>0</v>
      </c>
      <c r="L1428" s="21">
        <f t="shared" si="1019"/>
        <v>0</v>
      </c>
      <c r="M1428" s="21">
        <f t="shared" si="1019"/>
        <v>0</v>
      </c>
      <c r="N1428" s="21">
        <f t="shared" si="1019"/>
        <v>0</v>
      </c>
      <c r="O1428" s="21">
        <f t="shared" si="1019"/>
        <v>408471.42000000004</v>
      </c>
      <c r="P1428" s="21">
        <f t="shared" si="1019"/>
        <v>95301.409999999989</v>
      </c>
      <c r="Q1428" s="21">
        <f t="shared" si="1019"/>
        <v>373435.13</v>
      </c>
      <c r="R1428" s="21">
        <f t="shared" si="1019"/>
        <v>338889.33</v>
      </c>
      <c r="S1428" s="21">
        <f t="shared" si="1019"/>
        <v>0</v>
      </c>
      <c r="T1428" s="21">
        <f t="shared" si="1019"/>
        <v>0</v>
      </c>
      <c r="U1428" s="21">
        <f t="shared" si="1019"/>
        <v>0</v>
      </c>
      <c r="V1428" s="21">
        <f t="shared" si="1019"/>
        <v>0</v>
      </c>
      <c r="W1428" s="21">
        <f t="shared" si="1019"/>
        <v>0</v>
      </c>
      <c r="X1428" s="21">
        <f t="shared" si="1019"/>
        <v>0</v>
      </c>
      <c r="Y1428" s="21">
        <f t="shared" si="1019"/>
        <v>0</v>
      </c>
      <c r="Z1428" s="21">
        <f t="shared" si="1019"/>
        <v>1216097.29</v>
      </c>
      <c r="AA1428" s="21">
        <f t="shared" si="1019"/>
        <v>2334902.71</v>
      </c>
      <c r="AB1428" s="22">
        <f t="shared" si="1018"/>
        <v>0.34246614756406646</v>
      </c>
      <c r="AC1428" s="15"/>
    </row>
    <row r="1429" spans="1:29" s="16" customFormat="1" ht="18" customHeight="1">
      <c r="A1429" s="23" t="s">
        <v>41</v>
      </c>
      <c r="B1429" s="14">
        <f>[1]consoCURRENT!E29570</f>
        <v>0</v>
      </c>
      <c r="C1429" s="14">
        <f>[1]consoCURRENT!F29570</f>
        <v>0</v>
      </c>
      <c r="D1429" s="14">
        <f>[1]consoCURRENT!G29570</f>
        <v>0</v>
      </c>
      <c r="E1429" s="14">
        <f>[1]consoCURRENT!H29570</f>
        <v>0</v>
      </c>
      <c r="F1429" s="14">
        <f>[1]consoCURRENT!I29570</f>
        <v>0</v>
      </c>
      <c r="G1429" s="14">
        <f>[1]consoCURRENT!J29570</f>
        <v>0</v>
      </c>
      <c r="H1429" s="14">
        <f>[1]consoCURRENT!K29570</f>
        <v>0</v>
      </c>
      <c r="I1429" s="14">
        <f>[1]consoCURRENT!L29570</f>
        <v>0</v>
      </c>
      <c r="J1429" s="14">
        <f>[1]consoCURRENT!M29570</f>
        <v>0</v>
      </c>
      <c r="K1429" s="14">
        <f>[1]consoCURRENT!N29570</f>
        <v>0</v>
      </c>
      <c r="L1429" s="14">
        <f>[1]consoCURRENT!O29570</f>
        <v>0</v>
      </c>
      <c r="M1429" s="14">
        <f>[1]consoCURRENT!P29570</f>
        <v>0</v>
      </c>
      <c r="N1429" s="14">
        <f>[1]consoCURRENT!Q29570</f>
        <v>0</v>
      </c>
      <c r="O1429" s="14">
        <f>[1]consoCURRENT!R29570</f>
        <v>0</v>
      </c>
      <c r="P1429" s="14">
        <f>[1]consoCURRENT!S29570</f>
        <v>0</v>
      </c>
      <c r="Q1429" s="14">
        <f>[1]consoCURRENT!T29570</f>
        <v>0</v>
      </c>
      <c r="R1429" s="14">
        <f>[1]consoCURRENT!U29570</f>
        <v>0</v>
      </c>
      <c r="S1429" s="14">
        <f>[1]consoCURRENT!V29570</f>
        <v>0</v>
      </c>
      <c r="T1429" s="14">
        <f>[1]consoCURRENT!W29570</f>
        <v>0</v>
      </c>
      <c r="U1429" s="14">
        <f>[1]consoCURRENT!X29570</f>
        <v>0</v>
      </c>
      <c r="V1429" s="14">
        <f>[1]consoCURRENT!Y29570</f>
        <v>0</v>
      </c>
      <c r="W1429" s="14">
        <f>[1]consoCURRENT!Z29570</f>
        <v>0</v>
      </c>
      <c r="X1429" s="14">
        <f>[1]consoCURRENT!AA29570</f>
        <v>0</v>
      </c>
      <c r="Y1429" s="14">
        <f>[1]consoCURRENT!AB29570</f>
        <v>0</v>
      </c>
      <c r="Z1429" s="14">
        <f t="shared" ref="Z1429" si="1020">SUM(M1429:Y1429)</f>
        <v>0</v>
      </c>
      <c r="AA1429" s="14">
        <f t="shared" ref="AA1429" si="1021">B1429-Z1429</f>
        <v>0</v>
      </c>
      <c r="AB1429" s="19"/>
      <c r="AC1429" s="15"/>
    </row>
    <row r="1430" spans="1:29" s="16" customFormat="1" ht="18" customHeight="1">
      <c r="A1430" s="20" t="s">
        <v>42</v>
      </c>
      <c r="B1430" s="21">
        <f>B1429+B1428</f>
        <v>3551000</v>
      </c>
      <c r="C1430" s="21">
        <f t="shared" ref="C1430:AA1430" si="1022">C1429+C1428</f>
        <v>0</v>
      </c>
      <c r="D1430" s="21">
        <f t="shared" si="1022"/>
        <v>0</v>
      </c>
      <c r="E1430" s="21">
        <f t="shared" si="1022"/>
        <v>503772.83</v>
      </c>
      <c r="F1430" s="21">
        <f t="shared" si="1022"/>
        <v>712324.46</v>
      </c>
      <c r="G1430" s="21">
        <f t="shared" si="1022"/>
        <v>0</v>
      </c>
      <c r="H1430" s="21">
        <f t="shared" si="1022"/>
        <v>0</v>
      </c>
      <c r="I1430" s="21">
        <f t="shared" si="1022"/>
        <v>0</v>
      </c>
      <c r="J1430" s="21">
        <f t="shared" si="1022"/>
        <v>0</v>
      </c>
      <c r="K1430" s="21">
        <f t="shared" si="1022"/>
        <v>0</v>
      </c>
      <c r="L1430" s="21">
        <f t="shared" si="1022"/>
        <v>0</v>
      </c>
      <c r="M1430" s="21">
        <f t="shared" si="1022"/>
        <v>0</v>
      </c>
      <c r="N1430" s="21">
        <f t="shared" si="1022"/>
        <v>0</v>
      </c>
      <c r="O1430" s="21">
        <f t="shared" si="1022"/>
        <v>408471.42000000004</v>
      </c>
      <c r="P1430" s="21">
        <f t="shared" si="1022"/>
        <v>95301.409999999989</v>
      </c>
      <c r="Q1430" s="21">
        <f t="shared" si="1022"/>
        <v>373435.13</v>
      </c>
      <c r="R1430" s="21">
        <f t="shared" si="1022"/>
        <v>338889.33</v>
      </c>
      <c r="S1430" s="21">
        <f t="shared" si="1022"/>
        <v>0</v>
      </c>
      <c r="T1430" s="21">
        <f t="shared" si="1022"/>
        <v>0</v>
      </c>
      <c r="U1430" s="21">
        <f t="shared" si="1022"/>
        <v>0</v>
      </c>
      <c r="V1430" s="21">
        <f t="shared" si="1022"/>
        <v>0</v>
      </c>
      <c r="W1430" s="21">
        <f t="shared" si="1022"/>
        <v>0</v>
      </c>
      <c r="X1430" s="21">
        <f t="shared" si="1022"/>
        <v>0</v>
      </c>
      <c r="Y1430" s="21">
        <f t="shared" si="1022"/>
        <v>0</v>
      </c>
      <c r="Z1430" s="21">
        <f t="shared" si="1022"/>
        <v>1216097.29</v>
      </c>
      <c r="AA1430" s="21">
        <f t="shared" si="1022"/>
        <v>2334902.71</v>
      </c>
      <c r="AB1430" s="22">
        <f t="shared" si="1018"/>
        <v>0.34246614756406646</v>
      </c>
      <c r="AC1430" s="24"/>
    </row>
    <row r="1431" spans="1:29" s="16" customFormat="1" ht="15" customHeight="1">
      <c r="A1431" s="13"/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  <c r="M1431" s="14"/>
      <c r="N1431" s="14"/>
      <c r="O1431" s="14"/>
      <c r="P1431" s="14"/>
      <c r="Q1431" s="14"/>
      <c r="R1431" s="14"/>
      <c r="S1431" s="14"/>
      <c r="T1431" s="14"/>
      <c r="U1431" s="14"/>
      <c r="V1431" s="14"/>
      <c r="W1431" s="14"/>
      <c r="X1431" s="14"/>
      <c r="Y1431" s="14"/>
      <c r="Z1431" s="14"/>
      <c r="AA1431" s="14"/>
      <c r="AB1431" s="14"/>
      <c r="AC1431" s="15"/>
    </row>
    <row r="1432" spans="1:29" s="16" customFormat="1" ht="15" customHeight="1">
      <c r="A1432" s="13"/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  <c r="M1432" s="14"/>
      <c r="N1432" s="14"/>
      <c r="O1432" s="14"/>
      <c r="P1432" s="14"/>
      <c r="Q1432" s="14"/>
      <c r="R1432" s="14"/>
      <c r="S1432" s="14"/>
      <c r="T1432" s="14"/>
      <c r="U1432" s="14"/>
      <c r="V1432" s="14"/>
      <c r="W1432" s="14"/>
      <c r="X1432" s="14"/>
      <c r="Y1432" s="14"/>
      <c r="Z1432" s="14"/>
      <c r="AA1432" s="14"/>
      <c r="AB1432" s="14"/>
      <c r="AC1432" s="15"/>
    </row>
    <row r="1433" spans="1:29" s="16" customFormat="1" ht="15" customHeight="1">
      <c r="A1433" s="17" t="s">
        <v>66</v>
      </c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  <c r="M1433" s="14"/>
      <c r="N1433" s="14"/>
      <c r="O1433" s="14"/>
      <c r="P1433" s="14"/>
      <c r="Q1433" s="14"/>
      <c r="R1433" s="14"/>
      <c r="S1433" s="14"/>
      <c r="T1433" s="14"/>
      <c r="U1433" s="14"/>
      <c r="V1433" s="14"/>
      <c r="W1433" s="14"/>
      <c r="X1433" s="14"/>
      <c r="Y1433" s="14"/>
      <c r="Z1433" s="14"/>
      <c r="AA1433" s="14"/>
      <c r="AB1433" s="14"/>
      <c r="AC1433" s="15"/>
    </row>
    <row r="1434" spans="1:29" s="16" customFormat="1" ht="18" customHeight="1">
      <c r="A1434" s="18" t="s">
        <v>36</v>
      </c>
      <c r="B1434" s="14">
        <f>[1]consoCURRENT!E29630</f>
        <v>4130000</v>
      </c>
      <c r="C1434" s="14">
        <f>[1]consoCURRENT!F29630</f>
        <v>0</v>
      </c>
      <c r="D1434" s="14">
        <f>[1]consoCURRENT!G29630</f>
        <v>0</v>
      </c>
      <c r="E1434" s="14">
        <f>[1]consoCURRENT!H29630</f>
        <v>748778.5</v>
      </c>
      <c r="F1434" s="14">
        <f>[1]consoCURRENT!I29630</f>
        <v>794372.37</v>
      </c>
      <c r="G1434" s="14">
        <f>[1]consoCURRENT!J29630</f>
        <v>0</v>
      </c>
      <c r="H1434" s="14">
        <f>[1]consoCURRENT!K29630</f>
        <v>0</v>
      </c>
      <c r="I1434" s="14">
        <f>[1]consoCURRENT!L29630</f>
        <v>0</v>
      </c>
      <c r="J1434" s="14">
        <f>[1]consoCURRENT!M29630</f>
        <v>0</v>
      </c>
      <c r="K1434" s="14">
        <f>[1]consoCURRENT!N29630</f>
        <v>0</v>
      </c>
      <c r="L1434" s="14">
        <f>[1]consoCURRENT!O29630</f>
        <v>0</v>
      </c>
      <c r="M1434" s="14">
        <f>[1]consoCURRENT!P29630</f>
        <v>0</v>
      </c>
      <c r="N1434" s="14">
        <f>[1]consoCURRENT!Q29630</f>
        <v>236259.5</v>
      </c>
      <c r="O1434" s="14">
        <f>[1]consoCURRENT!R29630</f>
        <v>236259.5</v>
      </c>
      <c r="P1434" s="14">
        <f>[1]consoCURRENT!S29630</f>
        <v>276259.5</v>
      </c>
      <c r="Q1434" s="14">
        <f>[1]consoCURRENT!T29630</f>
        <v>333828.23</v>
      </c>
      <c r="R1434" s="14">
        <f>[1]consoCURRENT!U29630</f>
        <v>460544.14</v>
      </c>
      <c r="S1434" s="14">
        <f>[1]consoCURRENT!V29630</f>
        <v>0</v>
      </c>
      <c r="T1434" s="14">
        <f>[1]consoCURRENT!W29630</f>
        <v>0</v>
      </c>
      <c r="U1434" s="14">
        <f>[1]consoCURRENT!X29630</f>
        <v>0</v>
      </c>
      <c r="V1434" s="14">
        <f>[1]consoCURRENT!Y29630</f>
        <v>0</v>
      </c>
      <c r="W1434" s="14">
        <f>[1]consoCURRENT!Z29630</f>
        <v>0</v>
      </c>
      <c r="X1434" s="14">
        <f>[1]consoCURRENT!AA29630</f>
        <v>0</v>
      </c>
      <c r="Y1434" s="14">
        <f>[1]consoCURRENT!AB29630</f>
        <v>0</v>
      </c>
      <c r="Z1434" s="14">
        <f>SUM(M1434:Y1434)</f>
        <v>1543150.87</v>
      </c>
      <c r="AA1434" s="14">
        <f>B1434-Z1434</f>
        <v>2586849.13</v>
      </c>
      <c r="AB1434" s="19">
        <f>Z1434/B1434</f>
        <v>0.37364427845036324</v>
      </c>
      <c r="AC1434" s="15"/>
    </row>
    <row r="1435" spans="1:29" s="16" customFormat="1" ht="18" customHeight="1">
      <c r="A1435" s="18" t="s">
        <v>37</v>
      </c>
      <c r="B1435" s="14">
        <f>[1]consoCURRENT!E29718</f>
        <v>768000</v>
      </c>
      <c r="C1435" s="14">
        <f>[1]consoCURRENT!F29718</f>
        <v>0</v>
      </c>
      <c r="D1435" s="14">
        <f>[1]consoCURRENT!G29718</f>
        <v>0</v>
      </c>
      <c r="E1435" s="14">
        <f>[1]consoCURRENT!H29718</f>
        <v>300800.21999999997</v>
      </c>
      <c r="F1435" s="14">
        <f>[1]consoCURRENT!I29718</f>
        <v>175745.11</v>
      </c>
      <c r="G1435" s="14">
        <f>[1]consoCURRENT!J29718</f>
        <v>0</v>
      </c>
      <c r="H1435" s="14">
        <f>[1]consoCURRENT!K29718</f>
        <v>0</v>
      </c>
      <c r="I1435" s="14">
        <f>[1]consoCURRENT!L29718</f>
        <v>0</v>
      </c>
      <c r="J1435" s="14">
        <f>[1]consoCURRENT!M29718</f>
        <v>0</v>
      </c>
      <c r="K1435" s="14">
        <f>[1]consoCURRENT!N29718</f>
        <v>0</v>
      </c>
      <c r="L1435" s="14">
        <f>[1]consoCURRENT!O29718</f>
        <v>0</v>
      </c>
      <c r="M1435" s="14">
        <f>[1]consoCURRENT!P29718</f>
        <v>0</v>
      </c>
      <c r="N1435" s="14">
        <f>[1]consoCURRENT!Q29718</f>
        <v>9400</v>
      </c>
      <c r="O1435" s="14">
        <f>[1]consoCURRENT!R29718</f>
        <v>206899.84</v>
      </c>
      <c r="P1435" s="14">
        <f>[1]consoCURRENT!S29718</f>
        <v>84500.38</v>
      </c>
      <c r="Q1435" s="14">
        <f>[1]consoCURRENT!T29718</f>
        <v>49551.11</v>
      </c>
      <c r="R1435" s="14">
        <f>[1]consoCURRENT!U29718</f>
        <v>126194</v>
      </c>
      <c r="S1435" s="14">
        <f>[1]consoCURRENT!V29718</f>
        <v>0</v>
      </c>
      <c r="T1435" s="14">
        <f>[1]consoCURRENT!W29718</f>
        <v>0</v>
      </c>
      <c r="U1435" s="14">
        <f>[1]consoCURRENT!X29718</f>
        <v>0</v>
      </c>
      <c r="V1435" s="14">
        <f>[1]consoCURRENT!Y29718</f>
        <v>0</v>
      </c>
      <c r="W1435" s="14">
        <f>[1]consoCURRENT!Z29718</f>
        <v>0</v>
      </c>
      <c r="X1435" s="14">
        <f>[1]consoCURRENT!AA29718</f>
        <v>0</v>
      </c>
      <c r="Y1435" s="14">
        <f>[1]consoCURRENT!AB29718</f>
        <v>0</v>
      </c>
      <c r="Z1435" s="14">
        <f t="shared" ref="Z1435:Z1437" si="1023">SUM(M1435:Y1435)</f>
        <v>476545.32999999996</v>
      </c>
      <c r="AA1435" s="14">
        <f t="shared" ref="AA1435:AA1437" si="1024">B1435-Z1435</f>
        <v>291454.67000000004</v>
      </c>
      <c r="AB1435" s="19">
        <f t="shared" ref="AB1435:AB1440" si="1025">Z1435/B1435</f>
        <v>0.62050173177083323</v>
      </c>
      <c r="AC1435" s="15"/>
    </row>
    <row r="1436" spans="1:29" s="16" customFormat="1" ht="18" customHeight="1">
      <c r="A1436" s="18" t="s">
        <v>38</v>
      </c>
      <c r="B1436" s="14">
        <f>[1]consoCURRENT!E29724</f>
        <v>0</v>
      </c>
      <c r="C1436" s="14">
        <f>[1]consoCURRENT!F29724</f>
        <v>0</v>
      </c>
      <c r="D1436" s="14">
        <f>[1]consoCURRENT!G29724</f>
        <v>0</v>
      </c>
      <c r="E1436" s="14">
        <f>[1]consoCURRENT!H29724</f>
        <v>0</v>
      </c>
      <c r="F1436" s="14">
        <f>[1]consoCURRENT!I29724</f>
        <v>0</v>
      </c>
      <c r="G1436" s="14">
        <f>[1]consoCURRENT!J29724</f>
        <v>0</v>
      </c>
      <c r="H1436" s="14">
        <f>[1]consoCURRENT!K29724</f>
        <v>0</v>
      </c>
      <c r="I1436" s="14">
        <f>[1]consoCURRENT!L29724</f>
        <v>0</v>
      </c>
      <c r="J1436" s="14">
        <f>[1]consoCURRENT!M29724</f>
        <v>0</v>
      </c>
      <c r="K1436" s="14">
        <f>[1]consoCURRENT!N29724</f>
        <v>0</v>
      </c>
      <c r="L1436" s="14">
        <f>[1]consoCURRENT!O29724</f>
        <v>0</v>
      </c>
      <c r="M1436" s="14">
        <f>[1]consoCURRENT!P29724</f>
        <v>0</v>
      </c>
      <c r="N1436" s="14">
        <f>[1]consoCURRENT!Q29724</f>
        <v>0</v>
      </c>
      <c r="O1436" s="14">
        <f>[1]consoCURRENT!R29724</f>
        <v>0</v>
      </c>
      <c r="P1436" s="14">
        <f>[1]consoCURRENT!S29724</f>
        <v>0</v>
      </c>
      <c r="Q1436" s="14">
        <f>[1]consoCURRENT!T29724</f>
        <v>0</v>
      </c>
      <c r="R1436" s="14">
        <f>[1]consoCURRENT!U29724</f>
        <v>0</v>
      </c>
      <c r="S1436" s="14">
        <f>[1]consoCURRENT!V29724</f>
        <v>0</v>
      </c>
      <c r="T1436" s="14">
        <f>[1]consoCURRENT!W29724</f>
        <v>0</v>
      </c>
      <c r="U1436" s="14">
        <f>[1]consoCURRENT!X29724</f>
        <v>0</v>
      </c>
      <c r="V1436" s="14">
        <f>[1]consoCURRENT!Y29724</f>
        <v>0</v>
      </c>
      <c r="W1436" s="14">
        <f>[1]consoCURRENT!Z29724</f>
        <v>0</v>
      </c>
      <c r="X1436" s="14">
        <f>[1]consoCURRENT!AA29724</f>
        <v>0</v>
      </c>
      <c r="Y1436" s="14">
        <f>[1]consoCURRENT!AB29724</f>
        <v>0</v>
      </c>
      <c r="Z1436" s="14">
        <f t="shared" si="1023"/>
        <v>0</v>
      </c>
      <c r="AA1436" s="14">
        <f t="shared" si="1024"/>
        <v>0</v>
      </c>
      <c r="AB1436" s="19"/>
      <c r="AC1436" s="15"/>
    </row>
    <row r="1437" spans="1:29" s="16" customFormat="1" ht="18" customHeight="1">
      <c r="A1437" s="18" t="s">
        <v>39</v>
      </c>
      <c r="B1437" s="14">
        <f>[1]consoCURRENT!E29753</f>
        <v>0</v>
      </c>
      <c r="C1437" s="14">
        <f>[1]consoCURRENT!F29753</f>
        <v>0</v>
      </c>
      <c r="D1437" s="14">
        <f>[1]consoCURRENT!G29753</f>
        <v>0</v>
      </c>
      <c r="E1437" s="14">
        <f>[1]consoCURRENT!H29753</f>
        <v>0</v>
      </c>
      <c r="F1437" s="14">
        <f>[1]consoCURRENT!I29753</f>
        <v>0</v>
      </c>
      <c r="G1437" s="14">
        <f>[1]consoCURRENT!J29753</f>
        <v>0</v>
      </c>
      <c r="H1437" s="14">
        <f>[1]consoCURRENT!K29753</f>
        <v>0</v>
      </c>
      <c r="I1437" s="14">
        <f>[1]consoCURRENT!L29753</f>
        <v>0</v>
      </c>
      <c r="J1437" s="14">
        <f>[1]consoCURRENT!M29753</f>
        <v>0</v>
      </c>
      <c r="K1437" s="14">
        <f>[1]consoCURRENT!N29753</f>
        <v>0</v>
      </c>
      <c r="L1437" s="14">
        <f>[1]consoCURRENT!O29753</f>
        <v>0</v>
      </c>
      <c r="M1437" s="14">
        <f>[1]consoCURRENT!P29753</f>
        <v>0</v>
      </c>
      <c r="N1437" s="14">
        <f>[1]consoCURRENT!Q29753</f>
        <v>0</v>
      </c>
      <c r="O1437" s="14">
        <f>[1]consoCURRENT!R29753</f>
        <v>0</v>
      </c>
      <c r="P1437" s="14">
        <f>[1]consoCURRENT!S29753</f>
        <v>0</v>
      </c>
      <c r="Q1437" s="14">
        <f>[1]consoCURRENT!T29753</f>
        <v>0</v>
      </c>
      <c r="R1437" s="14">
        <f>[1]consoCURRENT!U29753</f>
        <v>0</v>
      </c>
      <c r="S1437" s="14">
        <f>[1]consoCURRENT!V29753</f>
        <v>0</v>
      </c>
      <c r="T1437" s="14">
        <f>[1]consoCURRENT!W29753</f>
        <v>0</v>
      </c>
      <c r="U1437" s="14">
        <f>[1]consoCURRENT!X29753</f>
        <v>0</v>
      </c>
      <c r="V1437" s="14">
        <f>[1]consoCURRENT!Y29753</f>
        <v>0</v>
      </c>
      <c r="W1437" s="14">
        <f>[1]consoCURRENT!Z29753</f>
        <v>0</v>
      </c>
      <c r="X1437" s="14">
        <f>[1]consoCURRENT!AA29753</f>
        <v>0</v>
      </c>
      <c r="Y1437" s="14">
        <f>[1]consoCURRENT!AB29753</f>
        <v>0</v>
      </c>
      <c r="Z1437" s="14">
        <f t="shared" si="1023"/>
        <v>0</v>
      </c>
      <c r="AA1437" s="14">
        <f t="shared" si="1024"/>
        <v>0</v>
      </c>
      <c r="AB1437" s="19"/>
      <c r="AC1437" s="15"/>
    </row>
    <row r="1438" spans="1:29" s="16" customFormat="1" ht="18" customHeight="1">
      <c r="A1438" s="20" t="s">
        <v>40</v>
      </c>
      <c r="B1438" s="21">
        <f>SUM(B1434:B1437)</f>
        <v>4898000</v>
      </c>
      <c r="C1438" s="21">
        <f t="shared" ref="C1438:AA1438" si="1026">SUM(C1434:C1437)</f>
        <v>0</v>
      </c>
      <c r="D1438" s="21">
        <f t="shared" si="1026"/>
        <v>0</v>
      </c>
      <c r="E1438" s="21">
        <f t="shared" si="1026"/>
        <v>1049578.72</v>
      </c>
      <c r="F1438" s="21">
        <f t="shared" si="1026"/>
        <v>970117.48</v>
      </c>
      <c r="G1438" s="21">
        <f t="shared" si="1026"/>
        <v>0</v>
      </c>
      <c r="H1438" s="21">
        <f t="shared" si="1026"/>
        <v>0</v>
      </c>
      <c r="I1438" s="21">
        <f t="shared" si="1026"/>
        <v>0</v>
      </c>
      <c r="J1438" s="21">
        <f t="shared" si="1026"/>
        <v>0</v>
      </c>
      <c r="K1438" s="21">
        <f t="shared" si="1026"/>
        <v>0</v>
      </c>
      <c r="L1438" s="21">
        <f t="shared" si="1026"/>
        <v>0</v>
      </c>
      <c r="M1438" s="21">
        <f t="shared" si="1026"/>
        <v>0</v>
      </c>
      <c r="N1438" s="21">
        <f t="shared" si="1026"/>
        <v>245659.5</v>
      </c>
      <c r="O1438" s="21">
        <f t="shared" si="1026"/>
        <v>443159.33999999997</v>
      </c>
      <c r="P1438" s="21">
        <f t="shared" si="1026"/>
        <v>360759.88</v>
      </c>
      <c r="Q1438" s="21">
        <f t="shared" si="1026"/>
        <v>383379.33999999997</v>
      </c>
      <c r="R1438" s="21">
        <f t="shared" si="1026"/>
        <v>586738.14</v>
      </c>
      <c r="S1438" s="21">
        <f t="shared" si="1026"/>
        <v>0</v>
      </c>
      <c r="T1438" s="21">
        <f t="shared" si="1026"/>
        <v>0</v>
      </c>
      <c r="U1438" s="21">
        <f t="shared" si="1026"/>
        <v>0</v>
      </c>
      <c r="V1438" s="21">
        <f t="shared" si="1026"/>
        <v>0</v>
      </c>
      <c r="W1438" s="21">
        <f t="shared" si="1026"/>
        <v>0</v>
      </c>
      <c r="X1438" s="21">
        <f t="shared" si="1026"/>
        <v>0</v>
      </c>
      <c r="Y1438" s="21">
        <f t="shared" si="1026"/>
        <v>0</v>
      </c>
      <c r="Z1438" s="21">
        <f t="shared" si="1026"/>
        <v>2019696.2000000002</v>
      </c>
      <c r="AA1438" s="21">
        <f t="shared" si="1026"/>
        <v>2878303.8</v>
      </c>
      <c r="AB1438" s="22">
        <f t="shared" si="1025"/>
        <v>0.41235120457329527</v>
      </c>
      <c r="AC1438" s="15"/>
    </row>
    <row r="1439" spans="1:29" s="16" customFormat="1" ht="18" customHeight="1">
      <c r="A1439" s="23" t="s">
        <v>41</v>
      </c>
      <c r="B1439" s="14">
        <f>[1]consoCURRENT!E29757</f>
        <v>0</v>
      </c>
      <c r="C1439" s="14">
        <f>[1]consoCURRENT!F29757</f>
        <v>0</v>
      </c>
      <c r="D1439" s="14">
        <f>[1]consoCURRENT!G29757</f>
        <v>0</v>
      </c>
      <c r="E1439" s="14">
        <f>[1]consoCURRENT!H29757</f>
        <v>0</v>
      </c>
      <c r="F1439" s="14">
        <f>[1]consoCURRENT!I29757</f>
        <v>0</v>
      </c>
      <c r="G1439" s="14">
        <f>[1]consoCURRENT!J29757</f>
        <v>0</v>
      </c>
      <c r="H1439" s="14">
        <f>[1]consoCURRENT!K29757</f>
        <v>0</v>
      </c>
      <c r="I1439" s="14">
        <f>[1]consoCURRENT!L29757</f>
        <v>0</v>
      </c>
      <c r="J1439" s="14">
        <f>[1]consoCURRENT!M29757</f>
        <v>0</v>
      </c>
      <c r="K1439" s="14">
        <f>[1]consoCURRENT!N29757</f>
        <v>0</v>
      </c>
      <c r="L1439" s="14">
        <f>[1]consoCURRENT!O29757</f>
        <v>0</v>
      </c>
      <c r="M1439" s="14">
        <f>[1]consoCURRENT!P29757</f>
        <v>0</v>
      </c>
      <c r="N1439" s="14">
        <f>[1]consoCURRENT!Q29757</f>
        <v>0</v>
      </c>
      <c r="O1439" s="14">
        <f>[1]consoCURRENT!R29757</f>
        <v>0</v>
      </c>
      <c r="P1439" s="14">
        <f>[1]consoCURRENT!S29757</f>
        <v>0</v>
      </c>
      <c r="Q1439" s="14">
        <f>[1]consoCURRENT!T29757</f>
        <v>0</v>
      </c>
      <c r="R1439" s="14">
        <f>[1]consoCURRENT!U29757</f>
        <v>0</v>
      </c>
      <c r="S1439" s="14">
        <f>[1]consoCURRENT!V29757</f>
        <v>0</v>
      </c>
      <c r="T1439" s="14">
        <f>[1]consoCURRENT!W29757</f>
        <v>0</v>
      </c>
      <c r="U1439" s="14">
        <f>[1]consoCURRENT!X29757</f>
        <v>0</v>
      </c>
      <c r="V1439" s="14">
        <f>[1]consoCURRENT!Y29757</f>
        <v>0</v>
      </c>
      <c r="W1439" s="14">
        <f>[1]consoCURRENT!Z29757</f>
        <v>0</v>
      </c>
      <c r="X1439" s="14">
        <f>[1]consoCURRENT!AA29757</f>
        <v>0</v>
      </c>
      <c r="Y1439" s="14">
        <f>[1]consoCURRENT!AB29757</f>
        <v>0</v>
      </c>
      <c r="Z1439" s="14">
        <f t="shared" ref="Z1439" si="1027">SUM(M1439:Y1439)</f>
        <v>0</v>
      </c>
      <c r="AA1439" s="14">
        <f t="shared" ref="AA1439" si="1028">B1439-Z1439</f>
        <v>0</v>
      </c>
      <c r="AB1439" s="19"/>
      <c r="AC1439" s="15"/>
    </row>
    <row r="1440" spans="1:29" s="16" customFormat="1" ht="18" customHeight="1">
      <c r="A1440" s="20" t="s">
        <v>42</v>
      </c>
      <c r="B1440" s="21">
        <f>B1439+B1438</f>
        <v>4898000</v>
      </c>
      <c r="C1440" s="21">
        <f t="shared" ref="C1440:AA1440" si="1029">C1439+C1438</f>
        <v>0</v>
      </c>
      <c r="D1440" s="21">
        <f t="shared" si="1029"/>
        <v>0</v>
      </c>
      <c r="E1440" s="21">
        <f t="shared" si="1029"/>
        <v>1049578.72</v>
      </c>
      <c r="F1440" s="21">
        <f t="shared" si="1029"/>
        <v>970117.48</v>
      </c>
      <c r="G1440" s="21">
        <f t="shared" si="1029"/>
        <v>0</v>
      </c>
      <c r="H1440" s="21">
        <f t="shared" si="1029"/>
        <v>0</v>
      </c>
      <c r="I1440" s="21">
        <f t="shared" si="1029"/>
        <v>0</v>
      </c>
      <c r="J1440" s="21">
        <f t="shared" si="1029"/>
        <v>0</v>
      </c>
      <c r="K1440" s="21">
        <f t="shared" si="1029"/>
        <v>0</v>
      </c>
      <c r="L1440" s="21">
        <f t="shared" si="1029"/>
        <v>0</v>
      </c>
      <c r="M1440" s="21">
        <f t="shared" si="1029"/>
        <v>0</v>
      </c>
      <c r="N1440" s="21">
        <f t="shared" si="1029"/>
        <v>245659.5</v>
      </c>
      <c r="O1440" s="21">
        <f t="shared" si="1029"/>
        <v>443159.33999999997</v>
      </c>
      <c r="P1440" s="21">
        <f t="shared" si="1029"/>
        <v>360759.88</v>
      </c>
      <c r="Q1440" s="21">
        <f t="shared" si="1029"/>
        <v>383379.33999999997</v>
      </c>
      <c r="R1440" s="21">
        <f t="shared" si="1029"/>
        <v>586738.14</v>
      </c>
      <c r="S1440" s="21">
        <f t="shared" si="1029"/>
        <v>0</v>
      </c>
      <c r="T1440" s="21">
        <f t="shared" si="1029"/>
        <v>0</v>
      </c>
      <c r="U1440" s="21">
        <f t="shared" si="1029"/>
        <v>0</v>
      </c>
      <c r="V1440" s="21">
        <f t="shared" si="1029"/>
        <v>0</v>
      </c>
      <c r="W1440" s="21">
        <f t="shared" si="1029"/>
        <v>0</v>
      </c>
      <c r="X1440" s="21">
        <f t="shared" si="1029"/>
        <v>0</v>
      </c>
      <c r="Y1440" s="21">
        <f t="shared" si="1029"/>
        <v>0</v>
      </c>
      <c r="Z1440" s="21">
        <f t="shared" si="1029"/>
        <v>2019696.2000000002</v>
      </c>
      <c r="AA1440" s="21">
        <f t="shared" si="1029"/>
        <v>2878303.8</v>
      </c>
      <c r="AB1440" s="22">
        <f t="shared" si="1025"/>
        <v>0.41235120457329527</v>
      </c>
      <c r="AC1440" s="24"/>
    </row>
    <row r="1441" spans="1:29" s="16" customFormat="1" ht="15" customHeight="1">
      <c r="A1441" s="13"/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  <c r="M1441" s="14"/>
      <c r="N1441" s="14"/>
      <c r="O1441" s="14"/>
      <c r="P1441" s="14"/>
      <c r="Q1441" s="14"/>
      <c r="R1441" s="14"/>
      <c r="S1441" s="14"/>
      <c r="T1441" s="14"/>
      <c r="U1441" s="14"/>
      <c r="V1441" s="14"/>
      <c r="W1441" s="14"/>
      <c r="X1441" s="14"/>
      <c r="Y1441" s="14"/>
      <c r="Z1441" s="14"/>
      <c r="AA1441" s="14"/>
      <c r="AB1441" s="14"/>
      <c r="AC1441" s="15"/>
    </row>
    <row r="1442" spans="1:29" s="16" customFormat="1" ht="15" customHeight="1">
      <c r="A1442" s="13"/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  <c r="M1442" s="14"/>
      <c r="N1442" s="14"/>
      <c r="O1442" s="14"/>
      <c r="P1442" s="14"/>
      <c r="Q1442" s="14"/>
      <c r="R1442" s="14"/>
      <c r="S1442" s="14"/>
      <c r="T1442" s="14"/>
      <c r="U1442" s="14"/>
      <c r="V1442" s="14"/>
      <c r="W1442" s="14"/>
      <c r="X1442" s="14"/>
      <c r="Y1442" s="14"/>
      <c r="Z1442" s="14"/>
      <c r="AA1442" s="14"/>
      <c r="AB1442" s="14"/>
      <c r="AC1442" s="15"/>
    </row>
    <row r="1443" spans="1:29" s="16" customFormat="1" ht="15" customHeight="1">
      <c r="A1443" s="17" t="s">
        <v>67</v>
      </c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  <c r="M1443" s="14"/>
      <c r="N1443" s="14"/>
      <c r="O1443" s="14"/>
      <c r="P1443" s="14"/>
      <c r="Q1443" s="14"/>
      <c r="R1443" s="14"/>
      <c r="S1443" s="14"/>
      <c r="T1443" s="14"/>
      <c r="U1443" s="14"/>
      <c r="V1443" s="14"/>
      <c r="W1443" s="14"/>
      <c r="X1443" s="14"/>
      <c r="Y1443" s="14"/>
      <c r="Z1443" s="14"/>
      <c r="AA1443" s="14"/>
      <c r="AB1443" s="14"/>
      <c r="AC1443" s="15"/>
    </row>
    <row r="1444" spans="1:29" s="16" customFormat="1" ht="18" customHeight="1">
      <c r="A1444" s="18" t="s">
        <v>36</v>
      </c>
      <c r="B1444" s="14">
        <f>[1]consoCURRENT!E29817</f>
        <v>2810000</v>
      </c>
      <c r="C1444" s="14">
        <f>[1]consoCURRENT!F29817</f>
        <v>0</v>
      </c>
      <c r="D1444" s="14">
        <f>[1]consoCURRENT!G29817</f>
        <v>0</v>
      </c>
      <c r="E1444" s="14">
        <f>[1]consoCURRENT!H29817</f>
        <v>651464.80000000005</v>
      </c>
      <c r="F1444" s="14">
        <f>[1]consoCURRENT!I29817</f>
        <v>522259.30000000016</v>
      </c>
      <c r="G1444" s="14">
        <f>[1]consoCURRENT!J29817</f>
        <v>0</v>
      </c>
      <c r="H1444" s="14">
        <f>[1]consoCURRENT!K29817</f>
        <v>0</v>
      </c>
      <c r="I1444" s="14">
        <f>[1]consoCURRENT!L29817</f>
        <v>0</v>
      </c>
      <c r="J1444" s="14">
        <f>[1]consoCURRENT!M29817</f>
        <v>0</v>
      </c>
      <c r="K1444" s="14">
        <f>[1]consoCURRENT!N29817</f>
        <v>0</v>
      </c>
      <c r="L1444" s="14">
        <f>[1]consoCURRENT!O29817</f>
        <v>0</v>
      </c>
      <c r="M1444" s="14">
        <f>[1]consoCURRENT!P29817</f>
        <v>0</v>
      </c>
      <c r="N1444" s="14">
        <f>[1]consoCURRENT!Q29817</f>
        <v>174395</v>
      </c>
      <c r="O1444" s="14">
        <f>[1]consoCURRENT!R29817</f>
        <v>262397.40000000002</v>
      </c>
      <c r="P1444" s="14">
        <f>[1]consoCURRENT!S29817</f>
        <v>214672.4</v>
      </c>
      <c r="Q1444" s="14">
        <f>[1]consoCURRENT!T29817</f>
        <v>210722.4</v>
      </c>
      <c r="R1444" s="14">
        <f>[1]consoCURRENT!U29817</f>
        <v>311536.90000000014</v>
      </c>
      <c r="S1444" s="14">
        <f>[1]consoCURRENT!V29817</f>
        <v>0</v>
      </c>
      <c r="T1444" s="14">
        <f>[1]consoCURRENT!W29817</f>
        <v>0</v>
      </c>
      <c r="U1444" s="14">
        <f>[1]consoCURRENT!X29817</f>
        <v>0</v>
      </c>
      <c r="V1444" s="14">
        <f>[1]consoCURRENT!Y29817</f>
        <v>0</v>
      </c>
      <c r="W1444" s="14">
        <f>[1]consoCURRENT!Z29817</f>
        <v>0</v>
      </c>
      <c r="X1444" s="14">
        <f>[1]consoCURRENT!AA29817</f>
        <v>0</v>
      </c>
      <c r="Y1444" s="14">
        <f>[1]consoCURRENT!AB29817</f>
        <v>0</v>
      </c>
      <c r="Z1444" s="14">
        <f>SUM(M1444:Y1444)</f>
        <v>1173724.1000000001</v>
      </c>
      <c r="AA1444" s="14">
        <f>B1444-Z1444</f>
        <v>1636275.9</v>
      </c>
      <c r="AB1444" s="19">
        <f>Z1444/B1444</f>
        <v>0.41769540925266907</v>
      </c>
      <c r="AC1444" s="15"/>
    </row>
    <row r="1445" spans="1:29" s="16" customFormat="1" ht="18" customHeight="1">
      <c r="A1445" s="18" t="s">
        <v>37</v>
      </c>
      <c r="B1445" s="14">
        <f>[1]consoCURRENT!E29905</f>
        <v>731000</v>
      </c>
      <c r="C1445" s="14">
        <f>[1]consoCURRENT!F29905</f>
        <v>0</v>
      </c>
      <c r="D1445" s="14">
        <f>[1]consoCURRENT!G29905</f>
        <v>0</v>
      </c>
      <c r="E1445" s="14">
        <f>[1]consoCURRENT!H29905</f>
        <v>125549.67000000001</v>
      </c>
      <c r="F1445" s="14">
        <f>[1]consoCURRENT!I29905</f>
        <v>33669.880000000005</v>
      </c>
      <c r="G1445" s="14">
        <f>[1]consoCURRENT!J29905</f>
        <v>0</v>
      </c>
      <c r="H1445" s="14">
        <f>[1]consoCURRENT!K29905</f>
        <v>0</v>
      </c>
      <c r="I1445" s="14">
        <f>[1]consoCURRENT!L29905</f>
        <v>0</v>
      </c>
      <c r="J1445" s="14">
        <f>[1]consoCURRENT!M29905</f>
        <v>0</v>
      </c>
      <c r="K1445" s="14">
        <f>[1]consoCURRENT!N29905</f>
        <v>0</v>
      </c>
      <c r="L1445" s="14">
        <f>[1]consoCURRENT!O29905</f>
        <v>0</v>
      </c>
      <c r="M1445" s="14">
        <f>[1]consoCURRENT!P29905</f>
        <v>0</v>
      </c>
      <c r="N1445" s="14">
        <f>[1]consoCURRENT!Q29905</f>
        <v>0</v>
      </c>
      <c r="O1445" s="14">
        <f>[1]consoCURRENT!R29905</f>
        <v>83239.3</v>
      </c>
      <c r="P1445" s="14">
        <f>[1]consoCURRENT!S29905</f>
        <v>42310.37</v>
      </c>
      <c r="Q1445" s="14">
        <f>[1]consoCURRENT!T29905</f>
        <v>8456.880000000001</v>
      </c>
      <c r="R1445" s="14">
        <f>[1]consoCURRENT!U29905</f>
        <v>25213</v>
      </c>
      <c r="S1445" s="14">
        <f>[1]consoCURRENT!V29905</f>
        <v>0</v>
      </c>
      <c r="T1445" s="14">
        <f>[1]consoCURRENT!W29905</f>
        <v>0</v>
      </c>
      <c r="U1445" s="14">
        <f>[1]consoCURRENT!X29905</f>
        <v>0</v>
      </c>
      <c r="V1445" s="14">
        <f>[1]consoCURRENT!Y29905</f>
        <v>0</v>
      </c>
      <c r="W1445" s="14">
        <f>[1]consoCURRENT!Z29905</f>
        <v>0</v>
      </c>
      <c r="X1445" s="14">
        <f>[1]consoCURRENT!AA29905</f>
        <v>0</v>
      </c>
      <c r="Y1445" s="14">
        <f>[1]consoCURRENT!AB29905</f>
        <v>0</v>
      </c>
      <c r="Z1445" s="14">
        <f t="shared" ref="Z1445:Z1447" si="1030">SUM(M1445:Y1445)</f>
        <v>159219.55000000002</v>
      </c>
      <c r="AA1445" s="14">
        <f t="shared" ref="AA1445:AA1447" si="1031">B1445-Z1445</f>
        <v>571780.44999999995</v>
      </c>
      <c r="AB1445" s="19">
        <f t="shared" ref="AB1445:AB1450" si="1032">Z1445/B1445</f>
        <v>0.2178106019151847</v>
      </c>
      <c r="AC1445" s="15"/>
    </row>
    <row r="1446" spans="1:29" s="16" customFormat="1" ht="18" customHeight="1">
      <c r="A1446" s="18" t="s">
        <v>38</v>
      </c>
      <c r="B1446" s="14">
        <f>[1]consoCURRENT!E29911</f>
        <v>0</v>
      </c>
      <c r="C1446" s="14">
        <f>[1]consoCURRENT!F29911</f>
        <v>0</v>
      </c>
      <c r="D1446" s="14">
        <f>[1]consoCURRENT!G29911</f>
        <v>0</v>
      </c>
      <c r="E1446" s="14">
        <f>[1]consoCURRENT!H29911</f>
        <v>0</v>
      </c>
      <c r="F1446" s="14">
        <f>[1]consoCURRENT!I29911</f>
        <v>0</v>
      </c>
      <c r="G1446" s="14">
        <f>[1]consoCURRENT!J29911</f>
        <v>0</v>
      </c>
      <c r="H1446" s="14">
        <f>[1]consoCURRENT!K29911</f>
        <v>0</v>
      </c>
      <c r="I1446" s="14">
        <f>[1]consoCURRENT!L29911</f>
        <v>0</v>
      </c>
      <c r="J1446" s="14">
        <f>[1]consoCURRENT!M29911</f>
        <v>0</v>
      </c>
      <c r="K1446" s="14">
        <f>[1]consoCURRENT!N29911</f>
        <v>0</v>
      </c>
      <c r="L1446" s="14">
        <f>[1]consoCURRENT!O29911</f>
        <v>0</v>
      </c>
      <c r="M1446" s="14">
        <f>[1]consoCURRENT!P29911</f>
        <v>0</v>
      </c>
      <c r="N1446" s="14">
        <f>[1]consoCURRENT!Q29911</f>
        <v>0</v>
      </c>
      <c r="O1446" s="14">
        <f>[1]consoCURRENT!R29911</f>
        <v>0</v>
      </c>
      <c r="P1446" s="14">
        <f>[1]consoCURRENT!S29911</f>
        <v>0</v>
      </c>
      <c r="Q1446" s="14">
        <f>[1]consoCURRENT!T29911</f>
        <v>0</v>
      </c>
      <c r="R1446" s="14">
        <f>[1]consoCURRENT!U29911</f>
        <v>0</v>
      </c>
      <c r="S1446" s="14">
        <f>[1]consoCURRENT!V29911</f>
        <v>0</v>
      </c>
      <c r="T1446" s="14">
        <f>[1]consoCURRENT!W29911</f>
        <v>0</v>
      </c>
      <c r="U1446" s="14">
        <f>[1]consoCURRENT!X29911</f>
        <v>0</v>
      </c>
      <c r="V1446" s="14">
        <f>[1]consoCURRENT!Y29911</f>
        <v>0</v>
      </c>
      <c r="W1446" s="14">
        <f>[1]consoCURRENT!Z29911</f>
        <v>0</v>
      </c>
      <c r="X1446" s="14">
        <f>[1]consoCURRENT!AA29911</f>
        <v>0</v>
      </c>
      <c r="Y1446" s="14">
        <f>[1]consoCURRENT!AB29911</f>
        <v>0</v>
      </c>
      <c r="Z1446" s="14">
        <f t="shared" si="1030"/>
        <v>0</v>
      </c>
      <c r="AA1446" s="14">
        <f t="shared" si="1031"/>
        <v>0</v>
      </c>
      <c r="AB1446" s="19"/>
      <c r="AC1446" s="15"/>
    </row>
    <row r="1447" spans="1:29" s="16" customFormat="1" ht="18" customHeight="1">
      <c r="A1447" s="18" t="s">
        <v>39</v>
      </c>
      <c r="B1447" s="14">
        <f>[1]consoCURRENT!E29940</f>
        <v>0</v>
      </c>
      <c r="C1447" s="14">
        <f>[1]consoCURRENT!F29940</f>
        <v>0</v>
      </c>
      <c r="D1447" s="14">
        <f>[1]consoCURRENT!G29940</f>
        <v>0</v>
      </c>
      <c r="E1447" s="14">
        <f>[1]consoCURRENT!H29940</f>
        <v>0</v>
      </c>
      <c r="F1447" s="14">
        <f>[1]consoCURRENT!I29940</f>
        <v>0</v>
      </c>
      <c r="G1447" s="14">
        <f>[1]consoCURRENT!J29940</f>
        <v>0</v>
      </c>
      <c r="H1447" s="14">
        <f>[1]consoCURRENT!K29940</f>
        <v>0</v>
      </c>
      <c r="I1447" s="14">
        <f>[1]consoCURRENT!L29940</f>
        <v>0</v>
      </c>
      <c r="J1447" s="14">
        <f>[1]consoCURRENT!M29940</f>
        <v>0</v>
      </c>
      <c r="K1447" s="14">
        <f>[1]consoCURRENT!N29940</f>
        <v>0</v>
      </c>
      <c r="L1447" s="14">
        <f>[1]consoCURRENT!O29940</f>
        <v>0</v>
      </c>
      <c r="M1447" s="14">
        <f>[1]consoCURRENT!P29940</f>
        <v>0</v>
      </c>
      <c r="N1447" s="14">
        <f>[1]consoCURRENT!Q29940</f>
        <v>0</v>
      </c>
      <c r="O1447" s="14">
        <f>[1]consoCURRENT!R29940</f>
        <v>0</v>
      </c>
      <c r="P1447" s="14">
        <f>[1]consoCURRENT!S29940</f>
        <v>0</v>
      </c>
      <c r="Q1447" s="14">
        <f>[1]consoCURRENT!T29940</f>
        <v>0</v>
      </c>
      <c r="R1447" s="14">
        <f>[1]consoCURRENT!U29940</f>
        <v>0</v>
      </c>
      <c r="S1447" s="14">
        <f>[1]consoCURRENT!V29940</f>
        <v>0</v>
      </c>
      <c r="T1447" s="14">
        <f>[1]consoCURRENT!W29940</f>
        <v>0</v>
      </c>
      <c r="U1447" s="14">
        <f>[1]consoCURRENT!X29940</f>
        <v>0</v>
      </c>
      <c r="V1447" s="14">
        <f>[1]consoCURRENT!Y29940</f>
        <v>0</v>
      </c>
      <c r="W1447" s="14">
        <f>[1]consoCURRENT!Z29940</f>
        <v>0</v>
      </c>
      <c r="X1447" s="14">
        <f>[1]consoCURRENT!AA29940</f>
        <v>0</v>
      </c>
      <c r="Y1447" s="14">
        <f>[1]consoCURRENT!AB29940</f>
        <v>0</v>
      </c>
      <c r="Z1447" s="14">
        <f t="shared" si="1030"/>
        <v>0</v>
      </c>
      <c r="AA1447" s="14">
        <f t="shared" si="1031"/>
        <v>0</v>
      </c>
      <c r="AB1447" s="19"/>
      <c r="AC1447" s="15"/>
    </row>
    <row r="1448" spans="1:29" s="16" customFormat="1" ht="18" customHeight="1">
      <c r="A1448" s="20" t="s">
        <v>40</v>
      </c>
      <c r="B1448" s="21">
        <f>SUM(B1444:B1447)</f>
        <v>3541000</v>
      </c>
      <c r="C1448" s="21">
        <f t="shared" ref="C1448:AA1448" si="1033">SUM(C1444:C1447)</f>
        <v>0</v>
      </c>
      <c r="D1448" s="21">
        <f t="shared" si="1033"/>
        <v>0</v>
      </c>
      <c r="E1448" s="21">
        <f t="shared" si="1033"/>
        <v>777014.47000000009</v>
      </c>
      <c r="F1448" s="21">
        <f t="shared" si="1033"/>
        <v>555929.18000000017</v>
      </c>
      <c r="G1448" s="21">
        <f t="shared" si="1033"/>
        <v>0</v>
      </c>
      <c r="H1448" s="21">
        <f t="shared" si="1033"/>
        <v>0</v>
      </c>
      <c r="I1448" s="21">
        <f t="shared" si="1033"/>
        <v>0</v>
      </c>
      <c r="J1448" s="21">
        <f t="shared" si="1033"/>
        <v>0</v>
      </c>
      <c r="K1448" s="21">
        <f t="shared" si="1033"/>
        <v>0</v>
      </c>
      <c r="L1448" s="21">
        <f t="shared" si="1033"/>
        <v>0</v>
      </c>
      <c r="M1448" s="21">
        <f t="shared" si="1033"/>
        <v>0</v>
      </c>
      <c r="N1448" s="21">
        <f t="shared" si="1033"/>
        <v>174395</v>
      </c>
      <c r="O1448" s="21">
        <f t="shared" si="1033"/>
        <v>345636.7</v>
      </c>
      <c r="P1448" s="21">
        <f t="shared" si="1033"/>
        <v>256982.77</v>
      </c>
      <c r="Q1448" s="21">
        <f t="shared" si="1033"/>
        <v>219179.28</v>
      </c>
      <c r="R1448" s="21">
        <f t="shared" si="1033"/>
        <v>336749.90000000014</v>
      </c>
      <c r="S1448" s="21">
        <f t="shared" si="1033"/>
        <v>0</v>
      </c>
      <c r="T1448" s="21">
        <f t="shared" si="1033"/>
        <v>0</v>
      </c>
      <c r="U1448" s="21">
        <f t="shared" si="1033"/>
        <v>0</v>
      </c>
      <c r="V1448" s="21">
        <f t="shared" si="1033"/>
        <v>0</v>
      </c>
      <c r="W1448" s="21">
        <f t="shared" si="1033"/>
        <v>0</v>
      </c>
      <c r="X1448" s="21">
        <f t="shared" si="1033"/>
        <v>0</v>
      </c>
      <c r="Y1448" s="21">
        <f t="shared" si="1033"/>
        <v>0</v>
      </c>
      <c r="Z1448" s="21">
        <f t="shared" si="1033"/>
        <v>1332943.6500000001</v>
      </c>
      <c r="AA1448" s="21">
        <f t="shared" si="1033"/>
        <v>2208056.3499999996</v>
      </c>
      <c r="AB1448" s="22">
        <f t="shared" si="1032"/>
        <v>0.37643141767862187</v>
      </c>
      <c r="AC1448" s="15"/>
    </row>
    <row r="1449" spans="1:29" s="16" customFormat="1" ht="18" customHeight="1">
      <c r="A1449" s="23" t="s">
        <v>41</v>
      </c>
      <c r="B1449" s="14">
        <f>[1]consoCURRENT!E29944</f>
        <v>0</v>
      </c>
      <c r="C1449" s="14">
        <f>[1]consoCURRENT!F29944</f>
        <v>0</v>
      </c>
      <c r="D1449" s="14">
        <f>[1]consoCURRENT!G29944</f>
        <v>0</v>
      </c>
      <c r="E1449" s="14">
        <f>[1]consoCURRENT!H29944</f>
        <v>0</v>
      </c>
      <c r="F1449" s="14">
        <f>[1]consoCURRENT!I29944</f>
        <v>0</v>
      </c>
      <c r="G1449" s="14">
        <f>[1]consoCURRENT!J29944</f>
        <v>0</v>
      </c>
      <c r="H1449" s="14">
        <f>[1]consoCURRENT!K29944</f>
        <v>0</v>
      </c>
      <c r="I1449" s="14">
        <f>[1]consoCURRENT!L29944</f>
        <v>0</v>
      </c>
      <c r="J1449" s="14">
        <f>[1]consoCURRENT!M29944</f>
        <v>0</v>
      </c>
      <c r="K1449" s="14">
        <f>[1]consoCURRENT!N29944</f>
        <v>0</v>
      </c>
      <c r="L1449" s="14">
        <f>[1]consoCURRENT!O29944</f>
        <v>0</v>
      </c>
      <c r="M1449" s="14">
        <f>[1]consoCURRENT!P29944</f>
        <v>0</v>
      </c>
      <c r="N1449" s="14">
        <f>[1]consoCURRENT!Q29944</f>
        <v>0</v>
      </c>
      <c r="O1449" s="14">
        <f>[1]consoCURRENT!R29944</f>
        <v>0</v>
      </c>
      <c r="P1449" s="14">
        <f>[1]consoCURRENT!S29944</f>
        <v>0</v>
      </c>
      <c r="Q1449" s="14">
        <f>[1]consoCURRENT!T29944</f>
        <v>0</v>
      </c>
      <c r="R1449" s="14">
        <f>[1]consoCURRENT!U29944</f>
        <v>0</v>
      </c>
      <c r="S1449" s="14">
        <f>[1]consoCURRENT!V29944</f>
        <v>0</v>
      </c>
      <c r="T1449" s="14">
        <f>[1]consoCURRENT!W29944</f>
        <v>0</v>
      </c>
      <c r="U1449" s="14">
        <f>[1]consoCURRENT!X29944</f>
        <v>0</v>
      </c>
      <c r="V1449" s="14">
        <f>[1]consoCURRENT!Y29944</f>
        <v>0</v>
      </c>
      <c r="W1449" s="14">
        <f>[1]consoCURRENT!Z29944</f>
        <v>0</v>
      </c>
      <c r="X1449" s="14">
        <f>[1]consoCURRENT!AA29944</f>
        <v>0</v>
      </c>
      <c r="Y1449" s="14">
        <f>[1]consoCURRENT!AB29944</f>
        <v>0</v>
      </c>
      <c r="Z1449" s="14">
        <f t="shared" ref="Z1449" si="1034">SUM(M1449:Y1449)</f>
        <v>0</v>
      </c>
      <c r="AA1449" s="14">
        <f t="shared" ref="AA1449" si="1035">B1449-Z1449</f>
        <v>0</v>
      </c>
      <c r="AB1449" s="19"/>
      <c r="AC1449" s="15"/>
    </row>
    <row r="1450" spans="1:29" s="16" customFormat="1" ht="18" customHeight="1">
      <c r="A1450" s="20" t="s">
        <v>42</v>
      </c>
      <c r="B1450" s="21">
        <f>B1449+B1448</f>
        <v>3541000</v>
      </c>
      <c r="C1450" s="21">
        <f t="shared" ref="C1450:AA1450" si="1036">C1449+C1448</f>
        <v>0</v>
      </c>
      <c r="D1450" s="21">
        <f t="shared" si="1036"/>
        <v>0</v>
      </c>
      <c r="E1450" s="21">
        <f t="shared" si="1036"/>
        <v>777014.47000000009</v>
      </c>
      <c r="F1450" s="21">
        <f t="shared" si="1036"/>
        <v>555929.18000000017</v>
      </c>
      <c r="G1450" s="21">
        <f t="shared" si="1036"/>
        <v>0</v>
      </c>
      <c r="H1450" s="21">
        <f t="shared" si="1036"/>
        <v>0</v>
      </c>
      <c r="I1450" s="21">
        <f t="shared" si="1036"/>
        <v>0</v>
      </c>
      <c r="J1450" s="21">
        <f t="shared" si="1036"/>
        <v>0</v>
      </c>
      <c r="K1450" s="21">
        <f t="shared" si="1036"/>
        <v>0</v>
      </c>
      <c r="L1450" s="21">
        <f t="shared" si="1036"/>
        <v>0</v>
      </c>
      <c r="M1450" s="21">
        <f t="shared" si="1036"/>
        <v>0</v>
      </c>
      <c r="N1450" s="21">
        <f t="shared" si="1036"/>
        <v>174395</v>
      </c>
      <c r="O1450" s="21">
        <f t="shared" si="1036"/>
        <v>345636.7</v>
      </c>
      <c r="P1450" s="21">
        <f t="shared" si="1036"/>
        <v>256982.77</v>
      </c>
      <c r="Q1450" s="21">
        <f t="shared" si="1036"/>
        <v>219179.28</v>
      </c>
      <c r="R1450" s="21">
        <f t="shared" si="1036"/>
        <v>336749.90000000014</v>
      </c>
      <c r="S1450" s="21">
        <f t="shared" si="1036"/>
        <v>0</v>
      </c>
      <c r="T1450" s="21">
        <f t="shared" si="1036"/>
        <v>0</v>
      </c>
      <c r="U1450" s="21">
        <f t="shared" si="1036"/>
        <v>0</v>
      </c>
      <c r="V1450" s="21">
        <f t="shared" si="1036"/>
        <v>0</v>
      </c>
      <c r="W1450" s="21">
        <f t="shared" si="1036"/>
        <v>0</v>
      </c>
      <c r="X1450" s="21">
        <f t="shared" si="1036"/>
        <v>0</v>
      </c>
      <c r="Y1450" s="21">
        <f t="shared" si="1036"/>
        <v>0</v>
      </c>
      <c r="Z1450" s="21">
        <f t="shared" si="1036"/>
        <v>1332943.6500000001</v>
      </c>
      <c r="AA1450" s="21">
        <f t="shared" si="1036"/>
        <v>2208056.3499999996</v>
      </c>
      <c r="AB1450" s="22">
        <f t="shared" si="1032"/>
        <v>0.37643141767862187</v>
      </c>
      <c r="AC1450" s="24"/>
    </row>
    <row r="1451" spans="1:29" s="16" customFormat="1" ht="15" customHeight="1">
      <c r="A1451" s="13"/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  <c r="M1451" s="14"/>
      <c r="N1451" s="14"/>
      <c r="O1451" s="14"/>
      <c r="P1451" s="14"/>
      <c r="Q1451" s="14"/>
      <c r="R1451" s="14"/>
      <c r="S1451" s="14"/>
      <c r="T1451" s="14"/>
      <c r="U1451" s="14"/>
      <c r="V1451" s="14"/>
      <c r="W1451" s="14"/>
      <c r="X1451" s="14"/>
      <c r="Y1451" s="14"/>
      <c r="Z1451" s="14"/>
      <c r="AA1451" s="14"/>
      <c r="AB1451" s="14"/>
      <c r="AC1451" s="15"/>
    </row>
    <row r="1452" spans="1:29" s="16" customFormat="1" ht="15" customHeight="1">
      <c r="A1452" s="13"/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  <c r="M1452" s="14"/>
      <c r="N1452" s="14"/>
      <c r="O1452" s="14"/>
      <c r="P1452" s="14"/>
      <c r="Q1452" s="14"/>
      <c r="R1452" s="14"/>
      <c r="S1452" s="14"/>
      <c r="T1452" s="14"/>
      <c r="U1452" s="14"/>
      <c r="V1452" s="14"/>
      <c r="W1452" s="14"/>
      <c r="X1452" s="14"/>
      <c r="Y1452" s="14"/>
      <c r="Z1452" s="14"/>
      <c r="AA1452" s="14"/>
      <c r="AB1452" s="14"/>
      <c r="AC1452" s="15"/>
    </row>
    <row r="1453" spans="1:29" s="16" customFormat="1" ht="15" customHeight="1">
      <c r="A1453" s="17" t="s">
        <v>68</v>
      </c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  <c r="M1453" s="14"/>
      <c r="N1453" s="14"/>
      <c r="O1453" s="14"/>
      <c r="P1453" s="14"/>
      <c r="Q1453" s="14"/>
      <c r="R1453" s="14"/>
      <c r="S1453" s="14"/>
      <c r="T1453" s="14"/>
      <c r="U1453" s="14"/>
      <c r="V1453" s="14"/>
      <c r="W1453" s="14"/>
      <c r="X1453" s="14"/>
      <c r="Y1453" s="14"/>
      <c r="Z1453" s="14"/>
      <c r="AA1453" s="14"/>
      <c r="AB1453" s="14"/>
      <c r="AC1453" s="15"/>
    </row>
    <row r="1454" spans="1:29" s="16" customFormat="1" ht="18" customHeight="1">
      <c r="A1454" s="18" t="s">
        <v>36</v>
      </c>
      <c r="B1454" s="14">
        <f>[1]consoCURRENT!E30004</f>
        <v>2810000</v>
      </c>
      <c r="C1454" s="14">
        <f>[1]consoCURRENT!F30004</f>
        <v>0</v>
      </c>
      <c r="D1454" s="14">
        <f>[1]consoCURRENT!G30004</f>
        <v>0</v>
      </c>
      <c r="E1454" s="14">
        <f>[1]consoCURRENT!H30004</f>
        <v>654718.76</v>
      </c>
      <c r="F1454" s="14">
        <f>[1]consoCURRENT!I30004</f>
        <v>499553.86</v>
      </c>
      <c r="G1454" s="14">
        <f>[1]consoCURRENT!J30004</f>
        <v>0</v>
      </c>
      <c r="H1454" s="14">
        <f>[1]consoCURRENT!K30004</f>
        <v>0</v>
      </c>
      <c r="I1454" s="14">
        <f>[1]consoCURRENT!L30004</f>
        <v>0</v>
      </c>
      <c r="J1454" s="14">
        <f>[1]consoCURRENT!M30004</f>
        <v>0</v>
      </c>
      <c r="K1454" s="14">
        <f>[1]consoCURRENT!N30004</f>
        <v>0</v>
      </c>
      <c r="L1454" s="14">
        <f>[1]consoCURRENT!O30004</f>
        <v>0</v>
      </c>
      <c r="M1454" s="14">
        <f>[1]consoCURRENT!P30004</f>
        <v>0</v>
      </c>
      <c r="N1454" s="14">
        <f>[1]consoCURRENT!Q30004</f>
        <v>212323.96</v>
      </c>
      <c r="O1454" s="14">
        <f>[1]consoCURRENT!R30004</f>
        <v>214510.96</v>
      </c>
      <c r="P1454" s="14">
        <f>[1]consoCURRENT!S30004</f>
        <v>227883.84</v>
      </c>
      <c r="Q1454" s="14">
        <f>[1]consoCURRENT!T30004</f>
        <v>213061.58</v>
      </c>
      <c r="R1454" s="14">
        <f>[1]consoCURRENT!U30004</f>
        <v>286492.28000000003</v>
      </c>
      <c r="S1454" s="14">
        <f>[1]consoCURRENT!V30004</f>
        <v>0</v>
      </c>
      <c r="T1454" s="14">
        <f>[1]consoCURRENT!W30004</f>
        <v>0</v>
      </c>
      <c r="U1454" s="14">
        <f>[1]consoCURRENT!X30004</f>
        <v>0</v>
      </c>
      <c r="V1454" s="14">
        <f>[1]consoCURRENT!Y30004</f>
        <v>0</v>
      </c>
      <c r="W1454" s="14">
        <f>[1]consoCURRENT!Z30004</f>
        <v>0</v>
      </c>
      <c r="X1454" s="14">
        <f>[1]consoCURRENT!AA30004</f>
        <v>0</v>
      </c>
      <c r="Y1454" s="14">
        <f>[1]consoCURRENT!AB30004</f>
        <v>0</v>
      </c>
      <c r="Z1454" s="14">
        <f>SUM(M1454:Y1454)</f>
        <v>1154272.6200000001</v>
      </c>
      <c r="AA1454" s="14">
        <f>B1454-Z1454</f>
        <v>1655727.38</v>
      </c>
      <c r="AB1454" s="19">
        <f>Z1454/B1454</f>
        <v>0.41077317437722422</v>
      </c>
      <c r="AC1454" s="15"/>
    </row>
    <row r="1455" spans="1:29" s="16" customFormat="1" ht="18" customHeight="1">
      <c r="A1455" s="18" t="s">
        <v>37</v>
      </c>
      <c r="B1455" s="14">
        <f>[1]consoCURRENT!E30092</f>
        <v>611000</v>
      </c>
      <c r="C1455" s="14">
        <f>[1]consoCURRENT!F30092</f>
        <v>0</v>
      </c>
      <c r="D1455" s="14">
        <f>[1]consoCURRENT!G30092</f>
        <v>0</v>
      </c>
      <c r="E1455" s="14">
        <f>[1]consoCURRENT!H30092</f>
        <v>294800</v>
      </c>
      <c r="F1455" s="14">
        <f>[1]consoCURRENT!I30092</f>
        <v>54374</v>
      </c>
      <c r="G1455" s="14">
        <f>[1]consoCURRENT!J30092</f>
        <v>0</v>
      </c>
      <c r="H1455" s="14">
        <f>[1]consoCURRENT!K30092</f>
        <v>0</v>
      </c>
      <c r="I1455" s="14">
        <f>[1]consoCURRENT!L30092</f>
        <v>0</v>
      </c>
      <c r="J1455" s="14">
        <f>[1]consoCURRENT!M30092</f>
        <v>0</v>
      </c>
      <c r="K1455" s="14">
        <f>[1]consoCURRENT!N30092</f>
        <v>0</v>
      </c>
      <c r="L1455" s="14">
        <f>[1]consoCURRENT!O30092</f>
        <v>0</v>
      </c>
      <c r="M1455" s="14">
        <f>[1]consoCURRENT!P30092</f>
        <v>0</v>
      </c>
      <c r="N1455" s="14">
        <f>[1]consoCURRENT!Q30092</f>
        <v>12250</v>
      </c>
      <c r="O1455" s="14">
        <f>[1]consoCURRENT!R30092</f>
        <v>46408.65</v>
      </c>
      <c r="P1455" s="14">
        <f>[1]consoCURRENT!S30092</f>
        <v>236141.35</v>
      </c>
      <c r="Q1455" s="14">
        <f>[1]consoCURRENT!T30092</f>
        <v>10360</v>
      </c>
      <c r="R1455" s="14">
        <f>[1]consoCURRENT!U30092</f>
        <v>44014</v>
      </c>
      <c r="S1455" s="14">
        <f>[1]consoCURRENT!V30092</f>
        <v>0</v>
      </c>
      <c r="T1455" s="14">
        <f>[1]consoCURRENT!W30092</f>
        <v>0</v>
      </c>
      <c r="U1455" s="14">
        <f>[1]consoCURRENT!X30092</f>
        <v>0</v>
      </c>
      <c r="V1455" s="14">
        <f>[1]consoCURRENT!Y30092</f>
        <v>0</v>
      </c>
      <c r="W1455" s="14">
        <f>[1]consoCURRENT!Z30092</f>
        <v>0</v>
      </c>
      <c r="X1455" s="14">
        <f>[1]consoCURRENT!AA30092</f>
        <v>0</v>
      </c>
      <c r="Y1455" s="14">
        <f>[1]consoCURRENT!AB30092</f>
        <v>0</v>
      </c>
      <c r="Z1455" s="14">
        <f t="shared" ref="Z1455:Z1457" si="1037">SUM(M1455:Y1455)</f>
        <v>349174</v>
      </c>
      <c r="AA1455" s="14">
        <f t="shared" ref="AA1455:AA1457" si="1038">B1455-Z1455</f>
        <v>261826</v>
      </c>
      <c r="AB1455" s="19">
        <f t="shared" ref="AB1455:AB1460" si="1039">Z1455/B1455</f>
        <v>0.57147954173486093</v>
      </c>
      <c r="AC1455" s="15"/>
    </row>
    <row r="1456" spans="1:29" s="16" customFormat="1" ht="18" customHeight="1">
      <c r="A1456" s="18" t="s">
        <v>38</v>
      </c>
      <c r="B1456" s="14">
        <f>[1]consoCURRENT!E30098</f>
        <v>0</v>
      </c>
      <c r="C1456" s="14">
        <f>[1]consoCURRENT!F30098</f>
        <v>0</v>
      </c>
      <c r="D1456" s="14">
        <f>[1]consoCURRENT!G30098</f>
        <v>0</v>
      </c>
      <c r="E1456" s="14">
        <f>[1]consoCURRENT!H30098</f>
        <v>0</v>
      </c>
      <c r="F1456" s="14">
        <f>[1]consoCURRENT!I30098</f>
        <v>0</v>
      </c>
      <c r="G1456" s="14">
        <f>[1]consoCURRENT!J30098</f>
        <v>0</v>
      </c>
      <c r="H1456" s="14">
        <f>[1]consoCURRENT!K30098</f>
        <v>0</v>
      </c>
      <c r="I1456" s="14">
        <f>[1]consoCURRENT!L30098</f>
        <v>0</v>
      </c>
      <c r="J1456" s="14">
        <f>[1]consoCURRENT!M30098</f>
        <v>0</v>
      </c>
      <c r="K1456" s="14">
        <f>[1]consoCURRENT!N30098</f>
        <v>0</v>
      </c>
      <c r="L1456" s="14">
        <f>[1]consoCURRENT!O30098</f>
        <v>0</v>
      </c>
      <c r="M1456" s="14">
        <f>[1]consoCURRENT!P30098</f>
        <v>0</v>
      </c>
      <c r="N1456" s="14">
        <f>[1]consoCURRENT!Q30098</f>
        <v>0</v>
      </c>
      <c r="O1456" s="14">
        <f>[1]consoCURRENT!R30098</f>
        <v>0</v>
      </c>
      <c r="P1456" s="14">
        <f>[1]consoCURRENT!S30098</f>
        <v>0</v>
      </c>
      <c r="Q1456" s="14">
        <f>[1]consoCURRENT!T30098</f>
        <v>0</v>
      </c>
      <c r="R1456" s="14">
        <f>[1]consoCURRENT!U30098</f>
        <v>0</v>
      </c>
      <c r="S1456" s="14">
        <f>[1]consoCURRENT!V30098</f>
        <v>0</v>
      </c>
      <c r="T1456" s="14">
        <f>[1]consoCURRENT!W30098</f>
        <v>0</v>
      </c>
      <c r="U1456" s="14">
        <f>[1]consoCURRENT!X30098</f>
        <v>0</v>
      </c>
      <c r="V1456" s="14">
        <f>[1]consoCURRENT!Y30098</f>
        <v>0</v>
      </c>
      <c r="W1456" s="14">
        <f>[1]consoCURRENT!Z30098</f>
        <v>0</v>
      </c>
      <c r="X1456" s="14">
        <f>[1]consoCURRENT!AA30098</f>
        <v>0</v>
      </c>
      <c r="Y1456" s="14">
        <f>[1]consoCURRENT!AB30098</f>
        <v>0</v>
      </c>
      <c r="Z1456" s="14">
        <f t="shared" si="1037"/>
        <v>0</v>
      </c>
      <c r="AA1456" s="14">
        <f t="shared" si="1038"/>
        <v>0</v>
      </c>
      <c r="AB1456" s="19"/>
      <c r="AC1456" s="15"/>
    </row>
    <row r="1457" spans="1:29" s="16" customFormat="1" ht="18" customHeight="1">
      <c r="A1457" s="18" t="s">
        <v>39</v>
      </c>
      <c r="B1457" s="14">
        <f>[1]consoCURRENT!E30127</f>
        <v>0</v>
      </c>
      <c r="C1457" s="14">
        <f>[1]consoCURRENT!F30127</f>
        <v>0</v>
      </c>
      <c r="D1457" s="14">
        <f>[1]consoCURRENT!G30127</f>
        <v>0</v>
      </c>
      <c r="E1457" s="14">
        <f>[1]consoCURRENT!H30127</f>
        <v>0</v>
      </c>
      <c r="F1457" s="14">
        <f>[1]consoCURRENT!I30127</f>
        <v>0</v>
      </c>
      <c r="G1457" s="14">
        <f>[1]consoCURRENT!J30127</f>
        <v>0</v>
      </c>
      <c r="H1457" s="14">
        <f>[1]consoCURRENT!K30127</f>
        <v>0</v>
      </c>
      <c r="I1457" s="14">
        <f>[1]consoCURRENT!L30127</f>
        <v>0</v>
      </c>
      <c r="J1457" s="14">
        <f>[1]consoCURRENT!M30127</f>
        <v>0</v>
      </c>
      <c r="K1457" s="14">
        <f>[1]consoCURRENT!N30127</f>
        <v>0</v>
      </c>
      <c r="L1457" s="14">
        <f>[1]consoCURRENT!O30127</f>
        <v>0</v>
      </c>
      <c r="M1457" s="14">
        <f>[1]consoCURRENT!P30127</f>
        <v>0</v>
      </c>
      <c r="N1457" s="14">
        <f>[1]consoCURRENT!Q30127</f>
        <v>0</v>
      </c>
      <c r="O1457" s="14">
        <f>[1]consoCURRENT!R30127</f>
        <v>0</v>
      </c>
      <c r="P1457" s="14">
        <f>[1]consoCURRENT!S30127</f>
        <v>0</v>
      </c>
      <c r="Q1457" s="14">
        <f>[1]consoCURRENT!T30127</f>
        <v>0</v>
      </c>
      <c r="R1457" s="14">
        <f>[1]consoCURRENT!U30127</f>
        <v>0</v>
      </c>
      <c r="S1457" s="14">
        <f>[1]consoCURRENT!V30127</f>
        <v>0</v>
      </c>
      <c r="T1457" s="14">
        <f>[1]consoCURRENT!W30127</f>
        <v>0</v>
      </c>
      <c r="U1457" s="14">
        <f>[1]consoCURRENT!X30127</f>
        <v>0</v>
      </c>
      <c r="V1457" s="14">
        <f>[1]consoCURRENT!Y30127</f>
        <v>0</v>
      </c>
      <c r="W1457" s="14">
        <f>[1]consoCURRENT!Z30127</f>
        <v>0</v>
      </c>
      <c r="X1457" s="14">
        <f>[1]consoCURRENT!AA30127</f>
        <v>0</v>
      </c>
      <c r="Y1457" s="14">
        <f>[1]consoCURRENT!AB30127</f>
        <v>0</v>
      </c>
      <c r="Z1457" s="14">
        <f t="shared" si="1037"/>
        <v>0</v>
      </c>
      <c r="AA1457" s="14">
        <f t="shared" si="1038"/>
        <v>0</v>
      </c>
      <c r="AB1457" s="19"/>
      <c r="AC1457" s="15"/>
    </row>
    <row r="1458" spans="1:29" s="16" customFormat="1" ht="18" customHeight="1">
      <c r="A1458" s="20" t="s">
        <v>40</v>
      </c>
      <c r="B1458" s="21">
        <f>SUM(B1454:B1457)</f>
        <v>3421000</v>
      </c>
      <c r="C1458" s="21">
        <f t="shared" ref="C1458:AA1458" si="1040">SUM(C1454:C1457)</f>
        <v>0</v>
      </c>
      <c r="D1458" s="21">
        <f t="shared" si="1040"/>
        <v>0</v>
      </c>
      <c r="E1458" s="21">
        <f t="shared" si="1040"/>
        <v>949518.76</v>
      </c>
      <c r="F1458" s="21">
        <f t="shared" si="1040"/>
        <v>553927.86</v>
      </c>
      <c r="G1458" s="21">
        <f t="shared" si="1040"/>
        <v>0</v>
      </c>
      <c r="H1458" s="21">
        <f t="shared" si="1040"/>
        <v>0</v>
      </c>
      <c r="I1458" s="21">
        <f t="shared" si="1040"/>
        <v>0</v>
      </c>
      <c r="J1458" s="21">
        <f t="shared" si="1040"/>
        <v>0</v>
      </c>
      <c r="K1458" s="21">
        <f t="shared" si="1040"/>
        <v>0</v>
      </c>
      <c r="L1458" s="21">
        <f t="shared" si="1040"/>
        <v>0</v>
      </c>
      <c r="M1458" s="21">
        <f t="shared" si="1040"/>
        <v>0</v>
      </c>
      <c r="N1458" s="21">
        <f t="shared" si="1040"/>
        <v>224573.96</v>
      </c>
      <c r="O1458" s="21">
        <f t="shared" si="1040"/>
        <v>260919.61</v>
      </c>
      <c r="P1458" s="21">
        <f t="shared" si="1040"/>
        <v>464025.19</v>
      </c>
      <c r="Q1458" s="21">
        <f t="shared" si="1040"/>
        <v>223421.58</v>
      </c>
      <c r="R1458" s="21">
        <f t="shared" si="1040"/>
        <v>330506.28000000003</v>
      </c>
      <c r="S1458" s="21">
        <f t="shared" si="1040"/>
        <v>0</v>
      </c>
      <c r="T1458" s="21">
        <f t="shared" si="1040"/>
        <v>0</v>
      </c>
      <c r="U1458" s="21">
        <f t="shared" si="1040"/>
        <v>0</v>
      </c>
      <c r="V1458" s="21">
        <f t="shared" si="1040"/>
        <v>0</v>
      </c>
      <c r="W1458" s="21">
        <f t="shared" si="1040"/>
        <v>0</v>
      </c>
      <c r="X1458" s="21">
        <f t="shared" si="1040"/>
        <v>0</v>
      </c>
      <c r="Y1458" s="21">
        <f t="shared" si="1040"/>
        <v>0</v>
      </c>
      <c r="Z1458" s="21">
        <f t="shared" si="1040"/>
        <v>1503446.62</v>
      </c>
      <c r="AA1458" s="21">
        <f t="shared" si="1040"/>
        <v>1917553.38</v>
      </c>
      <c r="AB1458" s="22">
        <f t="shared" si="1039"/>
        <v>0.43947577316574105</v>
      </c>
      <c r="AC1458" s="15"/>
    </row>
    <row r="1459" spans="1:29" s="16" customFormat="1" ht="18" customHeight="1">
      <c r="A1459" s="23" t="s">
        <v>41</v>
      </c>
      <c r="B1459" s="14">
        <f>[1]consoCURRENT!E30131</f>
        <v>0</v>
      </c>
      <c r="C1459" s="14">
        <f>[1]consoCURRENT!F30131</f>
        <v>0</v>
      </c>
      <c r="D1459" s="14">
        <f>[1]consoCURRENT!G30131</f>
        <v>0</v>
      </c>
      <c r="E1459" s="14">
        <f>[1]consoCURRENT!H30131</f>
        <v>0</v>
      </c>
      <c r="F1459" s="14">
        <f>[1]consoCURRENT!I30131</f>
        <v>0</v>
      </c>
      <c r="G1459" s="14">
        <f>[1]consoCURRENT!J30131</f>
        <v>0</v>
      </c>
      <c r="H1459" s="14">
        <f>[1]consoCURRENT!K30131</f>
        <v>0</v>
      </c>
      <c r="I1459" s="14">
        <f>[1]consoCURRENT!L30131</f>
        <v>0</v>
      </c>
      <c r="J1459" s="14">
        <f>[1]consoCURRENT!M30131</f>
        <v>0</v>
      </c>
      <c r="K1459" s="14">
        <f>[1]consoCURRENT!N30131</f>
        <v>0</v>
      </c>
      <c r="L1459" s="14">
        <f>[1]consoCURRENT!O30131</f>
        <v>0</v>
      </c>
      <c r="M1459" s="14">
        <f>[1]consoCURRENT!P30131</f>
        <v>0</v>
      </c>
      <c r="N1459" s="14">
        <f>[1]consoCURRENT!Q30131</f>
        <v>0</v>
      </c>
      <c r="O1459" s="14">
        <f>[1]consoCURRENT!R30131</f>
        <v>0</v>
      </c>
      <c r="P1459" s="14">
        <f>[1]consoCURRENT!S30131</f>
        <v>0</v>
      </c>
      <c r="Q1459" s="14">
        <f>[1]consoCURRENT!T30131</f>
        <v>0</v>
      </c>
      <c r="R1459" s="14">
        <f>[1]consoCURRENT!U30131</f>
        <v>0</v>
      </c>
      <c r="S1459" s="14">
        <f>[1]consoCURRENT!V30131</f>
        <v>0</v>
      </c>
      <c r="T1459" s="14">
        <f>[1]consoCURRENT!W30131</f>
        <v>0</v>
      </c>
      <c r="U1459" s="14">
        <f>[1]consoCURRENT!X30131</f>
        <v>0</v>
      </c>
      <c r="V1459" s="14">
        <f>[1]consoCURRENT!Y30131</f>
        <v>0</v>
      </c>
      <c r="W1459" s="14">
        <f>[1]consoCURRENT!Z30131</f>
        <v>0</v>
      </c>
      <c r="X1459" s="14">
        <f>[1]consoCURRENT!AA30131</f>
        <v>0</v>
      </c>
      <c r="Y1459" s="14">
        <f>[1]consoCURRENT!AB30131</f>
        <v>0</v>
      </c>
      <c r="Z1459" s="14">
        <f t="shared" ref="Z1459" si="1041">SUM(M1459:Y1459)</f>
        <v>0</v>
      </c>
      <c r="AA1459" s="14">
        <f t="shared" ref="AA1459" si="1042">B1459-Z1459</f>
        <v>0</v>
      </c>
      <c r="AB1459" s="19"/>
      <c r="AC1459" s="15"/>
    </row>
    <row r="1460" spans="1:29" s="16" customFormat="1" ht="18" customHeight="1">
      <c r="A1460" s="20" t="s">
        <v>42</v>
      </c>
      <c r="B1460" s="21">
        <f>B1459+B1458</f>
        <v>3421000</v>
      </c>
      <c r="C1460" s="21">
        <f t="shared" ref="C1460:AA1460" si="1043">C1459+C1458</f>
        <v>0</v>
      </c>
      <c r="D1460" s="21">
        <f t="shared" si="1043"/>
        <v>0</v>
      </c>
      <c r="E1460" s="21">
        <f t="shared" si="1043"/>
        <v>949518.76</v>
      </c>
      <c r="F1460" s="21">
        <f t="shared" si="1043"/>
        <v>553927.86</v>
      </c>
      <c r="G1460" s="21">
        <f t="shared" si="1043"/>
        <v>0</v>
      </c>
      <c r="H1460" s="21">
        <f t="shared" si="1043"/>
        <v>0</v>
      </c>
      <c r="I1460" s="21">
        <f t="shared" si="1043"/>
        <v>0</v>
      </c>
      <c r="J1460" s="21">
        <f t="shared" si="1043"/>
        <v>0</v>
      </c>
      <c r="K1460" s="21">
        <f t="shared" si="1043"/>
        <v>0</v>
      </c>
      <c r="L1460" s="21">
        <f t="shared" si="1043"/>
        <v>0</v>
      </c>
      <c r="M1460" s="21">
        <f t="shared" si="1043"/>
        <v>0</v>
      </c>
      <c r="N1460" s="21">
        <f t="shared" si="1043"/>
        <v>224573.96</v>
      </c>
      <c r="O1460" s="21">
        <f t="shared" si="1043"/>
        <v>260919.61</v>
      </c>
      <c r="P1460" s="21">
        <f t="shared" si="1043"/>
        <v>464025.19</v>
      </c>
      <c r="Q1460" s="21">
        <f t="shared" si="1043"/>
        <v>223421.58</v>
      </c>
      <c r="R1460" s="21">
        <f t="shared" si="1043"/>
        <v>330506.28000000003</v>
      </c>
      <c r="S1460" s="21">
        <f t="shared" si="1043"/>
        <v>0</v>
      </c>
      <c r="T1460" s="21">
        <f t="shared" si="1043"/>
        <v>0</v>
      </c>
      <c r="U1460" s="21">
        <f t="shared" si="1043"/>
        <v>0</v>
      </c>
      <c r="V1460" s="21">
        <f t="shared" si="1043"/>
        <v>0</v>
      </c>
      <c r="W1460" s="21">
        <f t="shared" si="1043"/>
        <v>0</v>
      </c>
      <c r="X1460" s="21">
        <f t="shared" si="1043"/>
        <v>0</v>
      </c>
      <c r="Y1460" s="21">
        <f t="shared" si="1043"/>
        <v>0</v>
      </c>
      <c r="Z1460" s="21">
        <f t="shared" si="1043"/>
        <v>1503446.62</v>
      </c>
      <c r="AA1460" s="21">
        <f t="shared" si="1043"/>
        <v>1917553.38</v>
      </c>
      <c r="AB1460" s="22">
        <f t="shared" si="1039"/>
        <v>0.43947577316574105</v>
      </c>
      <c r="AC1460" s="24"/>
    </row>
    <row r="1461" spans="1:29" s="16" customFormat="1" ht="15" customHeight="1">
      <c r="A1461" s="13"/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  <c r="M1461" s="14"/>
      <c r="N1461" s="14"/>
      <c r="O1461" s="14"/>
      <c r="P1461" s="14"/>
      <c r="Q1461" s="14"/>
      <c r="R1461" s="14"/>
      <c r="S1461" s="14"/>
      <c r="T1461" s="14"/>
      <c r="U1461" s="14"/>
      <c r="V1461" s="14"/>
      <c r="W1461" s="14"/>
      <c r="X1461" s="14"/>
      <c r="Y1461" s="14"/>
      <c r="Z1461" s="14"/>
      <c r="AA1461" s="14"/>
      <c r="AB1461" s="14"/>
      <c r="AC1461" s="15"/>
    </row>
    <row r="1462" spans="1:29" s="16" customFormat="1" ht="15" customHeight="1">
      <c r="A1462" s="13"/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  <c r="M1462" s="14"/>
      <c r="N1462" s="14"/>
      <c r="O1462" s="14"/>
      <c r="P1462" s="14"/>
      <c r="Q1462" s="14"/>
      <c r="R1462" s="14"/>
      <c r="S1462" s="14"/>
      <c r="T1462" s="14"/>
      <c r="U1462" s="14"/>
      <c r="V1462" s="14"/>
      <c r="W1462" s="14"/>
      <c r="X1462" s="14"/>
      <c r="Y1462" s="14"/>
      <c r="Z1462" s="14"/>
      <c r="AA1462" s="14"/>
      <c r="AB1462" s="14"/>
      <c r="AC1462" s="15"/>
    </row>
    <row r="1463" spans="1:29" s="16" customFormat="1" ht="15" customHeight="1">
      <c r="A1463" s="17" t="s">
        <v>69</v>
      </c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  <c r="M1463" s="14"/>
      <c r="N1463" s="14"/>
      <c r="O1463" s="14"/>
      <c r="P1463" s="14"/>
      <c r="Q1463" s="14"/>
      <c r="R1463" s="14"/>
      <c r="S1463" s="14"/>
      <c r="T1463" s="14"/>
      <c r="U1463" s="14"/>
      <c r="V1463" s="14"/>
      <c r="W1463" s="14"/>
      <c r="X1463" s="14"/>
      <c r="Y1463" s="14"/>
      <c r="Z1463" s="14"/>
      <c r="AA1463" s="14"/>
      <c r="AB1463" s="14"/>
      <c r="AC1463" s="15"/>
    </row>
    <row r="1464" spans="1:29" s="16" customFormat="1" ht="18" customHeight="1">
      <c r="A1464" s="18" t="s">
        <v>36</v>
      </c>
      <c r="B1464" s="14">
        <f>[1]consoCURRENT!E30191</f>
        <v>4130000</v>
      </c>
      <c r="C1464" s="14">
        <f>[1]consoCURRENT!F30191</f>
        <v>0</v>
      </c>
      <c r="D1464" s="14">
        <f>[1]consoCURRENT!G30191</f>
        <v>0</v>
      </c>
      <c r="E1464" s="14">
        <f>[1]consoCURRENT!H30191</f>
        <v>890494.8</v>
      </c>
      <c r="F1464" s="14">
        <f>[1]consoCURRENT!I30191</f>
        <v>512487.54000000004</v>
      </c>
      <c r="G1464" s="14">
        <f>[1]consoCURRENT!J30191</f>
        <v>0</v>
      </c>
      <c r="H1464" s="14">
        <f>[1]consoCURRENT!K30191</f>
        <v>0</v>
      </c>
      <c r="I1464" s="14">
        <f>[1]consoCURRENT!L30191</f>
        <v>0</v>
      </c>
      <c r="J1464" s="14">
        <f>[1]consoCURRENT!M30191</f>
        <v>0</v>
      </c>
      <c r="K1464" s="14">
        <f>[1]consoCURRENT!N30191</f>
        <v>0</v>
      </c>
      <c r="L1464" s="14">
        <f>[1]consoCURRENT!O30191</f>
        <v>0</v>
      </c>
      <c r="M1464" s="14">
        <f>[1]consoCURRENT!P30191</f>
        <v>0</v>
      </c>
      <c r="N1464" s="14">
        <f>[1]consoCURRENT!Q30191</f>
        <v>192320.28</v>
      </c>
      <c r="O1464" s="14">
        <f>[1]consoCURRENT!R30191</f>
        <v>254327</v>
      </c>
      <c r="P1464" s="14">
        <f>[1]consoCURRENT!S30191</f>
        <v>443847.52</v>
      </c>
      <c r="Q1464" s="14">
        <f>[1]consoCURRENT!T30191</f>
        <v>111860.02</v>
      </c>
      <c r="R1464" s="14">
        <f>[1]consoCURRENT!U30191</f>
        <v>400627.52</v>
      </c>
      <c r="S1464" s="14">
        <f>[1]consoCURRENT!V30191</f>
        <v>0</v>
      </c>
      <c r="T1464" s="14">
        <f>[1]consoCURRENT!W30191</f>
        <v>0</v>
      </c>
      <c r="U1464" s="14">
        <f>[1]consoCURRENT!X30191</f>
        <v>0</v>
      </c>
      <c r="V1464" s="14">
        <f>[1]consoCURRENT!Y30191</f>
        <v>0</v>
      </c>
      <c r="W1464" s="14">
        <f>[1]consoCURRENT!Z30191</f>
        <v>0</v>
      </c>
      <c r="X1464" s="14">
        <f>[1]consoCURRENT!AA30191</f>
        <v>0</v>
      </c>
      <c r="Y1464" s="14">
        <f>[1]consoCURRENT!AB30191</f>
        <v>0</v>
      </c>
      <c r="Z1464" s="14">
        <f>SUM(M1464:Y1464)</f>
        <v>1402982.34</v>
      </c>
      <c r="AA1464" s="14">
        <f>B1464-Z1464</f>
        <v>2727017.66</v>
      </c>
      <c r="AB1464" s="19">
        <f>Z1464/B1464</f>
        <v>0.33970516707021792</v>
      </c>
      <c r="AC1464" s="15"/>
    </row>
    <row r="1465" spans="1:29" s="16" customFormat="1" ht="18" customHeight="1">
      <c r="A1465" s="18" t="s">
        <v>37</v>
      </c>
      <c r="B1465" s="14">
        <f>[1]consoCURRENT!E30279</f>
        <v>126000</v>
      </c>
      <c r="C1465" s="14">
        <f>[1]consoCURRENT!F30279</f>
        <v>0</v>
      </c>
      <c r="D1465" s="14">
        <f>[1]consoCURRENT!G30279</f>
        <v>0</v>
      </c>
      <c r="E1465" s="14">
        <f>[1]consoCURRENT!H30279</f>
        <v>58047</v>
      </c>
      <c r="F1465" s="14">
        <f>[1]consoCURRENT!I30279</f>
        <v>38198</v>
      </c>
      <c r="G1465" s="14">
        <f>[1]consoCURRENT!J30279</f>
        <v>0</v>
      </c>
      <c r="H1465" s="14">
        <f>[1]consoCURRENT!K30279</f>
        <v>0</v>
      </c>
      <c r="I1465" s="14">
        <f>[1]consoCURRENT!L30279</f>
        <v>0</v>
      </c>
      <c r="J1465" s="14">
        <f>[1]consoCURRENT!M30279</f>
        <v>0</v>
      </c>
      <c r="K1465" s="14">
        <f>[1]consoCURRENT!N30279</f>
        <v>0</v>
      </c>
      <c r="L1465" s="14">
        <f>[1]consoCURRENT!O30279</f>
        <v>0</v>
      </c>
      <c r="M1465" s="14">
        <f>[1]consoCURRENT!P30279</f>
        <v>0</v>
      </c>
      <c r="N1465" s="14">
        <f>[1]consoCURRENT!Q30279</f>
        <v>0</v>
      </c>
      <c r="O1465" s="14">
        <f>[1]consoCURRENT!R30279</f>
        <v>18549</v>
      </c>
      <c r="P1465" s="14">
        <f>[1]consoCURRENT!S30279</f>
        <v>39498</v>
      </c>
      <c r="Q1465" s="14">
        <f>[1]consoCURRENT!T30279</f>
        <v>18549</v>
      </c>
      <c r="R1465" s="14">
        <f>[1]consoCURRENT!U30279</f>
        <v>19649</v>
      </c>
      <c r="S1465" s="14">
        <f>[1]consoCURRENT!V30279</f>
        <v>0</v>
      </c>
      <c r="T1465" s="14">
        <f>[1]consoCURRENT!W30279</f>
        <v>0</v>
      </c>
      <c r="U1465" s="14">
        <f>[1]consoCURRENT!X30279</f>
        <v>0</v>
      </c>
      <c r="V1465" s="14">
        <f>[1]consoCURRENT!Y30279</f>
        <v>0</v>
      </c>
      <c r="W1465" s="14">
        <f>[1]consoCURRENT!Z30279</f>
        <v>0</v>
      </c>
      <c r="X1465" s="14">
        <f>[1]consoCURRENT!AA30279</f>
        <v>0</v>
      </c>
      <c r="Y1465" s="14">
        <f>[1]consoCURRENT!AB30279</f>
        <v>0</v>
      </c>
      <c r="Z1465" s="14">
        <f t="shared" ref="Z1465:Z1467" si="1044">SUM(M1465:Y1465)</f>
        <v>96245</v>
      </c>
      <c r="AA1465" s="14">
        <f t="shared" ref="AA1465:AA1467" si="1045">B1465-Z1465</f>
        <v>29755</v>
      </c>
      <c r="AB1465" s="19">
        <f t="shared" ref="AB1465:AB1470" si="1046">Z1465/B1465</f>
        <v>0.76384920634920639</v>
      </c>
      <c r="AC1465" s="15"/>
    </row>
    <row r="1466" spans="1:29" s="16" customFormat="1" ht="18" customHeight="1">
      <c r="A1466" s="18" t="s">
        <v>38</v>
      </c>
      <c r="B1466" s="14">
        <f>[1]consoCURRENT!E30285</f>
        <v>0</v>
      </c>
      <c r="C1466" s="14">
        <f>[1]consoCURRENT!F30285</f>
        <v>0</v>
      </c>
      <c r="D1466" s="14">
        <f>[1]consoCURRENT!G30285</f>
        <v>0</v>
      </c>
      <c r="E1466" s="14">
        <f>[1]consoCURRENT!H30285</f>
        <v>0</v>
      </c>
      <c r="F1466" s="14">
        <f>[1]consoCURRENT!I30285</f>
        <v>0</v>
      </c>
      <c r="G1466" s="14">
        <f>[1]consoCURRENT!J30285</f>
        <v>0</v>
      </c>
      <c r="H1466" s="14">
        <f>[1]consoCURRENT!K30285</f>
        <v>0</v>
      </c>
      <c r="I1466" s="14">
        <f>[1]consoCURRENT!L30285</f>
        <v>0</v>
      </c>
      <c r="J1466" s="14">
        <f>[1]consoCURRENT!M30285</f>
        <v>0</v>
      </c>
      <c r="K1466" s="14">
        <f>[1]consoCURRENT!N30285</f>
        <v>0</v>
      </c>
      <c r="L1466" s="14">
        <f>[1]consoCURRENT!O30285</f>
        <v>0</v>
      </c>
      <c r="M1466" s="14">
        <f>[1]consoCURRENT!P30285</f>
        <v>0</v>
      </c>
      <c r="N1466" s="14">
        <f>[1]consoCURRENT!Q30285</f>
        <v>0</v>
      </c>
      <c r="O1466" s="14">
        <f>[1]consoCURRENT!R30285</f>
        <v>0</v>
      </c>
      <c r="P1466" s="14">
        <f>[1]consoCURRENT!S30285</f>
        <v>0</v>
      </c>
      <c r="Q1466" s="14">
        <f>[1]consoCURRENT!T30285</f>
        <v>0</v>
      </c>
      <c r="R1466" s="14">
        <f>[1]consoCURRENT!U30285</f>
        <v>0</v>
      </c>
      <c r="S1466" s="14">
        <f>[1]consoCURRENT!V30285</f>
        <v>0</v>
      </c>
      <c r="T1466" s="14">
        <f>[1]consoCURRENT!W30285</f>
        <v>0</v>
      </c>
      <c r="U1466" s="14">
        <f>[1]consoCURRENT!X30285</f>
        <v>0</v>
      </c>
      <c r="V1466" s="14">
        <f>[1]consoCURRENT!Y30285</f>
        <v>0</v>
      </c>
      <c r="W1466" s="14">
        <f>[1]consoCURRENT!Z30285</f>
        <v>0</v>
      </c>
      <c r="X1466" s="14">
        <f>[1]consoCURRENT!AA30285</f>
        <v>0</v>
      </c>
      <c r="Y1466" s="14">
        <f>[1]consoCURRENT!AB30285</f>
        <v>0</v>
      </c>
      <c r="Z1466" s="14">
        <f t="shared" si="1044"/>
        <v>0</v>
      </c>
      <c r="AA1466" s="14">
        <f t="shared" si="1045"/>
        <v>0</v>
      </c>
      <c r="AB1466" s="19"/>
      <c r="AC1466" s="15"/>
    </row>
    <row r="1467" spans="1:29" s="16" customFormat="1" ht="18" customHeight="1">
      <c r="A1467" s="18" t="s">
        <v>39</v>
      </c>
      <c r="B1467" s="14">
        <f>[1]consoCURRENT!E30314</f>
        <v>0</v>
      </c>
      <c r="C1467" s="14">
        <f>[1]consoCURRENT!F30314</f>
        <v>0</v>
      </c>
      <c r="D1467" s="14">
        <f>[1]consoCURRENT!G30314</f>
        <v>0</v>
      </c>
      <c r="E1467" s="14">
        <f>[1]consoCURRENT!H30314</f>
        <v>0</v>
      </c>
      <c r="F1467" s="14">
        <f>[1]consoCURRENT!I30314</f>
        <v>0</v>
      </c>
      <c r="G1467" s="14">
        <f>[1]consoCURRENT!J30314</f>
        <v>0</v>
      </c>
      <c r="H1467" s="14">
        <f>[1]consoCURRENT!K30314</f>
        <v>0</v>
      </c>
      <c r="I1467" s="14">
        <f>[1]consoCURRENT!L30314</f>
        <v>0</v>
      </c>
      <c r="J1467" s="14">
        <f>[1]consoCURRENT!M30314</f>
        <v>0</v>
      </c>
      <c r="K1467" s="14">
        <f>[1]consoCURRENT!N30314</f>
        <v>0</v>
      </c>
      <c r="L1467" s="14">
        <f>[1]consoCURRENT!O30314</f>
        <v>0</v>
      </c>
      <c r="M1467" s="14">
        <f>[1]consoCURRENT!P30314</f>
        <v>0</v>
      </c>
      <c r="N1467" s="14">
        <f>[1]consoCURRENT!Q30314</f>
        <v>0</v>
      </c>
      <c r="O1467" s="14">
        <f>[1]consoCURRENT!R30314</f>
        <v>0</v>
      </c>
      <c r="P1467" s="14">
        <f>[1]consoCURRENT!S30314</f>
        <v>0</v>
      </c>
      <c r="Q1467" s="14">
        <f>[1]consoCURRENT!T30314</f>
        <v>0</v>
      </c>
      <c r="R1467" s="14">
        <f>[1]consoCURRENT!U30314</f>
        <v>0</v>
      </c>
      <c r="S1467" s="14">
        <f>[1]consoCURRENT!V30314</f>
        <v>0</v>
      </c>
      <c r="T1467" s="14">
        <f>[1]consoCURRENT!W30314</f>
        <v>0</v>
      </c>
      <c r="U1467" s="14">
        <f>[1]consoCURRENT!X30314</f>
        <v>0</v>
      </c>
      <c r="V1467" s="14">
        <f>[1]consoCURRENT!Y30314</f>
        <v>0</v>
      </c>
      <c r="W1467" s="14">
        <f>[1]consoCURRENT!Z30314</f>
        <v>0</v>
      </c>
      <c r="X1467" s="14">
        <f>[1]consoCURRENT!AA30314</f>
        <v>0</v>
      </c>
      <c r="Y1467" s="14">
        <f>[1]consoCURRENT!AB30314</f>
        <v>0</v>
      </c>
      <c r="Z1467" s="14">
        <f t="shared" si="1044"/>
        <v>0</v>
      </c>
      <c r="AA1467" s="14">
        <f t="shared" si="1045"/>
        <v>0</v>
      </c>
      <c r="AB1467" s="19"/>
      <c r="AC1467" s="15"/>
    </row>
    <row r="1468" spans="1:29" s="16" customFormat="1" ht="18" customHeight="1">
      <c r="A1468" s="20" t="s">
        <v>40</v>
      </c>
      <c r="B1468" s="21">
        <f>SUM(B1464:B1467)</f>
        <v>4256000</v>
      </c>
      <c r="C1468" s="21">
        <f t="shared" ref="C1468:AA1468" si="1047">SUM(C1464:C1467)</f>
        <v>0</v>
      </c>
      <c r="D1468" s="21">
        <f t="shared" si="1047"/>
        <v>0</v>
      </c>
      <c r="E1468" s="21">
        <f t="shared" si="1047"/>
        <v>948541.8</v>
      </c>
      <c r="F1468" s="21">
        <f t="shared" si="1047"/>
        <v>550685.54</v>
      </c>
      <c r="G1468" s="21">
        <f t="shared" si="1047"/>
        <v>0</v>
      </c>
      <c r="H1468" s="21">
        <f t="shared" si="1047"/>
        <v>0</v>
      </c>
      <c r="I1468" s="21">
        <f t="shared" si="1047"/>
        <v>0</v>
      </c>
      <c r="J1468" s="21">
        <f t="shared" si="1047"/>
        <v>0</v>
      </c>
      <c r="K1468" s="21">
        <f t="shared" si="1047"/>
        <v>0</v>
      </c>
      <c r="L1468" s="21">
        <f t="shared" si="1047"/>
        <v>0</v>
      </c>
      <c r="M1468" s="21">
        <f t="shared" si="1047"/>
        <v>0</v>
      </c>
      <c r="N1468" s="21">
        <f t="shared" si="1047"/>
        <v>192320.28</v>
      </c>
      <c r="O1468" s="21">
        <f t="shared" si="1047"/>
        <v>272876</v>
      </c>
      <c r="P1468" s="21">
        <f t="shared" si="1047"/>
        <v>483345.52</v>
      </c>
      <c r="Q1468" s="21">
        <f t="shared" si="1047"/>
        <v>130409.02</v>
      </c>
      <c r="R1468" s="21">
        <f t="shared" si="1047"/>
        <v>420276.52</v>
      </c>
      <c r="S1468" s="21">
        <f t="shared" si="1047"/>
        <v>0</v>
      </c>
      <c r="T1468" s="21">
        <f t="shared" si="1047"/>
        <v>0</v>
      </c>
      <c r="U1468" s="21">
        <f t="shared" si="1047"/>
        <v>0</v>
      </c>
      <c r="V1468" s="21">
        <f t="shared" si="1047"/>
        <v>0</v>
      </c>
      <c r="W1468" s="21">
        <f t="shared" si="1047"/>
        <v>0</v>
      </c>
      <c r="X1468" s="21">
        <f t="shared" si="1047"/>
        <v>0</v>
      </c>
      <c r="Y1468" s="21">
        <f t="shared" si="1047"/>
        <v>0</v>
      </c>
      <c r="Z1468" s="21">
        <f t="shared" si="1047"/>
        <v>1499227.34</v>
      </c>
      <c r="AA1468" s="21">
        <f t="shared" si="1047"/>
        <v>2756772.66</v>
      </c>
      <c r="AB1468" s="22">
        <f t="shared" si="1046"/>
        <v>0.35226206296992485</v>
      </c>
      <c r="AC1468" s="15"/>
    </row>
    <row r="1469" spans="1:29" s="16" customFormat="1" ht="18" customHeight="1">
      <c r="A1469" s="23" t="s">
        <v>41</v>
      </c>
      <c r="B1469" s="14">
        <f>[1]consoCURRENT!E30318</f>
        <v>0</v>
      </c>
      <c r="C1469" s="14">
        <f>[1]consoCURRENT!F30318</f>
        <v>0</v>
      </c>
      <c r="D1469" s="14">
        <f>[1]consoCURRENT!G30318</f>
        <v>0</v>
      </c>
      <c r="E1469" s="14">
        <f>[1]consoCURRENT!H30318</f>
        <v>0</v>
      </c>
      <c r="F1469" s="14">
        <f>[1]consoCURRENT!I30318</f>
        <v>0</v>
      </c>
      <c r="G1469" s="14">
        <f>[1]consoCURRENT!J30318</f>
        <v>0</v>
      </c>
      <c r="H1469" s="14">
        <f>[1]consoCURRENT!K30318</f>
        <v>0</v>
      </c>
      <c r="I1469" s="14">
        <f>[1]consoCURRENT!L30318</f>
        <v>0</v>
      </c>
      <c r="J1469" s="14">
        <f>[1]consoCURRENT!M30318</f>
        <v>0</v>
      </c>
      <c r="K1469" s="14">
        <f>[1]consoCURRENT!N30318</f>
        <v>0</v>
      </c>
      <c r="L1469" s="14">
        <f>[1]consoCURRENT!O30318</f>
        <v>0</v>
      </c>
      <c r="M1469" s="14">
        <f>[1]consoCURRENT!P30318</f>
        <v>0</v>
      </c>
      <c r="N1469" s="14">
        <f>[1]consoCURRENT!Q30318</f>
        <v>0</v>
      </c>
      <c r="O1469" s="14">
        <f>[1]consoCURRENT!R30318</f>
        <v>0</v>
      </c>
      <c r="P1469" s="14">
        <f>[1]consoCURRENT!S30318</f>
        <v>0</v>
      </c>
      <c r="Q1469" s="14">
        <f>[1]consoCURRENT!T30318</f>
        <v>0</v>
      </c>
      <c r="R1469" s="14">
        <f>[1]consoCURRENT!U30318</f>
        <v>0</v>
      </c>
      <c r="S1469" s="14">
        <f>[1]consoCURRENT!V30318</f>
        <v>0</v>
      </c>
      <c r="T1469" s="14">
        <f>[1]consoCURRENT!W30318</f>
        <v>0</v>
      </c>
      <c r="U1469" s="14">
        <f>[1]consoCURRENT!X30318</f>
        <v>0</v>
      </c>
      <c r="V1469" s="14">
        <f>[1]consoCURRENT!Y30318</f>
        <v>0</v>
      </c>
      <c r="W1469" s="14">
        <f>[1]consoCURRENT!Z30318</f>
        <v>0</v>
      </c>
      <c r="X1469" s="14">
        <f>[1]consoCURRENT!AA30318</f>
        <v>0</v>
      </c>
      <c r="Y1469" s="14">
        <f>[1]consoCURRENT!AB30318</f>
        <v>0</v>
      </c>
      <c r="Z1469" s="14">
        <f t="shared" ref="Z1469" si="1048">SUM(M1469:Y1469)</f>
        <v>0</v>
      </c>
      <c r="AA1469" s="14">
        <f t="shared" ref="AA1469" si="1049">B1469-Z1469</f>
        <v>0</v>
      </c>
      <c r="AB1469" s="19"/>
      <c r="AC1469" s="15"/>
    </row>
    <row r="1470" spans="1:29" s="16" customFormat="1" ht="18" customHeight="1">
      <c r="A1470" s="20" t="s">
        <v>42</v>
      </c>
      <c r="B1470" s="21">
        <f>B1469+B1468</f>
        <v>4256000</v>
      </c>
      <c r="C1470" s="21">
        <f t="shared" ref="C1470:AA1470" si="1050">C1469+C1468</f>
        <v>0</v>
      </c>
      <c r="D1470" s="21">
        <f t="shared" si="1050"/>
        <v>0</v>
      </c>
      <c r="E1470" s="21">
        <f t="shared" si="1050"/>
        <v>948541.8</v>
      </c>
      <c r="F1470" s="21">
        <f t="shared" si="1050"/>
        <v>550685.54</v>
      </c>
      <c r="G1470" s="21">
        <f t="shared" si="1050"/>
        <v>0</v>
      </c>
      <c r="H1470" s="21">
        <f t="shared" si="1050"/>
        <v>0</v>
      </c>
      <c r="I1470" s="21">
        <f t="shared" si="1050"/>
        <v>0</v>
      </c>
      <c r="J1470" s="21">
        <f t="shared" si="1050"/>
        <v>0</v>
      </c>
      <c r="K1470" s="21">
        <f t="shared" si="1050"/>
        <v>0</v>
      </c>
      <c r="L1470" s="21">
        <f t="shared" si="1050"/>
        <v>0</v>
      </c>
      <c r="M1470" s="21">
        <f t="shared" si="1050"/>
        <v>0</v>
      </c>
      <c r="N1470" s="21">
        <f t="shared" si="1050"/>
        <v>192320.28</v>
      </c>
      <c r="O1470" s="21">
        <f t="shared" si="1050"/>
        <v>272876</v>
      </c>
      <c r="P1470" s="21">
        <f t="shared" si="1050"/>
        <v>483345.52</v>
      </c>
      <c r="Q1470" s="21">
        <f t="shared" si="1050"/>
        <v>130409.02</v>
      </c>
      <c r="R1470" s="21">
        <f t="shared" si="1050"/>
        <v>420276.52</v>
      </c>
      <c r="S1470" s="21">
        <f t="shared" si="1050"/>
        <v>0</v>
      </c>
      <c r="T1470" s="21">
        <f t="shared" si="1050"/>
        <v>0</v>
      </c>
      <c r="U1470" s="21">
        <f t="shared" si="1050"/>
        <v>0</v>
      </c>
      <c r="V1470" s="21">
        <f t="shared" si="1050"/>
        <v>0</v>
      </c>
      <c r="W1470" s="21">
        <f t="shared" si="1050"/>
        <v>0</v>
      </c>
      <c r="X1470" s="21">
        <f t="shared" si="1050"/>
        <v>0</v>
      </c>
      <c r="Y1470" s="21">
        <f t="shared" si="1050"/>
        <v>0</v>
      </c>
      <c r="Z1470" s="21">
        <f t="shared" si="1050"/>
        <v>1499227.34</v>
      </c>
      <c r="AA1470" s="21">
        <f t="shared" si="1050"/>
        <v>2756772.66</v>
      </c>
      <c r="AB1470" s="22">
        <f t="shared" si="1046"/>
        <v>0.35226206296992485</v>
      </c>
      <c r="AC1470" s="24"/>
    </row>
    <row r="1471" spans="1:29" s="16" customFormat="1" ht="15" customHeight="1">
      <c r="A1471" s="13"/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  <c r="M1471" s="14"/>
      <c r="N1471" s="14"/>
      <c r="O1471" s="14"/>
      <c r="P1471" s="14"/>
      <c r="Q1471" s="14"/>
      <c r="R1471" s="14"/>
      <c r="S1471" s="14"/>
      <c r="T1471" s="14"/>
      <c r="U1471" s="14"/>
      <c r="V1471" s="14"/>
      <c r="W1471" s="14"/>
      <c r="X1471" s="14"/>
      <c r="Y1471" s="14"/>
      <c r="Z1471" s="14"/>
      <c r="AA1471" s="14"/>
      <c r="AB1471" s="14"/>
      <c r="AC1471" s="15"/>
    </row>
    <row r="1472" spans="1:29" s="16" customFormat="1" ht="15" customHeight="1">
      <c r="A1472" s="13"/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  <c r="M1472" s="14"/>
      <c r="N1472" s="14"/>
      <c r="O1472" s="14"/>
      <c r="P1472" s="14"/>
      <c r="Q1472" s="14"/>
      <c r="R1472" s="14"/>
      <c r="S1472" s="14"/>
      <c r="T1472" s="14"/>
      <c r="U1472" s="14"/>
      <c r="V1472" s="14"/>
      <c r="W1472" s="14"/>
      <c r="X1472" s="14"/>
      <c r="Y1472" s="14"/>
      <c r="Z1472" s="14"/>
      <c r="AA1472" s="14"/>
      <c r="AB1472" s="14"/>
      <c r="AC1472" s="15"/>
    </row>
    <row r="1473" spans="1:29" s="16" customFormat="1" ht="15" customHeight="1">
      <c r="A1473" s="17" t="s">
        <v>70</v>
      </c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  <c r="M1473" s="14"/>
      <c r="N1473" s="14"/>
      <c r="O1473" s="14"/>
      <c r="P1473" s="14"/>
      <c r="Q1473" s="14"/>
      <c r="R1473" s="14"/>
      <c r="S1473" s="14"/>
      <c r="T1473" s="14"/>
      <c r="U1473" s="14"/>
      <c r="V1473" s="14"/>
      <c r="W1473" s="14"/>
      <c r="X1473" s="14"/>
      <c r="Y1473" s="14"/>
      <c r="Z1473" s="14"/>
      <c r="AA1473" s="14"/>
      <c r="AB1473" s="14"/>
      <c r="AC1473" s="15"/>
    </row>
    <row r="1474" spans="1:29" s="16" customFormat="1" ht="18" customHeight="1">
      <c r="A1474" s="18" t="s">
        <v>36</v>
      </c>
      <c r="B1474" s="14">
        <f>[1]consoCURRENT!E30378</f>
        <v>2811000</v>
      </c>
      <c r="C1474" s="14">
        <f>[1]consoCURRENT!F30378</f>
        <v>0</v>
      </c>
      <c r="D1474" s="14">
        <f>[1]consoCURRENT!G30378</f>
        <v>0</v>
      </c>
      <c r="E1474" s="14">
        <f>[1]consoCURRENT!H30378</f>
        <v>641392.31999999995</v>
      </c>
      <c r="F1474" s="14">
        <f>[1]consoCURRENT!I30378</f>
        <v>780283.19000000006</v>
      </c>
      <c r="G1474" s="14">
        <f>[1]consoCURRENT!J30378</f>
        <v>0</v>
      </c>
      <c r="H1474" s="14">
        <f>[1]consoCURRENT!K30378</f>
        <v>0</v>
      </c>
      <c r="I1474" s="14">
        <f>[1]consoCURRENT!L30378</f>
        <v>0</v>
      </c>
      <c r="J1474" s="14">
        <f>[1]consoCURRENT!M30378</f>
        <v>0</v>
      </c>
      <c r="K1474" s="14">
        <f>[1]consoCURRENT!N30378</f>
        <v>0</v>
      </c>
      <c r="L1474" s="14">
        <f>[1]consoCURRENT!O30378</f>
        <v>0</v>
      </c>
      <c r="M1474" s="14">
        <f>[1]consoCURRENT!P30378</f>
        <v>0</v>
      </c>
      <c r="N1474" s="14">
        <f>[1]consoCURRENT!Q30378</f>
        <v>150289.66</v>
      </c>
      <c r="O1474" s="14">
        <f>[1]consoCURRENT!R30378</f>
        <v>0</v>
      </c>
      <c r="P1474" s="14">
        <f>[1]consoCURRENT!S30378</f>
        <v>491102.66</v>
      </c>
      <c r="Q1474" s="14">
        <f>[1]consoCURRENT!T30378</f>
        <v>525782.16</v>
      </c>
      <c r="R1474" s="14">
        <f>[1]consoCURRENT!U30378</f>
        <v>254501.03</v>
      </c>
      <c r="S1474" s="14">
        <f>[1]consoCURRENT!V30378</f>
        <v>0</v>
      </c>
      <c r="T1474" s="14">
        <f>[1]consoCURRENT!W30378</f>
        <v>0</v>
      </c>
      <c r="U1474" s="14">
        <f>[1]consoCURRENT!X30378</f>
        <v>0</v>
      </c>
      <c r="V1474" s="14">
        <f>[1]consoCURRENT!Y30378</f>
        <v>0</v>
      </c>
      <c r="W1474" s="14">
        <f>[1]consoCURRENT!Z30378</f>
        <v>0</v>
      </c>
      <c r="X1474" s="14">
        <f>[1]consoCURRENT!AA30378</f>
        <v>0</v>
      </c>
      <c r="Y1474" s="14">
        <f>[1]consoCURRENT!AB30378</f>
        <v>0</v>
      </c>
      <c r="Z1474" s="14">
        <f>SUM(M1474:Y1474)</f>
        <v>1421675.51</v>
      </c>
      <c r="AA1474" s="14">
        <f>B1474-Z1474</f>
        <v>1389324.49</v>
      </c>
      <c r="AB1474" s="19">
        <f>Z1474/B1474</f>
        <v>0.50575436143721098</v>
      </c>
      <c r="AC1474" s="15"/>
    </row>
    <row r="1475" spans="1:29" s="16" customFormat="1" ht="18" customHeight="1">
      <c r="A1475" s="18" t="s">
        <v>37</v>
      </c>
      <c r="B1475" s="14">
        <f>[1]consoCURRENT!E30466</f>
        <v>740000</v>
      </c>
      <c r="C1475" s="14">
        <f>[1]consoCURRENT!F30466</f>
        <v>0</v>
      </c>
      <c r="D1475" s="14">
        <f>[1]consoCURRENT!G30466</f>
        <v>0</v>
      </c>
      <c r="E1475" s="14">
        <f>[1]consoCURRENT!H30466</f>
        <v>20617</v>
      </c>
      <c r="F1475" s="14">
        <f>[1]consoCURRENT!I30466</f>
        <v>236184</v>
      </c>
      <c r="G1475" s="14">
        <f>[1]consoCURRENT!J30466</f>
        <v>0</v>
      </c>
      <c r="H1475" s="14">
        <f>[1]consoCURRENT!K30466</f>
        <v>0</v>
      </c>
      <c r="I1475" s="14">
        <f>[1]consoCURRENT!L30466</f>
        <v>0</v>
      </c>
      <c r="J1475" s="14">
        <f>[1]consoCURRENT!M30466</f>
        <v>0</v>
      </c>
      <c r="K1475" s="14">
        <f>[1]consoCURRENT!N30466</f>
        <v>0</v>
      </c>
      <c r="L1475" s="14">
        <f>[1]consoCURRENT!O30466</f>
        <v>0</v>
      </c>
      <c r="M1475" s="14">
        <f>[1]consoCURRENT!P30466</f>
        <v>0</v>
      </c>
      <c r="N1475" s="14">
        <f>[1]consoCURRENT!Q30466</f>
        <v>32568</v>
      </c>
      <c r="O1475" s="14">
        <f>[1]consoCURRENT!R30466</f>
        <v>0</v>
      </c>
      <c r="P1475" s="14">
        <f>[1]consoCURRENT!S30466</f>
        <v>-11951</v>
      </c>
      <c r="Q1475" s="14">
        <f>[1]consoCURRENT!T30466</f>
        <v>191480</v>
      </c>
      <c r="R1475" s="14">
        <f>[1]consoCURRENT!U30466</f>
        <v>44704</v>
      </c>
      <c r="S1475" s="14">
        <f>[1]consoCURRENT!V30466</f>
        <v>0</v>
      </c>
      <c r="T1475" s="14">
        <f>[1]consoCURRENT!W30466</f>
        <v>0</v>
      </c>
      <c r="U1475" s="14">
        <f>[1]consoCURRENT!X30466</f>
        <v>0</v>
      </c>
      <c r="V1475" s="14">
        <f>[1]consoCURRENT!Y30466</f>
        <v>0</v>
      </c>
      <c r="W1475" s="14">
        <f>[1]consoCURRENT!Z30466</f>
        <v>0</v>
      </c>
      <c r="X1475" s="14">
        <f>[1]consoCURRENT!AA30466</f>
        <v>0</v>
      </c>
      <c r="Y1475" s="14">
        <f>[1]consoCURRENT!AB30466</f>
        <v>0</v>
      </c>
      <c r="Z1475" s="14">
        <f t="shared" ref="Z1475:Z1477" si="1051">SUM(M1475:Y1475)</f>
        <v>256801</v>
      </c>
      <c r="AA1475" s="14">
        <f t="shared" ref="AA1475:AA1477" si="1052">B1475-Z1475</f>
        <v>483199</v>
      </c>
      <c r="AB1475" s="19">
        <f t="shared" ref="AB1475:AB1480" si="1053">Z1475/B1475</f>
        <v>0.34702837837837835</v>
      </c>
      <c r="AC1475" s="15"/>
    </row>
    <row r="1476" spans="1:29" s="16" customFormat="1" ht="18" customHeight="1">
      <c r="A1476" s="18" t="s">
        <v>38</v>
      </c>
      <c r="B1476" s="14">
        <f>[1]consoCURRENT!E30472</f>
        <v>0</v>
      </c>
      <c r="C1476" s="14">
        <f>[1]consoCURRENT!F30472</f>
        <v>0</v>
      </c>
      <c r="D1476" s="14">
        <f>[1]consoCURRENT!G30472</f>
        <v>0</v>
      </c>
      <c r="E1476" s="14">
        <f>[1]consoCURRENT!H30472</f>
        <v>0</v>
      </c>
      <c r="F1476" s="14">
        <f>[1]consoCURRENT!I30472</f>
        <v>0</v>
      </c>
      <c r="G1476" s="14">
        <f>[1]consoCURRENT!J30472</f>
        <v>0</v>
      </c>
      <c r="H1476" s="14">
        <f>[1]consoCURRENT!K30472</f>
        <v>0</v>
      </c>
      <c r="I1476" s="14">
        <f>[1]consoCURRENT!L30472</f>
        <v>0</v>
      </c>
      <c r="J1476" s="14">
        <f>[1]consoCURRENT!M30472</f>
        <v>0</v>
      </c>
      <c r="K1476" s="14">
        <f>[1]consoCURRENT!N30472</f>
        <v>0</v>
      </c>
      <c r="L1476" s="14">
        <f>[1]consoCURRENT!O30472</f>
        <v>0</v>
      </c>
      <c r="M1476" s="14">
        <f>[1]consoCURRENT!P30472</f>
        <v>0</v>
      </c>
      <c r="N1476" s="14">
        <f>[1]consoCURRENT!Q30472</f>
        <v>0</v>
      </c>
      <c r="O1476" s="14">
        <f>[1]consoCURRENT!R30472</f>
        <v>0</v>
      </c>
      <c r="P1476" s="14">
        <f>[1]consoCURRENT!S30472</f>
        <v>0</v>
      </c>
      <c r="Q1476" s="14">
        <f>[1]consoCURRENT!T30472</f>
        <v>0</v>
      </c>
      <c r="R1476" s="14">
        <f>[1]consoCURRENT!U30472</f>
        <v>0</v>
      </c>
      <c r="S1476" s="14">
        <f>[1]consoCURRENT!V30472</f>
        <v>0</v>
      </c>
      <c r="T1476" s="14">
        <f>[1]consoCURRENT!W30472</f>
        <v>0</v>
      </c>
      <c r="U1476" s="14">
        <f>[1]consoCURRENT!X30472</f>
        <v>0</v>
      </c>
      <c r="V1476" s="14">
        <f>[1]consoCURRENT!Y30472</f>
        <v>0</v>
      </c>
      <c r="W1476" s="14">
        <f>[1]consoCURRENT!Z30472</f>
        <v>0</v>
      </c>
      <c r="X1476" s="14">
        <f>[1]consoCURRENT!AA30472</f>
        <v>0</v>
      </c>
      <c r="Y1476" s="14">
        <f>[1]consoCURRENT!AB30472</f>
        <v>0</v>
      </c>
      <c r="Z1476" s="14">
        <f t="shared" si="1051"/>
        <v>0</v>
      </c>
      <c r="AA1476" s="14">
        <f t="shared" si="1052"/>
        <v>0</v>
      </c>
      <c r="AB1476" s="19"/>
      <c r="AC1476" s="15"/>
    </row>
    <row r="1477" spans="1:29" s="16" customFormat="1" ht="18" customHeight="1">
      <c r="A1477" s="18" t="s">
        <v>39</v>
      </c>
      <c r="B1477" s="14">
        <f>[1]consoCURRENT!E30501</f>
        <v>0</v>
      </c>
      <c r="C1477" s="14">
        <f>[1]consoCURRENT!F30501</f>
        <v>0</v>
      </c>
      <c r="D1477" s="14">
        <f>[1]consoCURRENT!G30501</f>
        <v>0</v>
      </c>
      <c r="E1477" s="14">
        <f>[1]consoCURRENT!H30501</f>
        <v>0</v>
      </c>
      <c r="F1477" s="14">
        <f>[1]consoCURRENT!I30501</f>
        <v>0</v>
      </c>
      <c r="G1477" s="14">
        <f>[1]consoCURRENT!J30501</f>
        <v>0</v>
      </c>
      <c r="H1477" s="14">
        <f>[1]consoCURRENT!K30501</f>
        <v>0</v>
      </c>
      <c r="I1477" s="14">
        <f>[1]consoCURRENT!L30501</f>
        <v>0</v>
      </c>
      <c r="J1477" s="14">
        <f>[1]consoCURRENT!M30501</f>
        <v>0</v>
      </c>
      <c r="K1477" s="14">
        <f>[1]consoCURRENT!N30501</f>
        <v>0</v>
      </c>
      <c r="L1477" s="14">
        <f>[1]consoCURRENT!O30501</f>
        <v>0</v>
      </c>
      <c r="M1477" s="14">
        <f>[1]consoCURRENT!P30501</f>
        <v>0</v>
      </c>
      <c r="N1477" s="14">
        <f>[1]consoCURRENT!Q30501</f>
        <v>0</v>
      </c>
      <c r="O1477" s="14">
        <f>[1]consoCURRENT!R30501</f>
        <v>0</v>
      </c>
      <c r="P1477" s="14">
        <f>[1]consoCURRENT!S30501</f>
        <v>0</v>
      </c>
      <c r="Q1477" s="14">
        <f>[1]consoCURRENT!T30501</f>
        <v>0</v>
      </c>
      <c r="R1477" s="14">
        <f>[1]consoCURRENT!U30501</f>
        <v>0</v>
      </c>
      <c r="S1477" s="14">
        <f>[1]consoCURRENT!V30501</f>
        <v>0</v>
      </c>
      <c r="T1477" s="14">
        <f>[1]consoCURRENT!W30501</f>
        <v>0</v>
      </c>
      <c r="U1477" s="14">
        <f>[1]consoCURRENT!X30501</f>
        <v>0</v>
      </c>
      <c r="V1477" s="14">
        <f>[1]consoCURRENT!Y30501</f>
        <v>0</v>
      </c>
      <c r="W1477" s="14">
        <f>[1]consoCURRENT!Z30501</f>
        <v>0</v>
      </c>
      <c r="X1477" s="14">
        <f>[1]consoCURRENT!AA30501</f>
        <v>0</v>
      </c>
      <c r="Y1477" s="14">
        <f>[1]consoCURRENT!AB30501</f>
        <v>0</v>
      </c>
      <c r="Z1477" s="14">
        <f t="shared" si="1051"/>
        <v>0</v>
      </c>
      <c r="AA1477" s="14">
        <f t="shared" si="1052"/>
        <v>0</v>
      </c>
      <c r="AB1477" s="19"/>
      <c r="AC1477" s="15"/>
    </row>
    <row r="1478" spans="1:29" s="16" customFormat="1" ht="18" customHeight="1">
      <c r="A1478" s="20" t="s">
        <v>40</v>
      </c>
      <c r="B1478" s="21">
        <f>SUM(B1474:B1477)</f>
        <v>3551000</v>
      </c>
      <c r="C1478" s="21">
        <f t="shared" ref="C1478:AA1478" si="1054">SUM(C1474:C1477)</f>
        <v>0</v>
      </c>
      <c r="D1478" s="21">
        <f t="shared" si="1054"/>
        <v>0</v>
      </c>
      <c r="E1478" s="21">
        <f t="shared" si="1054"/>
        <v>662009.31999999995</v>
      </c>
      <c r="F1478" s="21">
        <f t="shared" si="1054"/>
        <v>1016467.1900000001</v>
      </c>
      <c r="G1478" s="21">
        <f t="shared" si="1054"/>
        <v>0</v>
      </c>
      <c r="H1478" s="21">
        <f t="shared" si="1054"/>
        <v>0</v>
      </c>
      <c r="I1478" s="21">
        <f t="shared" si="1054"/>
        <v>0</v>
      </c>
      <c r="J1478" s="21">
        <f t="shared" si="1054"/>
        <v>0</v>
      </c>
      <c r="K1478" s="21">
        <f t="shared" si="1054"/>
        <v>0</v>
      </c>
      <c r="L1478" s="21">
        <f t="shared" si="1054"/>
        <v>0</v>
      </c>
      <c r="M1478" s="21">
        <f t="shared" si="1054"/>
        <v>0</v>
      </c>
      <c r="N1478" s="21">
        <f t="shared" si="1054"/>
        <v>182857.66</v>
      </c>
      <c r="O1478" s="21">
        <f t="shared" si="1054"/>
        <v>0</v>
      </c>
      <c r="P1478" s="21">
        <f t="shared" si="1054"/>
        <v>479151.66</v>
      </c>
      <c r="Q1478" s="21">
        <f t="shared" si="1054"/>
        <v>717262.16</v>
      </c>
      <c r="R1478" s="21">
        <f t="shared" si="1054"/>
        <v>299205.03000000003</v>
      </c>
      <c r="S1478" s="21">
        <f t="shared" si="1054"/>
        <v>0</v>
      </c>
      <c r="T1478" s="21">
        <f t="shared" si="1054"/>
        <v>0</v>
      </c>
      <c r="U1478" s="21">
        <f t="shared" si="1054"/>
        <v>0</v>
      </c>
      <c r="V1478" s="21">
        <f t="shared" si="1054"/>
        <v>0</v>
      </c>
      <c r="W1478" s="21">
        <f t="shared" si="1054"/>
        <v>0</v>
      </c>
      <c r="X1478" s="21">
        <f t="shared" si="1054"/>
        <v>0</v>
      </c>
      <c r="Y1478" s="21">
        <f t="shared" si="1054"/>
        <v>0</v>
      </c>
      <c r="Z1478" s="21">
        <f t="shared" si="1054"/>
        <v>1678476.51</v>
      </c>
      <c r="AA1478" s="21">
        <f t="shared" si="1054"/>
        <v>1872523.49</v>
      </c>
      <c r="AB1478" s="22">
        <f t="shared" si="1053"/>
        <v>0.47267713601802308</v>
      </c>
      <c r="AC1478" s="15"/>
    </row>
    <row r="1479" spans="1:29" s="16" customFormat="1" ht="18" customHeight="1">
      <c r="A1479" s="23" t="s">
        <v>41</v>
      </c>
      <c r="B1479" s="14">
        <f>[1]consoCURRENT!E30505</f>
        <v>0</v>
      </c>
      <c r="C1479" s="14">
        <f>[1]consoCURRENT!F30505</f>
        <v>0</v>
      </c>
      <c r="D1479" s="14">
        <f>[1]consoCURRENT!G30505</f>
        <v>0</v>
      </c>
      <c r="E1479" s="14">
        <f>[1]consoCURRENT!H30505</f>
        <v>0</v>
      </c>
      <c r="F1479" s="14">
        <f>[1]consoCURRENT!I30505</f>
        <v>0</v>
      </c>
      <c r="G1479" s="14">
        <f>[1]consoCURRENT!J30505</f>
        <v>0</v>
      </c>
      <c r="H1479" s="14">
        <f>[1]consoCURRENT!K30505</f>
        <v>0</v>
      </c>
      <c r="I1479" s="14">
        <f>[1]consoCURRENT!L30505</f>
        <v>0</v>
      </c>
      <c r="J1479" s="14">
        <f>[1]consoCURRENT!M30505</f>
        <v>0</v>
      </c>
      <c r="K1479" s="14">
        <f>[1]consoCURRENT!N30505</f>
        <v>0</v>
      </c>
      <c r="L1479" s="14">
        <f>[1]consoCURRENT!O30505</f>
        <v>0</v>
      </c>
      <c r="M1479" s="14">
        <f>[1]consoCURRENT!P30505</f>
        <v>0</v>
      </c>
      <c r="N1479" s="14">
        <f>[1]consoCURRENT!Q30505</f>
        <v>0</v>
      </c>
      <c r="O1479" s="14">
        <f>[1]consoCURRENT!R30505</f>
        <v>0</v>
      </c>
      <c r="P1479" s="14">
        <f>[1]consoCURRENT!S30505</f>
        <v>0</v>
      </c>
      <c r="Q1479" s="14">
        <f>[1]consoCURRENT!T30505</f>
        <v>0</v>
      </c>
      <c r="R1479" s="14">
        <f>[1]consoCURRENT!U30505</f>
        <v>0</v>
      </c>
      <c r="S1479" s="14">
        <f>[1]consoCURRENT!V30505</f>
        <v>0</v>
      </c>
      <c r="T1479" s="14">
        <f>[1]consoCURRENT!W30505</f>
        <v>0</v>
      </c>
      <c r="U1479" s="14">
        <f>[1]consoCURRENT!X30505</f>
        <v>0</v>
      </c>
      <c r="V1479" s="14">
        <f>[1]consoCURRENT!Y30505</f>
        <v>0</v>
      </c>
      <c r="W1479" s="14">
        <f>[1]consoCURRENT!Z30505</f>
        <v>0</v>
      </c>
      <c r="X1479" s="14">
        <f>[1]consoCURRENT!AA30505</f>
        <v>0</v>
      </c>
      <c r="Y1479" s="14">
        <f>[1]consoCURRENT!AB30505</f>
        <v>0</v>
      </c>
      <c r="Z1479" s="14">
        <f t="shared" ref="Z1479" si="1055">SUM(M1479:Y1479)</f>
        <v>0</v>
      </c>
      <c r="AA1479" s="14">
        <f t="shared" ref="AA1479" si="1056">B1479-Z1479</f>
        <v>0</v>
      </c>
      <c r="AB1479" s="19"/>
      <c r="AC1479" s="15"/>
    </row>
    <row r="1480" spans="1:29" s="16" customFormat="1" ht="18" customHeight="1">
      <c r="A1480" s="20" t="s">
        <v>42</v>
      </c>
      <c r="B1480" s="21">
        <f>B1479+B1478</f>
        <v>3551000</v>
      </c>
      <c r="C1480" s="21">
        <f t="shared" ref="C1480:AA1480" si="1057">C1479+C1478</f>
        <v>0</v>
      </c>
      <c r="D1480" s="21">
        <f t="shared" si="1057"/>
        <v>0</v>
      </c>
      <c r="E1480" s="21">
        <f t="shared" si="1057"/>
        <v>662009.31999999995</v>
      </c>
      <c r="F1480" s="21">
        <f t="shared" si="1057"/>
        <v>1016467.1900000001</v>
      </c>
      <c r="G1480" s="21">
        <f t="shared" si="1057"/>
        <v>0</v>
      </c>
      <c r="H1480" s="21">
        <f t="shared" si="1057"/>
        <v>0</v>
      </c>
      <c r="I1480" s="21">
        <f t="shared" si="1057"/>
        <v>0</v>
      </c>
      <c r="J1480" s="21">
        <f t="shared" si="1057"/>
        <v>0</v>
      </c>
      <c r="K1480" s="21">
        <f t="shared" si="1057"/>
        <v>0</v>
      </c>
      <c r="L1480" s="21">
        <f t="shared" si="1057"/>
        <v>0</v>
      </c>
      <c r="M1480" s="21">
        <f t="shared" si="1057"/>
        <v>0</v>
      </c>
      <c r="N1480" s="21">
        <f t="shared" si="1057"/>
        <v>182857.66</v>
      </c>
      <c r="O1480" s="21">
        <f t="shared" si="1057"/>
        <v>0</v>
      </c>
      <c r="P1480" s="21">
        <f t="shared" si="1057"/>
        <v>479151.66</v>
      </c>
      <c r="Q1480" s="21">
        <f t="shared" si="1057"/>
        <v>717262.16</v>
      </c>
      <c r="R1480" s="21">
        <f t="shared" si="1057"/>
        <v>299205.03000000003</v>
      </c>
      <c r="S1480" s="21">
        <f t="shared" si="1057"/>
        <v>0</v>
      </c>
      <c r="T1480" s="21">
        <f t="shared" si="1057"/>
        <v>0</v>
      </c>
      <c r="U1480" s="21">
        <f t="shared" si="1057"/>
        <v>0</v>
      </c>
      <c r="V1480" s="21">
        <f t="shared" si="1057"/>
        <v>0</v>
      </c>
      <c r="W1480" s="21">
        <f t="shared" si="1057"/>
        <v>0</v>
      </c>
      <c r="X1480" s="21">
        <f t="shared" si="1057"/>
        <v>0</v>
      </c>
      <c r="Y1480" s="21">
        <f t="shared" si="1057"/>
        <v>0</v>
      </c>
      <c r="Z1480" s="21">
        <f t="shared" si="1057"/>
        <v>1678476.51</v>
      </c>
      <c r="AA1480" s="21">
        <f t="shared" si="1057"/>
        <v>1872523.49</v>
      </c>
      <c r="AB1480" s="22">
        <f t="shared" si="1053"/>
        <v>0.47267713601802308</v>
      </c>
      <c r="AC1480" s="24"/>
    </row>
    <row r="1481" spans="1:29" s="16" customFormat="1" ht="15" customHeight="1">
      <c r="A1481" s="13"/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  <c r="M1481" s="14"/>
      <c r="N1481" s="14"/>
      <c r="O1481" s="14"/>
      <c r="P1481" s="14"/>
      <c r="Q1481" s="14"/>
      <c r="R1481" s="14"/>
      <c r="S1481" s="14"/>
      <c r="T1481" s="14"/>
      <c r="U1481" s="14"/>
      <c r="V1481" s="14"/>
      <c r="W1481" s="14"/>
      <c r="X1481" s="14"/>
      <c r="Y1481" s="14"/>
      <c r="Z1481" s="14"/>
      <c r="AA1481" s="14"/>
      <c r="AB1481" s="14"/>
      <c r="AC1481" s="15"/>
    </row>
    <row r="1482" spans="1:29" s="16" customFormat="1" ht="15" customHeight="1">
      <c r="A1482" s="13"/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  <c r="M1482" s="14"/>
      <c r="N1482" s="14"/>
      <c r="O1482" s="14"/>
      <c r="P1482" s="14"/>
      <c r="Q1482" s="14"/>
      <c r="R1482" s="14"/>
      <c r="S1482" s="14"/>
      <c r="T1482" s="14"/>
      <c r="U1482" s="14"/>
      <c r="V1482" s="14"/>
      <c r="W1482" s="14"/>
      <c r="X1482" s="14"/>
      <c r="Y1482" s="14"/>
      <c r="Z1482" s="14"/>
      <c r="AA1482" s="14"/>
      <c r="AB1482" s="14"/>
      <c r="AC1482" s="15"/>
    </row>
    <row r="1483" spans="1:29" s="16" customFormat="1" ht="15" customHeight="1">
      <c r="A1483" s="17" t="s">
        <v>98</v>
      </c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  <c r="M1483" s="14"/>
      <c r="N1483" s="14"/>
      <c r="O1483" s="14"/>
      <c r="P1483" s="14"/>
      <c r="Q1483" s="14"/>
      <c r="R1483" s="14"/>
      <c r="S1483" s="14"/>
      <c r="T1483" s="14"/>
      <c r="U1483" s="14"/>
      <c r="V1483" s="14"/>
      <c r="W1483" s="14"/>
      <c r="X1483" s="14"/>
      <c r="Y1483" s="14"/>
      <c r="Z1483" s="14"/>
      <c r="AA1483" s="14"/>
      <c r="AB1483" s="14"/>
      <c r="AC1483" s="15"/>
    </row>
    <row r="1484" spans="1:29" s="16" customFormat="1" ht="18" customHeight="1">
      <c r="A1484" s="18" t="s">
        <v>36</v>
      </c>
      <c r="B1484" s="14">
        <f>[1]consoCURRENT!E30565</f>
        <v>0</v>
      </c>
      <c r="C1484" s="14">
        <f>[1]consoCURRENT!F30565</f>
        <v>0</v>
      </c>
      <c r="D1484" s="14">
        <f>[1]consoCURRENT!G30565</f>
        <v>0</v>
      </c>
      <c r="E1484" s="14">
        <f>[1]consoCURRENT!H30565</f>
        <v>0</v>
      </c>
      <c r="F1484" s="14">
        <f>[1]consoCURRENT!I30565</f>
        <v>0</v>
      </c>
      <c r="G1484" s="14">
        <f>[1]consoCURRENT!J30565</f>
        <v>0</v>
      </c>
      <c r="H1484" s="14">
        <f>[1]consoCURRENT!K30565</f>
        <v>0</v>
      </c>
      <c r="I1484" s="14">
        <f>[1]consoCURRENT!L30565</f>
        <v>0</v>
      </c>
      <c r="J1484" s="14">
        <f>[1]consoCURRENT!M30565</f>
        <v>0</v>
      </c>
      <c r="K1484" s="14">
        <f>[1]consoCURRENT!N30565</f>
        <v>0</v>
      </c>
      <c r="L1484" s="14">
        <f>[1]consoCURRENT!O30565</f>
        <v>0</v>
      </c>
      <c r="M1484" s="14">
        <f>[1]consoCURRENT!P30565</f>
        <v>0</v>
      </c>
      <c r="N1484" s="14">
        <f>[1]consoCURRENT!Q30565</f>
        <v>0</v>
      </c>
      <c r="O1484" s="14">
        <f>[1]consoCURRENT!R30565</f>
        <v>0</v>
      </c>
      <c r="P1484" s="14">
        <f>[1]consoCURRENT!S30565</f>
        <v>0</v>
      </c>
      <c r="Q1484" s="14">
        <f>[1]consoCURRENT!T30565</f>
        <v>0</v>
      </c>
      <c r="R1484" s="14">
        <f>[1]consoCURRENT!U30565</f>
        <v>0</v>
      </c>
      <c r="S1484" s="14">
        <f>[1]consoCURRENT!V30565</f>
        <v>0</v>
      </c>
      <c r="T1484" s="14">
        <f>[1]consoCURRENT!W30565</f>
        <v>0</v>
      </c>
      <c r="U1484" s="14">
        <f>[1]consoCURRENT!X30565</f>
        <v>0</v>
      </c>
      <c r="V1484" s="14">
        <f>[1]consoCURRENT!Y30565</f>
        <v>0</v>
      </c>
      <c r="W1484" s="14">
        <f>[1]consoCURRENT!Z30565</f>
        <v>0</v>
      </c>
      <c r="X1484" s="14">
        <f>[1]consoCURRENT!AA30565</f>
        <v>0</v>
      </c>
      <c r="Y1484" s="14">
        <f>[1]consoCURRENT!AB30565</f>
        <v>0</v>
      </c>
      <c r="Z1484" s="14">
        <f>SUM(M1484:Y1484)</f>
        <v>0</v>
      </c>
      <c r="AA1484" s="14">
        <f>B1484-Z1484</f>
        <v>0</v>
      </c>
      <c r="AB1484" s="19"/>
      <c r="AC1484" s="15"/>
    </row>
    <row r="1485" spans="1:29" s="16" customFormat="1" ht="18" customHeight="1">
      <c r="A1485" s="18" t="s">
        <v>37</v>
      </c>
      <c r="B1485" s="14">
        <f>[1]consoCURRENT!E30653</f>
        <v>1622247000</v>
      </c>
      <c r="C1485" s="14">
        <f>[1]consoCURRENT!F30653</f>
        <v>62999568.400000095</v>
      </c>
      <c r="D1485" s="14">
        <f>[1]consoCURRENT!G30653</f>
        <v>-1559247431.5999999</v>
      </c>
      <c r="E1485" s="14">
        <f>[1]consoCURRENT!H30653</f>
        <v>0</v>
      </c>
      <c r="F1485" s="14">
        <f>[1]consoCURRENT!I30653</f>
        <v>0</v>
      </c>
      <c r="G1485" s="14">
        <f>[1]consoCURRENT!J30653</f>
        <v>0</v>
      </c>
      <c r="H1485" s="14">
        <f>[1]consoCURRENT!K30653</f>
        <v>0</v>
      </c>
      <c r="I1485" s="14">
        <f>[1]consoCURRENT!L30653</f>
        <v>0</v>
      </c>
      <c r="J1485" s="14">
        <f>[1]consoCURRENT!M30653</f>
        <v>0</v>
      </c>
      <c r="K1485" s="14">
        <f>[1]consoCURRENT!N30653</f>
        <v>0</v>
      </c>
      <c r="L1485" s="14">
        <f>[1]consoCURRENT!O30653</f>
        <v>0</v>
      </c>
      <c r="M1485" s="14">
        <f>[1]consoCURRENT!P30653</f>
        <v>147523865.36000001</v>
      </c>
      <c r="N1485" s="14">
        <f>[1]consoCURRENT!Q30653</f>
        <v>0</v>
      </c>
      <c r="O1485" s="14">
        <f>[1]consoCURRENT!R30653</f>
        <v>0</v>
      </c>
      <c r="P1485" s="14">
        <f>[1]consoCURRENT!S30653</f>
        <v>0</v>
      </c>
      <c r="Q1485" s="14">
        <f>[1]consoCURRENT!T30653</f>
        <v>0</v>
      </c>
      <c r="R1485" s="14">
        <f>[1]consoCURRENT!U30653</f>
        <v>0</v>
      </c>
      <c r="S1485" s="14">
        <f>[1]consoCURRENT!V30653</f>
        <v>0</v>
      </c>
      <c r="T1485" s="14">
        <f>[1]consoCURRENT!W30653</f>
        <v>0</v>
      </c>
      <c r="U1485" s="14">
        <f>[1]consoCURRENT!X30653</f>
        <v>0</v>
      </c>
      <c r="V1485" s="14">
        <f>[1]consoCURRENT!Y30653</f>
        <v>0</v>
      </c>
      <c r="W1485" s="14">
        <f>[1]consoCURRENT!Z30653</f>
        <v>0</v>
      </c>
      <c r="X1485" s="14">
        <f>[1]consoCURRENT!AA30653</f>
        <v>0</v>
      </c>
      <c r="Y1485" s="14">
        <f>[1]consoCURRENT!AB30653</f>
        <v>0</v>
      </c>
      <c r="Z1485" s="14">
        <f t="shared" ref="Z1485:Z1487" si="1058">SUM(M1485:Y1485)</f>
        <v>147523865.36000001</v>
      </c>
      <c r="AA1485" s="14">
        <f t="shared" ref="AA1485:AA1487" si="1059">B1485-Z1485</f>
        <v>1474723134.6399999</v>
      </c>
      <c r="AB1485" s="19">
        <f t="shared" ref="AB1485:AB1490" si="1060">Z1485/B1485</f>
        <v>9.0937980073318062E-2</v>
      </c>
      <c r="AC1485" s="15"/>
    </row>
    <row r="1486" spans="1:29" s="16" customFormat="1" ht="18" customHeight="1">
      <c r="A1486" s="18" t="s">
        <v>38</v>
      </c>
      <c r="B1486" s="14">
        <f>[1]consoCURRENT!E30659</f>
        <v>0</v>
      </c>
      <c r="C1486" s="14">
        <f>[1]consoCURRENT!F30659</f>
        <v>0</v>
      </c>
      <c r="D1486" s="14">
        <f>[1]consoCURRENT!G30659</f>
        <v>0</v>
      </c>
      <c r="E1486" s="14">
        <f>[1]consoCURRENT!H30659</f>
        <v>0</v>
      </c>
      <c r="F1486" s="14">
        <f>[1]consoCURRENT!I30659</f>
        <v>0</v>
      </c>
      <c r="G1486" s="14">
        <f>[1]consoCURRENT!J30659</f>
        <v>0</v>
      </c>
      <c r="H1486" s="14">
        <f>[1]consoCURRENT!K30659</f>
        <v>0</v>
      </c>
      <c r="I1486" s="14">
        <f>[1]consoCURRENT!L30659</f>
        <v>0</v>
      </c>
      <c r="J1486" s="14">
        <f>[1]consoCURRENT!M30659</f>
        <v>0</v>
      </c>
      <c r="K1486" s="14">
        <f>[1]consoCURRENT!N30659</f>
        <v>0</v>
      </c>
      <c r="L1486" s="14">
        <f>[1]consoCURRENT!O30659</f>
        <v>0</v>
      </c>
      <c r="M1486" s="14">
        <f>[1]consoCURRENT!P30659</f>
        <v>0</v>
      </c>
      <c r="N1486" s="14">
        <f>[1]consoCURRENT!Q30659</f>
        <v>0</v>
      </c>
      <c r="O1486" s="14">
        <f>[1]consoCURRENT!R30659</f>
        <v>0</v>
      </c>
      <c r="P1486" s="14">
        <f>[1]consoCURRENT!S30659</f>
        <v>0</v>
      </c>
      <c r="Q1486" s="14">
        <f>[1]consoCURRENT!T30659</f>
        <v>0</v>
      </c>
      <c r="R1486" s="14">
        <f>[1]consoCURRENT!U30659</f>
        <v>0</v>
      </c>
      <c r="S1486" s="14">
        <f>[1]consoCURRENT!V30659</f>
        <v>0</v>
      </c>
      <c r="T1486" s="14">
        <f>[1]consoCURRENT!W30659</f>
        <v>0</v>
      </c>
      <c r="U1486" s="14">
        <f>[1]consoCURRENT!X30659</f>
        <v>0</v>
      </c>
      <c r="V1486" s="14">
        <f>[1]consoCURRENT!Y30659</f>
        <v>0</v>
      </c>
      <c r="W1486" s="14">
        <f>[1]consoCURRENT!Z30659</f>
        <v>0</v>
      </c>
      <c r="X1486" s="14">
        <f>[1]consoCURRENT!AA30659</f>
        <v>0</v>
      </c>
      <c r="Y1486" s="14">
        <f>[1]consoCURRENT!AB30659</f>
        <v>0</v>
      </c>
      <c r="Z1486" s="14">
        <f t="shared" si="1058"/>
        <v>0</v>
      </c>
      <c r="AA1486" s="14">
        <f t="shared" si="1059"/>
        <v>0</v>
      </c>
      <c r="AB1486" s="19"/>
      <c r="AC1486" s="15"/>
    </row>
    <row r="1487" spans="1:29" s="16" customFormat="1" ht="18" customHeight="1">
      <c r="A1487" s="18" t="s">
        <v>39</v>
      </c>
      <c r="B1487" s="14">
        <f>[1]consoCURRENT!E30688</f>
        <v>0</v>
      </c>
      <c r="C1487" s="14">
        <f>[1]consoCURRENT!F30688</f>
        <v>0</v>
      </c>
      <c r="D1487" s="14">
        <f>[1]consoCURRENT!G30688</f>
        <v>0</v>
      </c>
      <c r="E1487" s="14">
        <f>[1]consoCURRENT!H30688</f>
        <v>0</v>
      </c>
      <c r="F1487" s="14">
        <f>[1]consoCURRENT!I30688</f>
        <v>0</v>
      </c>
      <c r="G1487" s="14">
        <f>[1]consoCURRENT!J30688</f>
        <v>0</v>
      </c>
      <c r="H1487" s="14">
        <f>[1]consoCURRENT!K30688</f>
        <v>0</v>
      </c>
      <c r="I1487" s="14">
        <f>[1]consoCURRENT!L30688</f>
        <v>0</v>
      </c>
      <c r="J1487" s="14">
        <f>[1]consoCURRENT!M30688</f>
        <v>0</v>
      </c>
      <c r="K1487" s="14">
        <f>[1]consoCURRENT!N30688</f>
        <v>0</v>
      </c>
      <c r="L1487" s="14">
        <f>[1]consoCURRENT!O30688</f>
        <v>0</v>
      </c>
      <c r="M1487" s="14">
        <f>[1]consoCURRENT!P30688</f>
        <v>0</v>
      </c>
      <c r="N1487" s="14">
        <f>[1]consoCURRENT!Q30688</f>
        <v>0</v>
      </c>
      <c r="O1487" s="14">
        <f>[1]consoCURRENT!R30688</f>
        <v>0</v>
      </c>
      <c r="P1487" s="14">
        <f>[1]consoCURRENT!S30688</f>
        <v>0</v>
      </c>
      <c r="Q1487" s="14">
        <f>[1]consoCURRENT!T30688</f>
        <v>0</v>
      </c>
      <c r="R1487" s="14">
        <f>[1]consoCURRENT!U30688</f>
        <v>0</v>
      </c>
      <c r="S1487" s="14">
        <f>[1]consoCURRENT!V30688</f>
        <v>0</v>
      </c>
      <c r="T1487" s="14">
        <f>[1]consoCURRENT!W30688</f>
        <v>0</v>
      </c>
      <c r="U1487" s="14">
        <f>[1]consoCURRENT!X30688</f>
        <v>0</v>
      </c>
      <c r="V1487" s="14">
        <f>[1]consoCURRENT!Y30688</f>
        <v>0</v>
      </c>
      <c r="W1487" s="14">
        <f>[1]consoCURRENT!Z30688</f>
        <v>0</v>
      </c>
      <c r="X1487" s="14">
        <f>[1]consoCURRENT!AA30688</f>
        <v>0</v>
      </c>
      <c r="Y1487" s="14">
        <f>[1]consoCURRENT!AB30688</f>
        <v>0</v>
      </c>
      <c r="Z1487" s="14">
        <f t="shared" si="1058"/>
        <v>0</v>
      </c>
      <c r="AA1487" s="14">
        <f t="shared" si="1059"/>
        <v>0</v>
      </c>
      <c r="AB1487" s="19"/>
      <c r="AC1487" s="15"/>
    </row>
    <row r="1488" spans="1:29" s="16" customFormat="1" ht="18" customHeight="1">
      <c r="A1488" s="20" t="s">
        <v>40</v>
      </c>
      <c r="B1488" s="21">
        <f>SUM(B1484:B1487)</f>
        <v>1622247000</v>
      </c>
      <c r="C1488" s="21">
        <f t="shared" ref="C1488:AA1488" si="1061">SUM(C1484:C1487)</f>
        <v>62999568.400000095</v>
      </c>
      <c r="D1488" s="21">
        <f t="shared" si="1061"/>
        <v>-1559247431.5999999</v>
      </c>
      <c r="E1488" s="21">
        <f t="shared" si="1061"/>
        <v>0</v>
      </c>
      <c r="F1488" s="21">
        <f t="shared" si="1061"/>
        <v>0</v>
      </c>
      <c r="G1488" s="21">
        <f t="shared" si="1061"/>
        <v>0</v>
      </c>
      <c r="H1488" s="21">
        <f t="shared" si="1061"/>
        <v>0</v>
      </c>
      <c r="I1488" s="21">
        <f t="shared" si="1061"/>
        <v>0</v>
      </c>
      <c r="J1488" s="21">
        <f t="shared" si="1061"/>
        <v>0</v>
      </c>
      <c r="K1488" s="21">
        <f t="shared" si="1061"/>
        <v>0</v>
      </c>
      <c r="L1488" s="21">
        <f t="shared" si="1061"/>
        <v>0</v>
      </c>
      <c r="M1488" s="21">
        <f t="shared" si="1061"/>
        <v>147523865.36000001</v>
      </c>
      <c r="N1488" s="21">
        <f t="shared" si="1061"/>
        <v>0</v>
      </c>
      <c r="O1488" s="21">
        <f t="shared" si="1061"/>
        <v>0</v>
      </c>
      <c r="P1488" s="21">
        <f t="shared" si="1061"/>
        <v>0</v>
      </c>
      <c r="Q1488" s="21">
        <f t="shared" si="1061"/>
        <v>0</v>
      </c>
      <c r="R1488" s="21">
        <f t="shared" si="1061"/>
        <v>0</v>
      </c>
      <c r="S1488" s="21">
        <f t="shared" si="1061"/>
        <v>0</v>
      </c>
      <c r="T1488" s="21">
        <f t="shared" si="1061"/>
        <v>0</v>
      </c>
      <c r="U1488" s="21">
        <f t="shared" si="1061"/>
        <v>0</v>
      </c>
      <c r="V1488" s="21">
        <f t="shared" si="1061"/>
        <v>0</v>
      </c>
      <c r="W1488" s="21">
        <f t="shared" si="1061"/>
        <v>0</v>
      </c>
      <c r="X1488" s="21">
        <f t="shared" si="1061"/>
        <v>0</v>
      </c>
      <c r="Y1488" s="21">
        <f t="shared" si="1061"/>
        <v>0</v>
      </c>
      <c r="Z1488" s="21">
        <f t="shared" si="1061"/>
        <v>147523865.36000001</v>
      </c>
      <c r="AA1488" s="21">
        <f t="shared" si="1061"/>
        <v>1474723134.6399999</v>
      </c>
      <c r="AB1488" s="22">
        <f t="shared" si="1060"/>
        <v>9.0937980073318062E-2</v>
      </c>
      <c r="AC1488" s="15"/>
    </row>
    <row r="1489" spans="1:29" s="16" customFormat="1" ht="18" customHeight="1">
      <c r="A1489" s="23" t="s">
        <v>41</v>
      </c>
      <c r="B1489" s="14">
        <f>[1]consoCURRENT!E30692</f>
        <v>0</v>
      </c>
      <c r="C1489" s="14">
        <f>[1]consoCURRENT!F30692</f>
        <v>0</v>
      </c>
      <c r="D1489" s="14">
        <f>[1]consoCURRENT!G30692</f>
        <v>0</v>
      </c>
      <c r="E1489" s="14">
        <f>[1]consoCURRENT!H30692</f>
        <v>0</v>
      </c>
      <c r="F1489" s="14">
        <f>[1]consoCURRENT!I30692</f>
        <v>0</v>
      </c>
      <c r="G1489" s="14">
        <f>[1]consoCURRENT!J30692</f>
        <v>0</v>
      </c>
      <c r="H1489" s="14">
        <f>[1]consoCURRENT!K30692</f>
        <v>0</v>
      </c>
      <c r="I1489" s="14">
        <f>[1]consoCURRENT!L30692</f>
        <v>0</v>
      </c>
      <c r="J1489" s="14">
        <f>[1]consoCURRENT!M30692</f>
        <v>0</v>
      </c>
      <c r="K1489" s="14">
        <f>[1]consoCURRENT!N30692</f>
        <v>0</v>
      </c>
      <c r="L1489" s="14">
        <f>[1]consoCURRENT!O30692</f>
        <v>0</v>
      </c>
      <c r="M1489" s="14">
        <f>[1]consoCURRENT!P30692</f>
        <v>0</v>
      </c>
      <c r="N1489" s="14">
        <f>[1]consoCURRENT!Q30692</f>
        <v>0</v>
      </c>
      <c r="O1489" s="14">
        <f>[1]consoCURRENT!R30692</f>
        <v>0</v>
      </c>
      <c r="P1489" s="14">
        <f>[1]consoCURRENT!S30692</f>
        <v>0</v>
      </c>
      <c r="Q1489" s="14">
        <f>[1]consoCURRENT!T30692</f>
        <v>0</v>
      </c>
      <c r="R1489" s="14">
        <f>[1]consoCURRENT!U30692</f>
        <v>0</v>
      </c>
      <c r="S1489" s="14">
        <f>[1]consoCURRENT!V30692</f>
        <v>0</v>
      </c>
      <c r="T1489" s="14">
        <f>[1]consoCURRENT!W30692</f>
        <v>0</v>
      </c>
      <c r="U1489" s="14">
        <f>[1]consoCURRENT!X30692</f>
        <v>0</v>
      </c>
      <c r="V1489" s="14">
        <f>[1]consoCURRENT!Y30692</f>
        <v>0</v>
      </c>
      <c r="W1489" s="14">
        <f>[1]consoCURRENT!Z30692</f>
        <v>0</v>
      </c>
      <c r="X1489" s="14">
        <f>[1]consoCURRENT!AA30692</f>
        <v>0</v>
      </c>
      <c r="Y1489" s="14">
        <f>[1]consoCURRENT!AB30692</f>
        <v>0</v>
      </c>
      <c r="Z1489" s="14">
        <f t="shared" ref="Z1489" si="1062">SUM(M1489:Y1489)</f>
        <v>0</v>
      </c>
      <c r="AA1489" s="14">
        <f t="shared" ref="AA1489" si="1063">B1489-Z1489</f>
        <v>0</v>
      </c>
      <c r="AB1489" s="19"/>
      <c r="AC1489" s="15"/>
    </row>
    <row r="1490" spans="1:29" s="16" customFormat="1" ht="18" customHeight="1">
      <c r="A1490" s="20" t="s">
        <v>42</v>
      </c>
      <c r="B1490" s="21">
        <f>B1489+B1488</f>
        <v>1622247000</v>
      </c>
      <c r="C1490" s="21">
        <f t="shared" ref="C1490:AA1490" si="1064">C1489+C1488</f>
        <v>62999568.400000095</v>
      </c>
      <c r="D1490" s="21">
        <f t="shared" si="1064"/>
        <v>-1559247431.5999999</v>
      </c>
      <c r="E1490" s="21">
        <f t="shared" si="1064"/>
        <v>0</v>
      </c>
      <c r="F1490" s="21">
        <f t="shared" si="1064"/>
        <v>0</v>
      </c>
      <c r="G1490" s="21">
        <f t="shared" si="1064"/>
        <v>0</v>
      </c>
      <c r="H1490" s="21">
        <f t="shared" si="1064"/>
        <v>0</v>
      </c>
      <c r="I1490" s="21">
        <f t="shared" si="1064"/>
        <v>0</v>
      </c>
      <c r="J1490" s="21">
        <f t="shared" si="1064"/>
        <v>0</v>
      </c>
      <c r="K1490" s="21">
        <f t="shared" si="1064"/>
        <v>0</v>
      </c>
      <c r="L1490" s="21">
        <f t="shared" si="1064"/>
        <v>0</v>
      </c>
      <c r="M1490" s="21">
        <f t="shared" si="1064"/>
        <v>147523865.36000001</v>
      </c>
      <c r="N1490" s="21">
        <f t="shared" si="1064"/>
        <v>0</v>
      </c>
      <c r="O1490" s="21">
        <f t="shared" si="1064"/>
        <v>0</v>
      </c>
      <c r="P1490" s="21">
        <f t="shared" si="1064"/>
        <v>0</v>
      </c>
      <c r="Q1490" s="21">
        <f t="shared" si="1064"/>
        <v>0</v>
      </c>
      <c r="R1490" s="21">
        <f t="shared" si="1064"/>
        <v>0</v>
      </c>
      <c r="S1490" s="21">
        <f t="shared" si="1064"/>
        <v>0</v>
      </c>
      <c r="T1490" s="21">
        <f t="shared" si="1064"/>
        <v>0</v>
      </c>
      <c r="U1490" s="21">
        <f t="shared" si="1064"/>
        <v>0</v>
      </c>
      <c r="V1490" s="21">
        <f t="shared" si="1064"/>
        <v>0</v>
      </c>
      <c r="W1490" s="21">
        <f t="shared" si="1064"/>
        <v>0</v>
      </c>
      <c r="X1490" s="21">
        <f t="shared" si="1064"/>
        <v>0</v>
      </c>
      <c r="Y1490" s="21">
        <f t="shared" si="1064"/>
        <v>0</v>
      </c>
      <c r="Z1490" s="21">
        <f t="shared" si="1064"/>
        <v>147523865.36000001</v>
      </c>
      <c r="AA1490" s="21">
        <f t="shared" si="1064"/>
        <v>1474723134.6399999</v>
      </c>
      <c r="AB1490" s="22">
        <f t="shared" si="1060"/>
        <v>9.0937980073318062E-2</v>
      </c>
      <c r="AC1490" s="24"/>
    </row>
    <row r="1491" spans="1:29" s="16" customFormat="1" ht="15" customHeight="1">
      <c r="A1491" s="13"/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  <c r="M1491" s="14"/>
      <c r="N1491" s="14"/>
      <c r="O1491" s="14"/>
      <c r="P1491" s="14"/>
      <c r="Q1491" s="14"/>
      <c r="R1491" s="14"/>
      <c r="S1491" s="14"/>
      <c r="T1491" s="14"/>
      <c r="U1491" s="14"/>
      <c r="V1491" s="14"/>
      <c r="W1491" s="14"/>
      <c r="X1491" s="14"/>
      <c r="Y1491" s="14"/>
      <c r="Z1491" s="14"/>
      <c r="AA1491" s="14"/>
      <c r="AB1491" s="14"/>
      <c r="AC1491" s="15"/>
    </row>
    <row r="1492" spans="1:29" s="16" customFormat="1" ht="15" customHeight="1">
      <c r="A1492" s="13"/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  <c r="M1492" s="14"/>
      <c r="N1492" s="14"/>
      <c r="O1492" s="14"/>
      <c r="P1492" s="14"/>
      <c r="Q1492" s="14"/>
      <c r="R1492" s="14"/>
      <c r="S1492" s="14"/>
      <c r="T1492" s="14"/>
      <c r="U1492" s="14"/>
      <c r="V1492" s="14"/>
      <c r="W1492" s="14"/>
      <c r="X1492" s="14"/>
      <c r="Y1492" s="14"/>
      <c r="Z1492" s="14"/>
      <c r="AA1492" s="14"/>
      <c r="AB1492" s="14"/>
      <c r="AC1492" s="15"/>
    </row>
    <row r="1493" spans="1:29" s="16" customFormat="1" ht="15" customHeight="1">
      <c r="A1493" s="17" t="s">
        <v>99</v>
      </c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  <c r="M1493" s="14"/>
      <c r="N1493" s="14"/>
      <c r="O1493" s="14"/>
      <c r="P1493" s="14"/>
      <c r="Q1493" s="14"/>
      <c r="R1493" s="14"/>
      <c r="S1493" s="14"/>
      <c r="T1493" s="14"/>
      <c r="U1493" s="14"/>
      <c r="V1493" s="14"/>
      <c r="W1493" s="14"/>
      <c r="X1493" s="14"/>
      <c r="Y1493" s="14"/>
      <c r="Z1493" s="14"/>
      <c r="AA1493" s="14"/>
      <c r="AB1493" s="14"/>
      <c r="AC1493" s="15"/>
    </row>
    <row r="1494" spans="1:29" s="16" customFormat="1" ht="18" customHeight="1">
      <c r="A1494" s="18" t="s">
        <v>36</v>
      </c>
      <c r="B1494" s="14">
        <f>B1504+B1514+B1694</f>
        <v>0</v>
      </c>
      <c r="C1494" s="14">
        <f t="shared" ref="C1494:Y1497" si="1065">C1504+C1514+C1694</f>
        <v>0</v>
      </c>
      <c r="D1494" s="14">
        <f t="shared" si="1065"/>
        <v>0</v>
      </c>
      <c r="E1494" s="14">
        <f t="shared" si="1065"/>
        <v>0</v>
      </c>
      <c r="F1494" s="14">
        <f t="shared" si="1065"/>
        <v>0</v>
      </c>
      <c r="G1494" s="14">
        <f t="shared" si="1065"/>
        <v>0</v>
      </c>
      <c r="H1494" s="14">
        <f t="shared" si="1065"/>
        <v>0</v>
      </c>
      <c r="I1494" s="14">
        <f t="shared" si="1065"/>
        <v>0</v>
      </c>
      <c r="J1494" s="14">
        <f t="shared" si="1065"/>
        <v>0</v>
      </c>
      <c r="K1494" s="14">
        <f t="shared" si="1065"/>
        <v>0</v>
      </c>
      <c r="L1494" s="14">
        <f t="shared" si="1065"/>
        <v>0</v>
      </c>
      <c r="M1494" s="14">
        <f t="shared" si="1065"/>
        <v>0</v>
      </c>
      <c r="N1494" s="14">
        <f t="shared" si="1065"/>
        <v>0</v>
      </c>
      <c r="O1494" s="14">
        <f t="shared" si="1065"/>
        <v>0</v>
      </c>
      <c r="P1494" s="14">
        <f t="shared" si="1065"/>
        <v>0</v>
      </c>
      <c r="Q1494" s="14">
        <f t="shared" si="1065"/>
        <v>0</v>
      </c>
      <c r="R1494" s="14">
        <f t="shared" si="1065"/>
        <v>0</v>
      </c>
      <c r="S1494" s="14">
        <f t="shared" si="1065"/>
        <v>0</v>
      </c>
      <c r="T1494" s="14">
        <f t="shared" si="1065"/>
        <v>0</v>
      </c>
      <c r="U1494" s="14">
        <f t="shared" si="1065"/>
        <v>0</v>
      </c>
      <c r="V1494" s="14">
        <f t="shared" si="1065"/>
        <v>0</v>
      </c>
      <c r="W1494" s="14">
        <f t="shared" si="1065"/>
        <v>0</v>
      </c>
      <c r="X1494" s="14">
        <f t="shared" si="1065"/>
        <v>0</v>
      </c>
      <c r="Y1494" s="14">
        <f t="shared" si="1065"/>
        <v>0</v>
      </c>
      <c r="Z1494" s="14">
        <f t="shared" ref="Z1494:Z1497" si="1066">SUM(M1494:Y1494)</f>
        <v>0</v>
      </c>
      <c r="AA1494" s="14">
        <f>B1494-Z1494</f>
        <v>0</v>
      </c>
      <c r="AB1494" s="19"/>
      <c r="AC1494" s="15"/>
    </row>
    <row r="1495" spans="1:29" s="16" customFormat="1" ht="18" customHeight="1">
      <c r="A1495" s="18" t="s">
        <v>37</v>
      </c>
      <c r="B1495" s="14">
        <f t="shared" ref="B1495:Q1497" si="1067">B1505+B1515+B1695</f>
        <v>1710066000</v>
      </c>
      <c r="C1495" s="14">
        <f t="shared" si="1067"/>
        <v>1290180507.9000001</v>
      </c>
      <c r="D1495" s="14">
        <f t="shared" si="1067"/>
        <v>-120715492.09999999</v>
      </c>
      <c r="E1495" s="14">
        <f t="shared" si="1067"/>
        <v>28601622.100000001</v>
      </c>
      <c r="F1495" s="14">
        <f t="shared" si="1067"/>
        <v>99517503.519999996</v>
      </c>
      <c r="G1495" s="14">
        <f t="shared" si="1067"/>
        <v>0</v>
      </c>
      <c r="H1495" s="14">
        <f t="shared" si="1067"/>
        <v>0</v>
      </c>
      <c r="I1495" s="14">
        <f t="shared" si="1067"/>
        <v>23408844.120000001</v>
      </c>
      <c r="J1495" s="14">
        <f t="shared" si="1067"/>
        <v>0</v>
      </c>
      <c r="K1495" s="14">
        <f t="shared" si="1067"/>
        <v>0</v>
      </c>
      <c r="L1495" s="14">
        <f t="shared" si="1067"/>
        <v>0</v>
      </c>
      <c r="M1495" s="14">
        <f t="shared" si="1067"/>
        <v>56635151.039999992</v>
      </c>
      <c r="N1495" s="14">
        <f t="shared" si="1067"/>
        <v>2296908</v>
      </c>
      <c r="O1495" s="14">
        <f t="shared" si="1067"/>
        <v>0</v>
      </c>
      <c r="P1495" s="14">
        <f t="shared" si="1067"/>
        <v>2895869.98</v>
      </c>
      <c r="Q1495" s="14">
        <f t="shared" si="1067"/>
        <v>6148577.8300000001</v>
      </c>
      <c r="R1495" s="14">
        <f t="shared" si="1065"/>
        <v>93368925.689999998</v>
      </c>
      <c r="S1495" s="14">
        <f t="shared" si="1065"/>
        <v>0</v>
      </c>
      <c r="T1495" s="14">
        <f t="shared" si="1065"/>
        <v>0</v>
      </c>
      <c r="U1495" s="14">
        <f t="shared" si="1065"/>
        <v>0</v>
      </c>
      <c r="V1495" s="14">
        <f t="shared" si="1065"/>
        <v>0</v>
      </c>
      <c r="W1495" s="14">
        <f t="shared" si="1065"/>
        <v>0</v>
      </c>
      <c r="X1495" s="14">
        <f t="shared" si="1065"/>
        <v>0</v>
      </c>
      <c r="Y1495" s="14">
        <f t="shared" si="1065"/>
        <v>0</v>
      </c>
      <c r="Z1495" s="14">
        <f t="shared" si="1066"/>
        <v>161345432.53999999</v>
      </c>
      <c r="AA1495" s="14">
        <f t="shared" ref="AA1495:AA1497" si="1068">B1495-Z1495</f>
        <v>1548720567.46</v>
      </c>
      <c r="AB1495" s="19">
        <f t="shared" ref="AB1495:AB1500" si="1069">Z1495/B1495</f>
        <v>9.4350412522089783E-2</v>
      </c>
      <c r="AC1495" s="15"/>
    </row>
    <row r="1496" spans="1:29" s="16" customFormat="1" ht="18" customHeight="1">
      <c r="A1496" s="18" t="s">
        <v>38</v>
      </c>
      <c r="B1496" s="14">
        <f t="shared" si="1067"/>
        <v>0</v>
      </c>
      <c r="C1496" s="14">
        <f t="shared" si="1065"/>
        <v>0</v>
      </c>
      <c r="D1496" s="14">
        <f t="shared" si="1065"/>
        <v>0</v>
      </c>
      <c r="E1496" s="14">
        <f t="shared" si="1065"/>
        <v>0</v>
      </c>
      <c r="F1496" s="14">
        <f t="shared" si="1065"/>
        <v>0</v>
      </c>
      <c r="G1496" s="14">
        <f t="shared" si="1065"/>
        <v>0</v>
      </c>
      <c r="H1496" s="14">
        <f t="shared" si="1065"/>
        <v>0</v>
      </c>
      <c r="I1496" s="14">
        <f t="shared" si="1065"/>
        <v>0</v>
      </c>
      <c r="J1496" s="14">
        <f t="shared" si="1065"/>
        <v>0</v>
      </c>
      <c r="K1496" s="14">
        <f t="shared" si="1065"/>
        <v>0</v>
      </c>
      <c r="L1496" s="14">
        <f t="shared" si="1065"/>
        <v>0</v>
      </c>
      <c r="M1496" s="14">
        <f t="shared" si="1065"/>
        <v>0</v>
      </c>
      <c r="N1496" s="14">
        <f t="shared" si="1065"/>
        <v>0</v>
      </c>
      <c r="O1496" s="14">
        <f t="shared" si="1065"/>
        <v>0</v>
      </c>
      <c r="P1496" s="14">
        <f t="shared" si="1065"/>
        <v>0</v>
      </c>
      <c r="Q1496" s="14">
        <f t="shared" si="1065"/>
        <v>0</v>
      </c>
      <c r="R1496" s="14">
        <f t="shared" si="1065"/>
        <v>0</v>
      </c>
      <c r="S1496" s="14">
        <f t="shared" si="1065"/>
        <v>0</v>
      </c>
      <c r="T1496" s="14">
        <f t="shared" si="1065"/>
        <v>0</v>
      </c>
      <c r="U1496" s="14">
        <f t="shared" si="1065"/>
        <v>0</v>
      </c>
      <c r="V1496" s="14">
        <f t="shared" si="1065"/>
        <v>0</v>
      </c>
      <c r="W1496" s="14">
        <f t="shared" si="1065"/>
        <v>0</v>
      </c>
      <c r="X1496" s="14">
        <f t="shared" si="1065"/>
        <v>0</v>
      </c>
      <c r="Y1496" s="14">
        <f t="shared" si="1065"/>
        <v>0</v>
      </c>
      <c r="Z1496" s="14">
        <f t="shared" si="1066"/>
        <v>0</v>
      </c>
      <c r="AA1496" s="14">
        <f t="shared" si="1068"/>
        <v>0</v>
      </c>
      <c r="AB1496" s="19"/>
      <c r="AC1496" s="15"/>
    </row>
    <row r="1497" spans="1:29" s="16" customFormat="1" ht="18" customHeight="1">
      <c r="A1497" s="18" t="s">
        <v>39</v>
      </c>
      <c r="B1497" s="14">
        <f t="shared" si="1067"/>
        <v>0</v>
      </c>
      <c r="C1497" s="14">
        <f t="shared" si="1065"/>
        <v>0</v>
      </c>
      <c r="D1497" s="14">
        <f t="shared" si="1065"/>
        <v>0</v>
      </c>
      <c r="E1497" s="14">
        <f t="shared" si="1065"/>
        <v>0</v>
      </c>
      <c r="F1497" s="14">
        <f t="shared" si="1065"/>
        <v>0</v>
      </c>
      <c r="G1497" s="14">
        <f t="shared" si="1065"/>
        <v>0</v>
      </c>
      <c r="H1497" s="14">
        <f t="shared" si="1065"/>
        <v>0</v>
      </c>
      <c r="I1497" s="14">
        <f t="shared" si="1065"/>
        <v>0</v>
      </c>
      <c r="J1497" s="14">
        <f t="shared" si="1065"/>
        <v>0</v>
      </c>
      <c r="K1497" s="14">
        <f t="shared" si="1065"/>
        <v>0</v>
      </c>
      <c r="L1497" s="14">
        <f t="shared" si="1065"/>
        <v>0</v>
      </c>
      <c r="M1497" s="14">
        <f t="shared" si="1065"/>
        <v>0</v>
      </c>
      <c r="N1497" s="14">
        <f t="shared" si="1065"/>
        <v>0</v>
      </c>
      <c r="O1497" s="14">
        <f t="shared" si="1065"/>
        <v>0</v>
      </c>
      <c r="P1497" s="14">
        <f t="shared" si="1065"/>
        <v>0</v>
      </c>
      <c r="Q1497" s="14">
        <f t="shared" si="1065"/>
        <v>0</v>
      </c>
      <c r="R1497" s="14">
        <f t="shared" si="1065"/>
        <v>0</v>
      </c>
      <c r="S1497" s="14">
        <f t="shared" si="1065"/>
        <v>0</v>
      </c>
      <c r="T1497" s="14">
        <f t="shared" si="1065"/>
        <v>0</v>
      </c>
      <c r="U1497" s="14">
        <f t="shared" si="1065"/>
        <v>0</v>
      </c>
      <c r="V1497" s="14">
        <f t="shared" si="1065"/>
        <v>0</v>
      </c>
      <c r="W1497" s="14">
        <f t="shared" si="1065"/>
        <v>0</v>
      </c>
      <c r="X1497" s="14">
        <f t="shared" si="1065"/>
        <v>0</v>
      </c>
      <c r="Y1497" s="14">
        <f t="shared" si="1065"/>
        <v>0</v>
      </c>
      <c r="Z1497" s="14">
        <f t="shared" si="1066"/>
        <v>0</v>
      </c>
      <c r="AA1497" s="14">
        <f t="shared" si="1068"/>
        <v>0</v>
      </c>
      <c r="AB1497" s="19"/>
      <c r="AC1497" s="15"/>
    </row>
    <row r="1498" spans="1:29" s="16" customFormat="1" ht="18" customHeight="1">
      <c r="A1498" s="20" t="s">
        <v>40</v>
      </c>
      <c r="B1498" s="21">
        <f>SUM(B1494:B1497)</f>
        <v>1710066000</v>
      </c>
      <c r="C1498" s="21">
        <f t="shared" ref="C1498:AA1498" si="1070">SUM(C1494:C1497)</f>
        <v>1290180507.9000001</v>
      </c>
      <c r="D1498" s="21">
        <f t="shared" si="1070"/>
        <v>-120715492.09999999</v>
      </c>
      <c r="E1498" s="21">
        <f t="shared" si="1070"/>
        <v>28601622.100000001</v>
      </c>
      <c r="F1498" s="21">
        <f t="shared" si="1070"/>
        <v>99517503.519999996</v>
      </c>
      <c r="G1498" s="21">
        <f t="shared" si="1070"/>
        <v>0</v>
      </c>
      <c r="H1498" s="21">
        <f t="shared" si="1070"/>
        <v>0</v>
      </c>
      <c r="I1498" s="21">
        <f t="shared" si="1070"/>
        <v>23408844.120000001</v>
      </c>
      <c r="J1498" s="21">
        <f t="shared" si="1070"/>
        <v>0</v>
      </c>
      <c r="K1498" s="21">
        <f t="shared" si="1070"/>
        <v>0</v>
      </c>
      <c r="L1498" s="21">
        <f t="shared" si="1070"/>
        <v>0</v>
      </c>
      <c r="M1498" s="21">
        <f t="shared" si="1070"/>
        <v>56635151.039999992</v>
      </c>
      <c r="N1498" s="21">
        <f t="shared" si="1070"/>
        <v>2296908</v>
      </c>
      <c r="O1498" s="21">
        <f t="shared" si="1070"/>
        <v>0</v>
      </c>
      <c r="P1498" s="21">
        <f t="shared" si="1070"/>
        <v>2895869.98</v>
      </c>
      <c r="Q1498" s="21">
        <f t="shared" si="1070"/>
        <v>6148577.8300000001</v>
      </c>
      <c r="R1498" s="21">
        <f t="shared" si="1070"/>
        <v>93368925.689999998</v>
      </c>
      <c r="S1498" s="21">
        <f t="shared" si="1070"/>
        <v>0</v>
      </c>
      <c r="T1498" s="21">
        <f t="shared" si="1070"/>
        <v>0</v>
      </c>
      <c r="U1498" s="21">
        <f t="shared" si="1070"/>
        <v>0</v>
      </c>
      <c r="V1498" s="21">
        <f t="shared" si="1070"/>
        <v>0</v>
      </c>
      <c r="W1498" s="21">
        <f t="shared" si="1070"/>
        <v>0</v>
      </c>
      <c r="X1498" s="21">
        <f t="shared" si="1070"/>
        <v>0</v>
      </c>
      <c r="Y1498" s="21">
        <f t="shared" si="1070"/>
        <v>0</v>
      </c>
      <c r="Z1498" s="21">
        <f t="shared" si="1070"/>
        <v>161345432.53999999</v>
      </c>
      <c r="AA1498" s="21">
        <f t="shared" si="1070"/>
        <v>1548720567.46</v>
      </c>
      <c r="AB1498" s="22">
        <f t="shared" si="1069"/>
        <v>9.4350412522089783E-2</v>
      </c>
      <c r="AC1498" s="15"/>
    </row>
    <row r="1499" spans="1:29" s="16" customFormat="1" ht="18" customHeight="1">
      <c r="A1499" s="23" t="s">
        <v>41</v>
      </c>
      <c r="B1499" s="14">
        <f>B1509+B1519+B1699</f>
        <v>0</v>
      </c>
      <c r="C1499" s="14">
        <f t="shared" ref="C1499:Y1499" si="1071">C1509+C1519+C1699</f>
        <v>0</v>
      </c>
      <c r="D1499" s="14">
        <f t="shared" si="1071"/>
        <v>0</v>
      </c>
      <c r="E1499" s="14">
        <f t="shared" si="1071"/>
        <v>0</v>
      </c>
      <c r="F1499" s="14">
        <f t="shared" si="1071"/>
        <v>0</v>
      </c>
      <c r="G1499" s="14">
        <f t="shared" si="1071"/>
        <v>0</v>
      </c>
      <c r="H1499" s="14">
        <f t="shared" si="1071"/>
        <v>0</v>
      </c>
      <c r="I1499" s="14">
        <f t="shared" si="1071"/>
        <v>0</v>
      </c>
      <c r="J1499" s="14">
        <f t="shared" si="1071"/>
        <v>0</v>
      </c>
      <c r="K1499" s="14">
        <f t="shared" si="1071"/>
        <v>0</v>
      </c>
      <c r="L1499" s="14">
        <f t="shared" si="1071"/>
        <v>0</v>
      </c>
      <c r="M1499" s="14">
        <f t="shared" si="1071"/>
        <v>0</v>
      </c>
      <c r="N1499" s="14">
        <f t="shared" si="1071"/>
        <v>0</v>
      </c>
      <c r="O1499" s="14">
        <f t="shared" si="1071"/>
        <v>0</v>
      </c>
      <c r="P1499" s="14">
        <f t="shared" si="1071"/>
        <v>0</v>
      </c>
      <c r="Q1499" s="14">
        <f t="shared" si="1071"/>
        <v>0</v>
      </c>
      <c r="R1499" s="14">
        <f t="shared" si="1071"/>
        <v>0</v>
      </c>
      <c r="S1499" s="14">
        <f t="shared" si="1071"/>
        <v>0</v>
      </c>
      <c r="T1499" s="14">
        <f t="shared" si="1071"/>
        <v>0</v>
      </c>
      <c r="U1499" s="14">
        <f t="shared" si="1071"/>
        <v>0</v>
      </c>
      <c r="V1499" s="14">
        <f t="shared" si="1071"/>
        <v>0</v>
      </c>
      <c r="W1499" s="14">
        <f t="shared" si="1071"/>
        <v>0</v>
      </c>
      <c r="X1499" s="14">
        <f t="shared" si="1071"/>
        <v>0</v>
      </c>
      <c r="Y1499" s="14">
        <f t="shared" si="1071"/>
        <v>0</v>
      </c>
      <c r="Z1499" s="14">
        <f>SUM(M1499:Y1499)</f>
        <v>0</v>
      </c>
      <c r="AA1499" s="14">
        <f t="shared" ref="AA1499" si="1072">B1499-Z1499</f>
        <v>0</v>
      </c>
      <c r="AB1499" s="19"/>
      <c r="AC1499" s="15"/>
    </row>
    <row r="1500" spans="1:29" s="16" customFormat="1" ht="18" customHeight="1">
      <c r="A1500" s="20" t="s">
        <v>42</v>
      </c>
      <c r="B1500" s="21">
        <f>B1499+B1498</f>
        <v>1710066000</v>
      </c>
      <c r="C1500" s="21">
        <f t="shared" ref="C1500:AA1500" si="1073">C1499+C1498</f>
        <v>1290180507.9000001</v>
      </c>
      <c r="D1500" s="21">
        <f t="shared" si="1073"/>
        <v>-120715492.09999999</v>
      </c>
      <c r="E1500" s="21">
        <f t="shared" si="1073"/>
        <v>28601622.100000001</v>
      </c>
      <c r="F1500" s="21">
        <f t="shared" si="1073"/>
        <v>99517503.519999996</v>
      </c>
      <c r="G1500" s="21">
        <f t="shared" si="1073"/>
        <v>0</v>
      </c>
      <c r="H1500" s="21">
        <f t="shared" si="1073"/>
        <v>0</v>
      </c>
      <c r="I1500" s="21">
        <f t="shared" si="1073"/>
        <v>23408844.120000001</v>
      </c>
      <c r="J1500" s="21">
        <f t="shared" si="1073"/>
        <v>0</v>
      </c>
      <c r="K1500" s="21">
        <f t="shared" si="1073"/>
        <v>0</v>
      </c>
      <c r="L1500" s="21">
        <f t="shared" si="1073"/>
        <v>0</v>
      </c>
      <c r="M1500" s="21">
        <f t="shared" si="1073"/>
        <v>56635151.039999992</v>
      </c>
      <c r="N1500" s="21">
        <f t="shared" si="1073"/>
        <v>2296908</v>
      </c>
      <c r="O1500" s="21">
        <f t="shared" si="1073"/>
        <v>0</v>
      </c>
      <c r="P1500" s="21">
        <f t="shared" si="1073"/>
        <v>2895869.98</v>
      </c>
      <c r="Q1500" s="21">
        <f t="shared" si="1073"/>
        <v>6148577.8300000001</v>
      </c>
      <c r="R1500" s="21">
        <f t="shared" si="1073"/>
        <v>93368925.689999998</v>
      </c>
      <c r="S1500" s="21">
        <f t="shared" si="1073"/>
        <v>0</v>
      </c>
      <c r="T1500" s="21">
        <f t="shared" si="1073"/>
        <v>0</v>
      </c>
      <c r="U1500" s="21">
        <f t="shared" si="1073"/>
        <v>0</v>
      </c>
      <c r="V1500" s="21">
        <f t="shared" si="1073"/>
        <v>0</v>
      </c>
      <c r="W1500" s="21">
        <f t="shared" si="1073"/>
        <v>0</v>
      </c>
      <c r="X1500" s="21">
        <f t="shared" si="1073"/>
        <v>0</v>
      </c>
      <c r="Y1500" s="21">
        <f t="shared" si="1073"/>
        <v>0</v>
      </c>
      <c r="Z1500" s="21">
        <f t="shared" si="1073"/>
        <v>161345432.53999999</v>
      </c>
      <c r="AA1500" s="21">
        <f t="shared" si="1073"/>
        <v>1548720567.46</v>
      </c>
      <c r="AB1500" s="22">
        <f t="shared" si="1069"/>
        <v>9.4350412522089783E-2</v>
      </c>
      <c r="AC1500" s="24"/>
    </row>
    <row r="1501" spans="1:29" s="16" customFormat="1" ht="15" customHeight="1">
      <c r="A1501" s="13"/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  <c r="M1501" s="14"/>
      <c r="N1501" s="14"/>
      <c r="O1501" s="14"/>
      <c r="P1501" s="14"/>
      <c r="Q1501" s="14"/>
      <c r="R1501" s="14"/>
      <c r="S1501" s="14"/>
      <c r="T1501" s="14"/>
      <c r="U1501" s="14"/>
      <c r="V1501" s="14"/>
      <c r="W1501" s="14"/>
      <c r="X1501" s="14"/>
      <c r="Y1501" s="14"/>
      <c r="Z1501" s="14"/>
      <c r="AA1501" s="14"/>
      <c r="AB1501" s="14"/>
      <c r="AC1501" s="15"/>
    </row>
    <row r="1502" spans="1:29" s="16" customFormat="1" ht="15" customHeight="1">
      <c r="A1502" s="13"/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  <c r="M1502" s="14"/>
      <c r="N1502" s="14"/>
      <c r="O1502" s="14"/>
      <c r="P1502" s="14"/>
      <c r="Q1502" s="14"/>
      <c r="R1502" s="14"/>
      <c r="S1502" s="14"/>
      <c r="T1502" s="14"/>
      <c r="U1502" s="14"/>
      <c r="V1502" s="14"/>
      <c r="W1502" s="14"/>
      <c r="X1502" s="14"/>
      <c r="Y1502" s="14"/>
      <c r="Z1502" s="14"/>
      <c r="AA1502" s="14"/>
      <c r="AB1502" s="14"/>
      <c r="AC1502" s="15"/>
    </row>
    <row r="1503" spans="1:29" s="16" customFormat="1" ht="15" customHeight="1">
      <c r="A1503" s="17" t="s">
        <v>100</v>
      </c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  <c r="M1503" s="14"/>
      <c r="N1503" s="14"/>
      <c r="O1503" s="14"/>
      <c r="P1503" s="14"/>
      <c r="Q1503" s="14"/>
      <c r="R1503" s="14"/>
      <c r="S1503" s="14"/>
      <c r="T1503" s="14"/>
      <c r="U1503" s="14"/>
      <c r="V1503" s="14"/>
      <c r="W1503" s="14"/>
      <c r="X1503" s="14"/>
      <c r="Y1503" s="14"/>
      <c r="Z1503" s="14"/>
      <c r="AA1503" s="14"/>
      <c r="AB1503" s="14"/>
      <c r="AC1503" s="15"/>
    </row>
    <row r="1504" spans="1:29" s="16" customFormat="1" ht="18" customHeight="1">
      <c r="A1504" s="18" t="s">
        <v>36</v>
      </c>
      <c r="B1504" s="14">
        <f>[1]consoCURRENT!E30939</f>
        <v>0</v>
      </c>
      <c r="C1504" s="14">
        <f>[1]consoCURRENT!F30939</f>
        <v>0</v>
      </c>
      <c r="D1504" s="14">
        <f>[1]consoCURRENT!G30939</f>
        <v>0</v>
      </c>
      <c r="E1504" s="14">
        <f>[1]consoCURRENT!H30939</f>
        <v>0</v>
      </c>
      <c r="F1504" s="14">
        <f>[1]consoCURRENT!I30939</f>
        <v>0</v>
      </c>
      <c r="G1504" s="14">
        <f>[1]consoCURRENT!J30939</f>
        <v>0</v>
      </c>
      <c r="H1504" s="14">
        <f>[1]consoCURRENT!K30939</f>
        <v>0</v>
      </c>
      <c r="I1504" s="14">
        <f>[1]consoCURRENT!L30939</f>
        <v>0</v>
      </c>
      <c r="J1504" s="14">
        <f>[1]consoCURRENT!M30939</f>
        <v>0</v>
      </c>
      <c r="K1504" s="14">
        <f>[1]consoCURRENT!N30939</f>
        <v>0</v>
      </c>
      <c r="L1504" s="14">
        <f>[1]consoCURRENT!O30939</f>
        <v>0</v>
      </c>
      <c r="M1504" s="14">
        <f>[1]consoCURRENT!P30939</f>
        <v>0</v>
      </c>
      <c r="N1504" s="14">
        <f>[1]consoCURRENT!Q30939</f>
        <v>0</v>
      </c>
      <c r="O1504" s="14">
        <f>[1]consoCURRENT!R30939</f>
        <v>0</v>
      </c>
      <c r="P1504" s="14">
        <f>[1]consoCURRENT!S30939</f>
        <v>0</v>
      </c>
      <c r="Q1504" s="14">
        <f>[1]consoCURRENT!T30939</f>
        <v>0</v>
      </c>
      <c r="R1504" s="14">
        <f>[1]consoCURRENT!U30939</f>
        <v>0</v>
      </c>
      <c r="S1504" s="14">
        <f>[1]consoCURRENT!V30939</f>
        <v>0</v>
      </c>
      <c r="T1504" s="14">
        <f>[1]consoCURRENT!W30939</f>
        <v>0</v>
      </c>
      <c r="U1504" s="14">
        <f>[1]consoCURRENT!X30939</f>
        <v>0</v>
      </c>
      <c r="V1504" s="14">
        <f>[1]consoCURRENT!Y30939</f>
        <v>0</v>
      </c>
      <c r="W1504" s="14">
        <f>[1]consoCURRENT!Z30939</f>
        <v>0</v>
      </c>
      <c r="X1504" s="14">
        <f>[1]consoCURRENT!AA30939</f>
        <v>0</v>
      </c>
      <c r="Y1504" s="14">
        <f>[1]consoCURRENT!AB30939</f>
        <v>0</v>
      </c>
      <c r="Z1504" s="14">
        <f>SUM(M1504:Y1504)</f>
        <v>0</v>
      </c>
      <c r="AA1504" s="14">
        <f>B1504-Z1504</f>
        <v>0</v>
      </c>
      <c r="AB1504" s="19"/>
      <c r="AC1504" s="15"/>
    </row>
    <row r="1505" spans="1:29" s="16" customFormat="1" ht="18" customHeight="1">
      <c r="A1505" s="18" t="s">
        <v>37</v>
      </c>
      <c r="B1505" s="14">
        <f>[1]consoCURRENT!E31027</f>
        <v>393031000</v>
      </c>
      <c r="C1505" s="14">
        <f>[1]consoCURRENT!F31027</f>
        <v>305573451.89999998</v>
      </c>
      <c r="D1505" s="14">
        <f>[1]consoCURRENT!G31027</f>
        <v>-87457548.099999994</v>
      </c>
      <c r="E1505" s="14">
        <f>[1]consoCURRENT!H31027</f>
        <v>24945813.120000001</v>
      </c>
      <c r="F1505" s="14">
        <f>[1]consoCURRENT!I31027</f>
        <v>19800000</v>
      </c>
      <c r="G1505" s="14">
        <f>[1]consoCURRENT!J31027</f>
        <v>0</v>
      </c>
      <c r="H1505" s="14">
        <f>[1]consoCURRENT!K31027</f>
        <v>0</v>
      </c>
      <c r="I1505" s="14">
        <f>[1]consoCURRENT!L31027</f>
        <v>23408844.120000001</v>
      </c>
      <c r="J1505" s="14">
        <f>[1]consoCURRENT!M31027</f>
        <v>0</v>
      </c>
      <c r="K1505" s="14">
        <f>[1]consoCURRENT!N31027</f>
        <v>0</v>
      </c>
      <c r="L1505" s="14">
        <f>[1]consoCURRENT!O31027</f>
        <v>0</v>
      </c>
      <c r="M1505" s="14">
        <f>[1]consoCURRENT!P31027</f>
        <v>47115069.789999992</v>
      </c>
      <c r="N1505" s="14">
        <f>[1]consoCURRENT!Q31027</f>
        <v>1535472</v>
      </c>
      <c r="O1505" s="14">
        <f>[1]consoCURRENT!R31027</f>
        <v>0</v>
      </c>
      <c r="P1505" s="14">
        <f>[1]consoCURRENT!S31027</f>
        <v>1497</v>
      </c>
      <c r="Q1505" s="14">
        <f>[1]consoCURRENT!T31027</f>
        <v>4200000</v>
      </c>
      <c r="R1505" s="14">
        <f>[1]consoCURRENT!U31027</f>
        <v>15600000</v>
      </c>
      <c r="S1505" s="14">
        <f>[1]consoCURRENT!V31027</f>
        <v>0</v>
      </c>
      <c r="T1505" s="14">
        <f>[1]consoCURRENT!W31027</f>
        <v>0</v>
      </c>
      <c r="U1505" s="14">
        <f>[1]consoCURRENT!X31027</f>
        <v>0</v>
      </c>
      <c r="V1505" s="14">
        <f>[1]consoCURRENT!Y31027</f>
        <v>0</v>
      </c>
      <c r="W1505" s="14">
        <f>[1]consoCURRENT!Z31027</f>
        <v>0</v>
      </c>
      <c r="X1505" s="14">
        <f>[1]consoCURRENT!AA31027</f>
        <v>0</v>
      </c>
      <c r="Y1505" s="14">
        <f>[1]consoCURRENT!AB31027</f>
        <v>0</v>
      </c>
      <c r="Z1505" s="14">
        <f t="shared" ref="Z1505:Z1507" si="1074">SUM(M1505:Y1505)</f>
        <v>68452038.789999992</v>
      </c>
      <c r="AA1505" s="14">
        <f t="shared" ref="AA1505:AA1507" si="1075">B1505-Z1505</f>
        <v>324578961.21000004</v>
      </c>
      <c r="AB1505" s="19">
        <f t="shared" ref="AB1505:AB1510" si="1076">Z1505/B1505</f>
        <v>0.1741644775857375</v>
      </c>
      <c r="AC1505" s="15"/>
    </row>
    <row r="1506" spans="1:29" s="16" customFormat="1" ht="18" customHeight="1">
      <c r="A1506" s="18" t="s">
        <v>38</v>
      </c>
      <c r="B1506" s="14">
        <f>[1]consoCURRENT!E31033</f>
        <v>0</v>
      </c>
      <c r="C1506" s="14">
        <f>[1]consoCURRENT!F31033</f>
        <v>0</v>
      </c>
      <c r="D1506" s="14">
        <f>[1]consoCURRENT!G31033</f>
        <v>0</v>
      </c>
      <c r="E1506" s="14">
        <f>[1]consoCURRENT!H31033</f>
        <v>0</v>
      </c>
      <c r="F1506" s="14">
        <f>[1]consoCURRENT!I31033</f>
        <v>0</v>
      </c>
      <c r="G1506" s="14">
        <f>[1]consoCURRENT!J31033</f>
        <v>0</v>
      </c>
      <c r="H1506" s="14">
        <f>[1]consoCURRENT!K31033</f>
        <v>0</v>
      </c>
      <c r="I1506" s="14">
        <f>[1]consoCURRENT!L31033</f>
        <v>0</v>
      </c>
      <c r="J1506" s="14">
        <f>[1]consoCURRENT!M31033</f>
        <v>0</v>
      </c>
      <c r="K1506" s="14">
        <f>[1]consoCURRENT!N31033</f>
        <v>0</v>
      </c>
      <c r="L1506" s="14">
        <f>[1]consoCURRENT!O31033</f>
        <v>0</v>
      </c>
      <c r="M1506" s="14">
        <f>[1]consoCURRENT!P31033</f>
        <v>0</v>
      </c>
      <c r="N1506" s="14">
        <f>[1]consoCURRENT!Q31033</f>
        <v>0</v>
      </c>
      <c r="O1506" s="14">
        <f>[1]consoCURRENT!R31033</f>
        <v>0</v>
      </c>
      <c r="P1506" s="14">
        <f>[1]consoCURRENT!S31033</f>
        <v>0</v>
      </c>
      <c r="Q1506" s="14">
        <f>[1]consoCURRENT!T31033</f>
        <v>0</v>
      </c>
      <c r="R1506" s="14">
        <f>[1]consoCURRENT!U31033</f>
        <v>0</v>
      </c>
      <c r="S1506" s="14">
        <f>[1]consoCURRENT!V31033</f>
        <v>0</v>
      </c>
      <c r="T1506" s="14">
        <f>[1]consoCURRENT!W31033</f>
        <v>0</v>
      </c>
      <c r="U1506" s="14">
        <f>[1]consoCURRENT!X31033</f>
        <v>0</v>
      </c>
      <c r="V1506" s="14">
        <f>[1]consoCURRENT!Y31033</f>
        <v>0</v>
      </c>
      <c r="W1506" s="14">
        <f>[1]consoCURRENT!Z31033</f>
        <v>0</v>
      </c>
      <c r="X1506" s="14">
        <f>[1]consoCURRENT!AA31033</f>
        <v>0</v>
      </c>
      <c r="Y1506" s="14">
        <f>[1]consoCURRENT!AB31033</f>
        <v>0</v>
      </c>
      <c r="Z1506" s="14">
        <f t="shared" si="1074"/>
        <v>0</v>
      </c>
      <c r="AA1506" s="14">
        <f t="shared" si="1075"/>
        <v>0</v>
      </c>
      <c r="AB1506" s="19"/>
      <c r="AC1506" s="15"/>
    </row>
    <row r="1507" spans="1:29" s="16" customFormat="1" ht="18" customHeight="1">
      <c r="A1507" s="18" t="s">
        <v>39</v>
      </c>
      <c r="B1507" s="14">
        <f>[1]consoCURRENT!E31062</f>
        <v>0</v>
      </c>
      <c r="C1507" s="14">
        <f>[1]consoCURRENT!F31062</f>
        <v>0</v>
      </c>
      <c r="D1507" s="14">
        <f>[1]consoCURRENT!G31062</f>
        <v>0</v>
      </c>
      <c r="E1507" s="14">
        <f>[1]consoCURRENT!H31062</f>
        <v>0</v>
      </c>
      <c r="F1507" s="14">
        <f>[1]consoCURRENT!I31062</f>
        <v>0</v>
      </c>
      <c r="G1507" s="14">
        <f>[1]consoCURRENT!J31062</f>
        <v>0</v>
      </c>
      <c r="H1507" s="14">
        <f>[1]consoCURRENT!K31062</f>
        <v>0</v>
      </c>
      <c r="I1507" s="14">
        <f>[1]consoCURRENT!L31062</f>
        <v>0</v>
      </c>
      <c r="J1507" s="14">
        <f>[1]consoCURRENT!M31062</f>
        <v>0</v>
      </c>
      <c r="K1507" s="14">
        <f>[1]consoCURRENT!N31062</f>
        <v>0</v>
      </c>
      <c r="L1507" s="14">
        <f>[1]consoCURRENT!O31062</f>
        <v>0</v>
      </c>
      <c r="M1507" s="14">
        <f>[1]consoCURRENT!P31062</f>
        <v>0</v>
      </c>
      <c r="N1507" s="14">
        <f>[1]consoCURRENT!Q31062</f>
        <v>0</v>
      </c>
      <c r="O1507" s="14">
        <f>[1]consoCURRENT!R31062</f>
        <v>0</v>
      </c>
      <c r="P1507" s="14">
        <f>[1]consoCURRENT!S31062</f>
        <v>0</v>
      </c>
      <c r="Q1507" s="14">
        <f>[1]consoCURRENT!T31062</f>
        <v>0</v>
      </c>
      <c r="R1507" s="14">
        <f>[1]consoCURRENT!U31062</f>
        <v>0</v>
      </c>
      <c r="S1507" s="14">
        <f>[1]consoCURRENT!V31062</f>
        <v>0</v>
      </c>
      <c r="T1507" s="14">
        <f>[1]consoCURRENT!W31062</f>
        <v>0</v>
      </c>
      <c r="U1507" s="14">
        <f>[1]consoCURRENT!X31062</f>
        <v>0</v>
      </c>
      <c r="V1507" s="14">
        <f>[1]consoCURRENT!Y31062</f>
        <v>0</v>
      </c>
      <c r="W1507" s="14">
        <f>[1]consoCURRENT!Z31062</f>
        <v>0</v>
      </c>
      <c r="X1507" s="14">
        <f>[1]consoCURRENT!AA31062</f>
        <v>0</v>
      </c>
      <c r="Y1507" s="14">
        <f>[1]consoCURRENT!AB31062</f>
        <v>0</v>
      </c>
      <c r="Z1507" s="14">
        <f t="shared" si="1074"/>
        <v>0</v>
      </c>
      <c r="AA1507" s="14">
        <f t="shared" si="1075"/>
        <v>0</v>
      </c>
      <c r="AB1507" s="19"/>
      <c r="AC1507" s="15"/>
    </row>
    <row r="1508" spans="1:29" s="16" customFormat="1" ht="18" customHeight="1">
      <c r="A1508" s="20" t="s">
        <v>40</v>
      </c>
      <c r="B1508" s="21">
        <f>SUM(B1504:B1507)</f>
        <v>393031000</v>
      </c>
      <c r="C1508" s="21">
        <f t="shared" ref="C1508:AA1508" si="1077">SUM(C1504:C1507)</f>
        <v>305573451.89999998</v>
      </c>
      <c r="D1508" s="21">
        <f t="shared" si="1077"/>
        <v>-87457548.099999994</v>
      </c>
      <c r="E1508" s="21">
        <f t="shared" si="1077"/>
        <v>24945813.120000001</v>
      </c>
      <c r="F1508" s="21">
        <f t="shared" si="1077"/>
        <v>19800000</v>
      </c>
      <c r="G1508" s="21">
        <f t="shared" si="1077"/>
        <v>0</v>
      </c>
      <c r="H1508" s="21">
        <f t="shared" si="1077"/>
        <v>0</v>
      </c>
      <c r="I1508" s="21">
        <f t="shared" si="1077"/>
        <v>23408844.120000001</v>
      </c>
      <c r="J1508" s="21">
        <f t="shared" si="1077"/>
        <v>0</v>
      </c>
      <c r="K1508" s="21">
        <f t="shared" si="1077"/>
        <v>0</v>
      </c>
      <c r="L1508" s="21">
        <f t="shared" si="1077"/>
        <v>0</v>
      </c>
      <c r="M1508" s="21">
        <f t="shared" si="1077"/>
        <v>47115069.789999992</v>
      </c>
      <c r="N1508" s="21">
        <f t="shared" si="1077"/>
        <v>1535472</v>
      </c>
      <c r="O1508" s="21">
        <f t="shared" si="1077"/>
        <v>0</v>
      </c>
      <c r="P1508" s="21">
        <f t="shared" si="1077"/>
        <v>1497</v>
      </c>
      <c r="Q1508" s="21">
        <f t="shared" si="1077"/>
        <v>4200000</v>
      </c>
      <c r="R1508" s="21">
        <f t="shared" si="1077"/>
        <v>15600000</v>
      </c>
      <c r="S1508" s="21">
        <f t="shared" si="1077"/>
        <v>0</v>
      </c>
      <c r="T1508" s="21">
        <f t="shared" si="1077"/>
        <v>0</v>
      </c>
      <c r="U1508" s="21">
        <f t="shared" si="1077"/>
        <v>0</v>
      </c>
      <c r="V1508" s="21">
        <f t="shared" si="1077"/>
        <v>0</v>
      </c>
      <c r="W1508" s="21">
        <f t="shared" si="1077"/>
        <v>0</v>
      </c>
      <c r="X1508" s="21">
        <f t="shared" si="1077"/>
        <v>0</v>
      </c>
      <c r="Y1508" s="21">
        <f t="shared" si="1077"/>
        <v>0</v>
      </c>
      <c r="Z1508" s="21">
        <f t="shared" si="1077"/>
        <v>68452038.789999992</v>
      </c>
      <c r="AA1508" s="21">
        <f t="shared" si="1077"/>
        <v>324578961.21000004</v>
      </c>
      <c r="AB1508" s="22">
        <f t="shared" si="1076"/>
        <v>0.1741644775857375</v>
      </c>
      <c r="AC1508" s="15"/>
    </row>
    <row r="1509" spans="1:29" s="16" customFormat="1" ht="18" customHeight="1">
      <c r="A1509" s="23" t="s">
        <v>41</v>
      </c>
      <c r="B1509" s="14">
        <f>[1]consoCURRENT!E31066</f>
        <v>0</v>
      </c>
      <c r="C1509" s="14">
        <f>[1]consoCURRENT!F31066</f>
        <v>0</v>
      </c>
      <c r="D1509" s="14">
        <f>[1]consoCURRENT!G31066</f>
        <v>0</v>
      </c>
      <c r="E1509" s="14">
        <f>[1]consoCURRENT!H31066</f>
        <v>0</v>
      </c>
      <c r="F1509" s="14">
        <f>[1]consoCURRENT!I31066</f>
        <v>0</v>
      </c>
      <c r="G1509" s="14">
        <f>[1]consoCURRENT!J31066</f>
        <v>0</v>
      </c>
      <c r="H1509" s="14">
        <f>[1]consoCURRENT!K31066</f>
        <v>0</v>
      </c>
      <c r="I1509" s="14">
        <f>[1]consoCURRENT!L31066</f>
        <v>0</v>
      </c>
      <c r="J1509" s="14">
        <f>[1]consoCURRENT!M31066</f>
        <v>0</v>
      </c>
      <c r="K1509" s="14">
        <f>[1]consoCURRENT!N31066</f>
        <v>0</v>
      </c>
      <c r="L1509" s="14">
        <f>[1]consoCURRENT!O31066</f>
        <v>0</v>
      </c>
      <c r="M1509" s="14">
        <f>[1]consoCURRENT!P31066</f>
        <v>0</v>
      </c>
      <c r="N1509" s="14">
        <f>[1]consoCURRENT!Q31066</f>
        <v>0</v>
      </c>
      <c r="O1509" s="14">
        <f>[1]consoCURRENT!R31066</f>
        <v>0</v>
      </c>
      <c r="P1509" s="14">
        <f>[1]consoCURRENT!S31066</f>
        <v>0</v>
      </c>
      <c r="Q1509" s="14">
        <f>[1]consoCURRENT!T31066</f>
        <v>0</v>
      </c>
      <c r="R1509" s="14">
        <f>[1]consoCURRENT!U31066</f>
        <v>0</v>
      </c>
      <c r="S1509" s="14">
        <f>[1]consoCURRENT!V31066</f>
        <v>0</v>
      </c>
      <c r="T1509" s="14">
        <f>[1]consoCURRENT!W31066</f>
        <v>0</v>
      </c>
      <c r="U1509" s="14">
        <f>[1]consoCURRENT!X31066</f>
        <v>0</v>
      </c>
      <c r="V1509" s="14">
        <f>[1]consoCURRENT!Y31066</f>
        <v>0</v>
      </c>
      <c r="W1509" s="14">
        <f>[1]consoCURRENT!Z31066</f>
        <v>0</v>
      </c>
      <c r="X1509" s="14">
        <f>[1]consoCURRENT!AA31066</f>
        <v>0</v>
      </c>
      <c r="Y1509" s="14">
        <f>[1]consoCURRENT!AB31066</f>
        <v>0</v>
      </c>
      <c r="Z1509" s="14">
        <f t="shared" ref="Z1509" si="1078">SUM(M1509:Y1509)</f>
        <v>0</v>
      </c>
      <c r="AA1509" s="14">
        <f t="shared" ref="AA1509" si="1079">B1509-Z1509</f>
        <v>0</v>
      </c>
      <c r="AB1509" s="19"/>
      <c r="AC1509" s="15"/>
    </row>
    <row r="1510" spans="1:29" s="16" customFormat="1" ht="18" customHeight="1">
      <c r="A1510" s="20" t="s">
        <v>42</v>
      </c>
      <c r="B1510" s="21">
        <f>B1509+B1508</f>
        <v>393031000</v>
      </c>
      <c r="C1510" s="21">
        <f t="shared" ref="C1510:AA1510" si="1080">C1509+C1508</f>
        <v>305573451.89999998</v>
      </c>
      <c r="D1510" s="21">
        <f t="shared" si="1080"/>
        <v>-87457548.099999994</v>
      </c>
      <c r="E1510" s="21">
        <f t="shared" si="1080"/>
        <v>24945813.120000001</v>
      </c>
      <c r="F1510" s="21">
        <f t="shared" si="1080"/>
        <v>19800000</v>
      </c>
      <c r="G1510" s="21">
        <f t="shared" si="1080"/>
        <v>0</v>
      </c>
      <c r="H1510" s="21">
        <f t="shared" si="1080"/>
        <v>0</v>
      </c>
      <c r="I1510" s="21">
        <f t="shared" si="1080"/>
        <v>23408844.120000001</v>
      </c>
      <c r="J1510" s="21">
        <f t="shared" si="1080"/>
        <v>0</v>
      </c>
      <c r="K1510" s="21">
        <f t="shared" si="1080"/>
        <v>0</v>
      </c>
      <c r="L1510" s="21">
        <f t="shared" si="1080"/>
        <v>0</v>
      </c>
      <c r="M1510" s="21">
        <f t="shared" si="1080"/>
        <v>47115069.789999992</v>
      </c>
      <c r="N1510" s="21">
        <f t="shared" si="1080"/>
        <v>1535472</v>
      </c>
      <c r="O1510" s="21">
        <f t="shared" si="1080"/>
        <v>0</v>
      </c>
      <c r="P1510" s="21">
        <f t="shared" si="1080"/>
        <v>1497</v>
      </c>
      <c r="Q1510" s="21">
        <f t="shared" si="1080"/>
        <v>4200000</v>
      </c>
      <c r="R1510" s="21">
        <f t="shared" si="1080"/>
        <v>15600000</v>
      </c>
      <c r="S1510" s="21">
        <f t="shared" si="1080"/>
        <v>0</v>
      </c>
      <c r="T1510" s="21">
        <f t="shared" si="1080"/>
        <v>0</v>
      </c>
      <c r="U1510" s="21">
        <f t="shared" si="1080"/>
        <v>0</v>
      </c>
      <c r="V1510" s="21">
        <f t="shared" si="1080"/>
        <v>0</v>
      </c>
      <c r="W1510" s="21">
        <f t="shared" si="1080"/>
        <v>0</v>
      </c>
      <c r="X1510" s="21">
        <f t="shared" si="1080"/>
        <v>0</v>
      </c>
      <c r="Y1510" s="21">
        <f t="shared" si="1080"/>
        <v>0</v>
      </c>
      <c r="Z1510" s="21">
        <f t="shared" si="1080"/>
        <v>68452038.789999992</v>
      </c>
      <c r="AA1510" s="21">
        <f t="shared" si="1080"/>
        <v>324578961.21000004</v>
      </c>
      <c r="AB1510" s="22">
        <f t="shared" si="1076"/>
        <v>0.1741644775857375</v>
      </c>
      <c r="AC1510" s="24"/>
    </row>
    <row r="1511" spans="1:29" s="16" customFormat="1" ht="15" customHeight="1">
      <c r="A1511" s="13"/>
      <c r="B1511" s="14"/>
      <c r="C1511" s="14"/>
      <c r="D1511" s="14"/>
      <c r="E1511" s="14"/>
      <c r="F1511" s="14"/>
      <c r="G1511" s="14"/>
      <c r="H1511" s="14"/>
      <c r="I1511" s="14"/>
      <c r="J1511" s="14"/>
      <c r="K1511" s="14"/>
      <c r="L1511" s="14"/>
      <c r="M1511" s="14"/>
      <c r="N1511" s="14"/>
      <c r="O1511" s="14"/>
      <c r="P1511" s="14"/>
      <c r="Q1511" s="14"/>
      <c r="R1511" s="14"/>
      <c r="S1511" s="14"/>
      <c r="T1511" s="14"/>
      <c r="U1511" s="14"/>
      <c r="V1511" s="14"/>
      <c r="W1511" s="14"/>
      <c r="X1511" s="14"/>
      <c r="Y1511" s="14"/>
      <c r="Z1511" s="14"/>
      <c r="AA1511" s="14"/>
      <c r="AB1511" s="14"/>
      <c r="AC1511" s="15"/>
    </row>
    <row r="1512" spans="1:29" s="16" customFormat="1" ht="15" customHeight="1">
      <c r="A1512" s="13"/>
      <c r="B1512" s="14"/>
      <c r="C1512" s="14"/>
      <c r="D1512" s="14"/>
      <c r="E1512" s="14"/>
      <c r="F1512" s="14"/>
      <c r="G1512" s="14"/>
      <c r="H1512" s="14"/>
      <c r="I1512" s="14"/>
      <c r="J1512" s="14"/>
      <c r="K1512" s="14"/>
      <c r="L1512" s="14"/>
      <c r="M1512" s="14"/>
      <c r="N1512" s="14"/>
      <c r="O1512" s="14"/>
      <c r="P1512" s="14"/>
      <c r="Q1512" s="14"/>
      <c r="R1512" s="14"/>
      <c r="S1512" s="14"/>
      <c r="T1512" s="14"/>
      <c r="U1512" s="14"/>
      <c r="V1512" s="14"/>
      <c r="W1512" s="14"/>
      <c r="X1512" s="14"/>
      <c r="Y1512" s="14"/>
      <c r="Z1512" s="14"/>
      <c r="AA1512" s="14"/>
      <c r="AB1512" s="14"/>
      <c r="AC1512" s="15"/>
    </row>
    <row r="1513" spans="1:29" s="16" customFormat="1" ht="15" customHeight="1">
      <c r="A1513" s="17" t="s">
        <v>101</v>
      </c>
      <c r="B1513" s="14"/>
      <c r="C1513" s="14"/>
      <c r="D1513" s="14"/>
      <c r="E1513" s="14"/>
      <c r="F1513" s="14"/>
      <c r="G1513" s="14"/>
      <c r="H1513" s="14"/>
      <c r="I1513" s="14"/>
      <c r="J1513" s="14"/>
      <c r="K1513" s="14"/>
      <c r="L1513" s="14"/>
      <c r="M1513" s="14"/>
      <c r="N1513" s="14"/>
      <c r="O1513" s="14"/>
      <c r="P1513" s="14"/>
      <c r="Q1513" s="14"/>
      <c r="R1513" s="14"/>
      <c r="S1513" s="14"/>
      <c r="T1513" s="14"/>
      <c r="U1513" s="14"/>
      <c r="V1513" s="14"/>
      <c r="W1513" s="14"/>
      <c r="X1513" s="14"/>
      <c r="Y1513" s="14"/>
      <c r="Z1513" s="14"/>
      <c r="AA1513" s="14"/>
      <c r="AB1513" s="14"/>
      <c r="AC1513" s="15"/>
    </row>
    <row r="1514" spans="1:29" s="16" customFormat="1" ht="18" customHeight="1">
      <c r="A1514" s="18" t="s">
        <v>36</v>
      </c>
      <c r="B1514" s="14">
        <f>B1524+B1534+B1544+B1554+B1564+B1574+B1584+B1594+B1604+B1614+B1624+B1634+B1644+B1654+B1664+B1674+B1684</f>
        <v>0</v>
      </c>
      <c r="C1514" s="14">
        <f t="shared" ref="C1514:Z1519" si="1081">C1524+C1534+C1544+C1554+C1564+C1574+C1584+C1594+C1604+C1614+C1624+C1634+C1644+C1654+C1664+C1674+C1684</f>
        <v>0</v>
      </c>
      <c r="D1514" s="14">
        <f t="shared" si="1081"/>
        <v>0</v>
      </c>
      <c r="E1514" s="14">
        <f t="shared" si="1081"/>
        <v>0</v>
      </c>
      <c r="F1514" s="14">
        <f t="shared" si="1081"/>
        <v>0</v>
      </c>
      <c r="G1514" s="14">
        <f t="shared" si="1081"/>
        <v>0</v>
      </c>
      <c r="H1514" s="14">
        <f t="shared" si="1081"/>
        <v>0</v>
      </c>
      <c r="I1514" s="14">
        <f t="shared" si="1081"/>
        <v>0</v>
      </c>
      <c r="J1514" s="14">
        <f t="shared" si="1081"/>
        <v>0</v>
      </c>
      <c r="K1514" s="14">
        <f t="shared" si="1081"/>
        <v>0</v>
      </c>
      <c r="L1514" s="14">
        <f t="shared" si="1081"/>
        <v>0</v>
      </c>
      <c r="M1514" s="14">
        <f t="shared" si="1081"/>
        <v>0</v>
      </c>
      <c r="N1514" s="14">
        <f t="shared" si="1081"/>
        <v>0</v>
      </c>
      <c r="O1514" s="14">
        <f t="shared" si="1081"/>
        <v>0</v>
      </c>
      <c r="P1514" s="14">
        <f t="shared" si="1081"/>
        <v>0</v>
      </c>
      <c r="Q1514" s="14">
        <f t="shared" si="1081"/>
        <v>0</v>
      </c>
      <c r="R1514" s="14">
        <f t="shared" si="1081"/>
        <v>0</v>
      </c>
      <c r="S1514" s="14">
        <f t="shared" si="1081"/>
        <v>0</v>
      </c>
      <c r="T1514" s="14">
        <f t="shared" si="1081"/>
        <v>0</v>
      </c>
      <c r="U1514" s="14">
        <f t="shared" si="1081"/>
        <v>0</v>
      </c>
      <c r="V1514" s="14">
        <f t="shared" si="1081"/>
        <v>0</v>
      </c>
      <c r="W1514" s="14">
        <f t="shared" si="1081"/>
        <v>0</v>
      </c>
      <c r="X1514" s="14">
        <f t="shared" si="1081"/>
        <v>0</v>
      </c>
      <c r="Y1514" s="14">
        <f t="shared" si="1081"/>
        <v>0</v>
      </c>
      <c r="Z1514" s="14">
        <f t="shared" si="1081"/>
        <v>0</v>
      </c>
      <c r="AA1514" s="14">
        <f>B1514-Z1514</f>
        <v>0</v>
      </c>
      <c r="AB1514" s="19"/>
      <c r="AC1514" s="15"/>
    </row>
    <row r="1515" spans="1:29" s="16" customFormat="1" ht="18" customHeight="1">
      <c r="A1515" s="18" t="s">
        <v>37</v>
      </c>
      <c r="B1515" s="14">
        <f t="shared" ref="B1515:B1519" si="1082">B1525+B1535+B1545+B1555+B1565+B1575+B1585+B1595+B1605+B1615+B1625+B1635+B1645+B1655+B1665+B1675+B1685</f>
        <v>367033000</v>
      </c>
      <c r="C1515" s="14">
        <f t="shared" si="1081"/>
        <v>34605056</v>
      </c>
      <c r="D1515" s="14">
        <f t="shared" si="1081"/>
        <v>-33257944</v>
      </c>
      <c r="E1515" s="14">
        <f t="shared" si="1081"/>
        <v>3655808.98</v>
      </c>
      <c r="F1515" s="14">
        <f t="shared" si="1081"/>
        <v>79717503.519999996</v>
      </c>
      <c r="G1515" s="14">
        <f t="shared" si="1081"/>
        <v>0</v>
      </c>
      <c r="H1515" s="14">
        <f t="shared" si="1081"/>
        <v>0</v>
      </c>
      <c r="I1515" s="14">
        <f t="shared" si="1081"/>
        <v>0</v>
      </c>
      <c r="J1515" s="14">
        <f t="shared" si="1081"/>
        <v>0</v>
      </c>
      <c r="K1515" s="14">
        <f t="shared" si="1081"/>
        <v>0</v>
      </c>
      <c r="L1515" s="14">
        <f t="shared" si="1081"/>
        <v>0</v>
      </c>
      <c r="M1515" s="14">
        <f t="shared" si="1081"/>
        <v>9520081.2499999981</v>
      </c>
      <c r="N1515" s="14">
        <f t="shared" si="1081"/>
        <v>761436</v>
      </c>
      <c r="O1515" s="14">
        <f t="shared" si="1081"/>
        <v>0</v>
      </c>
      <c r="P1515" s="14">
        <f t="shared" si="1081"/>
        <v>2894372.98</v>
      </c>
      <c r="Q1515" s="14">
        <f t="shared" si="1081"/>
        <v>1948577.83</v>
      </c>
      <c r="R1515" s="14">
        <f t="shared" si="1081"/>
        <v>77768925.689999998</v>
      </c>
      <c r="S1515" s="14">
        <f t="shared" si="1081"/>
        <v>0</v>
      </c>
      <c r="T1515" s="14">
        <f t="shared" si="1081"/>
        <v>0</v>
      </c>
      <c r="U1515" s="14">
        <f t="shared" si="1081"/>
        <v>0</v>
      </c>
      <c r="V1515" s="14">
        <f t="shared" si="1081"/>
        <v>0</v>
      </c>
      <c r="W1515" s="14">
        <f t="shared" si="1081"/>
        <v>0</v>
      </c>
      <c r="X1515" s="14">
        <f t="shared" si="1081"/>
        <v>0</v>
      </c>
      <c r="Y1515" s="14">
        <f t="shared" si="1081"/>
        <v>0</v>
      </c>
      <c r="Z1515" s="14">
        <f t="shared" si="1081"/>
        <v>92893393.75</v>
      </c>
      <c r="AA1515" s="14">
        <f t="shared" ref="AA1515:AA1517" si="1083">B1515-Z1515</f>
        <v>274139606.25</v>
      </c>
      <c r="AB1515" s="19">
        <f t="shared" ref="AB1515" si="1084">Z1515/B1515</f>
        <v>0.25309275664586017</v>
      </c>
      <c r="AC1515" s="15"/>
    </row>
    <row r="1516" spans="1:29" s="16" customFormat="1" ht="18" customHeight="1">
      <c r="A1516" s="18" t="s">
        <v>38</v>
      </c>
      <c r="B1516" s="14">
        <f t="shared" si="1082"/>
        <v>0</v>
      </c>
      <c r="C1516" s="14">
        <f t="shared" si="1081"/>
        <v>0</v>
      </c>
      <c r="D1516" s="14">
        <f t="shared" si="1081"/>
        <v>0</v>
      </c>
      <c r="E1516" s="14">
        <f t="shared" si="1081"/>
        <v>0</v>
      </c>
      <c r="F1516" s="14">
        <f t="shared" si="1081"/>
        <v>0</v>
      </c>
      <c r="G1516" s="14">
        <f t="shared" si="1081"/>
        <v>0</v>
      </c>
      <c r="H1516" s="14">
        <f t="shared" si="1081"/>
        <v>0</v>
      </c>
      <c r="I1516" s="14">
        <f t="shared" si="1081"/>
        <v>0</v>
      </c>
      <c r="J1516" s="14">
        <f t="shared" si="1081"/>
        <v>0</v>
      </c>
      <c r="K1516" s="14">
        <f t="shared" si="1081"/>
        <v>0</v>
      </c>
      <c r="L1516" s="14">
        <f t="shared" si="1081"/>
        <v>0</v>
      </c>
      <c r="M1516" s="14">
        <f t="shared" si="1081"/>
        <v>0</v>
      </c>
      <c r="N1516" s="14">
        <f t="shared" si="1081"/>
        <v>0</v>
      </c>
      <c r="O1516" s="14">
        <f t="shared" si="1081"/>
        <v>0</v>
      </c>
      <c r="P1516" s="14">
        <f t="shared" si="1081"/>
        <v>0</v>
      </c>
      <c r="Q1516" s="14">
        <f t="shared" si="1081"/>
        <v>0</v>
      </c>
      <c r="R1516" s="14">
        <f t="shared" si="1081"/>
        <v>0</v>
      </c>
      <c r="S1516" s="14">
        <f t="shared" si="1081"/>
        <v>0</v>
      </c>
      <c r="T1516" s="14">
        <f t="shared" si="1081"/>
        <v>0</v>
      </c>
      <c r="U1516" s="14">
        <f t="shared" si="1081"/>
        <v>0</v>
      </c>
      <c r="V1516" s="14">
        <f t="shared" si="1081"/>
        <v>0</v>
      </c>
      <c r="W1516" s="14">
        <f t="shared" si="1081"/>
        <v>0</v>
      </c>
      <c r="X1516" s="14">
        <f t="shared" si="1081"/>
        <v>0</v>
      </c>
      <c r="Y1516" s="14">
        <f t="shared" si="1081"/>
        <v>0</v>
      </c>
      <c r="Z1516" s="14">
        <f t="shared" si="1081"/>
        <v>0</v>
      </c>
      <c r="AA1516" s="14">
        <f t="shared" si="1083"/>
        <v>0</v>
      </c>
      <c r="AB1516" s="19"/>
      <c r="AC1516" s="15"/>
    </row>
    <row r="1517" spans="1:29" s="16" customFormat="1" ht="18" customHeight="1">
      <c r="A1517" s="18" t="s">
        <v>39</v>
      </c>
      <c r="B1517" s="14">
        <f t="shared" si="1082"/>
        <v>0</v>
      </c>
      <c r="C1517" s="14">
        <f t="shared" si="1081"/>
        <v>0</v>
      </c>
      <c r="D1517" s="14">
        <f t="shared" si="1081"/>
        <v>0</v>
      </c>
      <c r="E1517" s="14">
        <f t="shared" si="1081"/>
        <v>0</v>
      </c>
      <c r="F1517" s="14">
        <f t="shared" si="1081"/>
        <v>0</v>
      </c>
      <c r="G1517" s="14">
        <f t="shared" si="1081"/>
        <v>0</v>
      </c>
      <c r="H1517" s="14">
        <f t="shared" si="1081"/>
        <v>0</v>
      </c>
      <c r="I1517" s="14">
        <f t="shared" si="1081"/>
        <v>0</v>
      </c>
      <c r="J1517" s="14">
        <f t="shared" si="1081"/>
        <v>0</v>
      </c>
      <c r="K1517" s="14">
        <f t="shared" si="1081"/>
        <v>0</v>
      </c>
      <c r="L1517" s="14">
        <f t="shared" si="1081"/>
        <v>0</v>
      </c>
      <c r="M1517" s="14">
        <f t="shared" si="1081"/>
        <v>0</v>
      </c>
      <c r="N1517" s="14">
        <f t="shared" si="1081"/>
        <v>0</v>
      </c>
      <c r="O1517" s="14">
        <f t="shared" si="1081"/>
        <v>0</v>
      </c>
      <c r="P1517" s="14">
        <f t="shared" si="1081"/>
        <v>0</v>
      </c>
      <c r="Q1517" s="14">
        <f t="shared" si="1081"/>
        <v>0</v>
      </c>
      <c r="R1517" s="14">
        <f t="shared" si="1081"/>
        <v>0</v>
      </c>
      <c r="S1517" s="14">
        <f t="shared" si="1081"/>
        <v>0</v>
      </c>
      <c r="T1517" s="14">
        <f t="shared" si="1081"/>
        <v>0</v>
      </c>
      <c r="U1517" s="14">
        <f t="shared" si="1081"/>
        <v>0</v>
      </c>
      <c r="V1517" s="14">
        <f t="shared" si="1081"/>
        <v>0</v>
      </c>
      <c r="W1517" s="14">
        <f t="shared" si="1081"/>
        <v>0</v>
      </c>
      <c r="X1517" s="14">
        <f t="shared" si="1081"/>
        <v>0</v>
      </c>
      <c r="Y1517" s="14">
        <f t="shared" si="1081"/>
        <v>0</v>
      </c>
      <c r="Z1517" s="14">
        <f t="shared" si="1081"/>
        <v>0</v>
      </c>
      <c r="AA1517" s="14">
        <f t="shared" si="1083"/>
        <v>0</v>
      </c>
      <c r="AB1517" s="19"/>
      <c r="AC1517" s="15"/>
    </row>
    <row r="1518" spans="1:29" s="16" customFormat="1" ht="18" customHeight="1">
      <c r="A1518" s="20" t="s">
        <v>40</v>
      </c>
      <c r="B1518" s="21">
        <f>SUM(B1514:B1517)</f>
        <v>367033000</v>
      </c>
      <c r="C1518" s="21">
        <f t="shared" ref="C1518:AA1518" si="1085">SUM(C1514:C1517)</f>
        <v>34605056</v>
      </c>
      <c r="D1518" s="21">
        <f t="shared" si="1085"/>
        <v>-33257944</v>
      </c>
      <c r="E1518" s="21">
        <f t="shared" si="1085"/>
        <v>3655808.98</v>
      </c>
      <c r="F1518" s="21">
        <f t="shared" si="1085"/>
        <v>79717503.519999996</v>
      </c>
      <c r="G1518" s="21">
        <f t="shared" si="1085"/>
        <v>0</v>
      </c>
      <c r="H1518" s="21">
        <f t="shared" si="1085"/>
        <v>0</v>
      </c>
      <c r="I1518" s="21">
        <f t="shared" si="1085"/>
        <v>0</v>
      </c>
      <c r="J1518" s="21">
        <f t="shared" si="1085"/>
        <v>0</v>
      </c>
      <c r="K1518" s="21">
        <f t="shared" si="1085"/>
        <v>0</v>
      </c>
      <c r="L1518" s="21">
        <f t="shared" si="1085"/>
        <v>0</v>
      </c>
      <c r="M1518" s="21">
        <f t="shared" si="1085"/>
        <v>9520081.2499999981</v>
      </c>
      <c r="N1518" s="21">
        <f t="shared" si="1085"/>
        <v>761436</v>
      </c>
      <c r="O1518" s="21">
        <f t="shared" si="1085"/>
        <v>0</v>
      </c>
      <c r="P1518" s="21">
        <f t="shared" si="1085"/>
        <v>2894372.98</v>
      </c>
      <c r="Q1518" s="21">
        <f t="shared" si="1085"/>
        <v>1948577.83</v>
      </c>
      <c r="R1518" s="21">
        <f t="shared" si="1085"/>
        <v>77768925.689999998</v>
      </c>
      <c r="S1518" s="21">
        <f t="shared" si="1085"/>
        <v>0</v>
      </c>
      <c r="T1518" s="21">
        <f t="shared" si="1085"/>
        <v>0</v>
      </c>
      <c r="U1518" s="21">
        <f t="shared" si="1085"/>
        <v>0</v>
      </c>
      <c r="V1518" s="21">
        <f t="shared" si="1085"/>
        <v>0</v>
      </c>
      <c r="W1518" s="21">
        <f t="shared" si="1085"/>
        <v>0</v>
      </c>
      <c r="X1518" s="21">
        <f t="shared" si="1085"/>
        <v>0</v>
      </c>
      <c r="Y1518" s="21">
        <f t="shared" si="1085"/>
        <v>0</v>
      </c>
      <c r="Z1518" s="21">
        <f t="shared" si="1085"/>
        <v>92893393.75</v>
      </c>
      <c r="AA1518" s="21">
        <f t="shared" si="1085"/>
        <v>274139606.25</v>
      </c>
      <c r="AB1518" s="22">
        <f t="shared" ref="AB1518" si="1086">Z1518/B1518</f>
        <v>0.25309275664586017</v>
      </c>
      <c r="AC1518" s="15"/>
    </row>
    <row r="1519" spans="1:29" s="16" customFormat="1" ht="18" customHeight="1">
      <c r="A1519" s="23" t="s">
        <v>41</v>
      </c>
      <c r="B1519" s="14">
        <f t="shared" si="1082"/>
        <v>0</v>
      </c>
      <c r="C1519" s="14">
        <f t="shared" si="1081"/>
        <v>0</v>
      </c>
      <c r="D1519" s="14">
        <f t="shared" si="1081"/>
        <v>0</v>
      </c>
      <c r="E1519" s="14">
        <f t="shared" si="1081"/>
        <v>0</v>
      </c>
      <c r="F1519" s="14">
        <f t="shared" si="1081"/>
        <v>0</v>
      </c>
      <c r="G1519" s="14">
        <f t="shared" si="1081"/>
        <v>0</v>
      </c>
      <c r="H1519" s="14">
        <f t="shared" si="1081"/>
        <v>0</v>
      </c>
      <c r="I1519" s="14">
        <f t="shared" si="1081"/>
        <v>0</v>
      </c>
      <c r="J1519" s="14">
        <f t="shared" si="1081"/>
        <v>0</v>
      </c>
      <c r="K1519" s="14">
        <f t="shared" si="1081"/>
        <v>0</v>
      </c>
      <c r="L1519" s="14">
        <f t="shared" si="1081"/>
        <v>0</v>
      </c>
      <c r="M1519" s="14">
        <f t="shared" si="1081"/>
        <v>0</v>
      </c>
      <c r="N1519" s="14">
        <f t="shared" si="1081"/>
        <v>0</v>
      </c>
      <c r="O1519" s="14">
        <f t="shared" si="1081"/>
        <v>0</v>
      </c>
      <c r="P1519" s="14">
        <f t="shared" si="1081"/>
        <v>0</v>
      </c>
      <c r="Q1519" s="14">
        <f t="shared" si="1081"/>
        <v>0</v>
      </c>
      <c r="R1519" s="14">
        <f t="shared" si="1081"/>
        <v>0</v>
      </c>
      <c r="S1519" s="14">
        <f t="shared" si="1081"/>
        <v>0</v>
      </c>
      <c r="T1519" s="14">
        <f t="shared" si="1081"/>
        <v>0</v>
      </c>
      <c r="U1519" s="14">
        <f t="shared" si="1081"/>
        <v>0</v>
      </c>
      <c r="V1519" s="14">
        <f t="shared" si="1081"/>
        <v>0</v>
      </c>
      <c r="W1519" s="14">
        <f t="shared" si="1081"/>
        <v>0</v>
      </c>
      <c r="X1519" s="14">
        <f t="shared" si="1081"/>
        <v>0</v>
      </c>
      <c r="Y1519" s="14">
        <f t="shared" si="1081"/>
        <v>0</v>
      </c>
      <c r="Z1519" s="14">
        <f t="shared" si="1081"/>
        <v>0</v>
      </c>
      <c r="AA1519" s="14">
        <f t="shared" ref="AA1519" si="1087">B1519-Z1519</f>
        <v>0</v>
      </c>
      <c r="AB1519" s="19"/>
      <c r="AC1519" s="15"/>
    </row>
    <row r="1520" spans="1:29" s="16" customFormat="1" ht="18" customHeight="1">
      <c r="A1520" s="20" t="s">
        <v>42</v>
      </c>
      <c r="B1520" s="21">
        <f>B1519+B1518</f>
        <v>367033000</v>
      </c>
      <c r="C1520" s="21">
        <f t="shared" ref="C1520:AA1520" si="1088">C1519+C1518</f>
        <v>34605056</v>
      </c>
      <c r="D1520" s="21">
        <f t="shared" si="1088"/>
        <v>-33257944</v>
      </c>
      <c r="E1520" s="21">
        <f t="shared" si="1088"/>
        <v>3655808.98</v>
      </c>
      <c r="F1520" s="21">
        <f t="shared" si="1088"/>
        <v>79717503.519999996</v>
      </c>
      <c r="G1520" s="21">
        <f t="shared" si="1088"/>
        <v>0</v>
      </c>
      <c r="H1520" s="21">
        <f t="shared" si="1088"/>
        <v>0</v>
      </c>
      <c r="I1520" s="21">
        <f t="shared" si="1088"/>
        <v>0</v>
      </c>
      <c r="J1520" s="21">
        <f t="shared" si="1088"/>
        <v>0</v>
      </c>
      <c r="K1520" s="21">
        <f t="shared" si="1088"/>
        <v>0</v>
      </c>
      <c r="L1520" s="21">
        <f t="shared" si="1088"/>
        <v>0</v>
      </c>
      <c r="M1520" s="21">
        <f t="shared" si="1088"/>
        <v>9520081.2499999981</v>
      </c>
      <c r="N1520" s="21">
        <f t="shared" si="1088"/>
        <v>761436</v>
      </c>
      <c r="O1520" s="21">
        <f t="shared" si="1088"/>
        <v>0</v>
      </c>
      <c r="P1520" s="21">
        <f t="shared" si="1088"/>
        <v>2894372.98</v>
      </c>
      <c r="Q1520" s="21">
        <f t="shared" si="1088"/>
        <v>1948577.83</v>
      </c>
      <c r="R1520" s="21">
        <f t="shared" si="1088"/>
        <v>77768925.689999998</v>
      </c>
      <c r="S1520" s="21">
        <f t="shared" si="1088"/>
        <v>0</v>
      </c>
      <c r="T1520" s="21">
        <f t="shared" si="1088"/>
        <v>0</v>
      </c>
      <c r="U1520" s="21">
        <f t="shared" si="1088"/>
        <v>0</v>
      </c>
      <c r="V1520" s="21">
        <f t="shared" si="1088"/>
        <v>0</v>
      </c>
      <c r="W1520" s="21">
        <f t="shared" si="1088"/>
        <v>0</v>
      </c>
      <c r="X1520" s="21">
        <f t="shared" si="1088"/>
        <v>0</v>
      </c>
      <c r="Y1520" s="21">
        <f t="shared" si="1088"/>
        <v>0</v>
      </c>
      <c r="Z1520" s="21">
        <f t="shared" si="1088"/>
        <v>92893393.75</v>
      </c>
      <c r="AA1520" s="21">
        <f t="shared" si="1088"/>
        <v>274139606.25</v>
      </c>
      <c r="AB1520" s="22">
        <f t="shared" ref="AB1520" si="1089">Z1520/B1520</f>
        <v>0.25309275664586017</v>
      </c>
      <c r="AC1520" s="24"/>
    </row>
    <row r="1521" spans="1:29" s="16" customFormat="1" ht="15" customHeight="1">
      <c r="A1521" s="13"/>
      <c r="B1521" s="14"/>
      <c r="C1521" s="14"/>
      <c r="D1521" s="14"/>
      <c r="E1521" s="14"/>
      <c r="F1521" s="14"/>
      <c r="G1521" s="14"/>
      <c r="H1521" s="14"/>
      <c r="I1521" s="14"/>
      <c r="J1521" s="14"/>
      <c r="K1521" s="14"/>
      <c r="L1521" s="14"/>
      <c r="M1521" s="14"/>
      <c r="N1521" s="14"/>
      <c r="O1521" s="14"/>
      <c r="P1521" s="14"/>
      <c r="Q1521" s="14"/>
      <c r="R1521" s="14"/>
      <c r="S1521" s="14"/>
      <c r="T1521" s="14"/>
      <c r="U1521" s="14"/>
      <c r="V1521" s="14"/>
      <c r="W1521" s="14"/>
      <c r="X1521" s="14"/>
      <c r="Y1521" s="14"/>
      <c r="Z1521" s="14"/>
      <c r="AA1521" s="14"/>
      <c r="AB1521" s="14"/>
      <c r="AC1521" s="15"/>
    </row>
    <row r="1522" spans="1:29" s="16" customFormat="1" ht="15" customHeight="1">
      <c r="A1522" s="13"/>
      <c r="B1522" s="14"/>
      <c r="C1522" s="14"/>
      <c r="D1522" s="14"/>
      <c r="E1522" s="14"/>
      <c r="F1522" s="14"/>
      <c r="G1522" s="14"/>
      <c r="H1522" s="14"/>
      <c r="I1522" s="14"/>
      <c r="J1522" s="14"/>
      <c r="K1522" s="14"/>
      <c r="L1522" s="14"/>
      <c r="M1522" s="14"/>
      <c r="N1522" s="14"/>
      <c r="O1522" s="14"/>
      <c r="P1522" s="14"/>
      <c r="Q1522" s="14"/>
      <c r="R1522" s="14"/>
      <c r="S1522" s="14"/>
      <c r="T1522" s="14"/>
      <c r="U1522" s="14"/>
      <c r="V1522" s="14"/>
      <c r="W1522" s="14"/>
      <c r="X1522" s="14"/>
      <c r="Y1522" s="14"/>
      <c r="Z1522" s="14"/>
      <c r="AA1522" s="14"/>
      <c r="AB1522" s="14"/>
      <c r="AC1522" s="15"/>
    </row>
    <row r="1523" spans="1:29" s="16" customFormat="1" ht="15" customHeight="1">
      <c r="A1523" s="17" t="s">
        <v>79</v>
      </c>
      <c r="B1523" s="14"/>
      <c r="C1523" s="14"/>
      <c r="D1523" s="14"/>
      <c r="E1523" s="14"/>
      <c r="F1523" s="14"/>
      <c r="G1523" s="14"/>
      <c r="H1523" s="14"/>
      <c r="I1523" s="14"/>
      <c r="J1523" s="14"/>
      <c r="K1523" s="14"/>
      <c r="L1523" s="14"/>
      <c r="M1523" s="14"/>
      <c r="N1523" s="14"/>
      <c r="O1523" s="14"/>
      <c r="P1523" s="14"/>
      <c r="Q1523" s="14"/>
      <c r="R1523" s="14"/>
      <c r="S1523" s="14"/>
      <c r="T1523" s="14"/>
      <c r="U1523" s="14"/>
      <c r="V1523" s="14"/>
      <c r="W1523" s="14"/>
      <c r="X1523" s="14"/>
      <c r="Y1523" s="14"/>
      <c r="Z1523" s="14"/>
      <c r="AA1523" s="14"/>
      <c r="AB1523" s="14"/>
      <c r="AC1523" s="15"/>
    </row>
    <row r="1524" spans="1:29" s="16" customFormat="1" ht="18" customHeight="1">
      <c r="A1524" s="18" t="s">
        <v>36</v>
      </c>
      <c r="B1524" s="14"/>
      <c r="C1524" s="14"/>
      <c r="D1524" s="14"/>
      <c r="E1524" s="14"/>
      <c r="F1524" s="14"/>
      <c r="G1524" s="14"/>
      <c r="H1524" s="14"/>
      <c r="I1524" s="14"/>
      <c r="J1524" s="14"/>
      <c r="K1524" s="14"/>
      <c r="L1524" s="14"/>
      <c r="M1524" s="14"/>
      <c r="N1524" s="14"/>
      <c r="O1524" s="14"/>
      <c r="P1524" s="14"/>
      <c r="Q1524" s="14"/>
      <c r="R1524" s="14"/>
      <c r="S1524" s="14"/>
      <c r="T1524" s="14"/>
      <c r="U1524" s="14"/>
      <c r="V1524" s="14"/>
      <c r="W1524" s="14"/>
      <c r="X1524" s="14"/>
      <c r="Y1524" s="14"/>
      <c r="Z1524" s="14">
        <f>SUM(M1524:Y1524)</f>
        <v>0</v>
      </c>
      <c r="AA1524" s="14">
        <f>B1524-Z1524</f>
        <v>0</v>
      </c>
      <c r="AB1524" s="19"/>
      <c r="AC1524" s="15"/>
    </row>
    <row r="1525" spans="1:29" s="16" customFormat="1" ht="18" customHeight="1">
      <c r="A1525" s="18" t="s">
        <v>37</v>
      </c>
      <c r="B1525" s="14">
        <f>[1]consoCURRENT!E31401</f>
        <v>67863000</v>
      </c>
      <c r="C1525" s="14">
        <f>[1]consoCURRENT!F31401</f>
        <v>34605056</v>
      </c>
      <c r="D1525" s="14">
        <f>[1]consoCURRENT!G31401</f>
        <v>-33257944</v>
      </c>
      <c r="E1525" s="14">
        <f>[1]consoCURRENT!H31401</f>
        <v>773827.16</v>
      </c>
      <c r="F1525" s="14">
        <f>[1]consoCURRENT!I31401</f>
        <v>837370.69</v>
      </c>
      <c r="G1525" s="14">
        <f>[1]consoCURRENT!J31401</f>
        <v>0</v>
      </c>
      <c r="H1525" s="14">
        <f>[1]consoCURRENT!K31401</f>
        <v>0</v>
      </c>
      <c r="I1525" s="14">
        <f>[1]consoCURRENT!L31401</f>
        <v>0</v>
      </c>
      <c r="J1525" s="14">
        <f>[1]consoCURRENT!M31401</f>
        <v>0</v>
      </c>
      <c r="K1525" s="14">
        <f>[1]consoCURRENT!N31401</f>
        <v>0</v>
      </c>
      <c r="L1525" s="14">
        <f>[1]consoCURRENT!O31401</f>
        <v>0</v>
      </c>
      <c r="M1525" s="14">
        <f>[1]consoCURRENT!P31401</f>
        <v>9520081.2499999981</v>
      </c>
      <c r="N1525" s="14">
        <f>[1]consoCURRENT!Q31401</f>
        <v>761436</v>
      </c>
      <c r="O1525" s="14">
        <f>[1]consoCURRENT!R31401</f>
        <v>0</v>
      </c>
      <c r="P1525" s="14">
        <f>[1]consoCURRENT!S31401</f>
        <v>12391.16</v>
      </c>
      <c r="Q1525" s="14">
        <f>[1]consoCURRENT!T31401</f>
        <v>4762</v>
      </c>
      <c r="R1525" s="14">
        <f>[1]consoCURRENT!U31401</f>
        <v>832608.69</v>
      </c>
      <c r="S1525" s="14">
        <f>[1]consoCURRENT!V31401</f>
        <v>0</v>
      </c>
      <c r="T1525" s="14">
        <f>[1]consoCURRENT!W31401</f>
        <v>0</v>
      </c>
      <c r="U1525" s="14">
        <f>[1]consoCURRENT!X31401</f>
        <v>0</v>
      </c>
      <c r="V1525" s="14">
        <f>[1]consoCURRENT!Y31401</f>
        <v>0</v>
      </c>
      <c r="W1525" s="14">
        <f>[1]consoCURRENT!Z31401</f>
        <v>0</v>
      </c>
      <c r="X1525" s="14">
        <f>[1]consoCURRENT!AA31401</f>
        <v>0</v>
      </c>
      <c r="Y1525" s="14">
        <f>[1]consoCURRENT!AB31401</f>
        <v>0</v>
      </c>
      <c r="Z1525" s="14">
        <f t="shared" ref="Z1525:Z1527" si="1090">SUM(M1525:Y1525)</f>
        <v>11131279.099999998</v>
      </c>
      <c r="AA1525" s="14">
        <f t="shared" ref="AA1525:AA1527" si="1091">B1525-Z1525</f>
        <v>56731720.900000006</v>
      </c>
      <c r="AB1525" s="19">
        <f t="shared" ref="AB1525" si="1092">Z1525/B1525</f>
        <v>0.16402574451468396</v>
      </c>
      <c r="AC1525" s="15"/>
    </row>
    <row r="1526" spans="1:29" s="16" customFormat="1" ht="18" customHeight="1">
      <c r="A1526" s="18" t="s">
        <v>38</v>
      </c>
      <c r="B1526" s="14"/>
      <c r="C1526" s="14"/>
      <c r="D1526" s="14"/>
      <c r="E1526" s="14"/>
      <c r="F1526" s="14"/>
      <c r="G1526" s="14"/>
      <c r="H1526" s="14"/>
      <c r="I1526" s="14"/>
      <c r="J1526" s="14"/>
      <c r="K1526" s="14"/>
      <c r="L1526" s="14"/>
      <c r="M1526" s="14"/>
      <c r="N1526" s="14"/>
      <c r="O1526" s="14"/>
      <c r="P1526" s="14"/>
      <c r="Q1526" s="14"/>
      <c r="R1526" s="14"/>
      <c r="S1526" s="14"/>
      <c r="T1526" s="14"/>
      <c r="U1526" s="14"/>
      <c r="V1526" s="14"/>
      <c r="W1526" s="14"/>
      <c r="X1526" s="14"/>
      <c r="Y1526" s="14"/>
      <c r="Z1526" s="14">
        <f t="shared" si="1090"/>
        <v>0</v>
      </c>
      <c r="AA1526" s="14">
        <f t="shared" si="1091"/>
        <v>0</v>
      </c>
      <c r="AB1526" s="19"/>
      <c r="AC1526" s="15"/>
    </row>
    <row r="1527" spans="1:29" s="16" customFormat="1" ht="18" customHeight="1">
      <c r="A1527" s="18" t="s">
        <v>39</v>
      </c>
      <c r="B1527" s="14"/>
      <c r="C1527" s="14"/>
      <c r="D1527" s="14"/>
      <c r="E1527" s="14"/>
      <c r="F1527" s="14"/>
      <c r="G1527" s="14"/>
      <c r="H1527" s="14"/>
      <c r="I1527" s="14"/>
      <c r="J1527" s="14"/>
      <c r="K1527" s="14"/>
      <c r="L1527" s="14"/>
      <c r="M1527" s="14"/>
      <c r="N1527" s="14"/>
      <c r="O1527" s="14"/>
      <c r="P1527" s="14"/>
      <c r="Q1527" s="14"/>
      <c r="R1527" s="14"/>
      <c r="S1527" s="14"/>
      <c r="T1527" s="14"/>
      <c r="U1527" s="14"/>
      <c r="V1527" s="14"/>
      <c r="W1527" s="14"/>
      <c r="X1527" s="14"/>
      <c r="Y1527" s="14"/>
      <c r="Z1527" s="14">
        <f t="shared" si="1090"/>
        <v>0</v>
      </c>
      <c r="AA1527" s="14">
        <f t="shared" si="1091"/>
        <v>0</v>
      </c>
      <c r="AB1527" s="19"/>
      <c r="AC1527" s="15"/>
    </row>
    <row r="1528" spans="1:29" s="16" customFormat="1" ht="18" customHeight="1">
      <c r="A1528" s="20" t="s">
        <v>40</v>
      </c>
      <c r="B1528" s="21">
        <f>SUM(B1524:B1527)</f>
        <v>67863000</v>
      </c>
      <c r="C1528" s="21">
        <f t="shared" ref="C1528:AA1528" si="1093">SUM(C1524:C1527)</f>
        <v>34605056</v>
      </c>
      <c r="D1528" s="21">
        <f t="shared" si="1093"/>
        <v>-33257944</v>
      </c>
      <c r="E1528" s="21">
        <f t="shared" si="1093"/>
        <v>773827.16</v>
      </c>
      <c r="F1528" s="21">
        <f t="shared" si="1093"/>
        <v>837370.69</v>
      </c>
      <c r="G1528" s="21">
        <f t="shared" si="1093"/>
        <v>0</v>
      </c>
      <c r="H1528" s="21">
        <f t="shared" si="1093"/>
        <v>0</v>
      </c>
      <c r="I1528" s="21">
        <f t="shared" si="1093"/>
        <v>0</v>
      </c>
      <c r="J1528" s="21">
        <f t="shared" si="1093"/>
        <v>0</v>
      </c>
      <c r="K1528" s="21">
        <f t="shared" si="1093"/>
        <v>0</v>
      </c>
      <c r="L1528" s="21">
        <f t="shared" si="1093"/>
        <v>0</v>
      </c>
      <c r="M1528" s="21">
        <f t="shared" si="1093"/>
        <v>9520081.2499999981</v>
      </c>
      <c r="N1528" s="21">
        <f t="shared" si="1093"/>
        <v>761436</v>
      </c>
      <c r="O1528" s="21">
        <f t="shared" si="1093"/>
        <v>0</v>
      </c>
      <c r="P1528" s="21">
        <f t="shared" si="1093"/>
        <v>12391.16</v>
      </c>
      <c r="Q1528" s="21">
        <f t="shared" si="1093"/>
        <v>4762</v>
      </c>
      <c r="R1528" s="21">
        <f t="shared" si="1093"/>
        <v>832608.69</v>
      </c>
      <c r="S1528" s="21">
        <f t="shared" si="1093"/>
        <v>0</v>
      </c>
      <c r="T1528" s="21">
        <f t="shared" si="1093"/>
        <v>0</v>
      </c>
      <c r="U1528" s="21">
        <f t="shared" si="1093"/>
        <v>0</v>
      </c>
      <c r="V1528" s="21">
        <f t="shared" si="1093"/>
        <v>0</v>
      </c>
      <c r="W1528" s="21">
        <f t="shared" si="1093"/>
        <v>0</v>
      </c>
      <c r="X1528" s="21">
        <f t="shared" si="1093"/>
        <v>0</v>
      </c>
      <c r="Y1528" s="21">
        <f t="shared" si="1093"/>
        <v>0</v>
      </c>
      <c r="Z1528" s="21">
        <f t="shared" si="1093"/>
        <v>11131279.099999998</v>
      </c>
      <c r="AA1528" s="21">
        <f t="shared" si="1093"/>
        <v>56731720.900000006</v>
      </c>
      <c r="AB1528" s="22">
        <f t="shared" ref="AB1528" si="1094">Z1528/B1528</f>
        <v>0.16402574451468396</v>
      </c>
      <c r="AC1528" s="15"/>
    </row>
    <row r="1529" spans="1:29" s="16" customFormat="1" ht="18" customHeight="1">
      <c r="A1529" s="23" t="s">
        <v>41</v>
      </c>
      <c r="B1529" s="14"/>
      <c r="C1529" s="14"/>
      <c r="D1529" s="14"/>
      <c r="E1529" s="14"/>
      <c r="F1529" s="14"/>
      <c r="G1529" s="14"/>
      <c r="H1529" s="14"/>
      <c r="I1529" s="14"/>
      <c r="J1529" s="14"/>
      <c r="K1529" s="14"/>
      <c r="L1529" s="14"/>
      <c r="M1529" s="14"/>
      <c r="N1529" s="14"/>
      <c r="O1529" s="14"/>
      <c r="P1529" s="14"/>
      <c r="Q1529" s="14"/>
      <c r="R1529" s="14"/>
      <c r="S1529" s="14"/>
      <c r="T1529" s="14"/>
      <c r="U1529" s="14"/>
      <c r="V1529" s="14"/>
      <c r="W1529" s="14"/>
      <c r="X1529" s="14"/>
      <c r="Y1529" s="14"/>
      <c r="Z1529" s="14">
        <f t="shared" ref="Z1529" si="1095">SUM(M1529:Y1529)</f>
        <v>0</v>
      </c>
      <c r="AA1529" s="14">
        <f t="shared" ref="AA1529" si="1096">B1529-Z1529</f>
        <v>0</v>
      </c>
      <c r="AB1529" s="19"/>
      <c r="AC1529" s="15"/>
    </row>
    <row r="1530" spans="1:29" s="16" customFormat="1" ht="18" customHeight="1">
      <c r="A1530" s="20" t="s">
        <v>42</v>
      </c>
      <c r="B1530" s="21">
        <f>B1529+B1528</f>
        <v>67863000</v>
      </c>
      <c r="C1530" s="21">
        <f t="shared" ref="C1530:AA1530" si="1097">C1529+C1528</f>
        <v>34605056</v>
      </c>
      <c r="D1530" s="21">
        <f t="shared" si="1097"/>
        <v>-33257944</v>
      </c>
      <c r="E1530" s="21">
        <f t="shared" si="1097"/>
        <v>773827.16</v>
      </c>
      <c r="F1530" s="21">
        <f t="shared" si="1097"/>
        <v>837370.69</v>
      </c>
      <c r="G1530" s="21">
        <f t="shared" si="1097"/>
        <v>0</v>
      </c>
      <c r="H1530" s="21">
        <f t="shared" si="1097"/>
        <v>0</v>
      </c>
      <c r="I1530" s="21">
        <f t="shared" si="1097"/>
        <v>0</v>
      </c>
      <c r="J1530" s="21">
        <f t="shared" si="1097"/>
        <v>0</v>
      </c>
      <c r="K1530" s="21">
        <f t="shared" si="1097"/>
        <v>0</v>
      </c>
      <c r="L1530" s="21">
        <f t="shared" si="1097"/>
        <v>0</v>
      </c>
      <c r="M1530" s="21">
        <f t="shared" si="1097"/>
        <v>9520081.2499999981</v>
      </c>
      <c r="N1530" s="21">
        <f t="shared" si="1097"/>
        <v>761436</v>
      </c>
      <c r="O1530" s="21">
        <f t="shared" si="1097"/>
        <v>0</v>
      </c>
      <c r="P1530" s="21">
        <f t="shared" si="1097"/>
        <v>12391.16</v>
      </c>
      <c r="Q1530" s="21">
        <f t="shared" si="1097"/>
        <v>4762</v>
      </c>
      <c r="R1530" s="21">
        <f t="shared" si="1097"/>
        <v>832608.69</v>
      </c>
      <c r="S1530" s="21">
        <f t="shared" si="1097"/>
        <v>0</v>
      </c>
      <c r="T1530" s="21">
        <f t="shared" si="1097"/>
        <v>0</v>
      </c>
      <c r="U1530" s="21">
        <f t="shared" si="1097"/>
        <v>0</v>
      </c>
      <c r="V1530" s="21">
        <f t="shared" si="1097"/>
        <v>0</v>
      </c>
      <c r="W1530" s="21">
        <f t="shared" si="1097"/>
        <v>0</v>
      </c>
      <c r="X1530" s="21">
        <f t="shared" si="1097"/>
        <v>0</v>
      </c>
      <c r="Y1530" s="21">
        <f t="shared" si="1097"/>
        <v>0</v>
      </c>
      <c r="Z1530" s="21">
        <f t="shared" si="1097"/>
        <v>11131279.099999998</v>
      </c>
      <c r="AA1530" s="21">
        <f t="shared" si="1097"/>
        <v>56731720.900000006</v>
      </c>
      <c r="AB1530" s="22">
        <f t="shared" ref="AB1530" si="1098">Z1530/B1530</f>
        <v>0.16402574451468396</v>
      </c>
      <c r="AC1530" s="24"/>
    </row>
    <row r="1531" spans="1:29" s="16" customFormat="1" ht="15" customHeight="1">
      <c r="A1531" s="13"/>
      <c r="B1531" s="14"/>
      <c r="C1531" s="14"/>
      <c r="D1531" s="14"/>
      <c r="E1531" s="14"/>
      <c r="F1531" s="14"/>
      <c r="G1531" s="14"/>
      <c r="H1531" s="14"/>
      <c r="I1531" s="14"/>
      <c r="J1531" s="14"/>
      <c r="K1531" s="14"/>
      <c r="L1531" s="14"/>
      <c r="M1531" s="14"/>
      <c r="N1531" s="14"/>
      <c r="O1531" s="14"/>
      <c r="P1531" s="14"/>
      <c r="Q1531" s="14"/>
      <c r="R1531" s="14"/>
      <c r="S1531" s="14"/>
      <c r="T1531" s="14"/>
      <c r="U1531" s="14"/>
      <c r="V1531" s="14"/>
      <c r="W1531" s="14"/>
      <c r="X1531" s="14"/>
      <c r="Y1531" s="14"/>
      <c r="Z1531" s="14"/>
      <c r="AA1531" s="14"/>
      <c r="AB1531" s="14"/>
      <c r="AC1531" s="15"/>
    </row>
    <row r="1532" spans="1:29" s="16" customFormat="1" ht="15" customHeight="1">
      <c r="A1532" s="13"/>
      <c r="B1532" s="14"/>
      <c r="C1532" s="14"/>
      <c r="D1532" s="14"/>
      <c r="E1532" s="14"/>
      <c r="F1532" s="14"/>
      <c r="G1532" s="14"/>
      <c r="H1532" s="14"/>
      <c r="I1532" s="14"/>
      <c r="J1532" s="14"/>
      <c r="K1532" s="14"/>
      <c r="L1532" s="14"/>
      <c r="M1532" s="14"/>
      <c r="N1532" s="14"/>
      <c r="O1532" s="14"/>
      <c r="P1532" s="14"/>
      <c r="Q1532" s="14"/>
      <c r="R1532" s="14"/>
      <c r="S1532" s="14"/>
      <c r="T1532" s="14"/>
      <c r="U1532" s="14"/>
      <c r="V1532" s="14"/>
      <c r="W1532" s="14"/>
      <c r="X1532" s="14"/>
      <c r="Y1532" s="14"/>
      <c r="Z1532" s="14"/>
      <c r="AA1532" s="14"/>
      <c r="AB1532" s="14"/>
      <c r="AC1532" s="15"/>
    </row>
    <row r="1533" spans="1:29" s="16" customFormat="1" ht="15" customHeight="1">
      <c r="A1533" s="17" t="s">
        <v>55</v>
      </c>
      <c r="B1533" s="14"/>
      <c r="C1533" s="14"/>
      <c r="D1533" s="14"/>
      <c r="E1533" s="14"/>
      <c r="F1533" s="14"/>
      <c r="G1533" s="14"/>
      <c r="H1533" s="14"/>
      <c r="I1533" s="14"/>
      <c r="J1533" s="14"/>
      <c r="K1533" s="14"/>
      <c r="L1533" s="14"/>
      <c r="M1533" s="14"/>
      <c r="N1533" s="14"/>
      <c r="O1533" s="14"/>
      <c r="P1533" s="14"/>
      <c r="Q1533" s="14"/>
      <c r="R1533" s="14"/>
      <c r="S1533" s="14"/>
      <c r="T1533" s="14"/>
      <c r="U1533" s="14"/>
      <c r="V1533" s="14"/>
      <c r="W1533" s="14"/>
      <c r="X1533" s="14"/>
      <c r="Y1533" s="14"/>
      <c r="Z1533" s="14"/>
      <c r="AA1533" s="14"/>
      <c r="AB1533" s="14"/>
      <c r="AC1533" s="15"/>
    </row>
    <row r="1534" spans="1:29" s="16" customFormat="1" ht="18" customHeight="1">
      <c r="A1534" s="18" t="s">
        <v>36</v>
      </c>
      <c r="B1534" s="14"/>
      <c r="C1534" s="14"/>
      <c r="D1534" s="14"/>
      <c r="E1534" s="14"/>
      <c r="F1534" s="14"/>
      <c r="G1534" s="14"/>
      <c r="H1534" s="14"/>
      <c r="I1534" s="14"/>
      <c r="J1534" s="14"/>
      <c r="K1534" s="14"/>
      <c r="L1534" s="14"/>
      <c r="M1534" s="14"/>
      <c r="N1534" s="14"/>
      <c r="O1534" s="14"/>
      <c r="P1534" s="14"/>
      <c r="Q1534" s="14"/>
      <c r="R1534" s="14"/>
      <c r="S1534" s="14"/>
      <c r="T1534" s="14"/>
      <c r="U1534" s="14"/>
      <c r="V1534" s="14"/>
      <c r="W1534" s="14"/>
      <c r="X1534" s="14"/>
      <c r="Y1534" s="14"/>
      <c r="Z1534" s="14">
        <f>SUM(M1534:Y1534)</f>
        <v>0</v>
      </c>
      <c r="AA1534" s="14">
        <f>B1534-Z1534</f>
        <v>0</v>
      </c>
      <c r="AB1534" s="19"/>
      <c r="AC1534" s="15"/>
    </row>
    <row r="1535" spans="1:29" s="16" customFormat="1" ht="18" customHeight="1">
      <c r="A1535" s="18" t="s">
        <v>37</v>
      </c>
      <c r="B1535" s="14">
        <f>[1]consoCURRENT!E31588</f>
        <v>1250000</v>
      </c>
      <c r="C1535" s="14">
        <f>[1]consoCURRENT!F31588</f>
        <v>0</v>
      </c>
      <c r="D1535" s="14">
        <f>[1]consoCURRENT!G31588</f>
        <v>0</v>
      </c>
      <c r="E1535" s="14">
        <f>[1]consoCURRENT!H31588</f>
        <v>0</v>
      </c>
      <c r="F1535" s="14">
        <f>[1]consoCURRENT!I31588</f>
        <v>0</v>
      </c>
      <c r="G1535" s="14">
        <f>[1]consoCURRENT!J31588</f>
        <v>0</v>
      </c>
      <c r="H1535" s="14">
        <f>[1]consoCURRENT!K31588</f>
        <v>0</v>
      </c>
      <c r="I1535" s="14">
        <f>[1]consoCURRENT!L31588</f>
        <v>0</v>
      </c>
      <c r="J1535" s="14">
        <f>[1]consoCURRENT!M31588</f>
        <v>0</v>
      </c>
      <c r="K1535" s="14">
        <f>[1]consoCURRENT!N31588</f>
        <v>0</v>
      </c>
      <c r="L1535" s="14">
        <f>[1]consoCURRENT!O31588</f>
        <v>0</v>
      </c>
      <c r="M1535" s="14">
        <f>[1]consoCURRENT!P31588</f>
        <v>0</v>
      </c>
      <c r="N1535" s="14">
        <f>[1]consoCURRENT!Q31588</f>
        <v>0</v>
      </c>
      <c r="O1535" s="14">
        <f>[1]consoCURRENT!R31588</f>
        <v>0</v>
      </c>
      <c r="P1535" s="14">
        <f>[1]consoCURRENT!S31588</f>
        <v>0</v>
      </c>
      <c r="Q1535" s="14">
        <f>[1]consoCURRENT!T31588</f>
        <v>0</v>
      </c>
      <c r="R1535" s="14">
        <f>[1]consoCURRENT!U31588</f>
        <v>0</v>
      </c>
      <c r="S1535" s="14">
        <f>[1]consoCURRENT!V31588</f>
        <v>0</v>
      </c>
      <c r="T1535" s="14">
        <f>[1]consoCURRENT!W31588</f>
        <v>0</v>
      </c>
      <c r="U1535" s="14">
        <f>[1]consoCURRENT!X31588</f>
        <v>0</v>
      </c>
      <c r="V1535" s="14">
        <f>[1]consoCURRENT!Y31588</f>
        <v>0</v>
      </c>
      <c r="W1535" s="14">
        <f>[1]consoCURRENT!Z31588</f>
        <v>0</v>
      </c>
      <c r="X1535" s="14">
        <f>[1]consoCURRENT!AA31588</f>
        <v>0</v>
      </c>
      <c r="Y1535" s="14">
        <f>[1]consoCURRENT!AB31588</f>
        <v>0</v>
      </c>
      <c r="Z1535" s="14">
        <f t="shared" ref="Z1535:Z1537" si="1099">SUM(M1535:Y1535)</f>
        <v>0</v>
      </c>
      <c r="AA1535" s="14">
        <f t="shared" ref="AA1535:AA1537" si="1100">B1535-Z1535</f>
        <v>1250000</v>
      </c>
      <c r="AB1535" s="19">
        <f t="shared" ref="AB1535" si="1101">Z1535/B1535</f>
        <v>0</v>
      </c>
      <c r="AC1535" s="15"/>
    </row>
    <row r="1536" spans="1:29" s="16" customFormat="1" ht="18" customHeight="1">
      <c r="A1536" s="18" t="s">
        <v>38</v>
      </c>
      <c r="B1536" s="14"/>
      <c r="C1536" s="14"/>
      <c r="D1536" s="14"/>
      <c r="E1536" s="14"/>
      <c r="F1536" s="14"/>
      <c r="G1536" s="14"/>
      <c r="H1536" s="14"/>
      <c r="I1536" s="14"/>
      <c r="J1536" s="14"/>
      <c r="K1536" s="14"/>
      <c r="L1536" s="14"/>
      <c r="M1536" s="14"/>
      <c r="N1536" s="14"/>
      <c r="O1536" s="14"/>
      <c r="P1536" s="14"/>
      <c r="Q1536" s="14"/>
      <c r="R1536" s="14"/>
      <c r="S1536" s="14"/>
      <c r="T1536" s="14"/>
      <c r="U1536" s="14"/>
      <c r="V1536" s="14"/>
      <c r="W1536" s="14"/>
      <c r="X1536" s="14"/>
      <c r="Y1536" s="14"/>
      <c r="Z1536" s="14">
        <f t="shared" si="1099"/>
        <v>0</v>
      </c>
      <c r="AA1536" s="14">
        <f t="shared" si="1100"/>
        <v>0</v>
      </c>
      <c r="AB1536" s="19"/>
      <c r="AC1536" s="15"/>
    </row>
    <row r="1537" spans="1:29" s="16" customFormat="1" ht="18" customHeight="1">
      <c r="A1537" s="18" t="s">
        <v>39</v>
      </c>
      <c r="B1537" s="14"/>
      <c r="C1537" s="14"/>
      <c r="D1537" s="14"/>
      <c r="E1537" s="14"/>
      <c r="F1537" s="14"/>
      <c r="G1537" s="14"/>
      <c r="H1537" s="14"/>
      <c r="I1537" s="14"/>
      <c r="J1537" s="14"/>
      <c r="K1537" s="14"/>
      <c r="L1537" s="14"/>
      <c r="M1537" s="14"/>
      <c r="N1537" s="14"/>
      <c r="O1537" s="14"/>
      <c r="P1537" s="14"/>
      <c r="Q1537" s="14"/>
      <c r="R1537" s="14"/>
      <c r="S1537" s="14"/>
      <c r="T1537" s="14"/>
      <c r="U1537" s="14"/>
      <c r="V1537" s="14"/>
      <c r="W1537" s="14"/>
      <c r="X1537" s="14"/>
      <c r="Y1537" s="14"/>
      <c r="Z1537" s="14">
        <f t="shared" si="1099"/>
        <v>0</v>
      </c>
      <c r="AA1537" s="14">
        <f t="shared" si="1100"/>
        <v>0</v>
      </c>
      <c r="AB1537" s="19"/>
      <c r="AC1537" s="15"/>
    </row>
    <row r="1538" spans="1:29" s="16" customFormat="1" ht="18" customHeight="1">
      <c r="A1538" s="20" t="s">
        <v>40</v>
      </c>
      <c r="B1538" s="21">
        <f>SUM(B1534:B1537)</f>
        <v>1250000</v>
      </c>
      <c r="C1538" s="21">
        <f t="shared" ref="C1538:AA1538" si="1102">SUM(C1534:C1537)</f>
        <v>0</v>
      </c>
      <c r="D1538" s="21">
        <f t="shared" si="1102"/>
        <v>0</v>
      </c>
      <c r="E1538" s="21">
        <f t="shared" si="1102"/>
        <v>0</v>
      </c>
      <c r="F1538" s="21">
        <f t="shared" si="1102"/>
        <v>0</v>
      </c>
      <c r="G1538" s="21">
        <f t="shared" si="1102"/>
        <v>0</v>
      </c>
      <c r="H1538" s="21">
        <f t="shared" si="1102"/>
        <v>0</v>
      </c>
      <c r="I1538" s="21">
        <f t="shared" si="1102"/>
        <v>0</v>
      </c>
      <c r="J1538" s="21">
        <f t="shared" si="1102"/>
        <v>0</v>
      </c>
      <c r="K1538" s="21">
        <f t="shared" si="1102"/>
        <v>0</v>
      </c>
      <c r="L1538" s="21">
        <f t="shared" si="1102"/>
        <v>0</v>
      </c>
      <c r="M1538" s="21">
        <f t="shared" si="1102"/>
        <v>0</v>
      </c>
      <c r="N1538" s="21">
        <f t="shared" si="1102"/>
        <v>0</v>
      </c>
      <c r="O1538" s="21">
        <f t="shared" si="1102"/>
        <v>0</v>
      </c>
      <c r="P1538" s="21">
        <f t="shared" si="1102"/>
        <v>0</v>
      </c>
      <c r="Q1538" s="21">
        <f t="shared" si="1102"/>
        <v>0</v>
      </c>
      <c r="R1538" s="21">
        <f t="shared" si="1102"/>
        <v>0</v>
      </c>
      <c r="S1538" s="21">
        <f t="shared" si="1102"/>
        <v>0</v>
      </c>
      <c r="T1538" s="21">
        <f t="shared" si="1102"/>
        <v>0</v>
      </c>
      <c r="U1538" s="21">
        <f t="shared" si="1102"/>
        <v>0</v>
      </c>
      <c r="V1538" s="21">
        <f t="shared" si="1102"/>
        <v>0</v>
      </c>
      <c r="W1538" s="21">
        <f t="shared" si="1102"/>
        <v>0</v>
      </c>
      <c r="X1538" s="21">
        <f t="shared" si="1102"/>
        <v>0</v>
      </c>
      <c r="Y1538" s="21">
        <f t="shared" si="1102"/>
        <v>0</v>
      </c>
      <c r="Z1538" s="21">
        <f t="shared" si="1102"/>
        <v>0</v>
      </c>
      <c r="AA1538" s="21">
        <f t="shared" si="1102"/>
        <v>1250000</v>
      </c>
      <c r="AB1538" s="22">
        <f t="shared" ref="AB1538" si="1103">Z1538/B1538</f>
        <v>0</v>
      </c>
      <c r="AC1538" s="15"/>
    </row>
    <row r="1539" spans="1:29" s="16" customFormat="1" ht="18" customHeight="1">
      <c r="A1539" s="23" t="s">
        <v>41</v>
      </c>
      <c r="B1539" s="14">
        <f>[1]consoCURRENT!E27910</f>
        <v>0</v>
      </c>
      <c r="C1539" s="14">
        <f>[1]consoCURRENT!F27910</f>
        <v>0</v>
      </c>
      <c r="D1539" s="14">
        <f>[1]consoCURRENT!G27910</f>
        <v>0</v>
      </c>
      <c r="E1539" s="14">
        <f>[1]consoCURRENT!H27910</f>
        <v>0</v>
      </c>
      <c r="F1539" s="14">
        <f>[1]consoCURRENT!I27910</f>
        <v>0</v>
      </c>
      <c r="G1539" s="14">
        <f>[1]consoCURRENT!J27910</f>
        <v>0</v>
      </c>
      <c r="H1539" s="14">
        <f>[1]consoCURRENT!K27910</f>
        <v>0</v>
      </c>
      <c r="I1539" s="14">
        <f>[1]consoCURRENT!L27910</f>
        <v>0</v>
      </c>
      <c r="J1539" s="14">
        <f>[1]consoCURRENT!M27910</f>
        <v>0</v>
      </c>
      <c r="K1539" s="14">
        <f>[1]consoCURRENT!N27910</f>
        <v>0</v>
      </c>
      <c r="L1539" s="14">
        <f>[1]consoCURRENT!O27910</f>
        <v>0</v>
      </c>
      <c r="M1539" s="14">
        <f>[1]consoCURRENT!P27910</f>
        <v>0</v>
      </c>
      <c r="N1539" s="14">
        <f>[1]consoCURRENT!Q27910</f>
        <v>0</v>
      </c>
      <c r="O1539" s="14">
        <f>[1]consoCURRENT!R27910</f>
        <v>0</v>
      </c>
      <c r="P1539" s="14">
        <f>[1]consoCURRENT!S27910</f>
        <v>0</v>
      </c>
      <c r="Q1539" s="14">
        <f>[1]consoCURRENT!T27910</f>
        <v>0</v>
      </c>
      <c r="R1539" s="14">
        <f>[1]consoCURRENT!U27910</f>
        <v>0</v>
      </c>
      <c r="S1539" s="14">
        <f>[1]consoCURRENT!V27910</f>
        <v>0</v>
      </c>
      <c r="T1539" s="14">
        <f>[1]consoCURRENT!W27910</f>
        <v>0</v>
      </c>
      <c r="U1539" s="14">
        <f>[1]consoCURRENT!X27910</f>
        <v>0</v>
      </c>
      <c r="V1539" s="14">
        <f>[1]consoCURRENT!Y27910</f>
        <v>0</v>
      </c>
      <c r="W1539" s="14">
        <f>[1]consoCURRENT!Z27910</f>
        <v>0</v>
      </c>
      <c r="X1539" s="14">
        <f>[1]consoCURRENT!AA27910</f>
        <v>0</v>
      </c>
      <c r="Y1539" s="14">
        <f>[1]consoCURRENT!AB27910</f>
        <v>0</v>
      </c>
      <c r="Z1539" s="14">
        <f t="shared" ref="Z1539" si="1104">SUM(M1539:Y1539)</f>
        <v>0</v>
      </c>
      <c r="AA1539" s="14">
        <f t="shared" ref="AA1539" si="1105">B1539-Z1539</f>
        <v>0</v>
      </c>
      <c r="AB1539" s="19"/>
      <c r="AC1539" s="15"/>
    </row>
    <row r="1540" spans="1:29" s="16" customFormat="1" ht="18" customHeight="1">
      <c r="A1540" s="20" t="s">
        <v>42</v>
      </c>
      <c r="B1540" s="21">
        <f>B1539+B1538</f>
        <v>1250000</v>
      </c>
      <c r="C1540" s="21">
        <f t="shared" ref="C1540:AA1540" si="1106">C1539+C1538</f>
        <v>0</v>
      </c>
      <c r="D1540" s="21">
        <f t="shared" si="1106"/>
        <v>0</v>
      </c>
      <c r="E1540" s="21">
        <f t="shared" si="1106"/>
        <v>0</v>
      </c>
      <c r="F1540" s="21">
        <f t="shared" si="1106"/>
        <v>0</v>
      </c>
      <c r="G1540" s="21">
        <f t="shared" si="1106"/>
        <v>0</v>
      </c>
      <c r="H1540" s="21">
        <f t="shared" si="1106"/>
        <v>0</v>
      </c>
      <c r="I1540" s="21">
        <f t="shared" si="1106"/>
        <v>0</v>
      </c>
      <c r="J1540" s="21">
        <f t="shared" si="1106"/>
        <v>0</v>
      </c>
      <c r="K1540" s="21">
        <f t="shared" si="1106"/>
        <v>0</v>
      </c>
      <c r="L1540" s="21">
        <f t="shared" si="1106"/>
        <v>0</v>
      </c>
      <c r="M1540" s="21">
        <f t="shared" si="1106"/>
        <v>0</v>
      </c>
      <c r="N1540" s="21">
        <f t="shared" si="1106"/>
        <v>0</v>
      </c>
      <c r="O1540" s="21">
        <f t="shared" si="1106"/>
        <v>0</v>
      </c>
      <c r="P1540" s="21">
        <f t="shared" si="1106"/>
        <v>0</v>
      </c>
      <c r="Q1540" s="21">
        <f t="shared" si="1106"/>
        <v>0</v>
      </c>
      <c r="R1540" s="21">
        <f t="shared" si="1106"/>
        <v>0</v>
      </c>
      <c r="S1540" s="21">
        <f t="shared" si="1106"/>
        <v>0</v>
      </c>
      <c r="T1540" s="21">
        <f t="shared" si="1106"/>
        <v>0</v>
      </c>
      <c r="U1540" s="21">
        <f t="shared" si="1106"/>
        <v>0</v>
      </c>
      <c r="V1540" s="21">
        <f t="shared" si="1106"/>
        <v>0</v>
      </c>
      <c r="W1540" s="21">
        <f t="shared" si="1106"/>
        <v>0</v>
      </c>
      <c r="X1540" s="21">
        <f t="shared" si="1106"/>
        <v>0</v>
      </c>
      <c r="Y1540" s="21">
        <f t="shared" si="1106"/>
        <v>0</v>
      </c>
      <c r="Z1540" s="21">
        <f t="shared" si="1106"/>
        <v>0</v>
      </c>
      <c r="AA1540" s="21">
        <f t="shared" si="1106"/>
        <v>1250000</v>
      </c>
      <c r="AB1540" s="22">
        <f t="shared" ref="AB1540" si="1107">Z1540/B1540</f>
        <v>0</v>
      </c>
      <c r="AC1540" s="24"/>
    </row>
    <row r="1541" spans="1:29" s="16" customFormat="1" ht="15" customHeight="1">
      <c r="A1541" s="13"/>
      <c r="B1541" s="14"/>
      <c r="C1541" s="14"/>
      <c r="D1541" s="14"/>
      <c r="E1541" s="14"/>
      <c r="F1541" s="14"/>
      <c r="G1541" s="14"/>
      <c r="H1541" s="14"/>
      <c r="I1541" s="14"/>
      <c r="J1541" s="14"/>
      <c r="K1541" s="14"/>
      <c r="L1541" s="14"/>
      <c r="M1541" s="14"/>
      <c r="N1541" s="14"/>
      <c r="O1541" s="14"/>
      <c r="P1541" s="14"/>
      <c r="Q1541" s="14"/>
      <c r="R1541" s="14"/>
      <c r="S1541" s="14"/>
      <c r="T1541" s="14"/>
      <c r="U1541" s="14"/>
      <c r="V1541" s="14"/>
      <c r="W1541" s="14"/>
      <c r="X1541" s="14"/>
      <c r="Y1541" s="14"/>
      <c r="Z1541" s="14"/>
      <c r="AA1541" s="14"/>
      <c r="AB1541" s="14"/>
      <c r="AC1541" s="15"/>
    </row>
    <row r="1542" spans="1:29" s="16" customFormat="1" ht="15" customHeight="1">
      <c r="A1542" s="13"/>
      <c r="B1542" s="14"/>
      <c r="C1542" s="14"/>
      <c r="D1542" s="14"/>
      <c r="E1542" s="14"/>
      <c r="F1542" s="14"/>
      <c r="G1542" s="14"/>
      <c r="H1542" s="14"/>
      <c r="I1542" s="14"/>
      <c r="J1542" s="14"/>
      <c r="K1542" s="14"/>
      <c r="L1542" s="14"/>
      <c r="M1542" s="14"/>
      <c r="N1542" s="14"/>
      <c r="O1542" s="14"/>
      <c r="P1542" s="14"/>
      <c r="Q1542" s="14"/>
      <c r="R1542" s="14"/>
      <c r="S1542" s="14"/>
      <c r="T1542" s="14"/>
      <c r="U1542" s="14"/>
      <c r="V1542" s="14"/>
      <c r="W1542" s="14"/>
      <c r="X1542" s="14"/>
      <c r="Y1542" s="14"/>
      <c r="Z1542" s="14"/>
      <c r="AA1542" s="14"/>
      <c r="AB1542" s="14"/>
      <c r="AC1542" s="15"/>
    </row>
    <row r="1543" spans="1:29" s="16" customFormat="1" ht="15" hidden="1" customHeight="1">
      <c r="A1543" s="17" t="s">
        <v>56</v>
      </c>
      <c r="B1543" s="14"/>
      <c r="C1543" s="14"/>
      <c r="D1543" s="14"/>
      <c r="E1543" s="14"/>
      <c r="F1543" s="14"/>
      <c r="G1543" s="14"/>
      <c r="H1543" s="14"/>
      <c r="I1543" s="14"/>
      <c r="J1543" s="14"/>
      <c r="K1543" s="14"/>
      <c r="L1543" s="14"/>
      <c r="M1543" s="14"/>
      <c r="N1543" s="14"/>
      <c r="O1543" s="14"/>
      <c r="P1543" s="14"/>
      <c r="Q1543" s="14"/>
      <c r="R1543" s="14"/>
      <c r="S1543" s="14"/>
      <c r="T1543" s="14"/>
      <c r="U1543" s="14"/>
      <c r="V1543" s="14"/>
      <c r="W1543" s="14"/>
      <c r="X1543" s="14"/>
      <c r="Y1543" s="14"/>
      <c r="Z1543" s="14"/>
      <c r="AA1543" s="14"/>
      <c r="AB1543" s="14"/>
      <c r="AC1543" s="15"/>
    </row>
    <row r="1544" spans="1:29" s="16" customFormat="1" ht="18" hidden="1" customHeight="1">
      <c r="A1544" s="18" t="s">
        <v>36</v>
      </c>
      <c r="B1544" s="14"/>
      <c r="C1544" s="14"/>
      <c r="D1544" s="14"/>
      <c r="E1544" s="14"/>
      <c r="F1544" s="14"/>
      <c r="G1544" s="14"/>
      <c r="H1544" s="14"/>
      <c r="I1544" s="14"/>
      <c r="J1544" s="14"/>
      <c r="K1544" s="14"/>
      <c r="L1544" s="14"/>
      <c r="M1544" s="14"/>
      <c r="N1544" s="14"/>
      <c r="O1544" s="14"/>
      <c r="P1544" s="14"/>
      <c r="Q1544" s="14"/>
      <c r="R1544" s="14"/>
      <c r="S1544" s="14"/>
      <c r="T1544" s="14"/>
      <c r="U1544" s="14"/>
      <c r="V1544" s="14"/>
      <c r="W1544" s="14"/>
      <c r="X1544" s="14"/>
      <c r="Y1544" s="14"/>
      <c r="Z1544" s="14">
        <f>SUM(M1544:Y1544)</f>
        <v>0</v>
      </c>
      <c r="AA1544" s="14">
        <f>B1544-Z1544</f>
        <v>0</v>
      </c>
      <c r="AB1544" s="19" t="e">
        <f>Z1544/B1544</f>
        <v>#DIV/0!</v>
      </c>
      <c r="AC1544" s="15"/>
    </row>
    <row r="1545" spans="1:29" s="16" customFormat="1" ht="18" hidden="1" customHeight="1">
      <c r="A1545" s="18" t="s">
        <v>37</v>
      </c>
      <c r="B1545" s="14">
        <f>[1]consoCURRENT!E31775</f>
        <v>0</v>
      </c>
      <c r="C1545" s="14">
        <f>[1]consoCURRENT!F31775</f>
        <v>0</v>
      </c>
      <c r="D1545" s="14">
        <f>[1]consoCURRENT!G31775</f>
        <v>0</v>
      </c>
      <c r="E1545" s="14">
        <f>[1]consoCURRENT!H31775</f>
        <v>0</v>
      </c>
      <c r="F1545" s="14">
        <f>[1]consoCURRENT!I31775</f>
        <v>0</v>
      </c>
      <c r="G1545" s="14">
        <f>[1]consoCURRENT!J31775</f>
        <v>0</v>
      </c>
      <c r="H1545" s="14">
        <f>[1]consoCURRENT!K31775</f>
        <v>0</v>
      </c>
      <c r="I1545" s="14">
        <f>[1]consoCURRENT!L31775</f>
        <v>0</v>
      </c>
      <c r="J1545" s="14">
        <f>[1]consoCURRENT!M31775</f>
        <v>0</v>
      </c>
      <c r="K1545" s="14">
        <f>[1]consoCURRENT!N31775</f>
        <v>0</v>
      </c>
      <c r="L1545" s="14">
        <f>[1]consoCURRENT!O31775</f>
        <v>0</v>
      </c>
      <c r="M1545" s="14">
        <f>[1]consoCURRENT!P31775</f>
        <v>0</v>
      </c>
      <c r="N1545" s="14">
        <f>[1]consoCURRENT!Q31775</f>
        <v>0</v>
      </c>
      <c r="O1545" s="14">
        <f>[1]consoCURRENT!R31775</f>
        <v>0</v>
      </c>
      <c r="P1545" s="14">
        <f>[1]consoCURRENT!S31775</f>
        <v>0</v>
      </c>
      <c r="Q1545" s="14">
        <f>[1]consoCURRENT!T31775</f>
        <v>0</v>
      </c>
      <c r="R1545" s="14">
        <f>[1]consoCURRENT!U31775</f>
        <v>0</v>
      </c>
      <c r="S1545" s="14">
        <f>[1]consoCURRENT!V31775</f>
        <v>0</v>
      </c>
      <c r="T1545" s="14">
        <f>[1]consoCURRENT!W31775</f>
        <v>0</v>
      </c>
      <c r="U1545" s="14">
        <f>[1]consoCURRENT!X31775</f>
        <v>0</v>
      </c>
      <c r="V1545" s="14">
        <f>[1]consoCURRENT!Y31775</f>
        <v>0</v>
      </c>
      <c r="W1545" s="14">
        <f>[1]consoCURRENT!Z31775</f>
        <v>0</v>
      </c>
      <c r="X1545" s="14">
        <f>[1]consoCURRENT!AA31775</f>
        <v>0</v>
      </c>
      <c r="Y1545" s="14">
        <f>[1]consoCURRENT!AB31775</f>
        <v>0</v>
      </c>
      <c r="Z1545" s="14">
        <f t="shared" ref="Z1545:Z1547" si="1108">SUM(M1545:Y1545)</f>
        <v>0</v>
      </c>
      <c r="AA1545" s="14">
        <f t="shared" ref="AA1545:AA1547" si="1109">B1545-Z1545</f>
        <v>0</v>
      </c>
      <c r="AB1545" s="19" t="e">
        <f t="shared" ref="AB1545" si="1110">Z1545/B1545</f>
        <v>#DIV/0!</v>
      </c>
      <c r="AC1545" s="15"/>
    </row>
    <row r="1546" spans="1:29" s="16" customFormat="1" ht="18" hidden="1" customHeight="1">
      <c r="A1546" s="18" t="s">
        <v>38</v>
      </c>
      <c r="B1546" s="14"/>
      <c r="C1546" s="14"/>
      <c r="D1546" s="14"/>
      <c r="E1546" s="14"/>
      <c r="F1546" s="14"/>
      <c r="G1546" s="14"/>
      <c r="H1546" s="14"/>
      <c r="I1546" s="14"/>
      <c r="J1546" s="14"/>
      <c r="K1546" s="14"/>
      <c r="L1546" s="14"/>
      <c r="M1546" s="14"/>
      <c r="N1546" s="14"/>
      <c r="O1546" s="14"/>
      <c r="P1546" s="14"/>
      <c r="Q1546" s="14"/>
      <c r="R1546" s="14"/>
      <c r="S1546" s="14"/>
      <c r="T1546" s="14"/>
      <c r="U1546" s="14"/>
      <c r="V1546" s="14"/>
      <c r="W1546" s="14"/>
      <c r="X1546" s="14"/>
      <c r="Y1546" s="14"/>
      <c r="Z1546" s="14">
        <f t="shared" si="1108"/>
        <v>0</v>
      </c>
      <c r="AA1546" s="14">
        <f t="shared" si="1109"/>
        <v>0</v>
      </c>
      <c r="AB1546" s="19"/>
      <c r="AC1546" s="15"/>
    </row>
    <row r="1547" spans="1:29" s="16" customFormat="1" ht="18" hidden="1" customHeight="1">
      <c r="A1547" s="18" t="s">
        <v>39</v>
      </c>
      <c r="B1547" s="14"/>
      <c r="C1547" s="14"/>
      <c r="D1547" s="14"/>
      <c r="E1547" s="14"/>
      <c r="F1547" s="14"/>
      <c r="G1547" s="14"/>
      <c r="H1547" s="14"/>
      <c r="I1547" s="14"/>
      <c r="J1547" s="14"/>
      <c r="K1547" s="14"/>
      <c r="L1547" s="14"/>
      <c r="M1547" s="14"/>
      <c r="N1547" s="14"/>
      <c r="O1547" s="14"/>
      <c r="P1547" s="14"/>
      <c r="Q1547" s="14"/>
      <c r="R1547" s="14"/>
      <c r="S1547" s="14"/>
      <c r="T1547" s="14"/>
      <c r="U1547" s="14"/>
      <c r="V1547" s="14"/>
      <c r="W1547" s="14"/>
      <c r="X1547" s="14"/>
      <c r="Y1547" s="14"/>
      <c r="Z1547" s="14">
        <f t="shared" si="1108"/>
        <v>0</v>
      </c>
      <c r="AA1547" s="14">
        <f t="shared" si="1109"/>
        <v>0</v>
      </c>
      <c r="AB1547" s="19"/>
      <c r="AC1547" s="15"/>
    </row>
    <row r="1548" spans="1:29" s="16" customFormat="1" ht="18" hidden="1" customHeight="1">
      <c r="A1548" s="20" t="s">
        <v>40</v>
      </c>
      <c r="B1548" s="21">
        <f>SUM(B1544:B1547)</f>
        <v>0</v>
      </c>
      <c r="C1548" s="21">
        <f t="shared" ref="C1548:AA1548" si="1111">SUM(C1544:C1547)</f>
        <v>0</v>
      </c>
      <c r="D1548" s="21">
        <f t="shared" si="1111"/>
        <v>0</v>
      </c>
      <c r="E1548" s="21">
        <f t="shared" si="1111"/>
        <v>0</v>
      </c>
      <c r="F1548" s="21">
        <f t="shared" si="1111"/>
        <v>0</v>
      </c>
      <c r="G1548" s="21">
        <f t="shared" si="1111"/>
        <v>0</v>
      </c>
      <c r="H1548" s="21">
        <f t="shared" si="1111"/>
        <v>0</v>
      </c>
      <c r="I1548" s="21">
        <f t="shared" si="1111"/>
        <v>0</v>
      </c>
      <c r="J1548" s="21">
        <f t="shared" si="1111"/>
        <v>0</v>
      </c>
      <c r="K1548" s="21">
        <f t="shared" si="1111"/>
        <v>0</v>
      </c>
      <c r="L1548" s="21">
        <f t="shared" si="1111"/>
        <v>0</v>
      </c>
      <c r="M1548" s="21">
        <f t="shared" si="1111"/>
        <v>0</v>
      </c>
      <c r="N1548" s="21">
        <f t="shared" si="1111"/>
        <v>0</v>
      </c>
      <c r="O1548" s="21">
        <f t="shared" si="1111"/>
        <v>0</v>
      </c>
      <c r="P1548" s="21">
        <f t="shared" si="1111"/>
        <v>0</v>
      </c>
      <c r="Q1548" s="21">
        <f t="shared" si="1111"/>
        <v>0</v>
      </c>
      <c r="R1548" s="21">
        <f t="shared" si="1111"/>
        <v>0</v>
      </c>
      <c r="S1548" s="21">
        <f t="shared" si="1111"/>
        <v>0</v>
      </c>
      <c r="T1548" s="21">
        <f t="shared" si="1111"/>
        <v>0</v>
      </c>
      <c r="U1548" s="21">
        <f t="shared" si="1111"/>
        <v>0</v>
      </c>
      <c r="V1548" s="21">
        <f t="shared" si="1111"/>
        <v>0</v>
      </c>
      <c r="W1548" s="21">
        <f t="shared" si="1111"/>
        <v>0</v>
      </c>
      <c r="X1548" s="21">
        <f t="shared" si="1111"/>
        <v>0</v>
      </c>
      <c r="Y1548" s="21">
        <f t="shared" si="1111"/>
        <v>0</v>
      </c>
      <c r="Z1548" s="21">
        <f t="shared" si="1111"/>
        <v>0</v>
      </c>
      <c r="AA1548" s="21">
        <f t="shared" si="1111"/>
        <v>0</v>
      </c>
      <c r="AB1548" s="22" t="e">
        <f t="shared" ref="AB1548" si="1112">Z1548/B1548</f>
        <v>#DIV/0!</v>
      </c>
      <c r="AC1548" s="15"/>
    </row>
    <row r="1549" spans="1:29" s="16" customFormat="1" ht="18" hidden="1" customHeight="1">
      <c r="A1549" s="23" t="s">
        <v>41</v>
      </c>
      <c r="B1549" s="14"/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  <c r="M1549" s="14"/>
      <c r="N1549" s="14"/>
      <c r="O1549" s="14"/>
      <c r="P1549" s="14"/>
      <c r="Q1549" s="14"/>
      <c r="R1549" s="14"/>
      <c r="S1549" s="14"/>
      <c r="T1549" s="14"/>
      <c r="U1549" s="14"/>
      <c r="V1549" s="14"/>
      <c r="W1549" s="14"/>
      <c r="X1549" s="14"/>
      <c r="Y1549" s="14"/>
      <c r="Z1549" s="14">
        <f t="shared" ref="Z1549" si="1113">SUM(M1549:Y1549)</f>
        <v>0</v>
      </c>
      <c r="AA1549" s="14">
        <f t="shared" ref="AA1549" si="1114">B1549-Z1549</f>
        <v>0</v>
      </c>
      <c r="AB1549" s="19"/>
      <c r="AC1549" s="15"/>
    </row>
    <row r="1550" spans="1:29" s="16" customFormat="1" ht="18" hidden="1" customHeight="1">
      <c r="A1550" s="20" t="s">
        <v>42</v>
      </c>
      <c r="B1550" s="21">
        <f>B1549+B1548</f>
        <v>0</v>
      </c>
      <c r="C1550" s="21">
        <f t="shared" ref="C1550:AA1550" si="1115">C1549+C1548</f>
        <v>0</v>
      </c>
      <c r="D1550" s="21">
        <f t="shared" si="1115"/>
        <v>0</v>
      </c>
      <c r="E1550" s="21">
        <f t="shared" si="1115"/>
        <v>0</v>
      </c>
      <c r="F1550" s="21">
        <f t="shared" si="1115"/>
        <v>0</v>
      </c>
      <c r="G1550" s="21">
        <f t="shared" si="1115"/>
        <v>0</v>
      </c>
      <c r="H1550" s="21">
        <f t="shared" si="1115"/>
        <v>0</v>
      </c>
      <c r="I1550" s="21">
        <f t="shared" si="1115"/>
        <v>0</v>
      </c>
      <c r="J1550" s="21">
        <f t="shared" si="1115"/>
        <v>0</v>
      </c>
      <c r="K1550" s="21">
        <f t="shared" si="1115"/>
        <v>0</v>
      </c>
      <c r="L1550" s="21">
        <f t="shared" si="1115"/>
        <v>0</v>
      </c>
      <c r="M1550" s="21">
        <f t="shared" si="1115"/>
        <v>0</v>
      </c>
      <c r="N1550" s="21">
        <f t="shared" si="1115"/>
        <v>0</v>
      </c>
      <c r="O1550" s="21">
        <f t="shared" si="1115"/>
        <v>0</v>
      </c>
      <c r="P1550" s="21">
        <f t="shared" si="1115"/>
        <v>0</v>
      </c>
      <c r="Q1550" s="21">
        <f t="shared" si="1115"/>
        <v>0</v>
      </c>
      <c r="R1550" s="21">
        <f t="shared" si="1115"/>
        <v>0</v>
      </c>
      <c r="S1550" s="21">
        <f t="shared" si="1115"/>
        <v>0</v>
      </c>
      <c r="T1550" s="21">
        <f t="shared" si="1115"/>
        <v>0</v>
      </c>
      <c r="U1550" s="21">
        <f t="shared" si="1115"/>
        <v>0</v>
      </c>
      <c r="V1550" s="21">
        <f t="shared" si="1115"/>
        <v>0</v>
      </c>
      <c r="W1550" s="21">
        <f t="shared" si="1115"/>
        <v>0</v>
      </c>
      <c r="X1550" s="21">
        <f t="shared" si="1115"/>
        <v>0</v>
      </c>
      <c r="Y1550" s="21">
        <f t="shared" si="1115"/>
        <v>0</v>
      </c>
      <c r="Z1550" s="21">
        <f t="shared" si="1115"/>
        <v>0</v>
      </c>
      <c r="AA1550" s="21">
        <f t="shared" si="1115"/>
        <v>0</v>
      </c>
      <c r="AB1550" s="22" t="e">
        <f t="shared" ref="AB1550" si="1116">Z1550/B1550</f>
        <v>#DIV/0!</v>
      </c>
      <c r="AC1550" s="24"/>
    </row>
    <row r="1551" spans="1:29" s="16" customFormat="1" ht="15" hidden="1" customHeight="1">
      <c r="A1551" s="13"/>
      <c r="B1551" s="14"/>
      <c r="C1551" s="14"/>
      <c r="D1551" s="14"/>
      <c r="E1551" s="14"/>
      <c r="F1551" s="14"/>
      <c r="G1551" s="14"/>
      <c r="H1551" s="14"/>
      <c r="I1551" s="14"/>
      <c r="J1551" s="14"/>
      <c r="K1551" s="14"/>
      <c r="L1551" s="14"/>
      <c r="M1551" s="14"/>
      <c r="N1551" s="14"/>
      <c r="O1551" s="14"/>
      <c r="P1551" s="14"/>
      <c r="Q1551" s="14"/>
      <c r="R1551" s="14"/>
      <c r="S1551" s="14"/>
      <c r="T1551" s="14"/>
      <c r="U1551" s="14"/>
      <c r="V1551" s="14"/>
      <c r="W1551" s="14"/>
      <c r="X1551" s="14"/>
      <c r="Y1551" s="14"/>
      <c r="Z1551" s="14"/>
      <c r="AA1551" s="14"/>
      <c r="AB1551" s="14"/>
      <c r="AC1551" s="15"/>
    </row>
    <row r="1552" spans="1:29" s="16" customFormat="1" ht="15" hidden="1" customHeight="1">
      <c r="A1552" s="13"/>
      <c r="B1552" s="14"/>
      <c r="C1552" s="14"/>
      <c r="D1552" s="14"/>
      <c r="E1552" s="14"/>
      <c r="F1552" s="14"/>
      <c r="G1552" s="14"/>
      <c r="H1552" s="14"/>
      <c r="I1552" s="14"/>
      <c r="J1552" s="14"/>
      <c r="K1552" s="14"/>
      <c r="L1552" s="14"/>
      <c r="M1552" s="14"/>
      <c r="N1552" s="14"/>
      <c r="O1552" s="14"/>
      <c r="P1552" s="14"/>
      <c r="Q1552" s="14"/>
      <c r="R1552" s="14"/>
      <c r="S1552" s="14"/>
      <c r="T1552" s="14"/>
      <c r="U1552" s="14"/>
      <c r="V1552" s="14"/>
      <c r="W1552" s="14"/>
      <c r="X1552" s="14"/>
      <c r="Y1552" s="14"/>
      <c r="Z1552" s="14"/>
      <c r="AA1552" s="14"/>
      <c r="AB1552" s="14"/>
      <c r="AC1552" s="15"/>
    </row>
    <row r="1553" spans="1:29" s="16" customFormat="1" ht="15" hidden="1" customHeight="1">
      <c r="A1553" s="17" t="s">
        <v>57</v>
      </c>
      <c r="B1553" s="14"/>
      <c r="C1553" s="14"/>
      <c r="D1553" s="14"/>
      <c r="E1553" s="14"/>
      <c r="F1553" s="14"/>
      <c r="G1553" s="14"/>
      <c r="H1553" s="14"/>
      <c r="I1553" s="14"/>
      <c r="J1553" s="14"/>
      <c r="K1553" s="14"/>
      <c r="L1553" s="14"/>
      <c r="M1553" s="14"/>
      <c r="N1553" s="14"/>
      <c r="O1553" s="14"/>
      <c r="P1553" s="14"/>
      <c r="Q1553" s="14"/>
      <c r="R1553" s="14"/>
      <c r="S1553" s="14"/>
      <c r="T1553" s="14"/>
      <c r="U1553" s="14"/>
      <c r="V1553" s="14"/>
      <c r="W1553" s="14"/>
      <c r="X1553" s="14"/>
      <c r="Y1553" s="14"/>
      <c r="Z1553" s="14"/>
      <c r="AA1553" s="14"/>
      <c r="AB1553" s="14"/>
      <c r="AC1553" s="15"/>
    </row>
    <row r="1554" spans="1:29" s="16" customFormat="1" ht="18" hidden="1" customHeight="1">
      <c r="A1554" s="18" t="s">
        <v>36</v>
      </c>
      <c r="B1554" s="14"/>
      <c r="C1554" s="14"/>
      <c r="D1554" s="14"/>
      <c r="E1554" s="14"/>
      <c r="F1554" s="14"/>
      <c r="G1554" s="14"/>
      <c r="H1554" s="14"/>
      <c r="I1554" s="14"/>
      <c r="J1554" s="14"/>
      <c r="K1554" s="14"/>
      <c r="L1554" s="14"/>
      <c r="M1554" s="14"/>
      <c r="N1554" s="14"/>
      <c r="O1554" s="14"/>
      <c r="P1554" s="14"/>
      <c r="Q1554" s="14"/>
      <c r="R1554" s="14"/>
      <c r="S1554" s="14"/>
      <c r="T1554" s="14"/>
      <c r="U1554" s="14"/>
      <c r="V1554" s="14"/>
      <c r="W1554" s="14"/>
      <c r="X1554" s="14"/>
      <c r="Y1554" s="14"/>
      <c r="Z1554" s="14">
        <f>SUM(M1554:Y1554)</f>
        <v>0</v>
      </c>
      <c r="AA1554" s="14">
        <f>B1554-Z1554</f>
        <v>0</v>
      </c>
      <c r="AB1554" s="19" t="e">
        <f>Z1554/B1554</f>
        <v>#DIV/0!</v>
      </c>
      <c r="AC1554" s="15"/>
    </row>
    <row r="1555" spans="1:29" s="16" customFormat="1" ht="18" hidden="1" customHeight="1">
      <c r="A1555" s="18" t="s">
        <v>37</v>
      </c>
      <c r="B1555" s="14">
        <f>[1]consoCURRENT!E31962</f>
        <v>0</v>
      </c>
      <c r="C1555" s="14">
        <f>[1]consoCURRENT!F31962</f>
        <v>0</v>
      </c>
      <c r="D1555" s="14">
        <f>[1]consoCURRENT!G31962</f>
        <v>0</v>
      </c>
      <c r="E1555" s="14">
        <f>[1]consoCURRENT!H31962</f>
        <v>0</v>
      </c>
      <c r="F1555" s="14">
        <f>[1]consoCURRENT!I31962</f>
        <v>0</v>
      </c>
      <c r="G1555" s="14">
        <f>[1]consoCURRENT!J31962</f>
        <v>0</v>
      </c>
      <c r="H1555" s="14">
        <f>[1]consoCURRENT!K31962</f>
        <v>0</v>
      </c>
      <c r="I1555" s="14">
        <f>[1]consoCURRENT!L31962</f>
        <v>0</v>
      </c>
      <c r="J1555" s="14">
        <f>[1]consoCURRENT!M31962</f>
        <v>0</v>
      </c>
      <c r="K1555" s="14">
        <f>[1]consoCURRENT!N31962</f>
        <v>0</v>
      </c>
      <c r="L1555" s="14">
        <f>[1]consoCURRENT!O31962</f>
        <v>0</v>
      </c>
      <c r="M1555" s="14">
        <f>[1]consoCURRENT!P31962</f>
        <v>0</v>
      </c>
      <c r="N1555" s="14">
        <f>[1]consoCURRENT!Q31962</f>
        <v>0</v>
      </c>
      <c r="O1555" s="14">
        <f>[1]consoCURRENT!R31962</f>
        <v>0</v>
      </c>
      <c r="P1555" s="14">
        <f>[1]consoCURRENT!S31962</f>
        <v>0</v>
      </c>
      <c r="Q1555" s="14">
        <f>[1]consoCURRENT!T31962</f>
        <v>0</v>
      </c>
      <c r="R1555" s="14">
        <f>[1]consoCURRENT!U31962</f>
        <v>0</v>
      </c>
      <c r="S1555" s="14">
        <f>[1]consoCURRENT!V31962</f>
        <v>0</v>
      </c>
      <c r="T1555" s="14">
        <f>[1]consoCURRENT!W31962</f>
        <v>0</v>
      </c>
      <c r="U1555" s="14">
        <f>[1]consoCURRENT!X31962</f>
        <v>0</v>
      </c>
      <c r="V1555" s="14">
        <f>[1]consoCURRENT!Y31962</f>
        <v>0</v>
      </c>
      <c r="W1555" s="14">
        <f>[1]consoCURRENT!Z31962</f>
        <v>0</v>
      </c>
      <c r="X1555" s="14">
        <f>[1]consoCURRENT!AA31962</f>
        <v>0</v>
      </c>
      <c r="Y1555" s="14">
        <f>[1]consoCURRENT!AB31962</f>
        <v>0</v>
      </c>
      <c r="Z1555" s="14">
        <f t="shared" ref="Z1555:Z1557" si="1117">SUM(M1555:Y1555)</f>
        <v>0</v>
      </c>
      <c r="AA1555" s="14">
        <f t="shared" ref="AA1555:AA1557" si="1118">B1555-Z1555</f>
        <v>0</v>
      </c>
      <c r="AB1555" s="19" t="e">
        <f t="shared" ref="AB1555" si="1119">Z1555/B1555</f>
        <v>#DIV/0!</v>
      </c>
      <c r="AC1555" s="15"/>
    </row>
    <row r="1556" spans="1:29" s="16" customFormat="1" ht="18" hidden="1" customHeight="1">
      <c r="A1556" s="18" t="s">
        <v>38</v>
      </c>
      <c r="B1556" s="14"/>
      <c r="C1556" s="14"/>
      <c r="D1556" s="14"/>
      <c r="E1556" s="14"/>
      <c r="F1556" s="14"/>
      <c r="G1556" s="14"/>
      <c r="H1556" s="14"/>
      <c r="I1556" s="14"/>
      <c r="J1556" s="14"/>
      <c r="K1556" s="14"/>
      <c r="L1556" s="14"/>
      <c r="M1556" s="14"/>
      <c r="N1556" s="14"/>
      <c r="O1556" s="14"/>
      <c r="P1556" s="14"/>
      <c r="Q1556" s="14"/>
      <c r="R1556" s="14"/>
      <c r="S1556" s="14"/>
      <c r="T1556" s="14"/>
      <c r="U1556" s="14"/>
      <c r="V1556" s="14"/>
      <c r="W1556" s="14"/>
      <c r="X1556" s="14"/>
      <c r="Y1556" s="14"/>
      <c r="Z1556" s="14">
        <f t="shared" si="1117"/>
        <v>0</v>
      </c>
      <c r="AA1556" s="14">
        <f t="shared" si="1118"/>
        <v>0</v>
      </c>
      <c r="AB1556" s="19"/>
      <c r="AC1556" s="15"/>
    </row>
    <row r="1557" spans="1:29" s="16" customFormat="1" ht="18" hidden="1" customHeight="1">
      <c r="A1557" s="18" t="s">
        <v>39</v>
      </c>
      <c r="B1557" s="14"/>
      <c r="C1557" s="14"/>
      <c r="D1557" s="14"/>
      <c r="E1557" s="14"/>
      <c r="F1557" s="14"/>
      <c r="G1557" s="14"/>
      <c r="H1557" s="14"/>
      <c r="I1557" s="14"/>
      <c r="J1557" s="14"/>
      <c r="K1557" s="14"/>
      <c r="L1557" s="14"/>
      <c r="M1557" s="14"/>
      <c r="N1557" s="14"/>
      <c r="O1557" s="14"/>
      <c r="P1557" s="14"/>
      <c r="Q1557" s="14"/>
      <c r="R1557" s="14"/>
      <c r="S1557" s="14"/>
      <c r="T1557" s="14"/>
      <c r="U1557" s="14"/>
      <c r="V1557" s="14"/>
      <c r="W1557" s="14"/>
      <c r="X1557" s="14"/>
      <c r="Y1557" s="14"/>
      <c r="Z1557" s="14">
        <f t="shared" si="1117"/>
        <v>0</v>
      </c>
      <c r="AA1557" s="14">
        <f t="shared" si="1118"/>
        <v>0</v>
      </c>
      <c r="AB1557" s="19"/>
      <c r="AC1557" s="15"/>
    </row>
    <row r="1558" spans="1:29" s="16" customFormat="1" ht="18" hidden="1" customHeight="1">
      <c r="A1558" s="20" t="s">
        <v>40</v>
      </c>
      <c r="B1558" s="21">
        <f>SUM(B1554:B1557)</f>
        <v>0</v>
      </c>
      <c r="C1558" s="21">
        <f t="shared" ref="C1558:AA1558" si="1120">SUM(C1554:C1557)</f>
        <v>0</v>
      </c>
      <c r="D1558" s="21">
        <f t="shared" si="1120"/>
        <v>0</v>
      </c>
      <c r="E1558" s="21">
        <f t="shared" si="1120"/>
        <v>0</v>
      </c>
      <c r="F1558" s="21">
        <f t="shared" si="1120"/>
        <v>0</v>
      </c>
      <c r="G1558" s="21">
        <f t="shared" si="1120"/>
        <v>0</v>
      </c>
      <c r="H1558" s="21">
        <f t="shared" si="1120"/>
        <v>0</v>
      </c>
      <c r="I1558" s="21">
        <f t="shared" si="1120"/>
        <v>0</v>
      </c>
      <c r="J1558" s="21">
        <f t="shared" si="1120"/>
        <v>0</v>
      </c>
      <c r="K1558" s="21">
        <f t="shared" si="1120"/>
        <v>0</v>
      </c>
      <c r="L1558" s="21">
        <f t="shared" si="1120"/>
        <v>0</v>
      </c>
      <c r="M1558" s="21">
        <f t="shared" si="1120"/>
        <v>0</v>
      </c>
      <c r="N1558" s="21">
        <f t="shared" si="1120"/>
        <v>0</v>
      </c>
      <c r="O1558" s="21">
        <f t="shared" si="1120"/>
        <v>0</v>
      </c>
      <c r="P1558" s="21">
        <f t="shared" si="1120"/>
        <v>0</v>
      </c>
      <c r="Q1558" s="21">
        <f t="shared" si="1120"/>
        <v>0</v>
      </c>
      <c r="R1558" s="21">
        <f t="shared" si="1120"/>
        <v>0</v>
      </c>
      <c r="S1558" s="21">
        <f t="shared" si="1120"/>
        <v>0</v>
      </c>
      <c r="T1558" s="21">
        <f t="shared" si="1120"/>
        <v>0</v>
      </c>
      <c r="U1558" s="21">
        <f t="shared" si="1120"/>
        <v>0</v>
      </c>
      <c r="V1558" s="21">
        <f t="shared" si="1120"/>
        <v>0</v>
      </c>
      <c r="W1558" s="21">
        <f t="shared" si="1120"/>
        <v>0</v>
      </c>
      <c r="X1558" s="21">
        <f t="shared" si="1120"/>
        <v>0</v>
      </c>
      <c r="Y1558" s="21">
        <f t="shared" si="1120"/>
        <v>0</v>
      </c>
      <c r="Z1558" s="21">
        <f t="shared" si="1120"/>
        <v>0</v>
      </c>
      <c r="AA1558" s="21">
        <f t="shared" si="1120"/>
        <v>0</v>
      </c>
      <c r="AB1558" s="22" t="e">
        <f t="shared" ref="AB1558" si="1121">Z1558/B1558</f>
        <v>#DIV/0!</v>
      </c>
      <c r="AC1558" s="15"/>
    </row>
    <row r="1559" spans="1:29" s="16" customFormat="1" ht="18" hidden="1" customHeight="1">
      <c r="A1559" s="23" t="s">
        <v>41</v>
      </c>
      <c r="B1559" s="14"/>
      <c r="C1559" s="14"/>
      <c r="D1559" s="14"/>
      <c r="E1559" s="14"/>
      <c r="F1559" s="14"/>
      <c r="G1559" s="14"/>
      <c r="H1559" s="14"/>
      <c r="I1559" s="14"/>
      <c r="J1559" s="14"/>
      <c r="K1559" s="14"/>
      <c r="L1559" s="14"/>
      <c r="M1559" s="14"/>
      <c r="N1559" s="14"/>
      <c r="O1559" s="14"/>
      <c r="P1559" s="14"/>
      <c r="Q1559" s="14"/>
      <c r="R1559" s="14"/>
      <c r="S1559" s="14"/>
      <c r="T1559" s="14"/>
      <c r="U1559" s="14"/>
      <c r="V1559" s="14"/>
      <c r="W1559" s="14"/>
      <c r="X1559" s="14"/>
      <c r="Y1559" s="14"/>
      <c r="Z1559" s="14">
        <f t="shared" ref="Z1559" si="1122">SUM(M1559:Y1559)</f>
        <v>0</v>
      </c>
      <c r="AA1559" s="14">
        <f t="shared" ref="AA1559" si="1123">B1559-Z1559</f>
        <v>0</v>
      </c>
      <c r="AB1559" s="19"/>
      <c r="AC1559" s="15"/>
    </row>
    <row r="1560" spans="1:29" s="16" customFormat="1" ht="18" hidden="1" customHeight="1">
      <c r="A1560" s="20" t="s">
        <v>42</v>
      </c>
      <c r="B1560" s="21">
        <f>B1559+B1558</f>
        <v>0</v>
      </c>
      <c r="C1560" s="21">
        <f t="shared" ref="C1560:AA1560" si="1124">C1559+C1558</f>
        <v>0</v>
      </c>
      <c r="D1560" s="21">
        <f t="shared" si="1124"/>
        <v>0</v>
      </c>
      <c r="E1560" s="21">
        <f t="shared" si="1124"/>
        <v>0</v>
      </c>
      <c r="F1560" s="21">
        <f t="shared" si="1124"/>
        <v>0</v>
      </c>
      <c r="G1560" s="21">
        <f t="shared" si="1124"/>
        <v>0</v>
      </c>
      <c r="H1560" s="21">
        <f t="shared" si="1124"/>
        <v>0</v>
      </c>
      <c r="I1560" s="21">
        <f t="shared" si="1124"/>
        <v>0</v>
      </c>
      <c r="J1560" s="21">
        <f t="shared" si="1124"/>
        <v>0</v>
      </c>
      <c r="K1560" s="21">
        <f t="shared" si="1124"/>
        <v>0</v>
      </c>
      <c r="L1560" s="21">
        <f t="shared" si="1124"/>
        <v>0</v>
      </c>
      <c r="M1560" s="21">
        <f t="shared" si="1124"/>
        <v>0</v>
      </c>
      <c r="N1560" s="21">
        <f t="shared" si="1124"/>
        <v>0</v>
      </c>
      <c r="O1560" s="21">
        <f t="shared" si="1124"/>
        <v>0</v>
      </c>
      <c r="P1560" s="21">
        <f t="shared" si="1124"/>
        <v>0</v>
      </c>
      <c r="Q1560" s="21">
        <f t="shared" si="1124"/>
        <v>0</v>
      </c>
      <c r="R1560" s="21">
        <f t="shared" si="1124"/>
        <v>0</v>
      </c>
      <c r="S1560" s="21">
        <f t="shared" si="1124"/>
        <v>0</v>
      </c>
      <c r="T1560" s="21">
        <f t="shared" si="1124"/>
        <v>0</v>
      </c>
      <c r="U1560" s="21">
        <f t="shared" si="1124"/>
        <v>0</v>
      </c>
      <c r="V1560" s="21">
        <f t="shared" si="1124"/>
        <v>0</v>
      </c>
      <c r="W1560" s="21">
        <f t="shared" si="1124"/>
        <v>0</v>
      </c>
      <c r="X1560" s="21">
        <f t="shared" si="1124"/>
        <v>0</v>
      </c>
      <c r="Y1560" s="21">
        <f t="shared" si="1124"/>
        <v>0</v>
      </c>
      <c r="Z1560" s="21">
        <f t="shared" si="1124"/>
        <v>0</v>
      </c>
      <c r="AA1560" s="21">
        <f t="shared" si="1124"/>
        <v>0</v>
      </c>
      <c r="AB1560" s="22" t="e">
        <f t="shared" ref="AB1560" si="1125">Z1560/B1560</f>
        <v>#DIV/0!</v>
      </c>
      <c r="AC1560" s="24"/>
    </row>
    <row r="1561" spans="1:29" s="16" customFormat="1" ht="15" hidden="1" customHeight="1">
      <c r="A1561" s="13"/>
      <c r="B1561" s="14"/>
      <c r="C1561" s="14"/>
      <c r="D1561" s="14"/>
      <c r="E1561" s="14"/>
      <c r="F1561" s="14"/>
      <c r="G1561" s="14"/>
      <c r="H1561" s="14"/>
      <c r="I1561" s="14"/>
      <c r="J1561" s="14"/>
      <c r="K1561" s="14"/>
      <c r="L1561" s="14"/>
      <c r="M1561" s="14"/>
      <c r="N1561" s="14"/>
      <c r="O1561" s="14"/>
      <c r="P1561" s="14"/>
      <c r="Q1561" s="14"/>
      <c r="R1561" s="14"/>
      <c r="S1561" s="14"/>
      <c r="T1561" s="14"/>
      <c r="U1561" s="14"/>
      <c r="V1561" s="14"/>
      <c r="W1561" s="14"/>
      <c r="X1561" s="14"/>
      <c r="Y1561" s="14"/>
      <c r="Z1561" s="14"/>
      <c r="AA1561" s="14"/>
      <c r="AB1561" s="14"/>
      <c r="AC1561" s="15"/>
    </row>
    <row r="1562" spans="1:29" s="16" customFormat="1" ht="15" hidden="1" customHeight="1">
      <c r="A1562" s="13"/>
      <c r="B1562" s="14"/>
      <c r="C1562" s="14"/>
      <c r="D1562" s="14"/>
      <c r="E1562" s="14"/>
      <c r="F1562" s="14"/>
      <c r="G1562" s="14"/>
      <c r="H1562" s="14"/>
      <c r="I1562" s="14"/>
      <c r="J1562" s="14"/>
      <c r="K1562" s="14"/>
      <c r="L1562" s="14"/>
      <c r="M1562" s="14"/>
      <c r="N1562" s="14"/>
      <c r="O1562" s="14"/>
      <c r="P1562" s="14"/>
      <c r="Q1562" s="14"/>
      <c r="R1562" s="14"/>
      <c r="S1562" s="14"/>
      <c r="T1562" s="14"/>
      <c r="U1562" s="14"/>
      <c r="V1562" s="14"/>
      <c r="W1562" s="14"/>
      <c r="X1562" s="14"/>
      <c r="Y1562" s="14"/>
      <c r="Z1562" s="14"/>
      <c r="AA1562" s="14"/>
      <c r="AB1562" s="14"/>
      <c r="AC1562" s="15"/>
    </row>
    <row r="1563" spans="1:29" s="16" customFormat="1" ht="15" hidden="1" customHeight="1">
      <c r="A1563" s="17" t="s">
        <v>58</v>
      </c>
      <c r="B1563" s="14"/>
      <c r="C1563" s="14"/>
      <c r="D1563" s="14"/>
      <c r="E1563" s="14"/>
      <c r="F1563" s="14"/>
      <c r="G1563" s="14"/>
      <c r="H1563" s="14"/>
      <c r="I1563" s="14"/>
      <c r="J1563" s="14"/>
      <c r="K1563" s="14"/>
      <c r="L1563" s="14"/>
      <c r="M1563" s="14"/>
      <c r="N1563" s="14"/>
      <c r="O1563" s="14"/>
      <c r="P1563" s="14"/>
      <c r="Q1563" s="14"/>
      <c r="R1563" s="14"/>
      <c r="S1563" s="14"/>
      <c r="T1563" s="14"/>
      <c r="U1563" s="14"/>
      <c r="V1563" s="14"/>
      <c r="W1563" s="14"/>
      <c r="X1563" s="14"/>
      <c r="Y1563" s="14"/>
      <c r="Z1563" s="14"/>
      <c r="AA1563" s="14"/>
      <c r="AB1563" s="14"/>
      <c r="AC1563" s="15"/>
    </row>
    <row r="1564" spans="1:29" s="16" customFormat="1" ht="18" hidden="1" customHeight="1">
      <c r="A1564" s="18" t="s">
        <v>36</v>
      </c>
      <c r="B1564" s="14"/>
      <c r="C1564" s="14"/>
      <c r="D1564" s="14"/>
      <c r="E1564" s="14"/>
      <c r="F1564" s="14"/>
      <c r="G1564" s="14"/>
      <c r="H1564" s="14"/>
      <c r="I1564" s="14"/>
      <c r="J1564" s="14"/>
      <c r="K1564" s="14"/>
      <c r="L1564" s="14"/>
      <c r="M1564" s="14"/>
      <c r="N1564" s="14"/>
      <c r="O1564" s="14"/>
      <c r="P1564" s="14"/>
      <c r="Q1564" s="14"/>
      <c r="R1564" s="14"/>
      <c r="S1564" s="14"/>
      <c r="T1564" s="14"/>
      <c r="U1564" s="14"/>
      <c r="V1564" s="14"/>
      <c r="W1564" s="14"/>
      <c r="X1564" s="14"/>
      <c r="Y1564" s="14"/>
      <c r="Z1564" s="14">
        <f>SUM(M1564:Y1564)</f>
        <v>0</v>
      </c>
      <c r="AA1564" s="14">
        <f>B1564-Z1564</f>
        <v>0</v>
      </c>
      <c r="AB1564" s="19" t="e">
        <f>Z1564/B1564</f>
        <v>#DIV/0!</v>
      </c>
      <c r="AC1564" s="15"/>
    </row>
    <row r="1565" spans="1:29" s="16" customFormat="1" ht="18" hidden="1" customHeight="1">
      <c r="A1565" s="18" t="s">
        <v>37</v>
      </c>
      <c r="B1565" s="14">
        <f>[1]consoCURRENT!E32149</f>
        <v>0</v>
      </c>
      <c r="C1565" s="14">
        <f>[1]consoCURRENT!F32149</f>
        <v>0</v>
      </c>
      <c r="D1565" s="14">
        <f>[1]consoCURRENT!G32149</f>
        <v>0</v>
      </c>
      <c r="E1565" s="14">
        <f>[1]consoCURRENT!H32149</f>
        <v>0</v>
      </c>
      <c r="F1565" s="14">
        <f>[1]consoCURRENT!I32149</f>
        <v>0</v>
      </c>
      <c r="G1565" s="14">
        <f>[1]consoCURRENT!J32149</f>
        <v>0</v>
      </c>
      <c r="H1565" s="14">
        <f>[1]consoCURRENT!K32149</f>
        <v>0</v>
      </c>
      <c r="I1565" s="14">
        <f>[1]consoCURRENT!L32149</f>
        <v>0</v>
      </c>
      <c r="J1565" s="14">
        <f>[1]consoCURRENT!M32149</f>
        <v>0</v>
      </c>
      <c r="K1565" s="14">
        <f>[1]consoCURRENT!N32149</f>
        <v>0</v>
      </c>
      <c r="L1565" s="14">
        <f>[1]consoCURRENT!O32149</f>
        <v>0</v>
      </c>
      <c r="M1565" s="14">
        <f>[1]consoCURRENT!P32149</f>
        <v>0</v>
      </c>
      <c r="N1565" s="14">
        <f>[1]consoCURRENT!Q32149</f>
        <v>0</v>
      </c>
      <c r="O1565" s="14">
        <f>[1]consoCURRENT!R32149</f>
        <v>0</v>
      </c>
      <c r="P1565" s="14">
        <f>[1]consoCURRENT!S32149</f>
        <v>0</v>
      </c>
      <c r="Q1565" s="14">
        <f>[1]consoCURRENT!T32149</f>
        <v>0</v>
      </c>
      <c r="R1565" s="14">
        <f>[1]consoCURRENT!U32149</f>
        <v>0</v>
      </c>
      <c r="S1565" s="14">
        <f>[1]consoCURRENT!V32149</f>
        <v>0</v>
      </c>
      <c r="T1565" s="14">
        <f>[1]consoCURRENT!W32149</f>
        <v>0</v>
      </c>
      <c r="U1565" s="14">
        <f>[1]consoCURRENT!X32149</f>
        <v>0</v>
      </c>
      <c r="V1565" s="14">
        <f>[1]consoCURRENT!Y32149</f>
        <v>0</v>
      </c>
      <c r="W1565" s="14">
        <f>[1]consoCURRENT!Z32149</f>
        <v>0</v>
      </c>
      <c r="X1565" s="14">
        <f>[1]consoCURRENT!AA32149</f>
        <v>0</v>
      </c>
      <c r="Y1565" s="14">
        <f>[1]consoCURRENT!AB32149</f>
        <v>0</v>
      </c>
      <c r="Z1565" s="14">
        <f t="shared" ref="Z1565:Z1567" si="1126">SUM(M1565:Y1565)</f>
        <v>0</v>
      </c>
      <c r="AA1565" s="14">
        <f t="shared" ref="AA1565:AA1567" si="1127">B1565-Z1565</f>
        <v>0</v>
      </c>
      <c r="AB1565" s="19" t="e">
        <f t="shared" ref="AB1565" si="1128">Z1565/B1565</f>
        <v>#DIV/0!</v>
      </c>
      <c r="AC1565" s="15"/>
    </row>
    <row r="1566" spans="1:29" s="16" customFormat="1" ht="18" hidden="1" customHeight="1">
      <c r="A1566" s="18" t="s">
        <v>38</v>
      </c>
      <c r="B1566" s="14"/>
      <c r="C1566" s="14"/>
      <c r="D1566" s="14"/>
      <c r="E1566" s="14"/>
      <c r="F1566" s="14"/>
      <c r="G1566" s="14"/>
      <c r="H1566" s="14"/>
      <c r="I1566" s="14"/>
      <c r="J1566" s="14"/>
      <c r="K1566" s="14"/>
      <c r="L1566" s="14"/>
      <c r="M1566" s="14"/>
      <c r="N1566" s="14"/>
      <c r="O1566" s="14"/>
      <c r="P1566" s="14"/>
      <c r="Q1566" s="14"/>
      <c r="R1566" s="14"/>
      <c r="S1566" s="14"/>
      <c r="T1566" s="14"/>
      <c r="U1566" s="14"/>
      <c r="V1566" s="14"/>
      <c r="W1566" s="14"/>
      <c r="X1566" s="14"/>
      <c r="Y1566" s="14"/>
      <c r="Z1566" s="14">
        <f t="shared" si="1126"/>
        <v>0</v>
      </c>
      <c r="AA1566" s="14">
        <f t="shared" si="1127"/>
        <v>0</v>
      </c>
      <c r="AB1566" s="19"/>
      <c r="AC1566" s="15"/>
    </row>
    <row r="1567" spans="1:29" s="16" customFormat="1" ht="18" hidden="1" customHeight="1">
      <c r="A1567" s="18" t="s">
        <v>39</v>
      </c>
      <c r="B1567" s="14"/>
      <c r="C1567" s="14"/>
      <c r="D1567" s="14"/>
      <c r="E1567" s="14"/>
      <c r="F1567" s="14"/>
      <c r="G1567" s="14"/>
      <c r="H1567" s="14"/>
      <c r="I1567" s="14"/>
      <c r="J1567" s="14"/>
      <c r="K1567" s="14"/>
      <c r="L1567" s="14"/>
      <c r="M1567" s="14"/>
      <c r="N1567" s="14"/>
      <c r="O1567" s="14"/>
      <c r="P1567" s="14"/>
      <c r="Q1567" s="14"/>
      <c r="R1567" s="14"/>
      <c r="S1567" s="14"/>
      <c r="T1567" s="14"/>
      <c r="U1567" s="14"/>
      <c r="V1567" s="14"/>
      <c r="W1567" s="14"/>
      <c r="X1567" s="14"/>
      <c r="Y1567" s="14"/>
      <c r="Z1567" s="14">
        <f t="shared" si="1126"/>
        <v>0</v>
      </c>
      <c r="AA1567" s="14">
        <f t="shared" si="1127"/>
        <v>0</v>
      </c>
      <c r="AB1567" s="19"/>
      <c r="AC1567" s="15"/>
    </row>
    <row r="1568" spans="1:29" s="16" customFormat="1" ht="18" hidden="1" customHeight="1">
      <c r="A1568" s="20" t="s">
        <v>40</v>
      </c>
      <c r="B1568" s="21">
        <f>SUM(B1564:B1567)</f>
        <v>0</v>
      </c>
      <c r="C1568" s="21">
        <f t="shared" ref="C1568:AA1568" si="1129">SUM(C1564:C1567)</f>
        <v>0</v>
      </c>
      <c r="D1568" s="21">
        <f t="shared" si="1129"/>
        <v>0</v>
      </c>
      <c r="E1568" s="21">
        <f t="shared" si="1129"/>
        <v>0</v>
      </c>
      <c r="F1568" s="21">
        <f t="shared" si="1129"/>
        <v>0</v>
      </c>
      <c r="G1568" s="21">
        <f t="shared" si="1129"/>
        <v>0</v>
      </c>
      <c r="H1568" s="21">
        <f t="shared" si="1129"/>
        <v>0</v>
      </c>
      <c r="I1568" s="21">
        <f t="shared" si="1129"/>
        <v>0</v>
      </c>
      <c r="J1568" s="21">
        <f t="shared" si="1129"/>
        <v>0</v>
      </c>
      <c r="K1568" s="21">
        <f t="shared" si="1129"/>
        <v>0</v>
      </c>
      <c r="L1568" s="21">
        <f t="shared" si="1129"/>
        <v>0</v>
      </c>
      <c r="M1568" s="21">
        <f t="shared" si="1129"/>
        <v>0</v>
      </c>
      <c r="N1568" s="21">
        <f t="shared" si="1129"/>
        <v>0</v>
      </c>
      <c r="O1568" s="21">
        <f t="shared" si="1129"/>
        <v>0</v>
      </c>
      <c r="P1568" s="21">
        <f t="shared" si="1129"/>
        <v>0</v>
      </c>
      <c r="Q1568" s="21">
        <f t="shared" si="1129"/>
        <v>0</v>
      </c>
      <c r="R1568" s="21">
        <f t="shared" si="1129"/>
        <v>0</v>
      </c>
      <c r="S1568" s="21">
        <f t="shared" si="1129"/>
        <v>0</v>
      </c>
      <c r="T1568" s="21">
        <f t="shared" si="1129"/>
        <v>0</v>
      </c>
      <c r="U1568" s="21">
        <f t="shared" si="1129"/>
        <v>0</v>
      </c>
      <c r="V1568" s="21">
        <f t="shared" si="1129"/>
        <v>0</v>
      </c>
      <c r="W1568" s="21">
        <f t="shared" si="1129"/>
        <v>0</v>
      </c>
      <c r="X1568" s="21">
        <f t="shared" si="1129"/>
        <v>0</v>
      </c>
      <c r="Y1568" s="21">
        <f t="shared" si="1129"/>
        <v>0</v>
      </c>
      <c r="Z1568" s="21">
        <f t="shared" si="1129"/>
        <v>0</v>
      </c>
      <c r="AA1568" s="21">
        <f t="shared" si="1129"/>
        <v>0</v>
      </c>
      <c r="AB1568" s="22" t="e">
        <f t="shared" ref="AB1568" si="1130">Z1568/B1568</f>
        <v>#DIV/0!</v>
      </c>
      <c r="AC1568" s="15"/>
    </row>
    <row r="1569" spans="1:29" s="16" customFormat="1" ht="18" hidden="1" customHeight="1">
      <c r="A1569" s="23" t="s">
        <v>41</v>
      </c>
      <c r="B1569" s="14"/>
      <c r="C1569" s="14"/>
      <c r="D1569" s="14"/>
      <c r="E1569" s="14"/>
      <c r="F1569" s="14"/>
      <c r="G1569" s="14"/>
      <c r="H1569" s="14"/>
      <c r="I1569" s="14"/>
      <c r="J1569" s="14"/>
      <c r="K1569" s="14"/>
      <c r="L1569" s="14"/>
      <c r="M1569" s="14"/>
      <c r="N1569" s="14"/>
      <c r="O1569" s="14"/>
      <c r="P1569" s="14"/>
      <c r="Q1569" s="14"/>
      <c r="R1569" s="14"/>
      <c r="S1569" s="14"/>
      <c r="T1569" s="14"/>
      <c r="U1569" s="14"/>
      <c r="V1569" s="14"/>
      <c r="W1569" s="14"/>
      <c r="X1569" s="14"/>
      <c r="Y1569" s="14"/>
      <c r="Z1569" s="14">
        <f t="shared" ref="Z1569" si="1131">SUM(M1569:Y1569)</f>
        <v>0</v>
      </c>
      <c r="AA1569" s="14">
        <f t="shared" ref="AA1569" si="1132">B1569-Z1569</f>
        <v>0</v>
      </c>
      <c r="AB1569" s="19"/>
      <c r="AC1569" s="15"/>
    </row>
    <row r="1570" spans="1:29" s="16" customFormat="1" ht="18" hidden="1" customHeight="1">
      <c r="A1570" s="20" t="s">
        <v>42</v>
      </c>
      <c r="B1570" s="21">
        <f>B1569+B1568</f>
        <v>0</v>
      </c>
      <c r="C1570" s="21">
        <f t="shared" ref="C1570:AA1570" si="1133">C1569+C1568</f>
        <v>0</v>
      </c>
      <c r="D1570" s="21">
        <f t="shared" si="1133"/>
        <v>0</v>
      </c>
      <c r="E1570" s="21">
        <f t="shared" si="1133"/>
        <v>0</v>
      </c>
      <c r="F1570" s="21">
        <f t="shared" si="1133"/>
        <v>0</v>
      </c>
      <c r="G1570" s="21">
        <f t="shared" si="1133"/>
        <v>0</v>
      </c>
      <c r="H1570" s="21">
        <f t="shared" si="1133"/>
        <v>0</v>
      </c>
      <c r="I1570" s="21">
        <f t="shared" si="1133"/>
        <v>0</v>
      </c>
      <c r="J1570" s="21">
        <f t="shared" si="1133"/>
        <v>0</v>
      </c>
      <c r="K1570" s="21">
        <f t="shared" si="1133"/>
        <v>0</v>
      </c>
      <c r="L1570" s="21">
        <f t="shared" si="1133"/>
        <v>0</v>
      </c>
      <c r="M1570" s="21">
        <f t="shared" si="1133"/>
        <v>0</v>
      </c>
      <c r="N1570" s="21">
        <f t="shared" si="1133"/>
        <v>0</v>
      </c>
      <c r="O1570" s="21">
        <f t="shared" si="1133"/>
        <v>0</v>
      </c>
      <c r="P1570" s="21">
        <f t="shared" si="1133"/>
        <v>0</v>
      </c>
      <c r="Q1570" s="21">
        <f t="shared" si="1133"/>
        <v>0</v>
      </c>
      <c r="R1570" s="21">
        <f t="shared" si="1133"/>
        <v>0</v>
      </c>
      <c r="S1570" s="21">
        <f t="shared" si="1133"/>
        <v>0</v>
      </c>
      <c r="T1570" s="21">
        <f t="shared" si="1133"/>
        <v>0</v>
      </c>
      <c r="U1570" s="21">
        <f t="shared" si="1133"/>
        <v>0</v>
      </c>
      <c r="V1570" s="21">
        <f t="shared" si="1133"/>
        <v>0</v>
      </c>
      <c r="W1570" s="21">
        <f t="shared" si="1133"/>
        <v>0</v>
      </c>
      <c r="X1570" s="21">
        <f t="shared" si="1133"/>
        <v>0</v>
      </c>
      <c r="Y1570" s="21">
        <f t="shared" si="1133"/>
        <v>0</v>
      </c>
      <c r="Z1570" s="21">
        <f t="shared" si="1133"/>
        <v>0</v>
      </c>
      <c r="AA1570" s="21">
        <f t="shared" si="1133"/>
        <v>0</v>
      </c>
      <c r="AB1570" s="22" t="e">
        <f t="shared" ref="AB1570" si="1134">Z1570/B1570</f>
        <v>#DIV/0!</v>
      </c>
      <c r="AC1570" s="24"/>
    </row>
    <row r="1571" spans="1:29" s="16" customFormat="1" ht="15" hidden="1" customHeight="1">
      <c r="A1571" s="13"/>
      <c r="B1571" s="14"/>
      <c r="C1571" s="14"/>
      <c r="D1571" s="14"/>
      <c r="E1571" s="14"/>
      <c r="F1571" s="14"/>
      <c r="G1571" s="14"/>
      <c r="H1571" s="14"/>
      <c r="I1571" s="14"/>
      <c r="J1571" s="14"/>
      <c r="K1571" s="14"/>
      <c r="L1571" s="14"/>
      <c r="M1571" s="14"/>
      <c r="N1571" s="14"/>
      <c r="O1571" s="14"/>
      <c r="P1571" s="14"/>
      <c r="Q1571" s="14"/>
      <c r="R1571" s="14"/>
      <c r="S1571" s="14"/>
      <c r="T1571" s="14"/>
      <c r="U1571" s="14"/>
      <c r="V1571" s="14"/>
      <c r="W1571" s="14"/>
      <c r="X1571" s="14"/>
      <c r="Y1571" s="14"/>
      <c r="Z1571" s="14"/>
      <c r="AA1571" s="14"/>
      <c r="AB1571" s="14"/>
      <c r="AC1571" s="15"/>
    </row>
    <row r="1572" spans="1:29" s="16" customFormat="1" ht="15" hidden="1" customHeight="1">
      <c r="A1572" s="13"/>
      <c r="B1572" s="14"/>
      <c r="C1572" s="14"/>
      <c r="D1572" s="14"/>
      <c r="E1572" s="14"/>
      <c r="F1572" s="14"/>
      <c r="G1572" s="14"/>
      <c r="H1572" s="14"/>
      <c r="I1572" s="14"/>
      <c r="J1572" s="14"/>
      <c r="K1572" s="14"/>
      <c r="L1572" s="14"/>
      <c r="M1572" s="14"/>
      <c r="N1572" s="14"/>
      <c r="O1572" s="14"/>
      <c r="P1572" s="14"/>
      <c r="Q1572" s="14"/>
      <c r="R1572" s="14"/>
      <c r="S1572" s="14"/>
      <c r="T1572" s="14"/>
      <c r="U1572" s="14"/>
      <c r="V1572" s="14"/>
      <c r="W1572" s="14"/>
      <c r="X1572" s="14"/>
      <c r="Y1572" s="14"/>
      <c r="Z1572" s="14"/>
      <c r="AA1572" s="14"/>
      <c r="AB1572" s="14"/>
      <c r="AC1572" s="15"/>
    </row>
    <row r="1573" spans="1:29" s="16" customFormat="1" ht="15" hidden="1" customHeight="1">
      <c r="A1573" s="17" t="s">
        <v>59</v>
      </c>
      <c r="B1573" s="14"/>
      <c r="C1573" s="14"/>
      <c r="D1573" s="14"/>
      <c r="E1573" s="14"/>
      <c r="F1573" s="14"/>
      <c r="G1573" s="14"/>
      <c r="H1573" s="14"/>
      <c r="I1573" s="14"/>
      <c r="J1573" s="14"/>
      <c r="K1573" s="14"/>
      <c r="L1573" s="14"/>
      <c r="M1573" s="14"/>
      <c r="N1573" s="14"/>
      <c r="O1573" s="14"/>
      <c r="P1573" s="14"/>
      <c r="Q1573" s="14"/>
      <c r="R1573" s="14"/>
      <c r="S1573" s="14"/>
      <c r="T1573" s="14"/>
      <c r="U1573" s="14"/>
      <c r="V1573" s="14"/>
      <c r="W1573" s="14"/>
      <c r="X1573" s="14"/>
      <c r="Y1573" s="14"/>
      <c r="Z1573" s="14"/>
      <c r="AA1573" s="14"/>
      <c r="AB1573" s="14"/>
      <c r="AC1573" s="15"/>
    </row>
    <row r="1574" spans="1:29" s="16" customFormat="1" ht="18" hidden="1" customHeight="1">
      <c r="A1574" s="18" t="s">
        <v>36</v>
      </c>
      <c r="B1574" s="14"/>
      <c r="C1574" s="14"/>
      <c r="D1574" s="14"/>
      <c r="E1574" s="14"/>
      <c r="F1574" s="14"/>
      <c r="G1574" s="14"/>
      <c r="H1574" s="14"/>
      <c r="I1574" s="14"/>
      <c r="J1574" s="14"/>
      <c r="K1574" s="14"/>
      <c r="L1574" s="14"/>
      <c r="M1574" s="14"/>
      <c r="N1574" s="14"/>
      <c r="O1574" s="14"/>
      <c r="P1574" s="14"/>
      <c r="Q1574" s="14"/>
      <c r="R1574" s="14"/>
      <c r="S1574" s="14"/>
      <c r="T1574" s="14"/>
      <c r="U1574" s="14"/>
      <c r="V1574" s="14"/>
      <c r="W1574" s="14"/>
      <c r="X1574" s="14"/>
      <c r="Y1574" s="14"/>
      <c r="Z1574" s="14">
        <f>SUM(M1574:Y1574)</f>
        <v>0</v>
      </c>
      <c r="AA1574" s="14">
        <f>B1574-Z1574</f>
        <v>0</v>
      </c>
      <c r="AB1574" s="19" t="e">
        <f>Z1574/B1574</f>
        <v>#DIV/0!</v>
      </c>
      <c r="AC1574" s="15"/>
    </row>
    <row r="1575" spans="1:29" s="16" customFormat="1" ht="18" hidden="1" customHeight="1">
      <c r="A1575" s="18" t="s">
        <v>37</v>
      </c>
      <c r="B1575" s="14">
        <f>[1]consoCURRENT!E32336</f>
        <v>0</v>
      </c>
      <c r="C1575" s="14">
        <f>[1]consoCURRENT!F32336</f>
        <v>0</v>
      </c>
      <c r="D1575" s="14">
        <f>[1]consoCURRENT!G32336</f>
        <v>0</v>
      </c>
      <c r="E1575" s="14">
        <f>[1]consoCURRENT!H32336</f>
        <v>0</v>
      </c>
      <c r="F1575" s="14">
        <f>[1]consoCURRENT!I32336</f>
        <v>0</v>
      </c>
      <c r="G1575" s="14">
        <f>[1]consoCURRENT!J32336</f>
        <v>0</v>
      </c>
      <c r="H1575" s="14">
        <f>[1]consoCURRENT!K32336</f>
        <v>0</v>
      </c>
      <c r="I1575" s="14">
        <f>[1]consoCURRENT!L32336</f>
        <v>0</v>
      </c>
      <c r="J1575" s="14">
        <f>[1]consoCURRENT!M32336</f>
        <v>0</v>
      </c>
      <c r="K1575" s="14">
        <f>[1]consoCURRENT!N32336</f>
        <v>0</v>
      </c>
      <c r="L1575" s="14">
        <f>[1]consoCURRENT!O32336</f>
        <v>0</v>
      </c>
      <c r="M1575" s="14">
        <f>[1]consoCURRENT!P32336</f>
        <v>0</v>
      </c>
      <c r="N1575" s="14">
        <f>[1]consoCURRENT!Q32336</f>
        <v>0</v>
      </c>
      <c r="O1575" s="14">
        <f>[1]consoCURRENT!R32336</f>
        <v>0</v>
      </c>
      <c r="P1575" s="14">
        <f>[1]consoCURRENT!S32336</f>
        <v>0</v>
      </c>
      <c r="Q1575" s="14">
        <f>[1]consoCURRENT!T32336</f>
        <v>0</v>
      </c>
      <c r="R1575" s="14">
        <f>[1]consoCURRENT!U32336</f>
        <v>0</v>
      </c>
      <c r="S1575" s="14">
        <f>[1]consoCURRENT!V32336</f>
        <v>0</v>
      </c>
      <c r="T1575" s="14">
        <f>[1]consoCURRENT!W32336</f>
        <v>0</v>
      </c>
      <c r="U1575" s="14">
        <f>[1]consoCURRENT!X32336</f>
        <v>0</v>
      </c>
      <c r="V1575" s="14">
        <f>[1]consoCURRENT!Y32336</f>
        <v>0</v>
      </c>
      <c r="W1575" s="14">
        <f>[1]consoCURRENT!Z32336</f>
        <v>0</v>
      </c>
      <c r="X1575" s="14">
        <f>[1]consoCURRENT!AA32336</f>
        <v>0</v>
      </c>
      <c r="Y1575" s="14">
        <f>[1]consoCURRENT!AB32336</f>
        <v>0</v>
      </c>
      <c r="Z1575" s="14">
        <f t="shared" ref="Z1575:Z1577" si="1135">SUM(M1575:Y1575)</f>
        <v>0</v>
      </c>
      <c r="AA1575" s="14">
        <f t="shared" ref="AA1575:AA1577" si="1136">B1575-Z1575</f>
        <v>0</v>
      </c>
      <c r="AB1575" s="19" t="e">
        <f t="shared" ref="AB1575" si="1137">Z1575/B1575</f>
        <v>#DIV/0!</v>
      </c>
      <c r="AC1575" s="15"/>
    </row>
    <row r="1576" spans="1:29" s="16" customFormat="1" ht="18" hidden="1" customHeight="1">
      <c r="A1576" s="18" t="s">
        <v>38</v>
      </c>
      <c r="B1576" s="14"/>
      <c r="C1576" s="14"/>
      <c r="D1576" s="14"/>
      <c r="E1576" s="14"/>
      <c r="F1576" s="14"/>
      <c r="G1576" s="14"/>
      <c r="H1576" s="14"/>
      <c r="I1576" s="14"/>
      <c r="J1576" s="14"/>
      <c r="K1576" s="14"/>
      <c r="L1576" s="14"/>
      <c r="M1576" s="14"/>
      <c r="N1576" s="14"/>
      <c r="O1576" s="14"/>
      <c r="P1576" s="14"/>
      <c r="Q1576" s="14"/>
      <c r="R1576" s="14"/>
      <c r="S1576" s="14"/>
      <c r="T1576" s="14"/>
      <c r="U1576" s="14"/>
      <c r="V1576" s="14"/>
      <c r="W1576" s="14"/>
      <c r="X1576" s="14"/>
      <c r="Y1576" s="14"/>
      <c r="Z1576" s="14">
        <f t="shared" si="1135"/>
        <v>0</v>
      </c>
      <c r="AA1576" s="14">
        <f t="shared" si="1136"/>
        <v>0</v>
      </c>
      <c r="AB1576" s="19"/>
      <c r="AC1576" s="15"/>
    </row>
    <row r="1577" spans="1:29" s="16" customFormat="1" ht="18" hidden="1" customHeight="1">
      <c r="A1577" s="18" t="s">
        <v>39</v>
      </c>
      <c r="B1577" s="14"/>
      <c r="C1577" s="14"/>
      <c r="D1577" s="14"/>
      <c r="E1577" s="14"/>
      <c r="F1577" s="14"/>
      <c r="G1577" s="14"/>
      <c r="H1577" s="14"/>
      <c r="I1577" s="14"/>
      <c r="J1577" s="14"/>
      <c r="K1577" s="14"/>
      <c r="L1577" s="14"/>
      <c r="M1577" s="14"/>
      <c r="N1577" s="14"/>
      <c r="O1577" s="14"/>
      <c r="P1577" s="14"/>
      <c r="Q1577" s="14"/>
      <c r="R1577" s="14"/>
      <c r="S1577" s="14"/>
      <c r="T1577" s="14"/>
      <c r="U1577" s="14"/>
      <c r="V1577" s="14"/>
      <c r="W1577" s="14"/>
      <c r="X1577" s="14"/>
      <c r="Y1577" s="14"/>
      <c r="Z1577" s="14">
        <f t="shared" si="1135"/>
        <v>0</v>
      </c>
      <c r="AA1577" s="14">
        <f t="shared" si="1136"/>
        <v>0</v>
      </c>
      <c r="AB1577" s="19"/>
      <c r="AC1577" s="15"/>
    </row>
    <row r="1578" spans="1:29" s="16" customFormat="1" ht="18" hidden="1" customHeight="1">
      <c r="A1578" s="20" t="s">
        <v>40</v>
      </c>
      <c r="B1578" s="21">
        <f>SUM(B1574:B1577)</f>
        <v>0</v>
      </c>
      <c r="C1578" s="21">
        <f t="shared" ref="C1578:AA1578" si="1138">SUM(C1574:C1577)</f>
        <v>0</v>
      </c>
      <c r="D1578" s="21">
        <f t="shared" si="1138"/>
        <v>0</v>
      </c>
      <c r="E1578" s="21">
        <f t="shared" si="1138"/>
        <v>0</v>
      </c>
      <c r="F1578" s="21">
        <f t="shared" si="1138"/>
        <v>0</v>
      </c>
      <c r="G1578" s="21">
        <f t="shared" si="1138"/>
        <v>0</v>
      </c>
      <c r="H1578" s="21">
        <f t="shared" si="1138"/>
        <v>0</v>
      </c>
      <c r="I1578" s="21">
        <f t="shared" si="1138"/>
        <v>0</v>
      </c>
      <c r="J1578" s="21">
        <f t="shared" si="1138"/>
        <v>0</v>
      </c>
      <c r="K1578" s="21">
        <f t="shared" si="1138"/>
        <v>0</v>
      </c>
      <c r="L1578" s="21">
        <f t="shared" si="1138"/>
        <v>0</v>
      </c>
      <c r="M1578" s="21">
        <f t="shared" si="1138"/>
        <v>0</v>
      </c>
      <c r="N1578" s="21">
        <f t="shared" si="1138"/>
        <v>0</v>
      </c>
      <c r="O1578" s="21">
        <f t="shared" si="1138"/>
        <v>0</v>
      </c>
      <c r="P1578" s="21">
        <f t="shared" si="1138"/>
        <v>0</v>
      </c>
      <c r="Q1578" s="21">
        <f t="shared" si="1138"/>
        <v>0</v>
      </c>
      <c r="R1578" s="21">
        <f t="shared" si="1138"/>
        <v>0</v>
      </c>
      <c r="S1578" s="21">
        <f t="shared" si="1138"/>
        <v>0</v>
      </c>
      <c r="T1578" s="21">
        <f t="shared" si="1138"/>
        <v>0</v>
      </c>
      <c r="U1578" s="21">
        <f t="shared" si="1138"/>
        <v>0</v>
      </c>
      <c r="V1578" s="21">
        <f t="shared" si="1138"/>
        <v>0</v>
      </c>
      <c r="W1578" s="21">
        <f t="shared" si="1138"/>
        <v>0</v>
      </c>
      <c r="X1578" s="21">
        <f t="shared" si="1138"/>
        <v>0</v>
      </c>
      <c r="Y1578" s="21">
        <f t="shared" si="1138"/>
        <v>0</v>
      </c>
      <c r="Z1578" s="21">
        <f t="shared" si="1138"/>
        <v>0</v>
      </c>
      <c r="AA1578" s="21">
        <f t="shared" si="1138"/>
        <v>0</v>
      </c>
      <c r="AB1578" s="22" t="e">
        <f t="shared" ref="AB1578" si="1139">Z1578/B1578</f>
        <v>#DIV/0!</v>
      </c>
      <c r="AC1578" s="15"/>
    </row>
    <row r="1579" spans="1:29" s="16" customFormat="1" ht="18" hidden="1" customHeight="1">
      <c r="A1579" s="23" t="s">
        <v>41</v>
      </c>
      <c r="B1579" s="14"/>
      <c r="C1579" s="14"/>
      <c r="D1579" s="14"/>
      <c r="E1579" s="14"/>
      <c r="F1579" s="14"/>
      <c r="G1579" s="14"/>
      <c r="H1579" s="14"/>
      <c r="I1579" s="14"/>
      <c r="J1579" s="14"/>
      <c r="K1579" s="14"/>
      <c r="L1579" s="14"/>
      <c r="M1579" s="14"/>
      <c r="N1579" s="14"/>
      <c r="O1579" s="14"/>
      <c r="P1579" s="14"/>
      <c r="Q1579" s="14"/>
      <c r="R1579" s="14"/>
      <c r="S1579" s="14"/>
      <c r="T1579" s="14"/>
      <c r="U1579" s="14"/>
      <c r="V1579" s="14"/>
      <c r="W1579" s="14"/>
      <c r="X1579" s="14"/>
      <c r="Y1579" s="14"/>
      <c r="Z1579" s="14">
        <f t="shared" ref="Z1579" si="1140">SUM(M1579:Y1579)</f>
        <v>0</v>
      </c>
      <c r="AA1579" s="14">
        <f t="shared" ref="AA1579" si="1141">B1579-Z1579</f>
        <v>0</v>
      </c>
      <c r="AB1579" s="19"/>
      <c r="AC1579" s="15"/>
    </row>
    <row r="1580" spans="1:29" s="16" customFormat="1" ht="18" hidden="1" customHeight="1">
      <c r="A1580" s="20" t="s">
        <v>42</v>
      </c>
      <c r="B1580" s="21">
        <f>B1579+B1578</f>
        <v>0</v>
      </c>
      <c r="C1580" s="21">
        <f t="shared" ref="C1580:AA1580" si="1142">C1579+C1578</f>
        <v>0</v>
      </c>
      <c r="D1580" s="21">
        <f t="shared" si="1142"/>
        <v>0</v>
      </c>
      <c r="E1580" s="21">
        <f t="shared" si="1142"/>
        <v>0</v>
      </c>
      <c r="F1580" s="21">
        <f t="shared" si="1142"/>
        <v>0</v>
      </c>
      <c r="G1580" s="21">
        <f t="shared" si="1142"/>
        <v>0</v>
      </c>
      <c r="H1580" s="21">
        <f t="shared" si="1142"/>
        <v>0</v>
      </c>
      <c r="I1580" s="21">
        <f t="shared" si="1142"/>
        <v>0</v>
      </c>
      <c r="J1580" s="21">
        <f t="shared" si="1142"/>
        <v>0</v>
      </c>
      <c r="K1580" s="21">
        <f t="shared" si="1142"/>
        <v>0</v>
      </c>
      <c r="L1580" s="21">
        <f t="shared" si="1142"/>
        <v>0</v>
      </c>
      <c r="M1580" s="21">
        <f t="shared" si="1142"/>
        <v>0</v>
      </c>
      <c r="N1580" s="21">
        <f t="shared" si="1142"/>
        <v>0</v>
      </c>
      <c r="O1580" s="21">
        <f t="shared" si="1142"/>
        <v>0</v>
      </c>
      <c r="P1580" s="21">
        <f t="shared" si="1142"/>
        <v>0</v>
      </c>
      <c r="Q1580" s="21">
        <f t="shared" si="1142"/>
        <v>0</v>
      </c>
      <c r="R1580" s="21">
        <f t="shared" si="1142"/>
        <v>0</v>
      </c>
      <c r="S1580" s="21">
        <f t="shared" si="1142"/>
        <v>0</v>
      </c>
      <c r="T1580" s="21">
        <f t="shared" si="1142"/>
        <v>0</v>
      </c>
      <c r="U1580" s="21">
        <f t="shared" si="1142"/>
        <v>0</v>
      </c>
      <c r="V1580" s="21">
        <f t="shared" si="1142"/>
        <v>0</v>
      </c>
      <c r="W1580" s="21">
        <f t="shared" si="1142"/>
        <v>0</v>
      </c>
      <c r="X1580" s="21">
        <f t="shared" si="1142"/>
        <v>0</v>
      </c>
      <c r="Y1580" s="21">
        <f t="shared" si="1142"/>
        <v>0</v>
      </c>
      <c r="Z1580" s="21">
        <f t="shared" si="1142"/>
        <v>0</v>
      </c>
      <c r="AA1580" s="21">
        <f t="shared" si="1142"/>
        <v>0</v>
      </c>
      <c r="AB1580" s="22" t="e">
        <f t="shared" ref="AB1580" si="1143">Z1580/B1580</f>
        <v>#DIV/0!</v>
      </c>
      <c r="AC1580" s="24"/>
    </row>
    <row r="1581" spans="1:29" s="16" customFormat="1" ht="15" hidden="1" customHeight="1">
      <c r="A1581" s="13"/>
      <c r="B1581" s="14"/>
      <c r="C1581" s="14"/>
      <c r="D1581" s="14"/>
      <c r="E1581" s="14"/>
      <c r="F1581" s="14"/>
      <c r="G1581" s="14"/>
      <c r="H1581" s="14"/>
      <c r="I1581" s="14"/>
      <c r="J1581" s="14"/>
      <c r="K1581" s="14"/>
      <c r="L1581" s="14"/>
      <c r="M1581" s="14"/>
      <c r="N1581" s="14"/>
      <c r="O1581" s="14"/>
      <c r="P1581" s="14"/>
      <c r="Q1581" s="14"/>
      <c r="R1581" s="14"/>
      <c r="S1581" s="14"/>
      <c r="T1581" s="14"/>
      <c r="U1581" s="14"/>
      <c r="V1581" s="14"/>
      <c r="W1581" s="14"/>
      <c r="X1581" s="14"/>
      <c r="Y1581" s="14"/>
      <c r="Z1581" s="14"/>
      <c r="AA1581" s="14"/>
      <c r="AB1581" s="14"/>
      <c r="AC1581" s="15"/>
    </row>
    <row r="1582" spans="1:29" s="16" customFormat="1" ht="15" hidden="1" customHeight="1">
      <c r="A1582" s="13"/>
      <c r="B1582" s="14"/>
      <c r="C1582" s="14"/>
      <c r="D1582" s="14"/>
      <c r="E1582" s="14"/>
      <c r="F1582" s="14"/>
      <c r="G1582" s="14"/>
      <c r="H1582" s="14"/>
      <c r="I1582" s="14"/>
      <c r="J1582" s="14"/>
      <c r="K1582" s="14"/>
      <c r="L1582" s="14"/>
      <c r="M1582" s="14"/>
      <c r="N1582" s="14"/>
      <c r="O1582" s="14"/>
      <c r="P1582" s="14"/>
      <c r="Q1582" s="14"/>
      <c r="R1582" s="14"/>
      <c r="S1582" s="14"/>
      <c r="T1582" s="14"/>
      <c r="U1582" s="14"/>
      <c r="V1582" s="14"/>
      <c r="W1582" s="14"/>
      <c r="X1582" s="14"/>
      <c r="Y1582" s="14"/>
      <c r="Z1582" s="14"/>
      <c r="AA1582" s="14"/>
      <c r="AB1582" s="14"/>
      <c r="AC1582" s="15"/>
    </row>
    <row r="1583" spans="1:29" s="16" customFormat="1" ht="15" hidden="1" customHeight="1">
      <c r="A1583" s="17" t="s">
        <v>60</v>
      </c>
      <c r="B1583" s="14"/>
      <c r="C1583" s="14"/>
      <c r="D1583" s="14"/>
      <c r="E1583" s="14"/>
      <c r="F1583" s="14"/>
      <c r="G1583" s="14"/>
      <c r="H1583" s="14"/>
      <c r="I1583" s="14"/>
      <c r="J1583" s="14"/>
      <c r="K1583" s="14"/>
      <c r="L1583" s="14"/>
      <c r="M1583" s="14"/>
      <c r="N1583" s="14"/>
      <c r="O1583" s="14"/>
      <c r="P1583" s="14"/>
      <c r="Q1583" s="14"/>
      <c r="R1583" s="14"/>
      <c r="S1583" s="14"/>
      <c r="T1583" s="14"/>
      <c r="U1583" s="14"/>
      <c r="V1583" s="14"/>
      <c r="W1583" s="14"/>
      <c r="X1583" s="14"/>
      <c r="Y1583" s="14"/>
      <c r="Z1583" s="14"/>
      <c r="AA1583" s="14"/>
      <c r="AB1583" s="14"/>
      <c r="AC1583" s="15"/>
    </row>
    <row r="1584" spans="1:29" s="16" customFormat="1" ht="18" hidden="1" customHeight="1">
      <c r="A1584" s="18" t="s">
        <v>36</v>
      </c>
      <c r="B1584" s="14"/>
      <c r="C1584" s="14"/>
      <c r="D1584" s="14"/>
      <c r="E1584" s="14"/>
      <c r="F1584" s="14"/>
      <c r="G1584" s="14"/>
      <c r="H1584" s="14"/>
      <c r="I1584" s="14"/>
      <c r="J1584" s="14"/>
      <c r="K1584" s="14"/>
      <c r="L1584" s="14"/>
      <c r="M1584" s="14"/>
      <c r="N1584" s="14"/>
      <c r="O1584" s="14"/>
      <c r="P1584" s="14"/>
      <c r="Q1584" s="14"/>
      <c r="R1584" s="14"/>
      <c r="S1584" s="14"/>
      <c r="T1584" s="14"/>
      <c r="U1584" s="14"/>
      <c r="V1584" s="14"/>
      <c r="W1584" s="14"/>
      <c r="X1584" s="14"/>
      <c r="Y1584" s="14"/>
      <c r="Z1584" s="14">
        <f>SUM(M1584:Y1584)</f>
        <v>0</v>
      </c>
      <c r="AA1584" s="14">
        <f>B1584-Z1584</f>
        <v>0</v>
      </c>
      <c r="AB1584" s="19" t="e">
        <f>Z1584/B1584</f>
        <v>#DIV/0!</v>
      </c>
      <c r="AC1584" s="15"/>
    </row>
    <row r="1585" spans="1:29" s="16" customFormat="1" ht="18" hidden="1" customHeight="1">
      <c r="A1585" s="18" t="s">
        <v>37</v>
      </c>
      <c r="B1585" s="14">
        <f>[1]consoCURRENT!E32523</f>
        <v>0</v>
      </c>
      <c r="C1585" s="14">
        <f>[1]consoCURRENT!F32523</f>
        <v>0</v>
      </c>
      <c r="D1585" s="14">
        <f>[1]consoCURRENT!G32523</f>
        <v>0</v>
      </c>
      <c r="E1585" s="14">
        <f>[1]consoCURRENT!H32523</f>
        <v>0</v>
      </c>
      <c r="F1585" s="14">
        <f>[1]consoCURRENT!I32523</f>
        <v>0</v>
      </c>
      <c r="G1585" s="14">
        <f>[1]consoCURRENT!J32523</f>
        <v>0</v>
      </c>
      <c r="H1585" s="14">
        <f>[1]consoCURRENT!K32523</f>
        <v>0</v>
      </c>
      <c r="I1585" s="14">
        <f>[1]consoCURRENT!L32523</f>
        <v>0</v>
      </c>
      <c r="J1585" s="14">
        <f>[1]consoCURRENT!M32523</f>
        <v>0</v>
      </c>
      <c r="K1585" s="14">
        <f>[1]consoCURRENT!N32523</f>
        <v>0</v>
      </c>
      <c r="L1585" s="14">
        <f>[1]consoCURRENT!O32523</f>
        <v>0</v>
      </c>
      <c r="M1585" s="14">
        <f>[1]consoCURRENT!P32523</f>
        <v>0</v>
      </c>
      <c r="N1585" s="14">
        <f>[1]consoCURRENT!Q32523</f>
        <v>0</v>
      </c>
      <c r="O1585" s="14">
        <f>[1]consoCURRENT!R32523</f>
        <v>0</v>
      </c>
      <c r="P1585" s="14">
        <f>[1]consoCURRENT!S32523</f>
        <v>0</v>
      </c>
      <c r="Q1585" s="14">
        <f>[1]consoCURRENT!T32523</f>
        <v>0</v>
      </c>
      <c r="R1585" s="14">
        <f>[1]consoCURRENT!U32523</f>
        <v>0</v>
      </c>
      <c r="S1585" s="14">
        <f>[1]consoCURRENT!V32523</f>
        <v>0</v>
      </c>
      <c r="T1585" s="14">
        <f>[1]consoCURRENT!W32523</f>
        <v>0</v>
      </c>
      <c r="U1585" s="14">
        <f>[1]consoCURRENT!X32523</f>
        <v>0</v>
      </c>
      <c r="V1585" s="14">
        <f>[1]consoCURRENT!Y32523</f>
        <v>0</v>
      </c>
      <c r="W1585" s="14">
        <f>[1]consoCURRENT!Z32523</f>
        <v>0</v>
      </c>
      <c r="X1585" s="14">
        <f>[1]consoCURRENT!AA32523</f>
        <v>0</v>
      </c>
      <c r="Y1585" s="14">
        <f>[1]consoCURRENT!AB32523</f>
        <v>0</v>
      </c>
      <c r="Z1585" s="14">
        <f t="shared" ref="Z1585:Z1587" si="1144">SUM(M1585:Y1585)</f>
        <v>0</v>
      </c>
      <c r="AA1585" s="14">
        <f t="shared" ref="AA1585:AA1587" si="1145">B1585-Z1585</f>
        <v>0</v>
      </c>
      <c r="AB1585" s="19" t="e">
        <f t="shared" ref="AB1585" si="1146">Z1585/B1585</f>
        <v>#DIV/0!</v>
      </c>
      <c r="AC1585" s="15"/>
    </row>
    <row r="1586" spans="1:29" s="16" customFormat="1" ht="18" hidden="1" customHeight="1">
      <c r="A1586" s="18" t="s">
        <v>38</v>
      </c>
      <c r="B1586" s="14"/>
      <c r="C1586" s="14"/>
      <c r="D1586" s="14"/>
      <c r="E1586" s="14"/>
      <c r="F1586" s="14"/>
      <c r="G1586" s="14"/>
      <c r="H1586" s="14"/>
      <c r="I1586" s="14"/>
      <c r="J1586" s="14"/>
      <c r="K1586" s="14"/>
      <c r="L1586" s="14"/>
      <c r="M1586" s="14"/>
      <c r="N1586" s="14"/>
      <c r="O1586" s="14"/>
      <c r="P1586" s="14"/>
      <c r="Q1586" s="14"/>
      <c r="R1586" s="14"/>
      <c r="S1586" s="14"/>
      <c r="T1586" s="14"/>
      <c r="U1586" s="14"/>
      <c r="V1586" s="14"/>
      <c r="W1586" s="14"/>
      <c r="X1586" s="14"/>
      <c r="Y1586" s="14"/>
      <c r="Z1586" s="14">
        <f t="shared" si="1144"/>
        <v>0</v>
      </c>
      <c r="AA1586" s="14">
        <f t="shared" si="1145"/>
        <v>0</v>
      </c>
      <c r="AB1586" s="19"/>
      <c r="AC1586" s="15"/>
    </row>
    <row r="1587" spans="1:29" s="16" customFormat="1" ht="18" hidden="1" customHeight="1">
      <c r="A1587" s="18" t="s">
        <v>39</v>
      </c>
      <c r="B1587" s="14"/>
      <c r="C1587" s="14"/>
      <c r="D1587" s="14"/>
      <c r="E1587" s="14"/>
      <c r="F1587" s="14"/>
      <c r="G1587" s="14"/>
      <c r="H1587" s="14"/>
      <c r="I1587" s="14"/>
      <c r="J1587" s="14"/>
      <c r="K1587" s="14"/>
      <c r="L1587" s="14"/>
      <c r="M1587" s="14"/>
      <c r="N1587" s="14"/>
      <c r="O1587" s="14"/>
      <c r="P1587" s="14"/>
      <c r="Q1587" s="14"/>
      <c r="R1587" s="14"/>
      <c r="S1587" s="14"/>
      <c r="T1587" s="14"/>
      <c r="U1587" s="14"/>
      <c r="V1587" s="14"/>
      <c r="W1587" s="14"/>
      <c r="X1587" s="14"/>
      <c r="Y1587" s="14"/>
      <c r="Z1587" s="14">
        <f t="shared" si="1144"/>
        <v>0</v>
      </c>
      <c r="AA1587" s="14">
        <f t="shared" si="1145"/>
        <v>0</v>
      </c>
      <c r="AB1587" s="19"/>
      <c r="AC1587" s="15"/>
    </row>
    <row r="1588" spans="1:29" s="16" customFormat="1" ht="18" hidden="1" customHeight="1">
      <c r="A1588" s="20" t="s">
        <v>40</v>
      </c>
      <c r="B1588" s="21">
        <f>SUM(B1584:B1587)</f>
        <v>0</v>
      </c>
      <c r="C1588" s="21">
        <f t="shared" ref="C1588:AA1588" si="1147">SUM(C1584:C1587)</f>
        <v>0</v>
      </c>
      <c r="D1588" s="21">
        <f t="shared" si="1147"/>
        <v>0</v>
      </c>
      <c r="E1588" s="21">
        <f t="shared" si="1147"/>
        <v>0</v>
      </c>
      <c r="F1588" s="21">
        <f t="shared" si="1147"/>
        <v>0</v>
      </c>
      <c r="G1588" s="21">
        <f t="shared" si="1147"/>
        <v>0</v>
      </c>
      <c r="H1588" s="21">
        <f t="shared" si="1147"/>
        <v>0</v>
      </c>
      <c r="I1588" s="21">
        <f t="shared" si="1147"/>
        <v>0</v>
      </c>
      <c r="J1588" s="21">
        <f t="shared" si="1147"/>
        <v>0</v>
      </c>
      <c r="K1588" s="21">
        <f t="shared" si="1147"/>
        <v>0</v>
      </c>
      <c r="L1588" s="21">
        <f t="shared" si="1147"/>
        <v>0</v>
      </c>
      <c r="M1588" s="21">
        <f t="shared" si="1147"/>
        <v>0</v>
      </c>
      <c r="N1588" s="21">
        <f t="shared" si="1147"/>
        <v>0</v>
      </c>
      <c r="O1588" s="21">
        <f t="shared" si="1147"/>
        <v>0</v>
      </c>
      <c r="P1588" s="21">
        <f t="shared" si="1147"/>
        <v>0</v>
      </c>
      <c r="Q1588" s="21">
        <f t="shared" si="1147"/>
        <v>0</v>
      </c>
      <c r="R1588" s="21">
        <f t="shared" si="1147"/>
        <v>0</v>
      </c>
      <c r="S1588" s="21">
        <f t="shared" si="1147"/>
        <v>0</v>
      </c>
      <c r="T1588" s="21">
        <f t="shared" si="1147"/>
        <v>0</v>
      </c>
      <c r="U1588" s="21">
        <f t="shared" si="1147"/>
        <v>0</v>
      </c>
      <c r="V1588" s="21">
        <f t="shared" si="1147"/>
        <v>0</v>
      </c>
      <c r="W1588" s="21">
        <f t="shared" si="1147"/>
        <v>0</v>
      </c>
      <c r="X1588" s="21">
        <f t="shared" si="1147"/>
        <v>0</v>
      </c>
      <c r="Y1588" s="21">
        <f t="shared" si="1147"/>
        <v>0</v>
      </c>
      <c r="Z1588" s="21">
        <f t="shared" si="1147"/>
        <v>0</v>
      </c>
      <c r="AA1588" s="21">
        <f t="shared" si="1147"/>
        <v>0</v>
      </c>
      <c r="AB1588" s="22" t="e">
        <f t="shared" ref="AB1588" si="1148">Z1588/B1588</f>
        <v>#DIV/0!</v>
      </c>
      <c r="AC1588" s="15"/>
    </row>
    <row r="1589" spans="1:29" s="16" customFormat="1" ht="18" hidden="1" customHeight="1">
      <c r="A1589" s="23" t="s">
        <v>41</v>
      </c>
      <c r="B1589" s="14"/>
      <c r="C1589" s="14"/>
      <c r="D1589" s="14"/>
      <c r="E1589" s="14"/>
      <c r="F1589" s="14"/>
      <c r="G1589" s="14"/>
      <c r="H1589" s="14"/>
      <c r="I1589" s="14"/>
      <c r="J1589" s="14"/>
      <c r="K1589" s="14"/>
      <c r="L1589" s="14"/>
      <c r="M1589" s="14"/>
      <c r="N1589" s="14"/>
      <c r="O1589" s="14"/>
      <c r="P1589" s="14"/>
      <c r="Q1589" s="14"/>
      <c r="R1589" s="14"/>
      <c r="S1589" s="14"/>
      <c r="T1589" s="14"/>
      <c r="U1589" s="14"/>
      <c r="V1589" s="14"/>
      <c r="W1589" s="14"/>
      <c r="X1589" s="14"/>
      <c r="Y1589" s="14"/>
      <c r="Z1589" s="14">
        <f t="shared" ref="Z1589" si="1149">SUM(M1589:Y1589)</f>
        <v>0</v>
      </c>
      <c r="AA1589" s="14">
        <f t="shared" ref="AA1589" si="1150">B1589-Z1589</f>
        <v>0</v>
      </c>
      <c r="AB1589" s="19"/>
      <c r="AC1589" s="15"/>
    </row>
    <row r="1590" spans="1:29" s="16" customFormat="1" ht="18" hidden="1" customHeight="1">
      <c r="A1590" s="20" t="s">
        <v>42</v>
      </c>
      <c r="B1590" s="21">
        <f>B1589+B1588</f>
        <v>0</v>
      </c>
      <c r="C1590" s="21">
        <f t="shared" ref="C1590:AA1590" si="1151">C1589+C1588</f>
        <v>0</v>
      </c>
      <c r="D1590" s="21">
        <f t="shared" si="1151"/>
        <v>0</v>
      </c>
      <c r="E1590" s="21">
        <f t="shared" si="1151"/>
        <v>0</v>
      </c>
      <c r="F1590" s="21">
        <f t="shared" si="1151"/>
        <v>0</v>
      </c>
      <c r="G1590" s="21">
        <f t="shared" si="1151"/>
        <v>0</v>
      </c>
      <c r="H1590" s="21">
        <f t="shared" si="1151"/>
        <v>0</v>
      </c>
      <c r="I1590" s="21">
        <f t="shared" si="1151"/>
        <v>0</v>
      </c>
      <c r="J1590" s="21">
        <f t="shared" si="1151"/>
        <v>0</v>
      </c>
      <c r="K1590" s="21">
        <f t="shared" si="1151"/>
        <v>0</v>
      </c>
      <c r="L1590" s="21">
        <f t="shared" si="1151"/>
        <v>0</v>
      </c>
      <c r="M1590" s="21">
        <f t="shared" si="1151"/>
        <v>0</v>
      </c>
      <c r="N1590" s="21">
        <f t="shared" si="1151"/>
        <v>0</v>
      </c>
      <c r="O1590" s="21">
        <f t="shared" si="1151"/>
        <v>0</v>
      </c>
      <c r="P1590" s="21">
        <f t="shared" si="1151"/>
        <v>0</v>
      </c>
      <c r="Q1590" s="21">
        <f t="shared" si="1151"/>
        <v>0</v>
      </c>
      <c r="R1590" s="21">
        <f t="shared" si="1151"/>
        <v>0</v>
      </c>
      <c r="S1590" s="21">
        <f t="shared" si="1151"/>
        <v>0</v>
      </c>
      <c r="T1590" s="21">
        <f t="shared" si="1151"/>
        <v>0</v>
      </c>
      <c r="U1590" s="21">
        <f t="shared" si="1151"/>
        <v>0</v>
      </c>
      <c r="V1590" s="21">
        <f t="shared" si="1151"/>
        <v>0</v>
      </c>
      <c r="W1590" s="21">
        <f t="shared" si="1151"/>
        <v>0</v>
      </c>
      <c r="X1590" s="21">
        <f t="shared" si="1151"/>
        <v>0</v>
      </c>
      <c r="Y1590" s="21">
        <f t="shared" si="1151"/>
        <v>0</v>
      </c>
      <c r="Z1590" s="21">
        <f t="shared" si="1151"/>
        <v>0</v>
      </c>
      <c r="AA1590" s="21">
        <f t="shared" si="1151"/>
        <v>0</v>
      </c>
      <c r="AB1590" s="22" t="e">
        <f t="shared" ref="AB1590" si="1152">Z1590/B1590</f>
        <v>#DIV/0!</v>
      </c>
      <c r="AC1590" s="24"/>
    </row>
    <row r="1591" spans="1:29" s="16" customFormat="1" ht="15" hidden="1" customHeight="1">
      <c r="A1591" s="13"/>
      <c r="B1591" s="14"/>
      <c r="C1591" s="14"/>
      <c r="D1591" s="14"/>
      <c r="E1591" s="14"/>
      <c r="F1591" s="14"/>
      <c r="G1591" s="14"/>
      <c r="H1591" s="14"/>
      <c r="I1591" s="14"/>
      <c r="J1591" s="14"/>
      <c r="K1591" s="14"/>
      <c r="L1591" s="14"/>
      <c r="M1591" s="14"/>
      <c r="N1591" s="14"/>
      <c r="O1591" s="14"/>
      <c r="P1591" s="14"/>
      <c r="Q1591" s="14"/>
      <c r="R1591" s="14"/>
      <c r="S1591" s="14"/>
      <c r="T1591" s="14"/>
      <c r="U1591" s="14"/>
      <c r="V1591" s="14"/>
      <c r="W1591" s="14"/>
      <c r="X1591" s="14"/>
      <c r="Y1591" s="14"/>
      <c r="Z1591" s="14"/>
      <c r="AA1591" s="14"/>
      <c r="AB1591" s="14"/>
      <c r="AC1591" s="15"/>
    </row>
    <row r="1592" spans="1:29" s="16" customFormat="1" ht="15" hidden="1" customHeight="1">
      <c r="A1592" s="13"/>
      <c r="B1592" s="14"/>
      <c r="C1592" s="14"/>
      <c r="D1592" s="14"/>
      <c r="E1592" s="14"/>
      <c r="F1592" s="14"/>
      <c r="G1592" s="14"/>
      <c r="H1592" s="14"/>
      <c r="I1592" s="14"/>
      <c r="J1592" s="14"/>
      <c r="K1592" s="14"/>
      <c r="L1592" s="14"/>
      <c r="M1592" s="14"/>
      <c r="N1592" s="14"/>
      <c r="O1592" s="14"/>
      <c r="P1592" s="14"/>
      <c r="Q1592" s="14"/>
      <c r="R1592" s="14"/>
      <c r="S1592" s="14"/>
      <c r="T1592" s="14"/>
      <c r="U1592" s="14"/>
      <c r="V1592" s="14"/>
      <c r="W1592" s="14"/>
      <c r="X1592" s="14"/>
      <c r="Y1592" s="14"/>
      <c r="Z1592" s="14"/>
      <c r="AA1592" s="14"/>
      <c r="AB1592" s="14"/>
      <c r="AC1592" s="15"/>
    </row>
    <row r="1593" spans="1:29" s="16" customFormat="1" ht="15" hidden="1" customHeight="1">
      <c r="A1593" s="17" t="s">
        <v>61</v>
      </c>
      <c r="B1593" s="14"/>
      <c r="C1593" s="14"/>
      <c r="D1593" s="14"/>
      <c r="E1593" s="14"/>
      <c r="F1593" s="14"/>
      <c r="G1593" s="14"/>
      <c r="H1593" s="14"/>
      <c r="I1593" s="14"/>
      <c r="J1593" s="14"/>
      <c r="K1593" s="14"/>
      <c r="L1593" s="14"/>
      <c r="M1593" s="14"/>
      <c r="N1593" s="14"/>
      <c r="O1593" s="14"/>
      <c r="P1593" s="14"/>
      <c r="Q1593" s="14"/>
      <c r="R1593" s="14"/>
      <c r="S1593" s="14"/>
      <c r="T1593" s="14"/>
      <c r="U1593" s="14"/>
      <c r="V1593" s="14"/>
      <c r="W1593" s="14"/>
      <c r="X1593" s="14"/>
      <c r="Y1593" s="14"/>
      <c r="Z1593" s="14"/>
      <c r="AA1593" s="14"/>
      <c r="AB1593" s="14"/>
      <c r="AC1593" s="15"/>
    </row>
    <row r="1594" spans="1:29" s="16" customFormat="1" ht="18" hidden="1" customHeight="1">
      <c r="A1594" s="18" t="s">
        <v>36</v>
      </c>
      <c r="B1594" s="14"/>
      <c r="C1594" s="14"/>
      <c r="D1594" s="14"/>
      <c r="E1594" s="14"/>
      <c r="F1594" s="14"/>
      <c r="G1594" s="14"/>
      <c r="H1594" s="14"/>
      <c r="I1594" s="14"/>
      <c r="J1594" s="14"/>
      <c r="K1594" s="14"/>
      <c r="L1594" s="14"/>
      <c r="M1594" s="14"/>
      <c r="N1594" s="14"/>
      <c r="O1594" s="14"/>
      <c r="P1594" s="14"/>
      <c r="Q1594" s="14"/>
      <c r="R1594" s="14"/>
      <c r="S1594" s="14"/>
      <c r="T1594" s="14"/>
      <c r="U1594" s="14"/>
      <c r="V1594" s="14"/>
      <c r="W1594" s="14"/>
      <c r="X1594" s="14"/>
      <c r="Y1594" s="14"/>
      <c r="Z1594" s="14">
        <f>SUM(M1594:Y1594)</f>
        <v>0</v>
      </c>
      <c r="AA1594" s="14">
        <f>B1594-Z1594</f>
        <v>0</v>
      </c>
      <c r="AB1594" s="19" t="e">
        <f>Z1594/B1594</f>
        <v>#DIV/0!</v>
      </c>
      <c r="AC1594" s="15"/>
    </row>
    <row r="1595" spans="1:29" s="16" customFormat="1" ht="18" hidden="1" customHeight="1">
      <c r="A1595" s="18" t="s">
        <v>37</v>
      </c>
      <c r="B1595" s="14">
        <f>[1]consoCURRENT!E32710</f>
        <v>0</v>
      </c>
      <c r="C1595" s="14">
        <f>[1]consoCURRENT!F32710</f>
        <v>0</v>
      </c>
      <c r="D1595" s="14">
        <f>[1]consoCURRENT!G32710</f>
        <v>0</v>
      </c>
      <c r="E1595" s="14">
        <f>[1]consoCURRENT!H32710</f>
        <v>0</v>
      </c>
      <c r="F1595" s="14">
        <f>[1]consoCURRENT!I32710</f>
        <v>0</v>
      </c>
      <c r="G1595" s="14">
        <f>[1]consoCURRENT!J32710</f>
        <v>0</v>
      </c>
      <c r="H1595" s="14">
        <f>[1]consoCURRENT!K32710</f>
        <v>0</v>
      </c>
      <c r="I1595" s="14">
        <f>[1]consoCURRENT!L32710</f>
        <v>0</v>
      </c>
      <c r="J1595" s="14">
        <f>[1]consoCURRENT!M32710</f>
        <v>0</v>
      </c>
      <c r="K1595" s="14">
        <f>[1]consoCURRENT!N32710</f>
        <v>0</v>
      </c>
      <c r="L1595" s="14">
        <f>[1]consoCURRENT!O32710</f>
        <v>0</v>
      </c>
      <c r="M1595" s="14">
        <f>[1]consoCURRENT!P32710</f>
        <v>0</v>
      </c>
      <c r="N1595" s="14">
        <f>[1]consoCURRENT!Q32710</f>
        <v>0</v>
      </c>
      <c r="O1595" s="14">
        <f>[1]consoCURRENT!R32710</f>
        <v>0</v>
      </c>
      <c r="P1595" s="14">
        <f>[1]consoCURRENT!S32710</f>
        <v>0</v>
      </c>
      <c r="Q1595" s="14">
        <f>[1]consoCURRENT!T32710</f>
        <v>0</v>
      </c>
      <c r="R1595" s="14">
        <f>[1]consoCURRENT!U32710</f>
        <v>0</v>
      </c>
      <c r="S1595" s="14">
        <f>[1]consoCURRENT!V32710</f>
        <v>0</v>
      </c>
      <c r="T1595" s="14">
        <f>[1]consoCURRENT!W32710</f>
        <v>0</v>
      </c>
      <c r="U1595" s="14">
        <f>[1]consoCURRENT!X32710</f>
        <v>0</v>
      </c>
      <c r="V1595" s="14">
        <f>[1]consoCURRENT!Y32710</f>
        <v>0</v>
      </c>
      <c r="W1595" s="14">
        <f>[1]consoCURRENT!Z32710</f>
        <v>0</v>
      </c>
      <c r="X1595" s="14">
        <f>[1]consoCURRENT!AA32710</f>
        <v>0</v>
      </c>
      <c r="Y1595" s="14">
        <f>[1]consoCURRENT!AB32710</f>
        <v>0</v>
      </c>
      <c r="Z1595" s="14">
        <f t="shared" ref="Z1595:Z1597" si="1153">SUM(M1595:Y1595)</f>
        <v>0</v>
      </c>
      <c r="AA1595" s="14">
        <f t="shared" ref="AA1595:AA1597" si="1154">B1595-Z1595</f>
        <v>0</v>
      </c>
      <c r="AB1595" s="19" t="e">
        <f t="shared" ref="AB1595" si="1155">Z1595/B1595</f>
        <v>#DIV/0!</v>
      </c>
      <c r="AC1595" s="15"/>
    </row>
    <row r="1596" spans="1:29" s="16" customFormat="1" ht="18" hidden="1" customHeight="1">
      <c r="A1596" s="18" t="s">
        <v>38</v>
      </c>
      <c r="B1596" s="14"/>
      <c r="C1596" s="14"/>
      <c r="D1596" s="14"/>
      <c r="E1596" s="14"/>
      <c r="F1596" s="14"/>
      <c r="G1596" s="14"/>
      <c r="H1596" s="14"/>
      <c r="I1596" s="14"/>
      <c r="J1596" s="14"/>
      <c r="K1596" s="14"/>
      <c r="L1596" s="14"/>
      <c r="M1596" s="14"/>
      <c r="N1596" s="14"/>
      <c r="O1596" s="14"/>
      <c r="P1596" s="14"/>
      <c r="Q1596" s="14"/>
      <c r="R1596" s="14"/>
      <c r="S1596" s="14"/>
      <c r="T1596" s="14"/>
      <c r="U1596" s="14"/>
      <c r="V1596" s="14"/>
      <c r="W1596" s="14"/>
      <c r="X1596" s="14"/>
      <c r="Y1596" s="14"/>
      <c r="Z1596" s="14">
        <f t="shared" si="1153"/>
        <v>0</v>
      </c>
      <c r="AA1596" s="14">
        <f t="shared" si="1154"/>
        <v>0</v>
      </c>
      <c r="AB1596" s="19"/>
      <c r="AC1596" s="15"/>
    </row>
    <row r="1597" spans="1:29" s="16" customFormat="1" ht="18" hidden="1" customHeight="1">
      <c r="A1597" s="18" t="s">
        <v>39</v>
      </c>
      <c r="B1597" s="14"/>
      <c r="C1597" s="14"/>
      <c r="D1597" s="14"/>
      <c r="E1597" s="14"/>
      <c r="F1597" s="14"/>
      <c r="G1597" s="14"/>
      <c r="H1597" s="14"/>
      <c r="I1597" s="14"/>
      <c r="J1597" s="14"/>
      <c r="K1597" s="14"/>
      <c r="L1597" s="14"/>
      <c r="M1597" s="14"/>
      <c r="N1597" s="14"/>
      <c r="O1597" s="14"/>
      <c r="P1597" s="14"/>
      <c r="Q1597" s="14"/>
      <c r="R1597" s="14"/>
      <c r="S1597" s="14"/>
      <c r="T1597" s="14"/>
      <c r="U1597" s="14"/>
      <c r="V1597" s="14"/>
      <c r="W1597" s="14"/>
      <c r="X1597" s="14"/>
      <c r="Y1597" s="14"/>
      <c r="Z1597" s="14">
        <f t="shared" si="1153"/>
        <v>0</v>
      </c>
      <c r="AA1597" s="14">
        <f t="shared" si="1154"/>
        <v>0</v>
      </c>
      <c r="AB1597" s="19"/>
      <c r="AC1597" s="15"/>
    </row>
    <row r="1598" spans="1:29" s="16" customFormat="1" ht="18" hidden="1" customHeight="1">
      <c r="A1598" s="20" t="s">
        <v>40</v>
      </c>
      <c r="B1598" s="21">
        <f>SUM(B1594:B1597)</f>
        <v>0</v>
      </c>
      <c r="C1598" s="21">
        <f t="shared" ref="C1598:AA1598" si="1156">SUM(C1594:C1597)</f>
        <v>0</v>
      </c>
      <c r="D1598" s="21">
        <f t="shared" si="1156"/>
        <v>0</v>
      </c>
      <c r="E1598" s="21">
        <f t="shared" si="1156"/>
        <v>0</v>
      </c>
      <c r="F1598" s="21">
        <f t="shared" si="1156"/>
        <v>0</v>
      </c>
      <c r="G1598" s="21">
        <f t="shared" si="1156"/>
        <v>0</v>
      </c>
      <c r="H1598" s="21">
        <f t="shared" si="1156"/>
        <v>0</v>
      </c>
      <c r="I1598" s="21">
        <f t="shared" si="1156"/>
        <v>0</v>
      </c>
      <c r="J1598" s="21">
        <f t="shared" si="1156"/>
        <v>0</v>
      </c>
      <c r="K1598" s="21">
        <f t="shared" si="1156"/>
        <v>0</v>
      </c>
      <c r="L1598" s="21">
        <f t="shared" si="1156"/>
        <v>0</v>
      </c>
      <c r="M1598" s="21">
        <f t="shared" si="1156"/>
        <v>0</v>
      </c>
      <c r="N1598" s="21">
        <f t="shared" si="1156"/>
        <v>0</v>
      </c>
      <c r="O1598" s="21">
        <f t="shared" si="1156"/>
        <v>0</v>
      </c>
      <c r="P1598" s="21">
        <f t="shared" si="1156"/>
        <v>0</v>
      </c>
      <c r="Q1598" s="21">
        <f t="shared" si="1156"/>
        <v>0</v>
      </c>
      <c r="R1598" s="21">
        <f t="shared" si="1156"/>
        <v>0</v>
      </c>
      <c r="S1598" s="21">
        <f t="shared" si="1156"/>
        <v>0</v>
      </c>
      <c r="T1598" s="21">
        <f t="shared" si="1156"/>
        <v>0</v>
      </c>
      <c r="U1598" s="21">
        <f t="shared" si="1156"/>
        <v>0</v>
      </c>
      <c r="V1598" s="21">
        <f t="shared" si="1156"/>
        <v>0</v>
      </c>
      <c r="W1598" s="21">
        <f t="shared" si="1156"/>
        <v>0</v>
      </c>
      <c r="X1598" s="21">
        <f t="shared" si="1156"/>
        <v>0</v>
      </c>
      <c r="Y1598" s="21">
        <f t="shared" si="1156"/>
        <v>0</v>
      </c>
      <c r="Z1598" s="21">
        <f t="shared" si="1156"/>
        <v>0</v>
      </c>
      <c r="AA1598" s="21">
        <f t="shared" si="1156"/>
        <v>0</v>
      </c>
      <c r="AB1598" s="22" t="e">
        <f t="shared" ref="AB1598" si="1157">Z1598/B1598</f>
        <v>#DIV/0!</v>
      </c>
      <c r="AC1598" s="15"/>
    </row>
    <row r="1599" spans="1:29" s="16" customFormat="1" ht="18" hidden="1" customHeight="1">
      <c r="A1599" s="23" t="s">
        <v>41</v>
      </c>
      <c r="B1599" s="14"/>
      <c r="C1599" s="14"/>
      <c r="D1599" s="14"/>
      <c r="E1599" s="14"/>
      <c r="F1599" s="14"/>
      <c r="G1599" s="14"/>
      <c r="H1599" s="14"/>
      <c r="I1599" s="14"/>
      <c r="J1599" s="14"/>
      <c r="K1599" s="14"/>
      <c r="L1599" s="14"/>
      <c r="M1599" s="14"/>
      <c r="N1599" s="14"/>
      <c r="O1599" s="14"/>
      <c r="P1599" s="14"/>
      <c r="Q1599" s="14"/>
      <c r="R1599" s="14"/>
      <c r="S1599" s="14"/>
      <c r="T1599" s="14"/>
      <c r="U1599" s="14"/>
      <c r="V1599" s="14"/>
      <c r="W1599" s="14"/>
      <c r="X1599" s="14"/>
      <c r="Y1599" s="14"/>
      <c r="Z1599" s="14">
        <f t="shared" ref="Z1599" si="1158">SUM(M1599:Y1599)</f>
        <v>0</v>
      </c>
      <c r="AA1599" s="14">
        <f t="shared" ref="AA1599" si="1159">B1599-Z1599</f>
        <v>0</v>
      </c>
      <c r="AB1599" s="19"/>
      <c r="AC1599" s="15"/>
    </row>
    <row r="1600" spans="1:29" s="16" customFormat="1" ht="18" hidden="1" customHeight="1">
      <c r="A1600" s="20" t="s">
        <v>42</v>
      </c>
      <c r="B1600" s="21">
        <f>B1599+B1598</f>
        <v>0</v>
      </c>
      <c r="C1600" s="21">
        <f t="shared" ref="C1600:AA1600" si="1160">C1599+C1598</f>
        <v>0</v>
      </c>
      <c r="D1600" s="21">
        <f t="shared" si="1160"/>
        <v>0</v>
      </c>
      <c r="E1600" s="21">
        <f t="shared" si="1160"/>
        <v>0</v>
      </c>
      <c r="F1600" s="21">
        <f t="shared" si="1160"/>
        <v>0</v>
      </c>
      <c r="G1600" s="21">
        <f t="shared" si="1160"/>
        <v>0</v>
      </c>
      <c r="H1600" s="21">
        <f t="shared" si="1160"/>
        <v>0</v>
      </c>
      <c r="I1600" s="21">
        <f t="shared" si="1160"/>
        <v>0</v>
      </c>
      <c r="J1600" s="21">
        <f t="shared" si="1160"/>
        <v>0</v>
      </c>
      <c r="K1600" s="21">
        <f t="shared" si="1160"/>
        <v>0</v>
      </c>
      <c r="L1600" s="21">
        <f t="shared" si="1160"/>
        <v>0</v>
      </c>
      <c r="M1600" s="21">
        <f t="shared" si="1160"/>
        <v>0</v>
      </c>
      <c r="N1600" s="21">
        <f t="shared" si="1160"/>
        <v>0</v>
      </c>
      <c r="O1600" s="21">
        <f t="shared" si="1160"/>
        <v>0</v>
      </c>
      <c r="P1600" s="21">
        <f t="shared" si="1160"/>
        <v>0</v>
      </c>
      <c r="Q1600" s="21">
        <f t="shared" si="1160"/>
        <v>0</v>
      </c>
      <c r="R1600" s="21">
        <f t="shared" si="1160"/>
        <v>0</v>
      </c>
      <c r="S1600" s="21">
        <f t="shared" si="1160"/>
        <v>0</v>
      </c>
      <c r="T1600" s="21">
        <f t="shared" si="1160"/>
        <v>0</v>
      </c>
      <c r="U1600" s="21">
        <f t="shared" si="1160"/>
        <v>0</v>
      </c>
      <c r="V1600" s="21">
        <f t="shared" si="1160"/>
        <v>0</v>
      </c>
      <c r="W1600" s="21">
        <f t="shared" si="1160"/>
        <v>0</v>
      </c>
      <c r="X1600" s="21">
        <f t="shared" si="1160"/>
        <v>0</v>
      </c>
      <c r="Y1600" s="21">
        <f t="shared" si="1160"/>
        <v>0</v>
      </c>
      <c r="Z1600" s="21">
        <f t="shared" si="1160"/>
        <v>0</v>
      </c>
      <c r="AA1600" s="21">
        <f t="shared" si="1160"/>
        <v>0</v>
      </c>
      <c r="AB1600" s="22" t="e">
        <f t="shared" ref="AB1600" si="1161">Z1600/B1600</f>
        <v>#DIV/0!</v>
      </c>
      <c r="AC1600" s="24"/>
    </row>
    <row r="1601" spans="1:29" s="16" customFormat="1" ht="15" hidden="1" customHeight="1">
      <c r="A1601" s="13"/>
      <c r="B1601" s="14"/>
      <c r="C1601" s="14"/>
      <c r="D1601" s="14"/>
      <c r="E1601" s="14"/>
      <c r="F1601" s="14"/>
      <c r="G1601" s="14"/>
      <c r="H1601" s="14"/>
      <c r="I1601" s="14"/>
      <c r="J1601" s="14"/>
      <c r="K1601" s="14"/>
      <c r="L1601" s="14"/>
      <c r="M1601" s="14"/>
      <c r="N1601" s="14"/>
      <c r="O1601" s="14"/>
      <c r="P1601" s="14"/>
      <c r="Q1601" s="14"/>
      <c r="R1601" s="14"/>
      <c r="S1601" s="14"/>
      <c r="T1601" s="14"/>
      <c r="U1601" s="14"/>
      <c r="V1601" s="14"/>
      <c r="W1601" s="14"/>
      <c r="X1601" s="14"/>
      <c r="Y1601" s="14"/>
      <c r="Z1601" s="14"/>
      <c r="AA1601" s="14"/>
      <c r="AB1601" s="14"/>
      <c r="AC1601" s="15"/>
    </row>
    <row r="1602" spans="1:29" s="16" customFormat="1" ht="15" hidden="1" customHeight="1">
      <c r="A1602" s="13"/>
      <c r="B1602" s="14"/>
      <c r="C1602" s="14"/>
      <c r="D1602" s="14"/>
      <c r="E1602" s="14"/>
      <c r="F1602" s="14"/>
      <c r="G1602" s="14"/>
      <c r="H1602" s="14"/>
      <c r="I1602" s="14"/>
      <c r="J1602" s="14"/>
      <c r="K1602" s="14"/>
      <c r="L1602" s="14"/>
      <c r="M1602" s="14"/>
      <c r="N1602" s="14"/>
      <c r="O1602" s="14"/>
      <c r="P1602" s="14"/>
      <c r="Q1602" s="14"/>
      <c r="R1602" s="14"/>
      <c r="S1602" s="14"/>
      <c r="T1602" s="14"/>
      <c r="U1602" s="14"/>
      <c r="V1602" s="14"/>
      <c r="W1602" s="14"/>
      <c r="X1602" s="14"/>
      <c r="Y1602" s="14"/>
      <c r="Z1602" s="14"/>
      <c r="AA1602" s="14"/>
      <c r="AB1602" s="14"/>
      <c r="AC1602" s="15"/>
    </row>
    <row r="1603" spans="1:29" s="16" customFormat="1" ht="15" hidden="1" customHeight="1">
      <c r="A1603" s="17" t="s">
        <v>62</v>
      </c>
      <c r="B1603" s="14"/>
      <c r="C1603" s="14"/>
      <c r="D1603" s="14"/>
      <c r="E1603" s="14"/>
      <c r="F1603" s="14"/>
      <c r="G1603" s="14"/>
      <c r="H1603" s="14"/>
      <c r="I1603" s="14"/>
      <c r="J1603" s="14"/>
      <c r="K1603" s="14"/>
      <c r="L1603" s="14"/>
      <c r="M1603" s="14"/>
      <c r="N1603" s="14"/>
      <c r="O1603" s="14"/>
      <c r="P1603" s="14"/>
      <c r="Q1603" s="14"/>
      <c r="R1603" s="14"/>
      <c r="S1603" s="14"/>
      <c r="T1603" s="14"/>
      <c r="U1603" s="14"/>
      <c r="V1603" s="14"/>
      <c r="W1603" s="14"/>
      <c r="X1603" s="14"/>
      <c r="Y1603" s="14"/>
      <c r="Z1603" s="14"/>
      <c r="AA1603" s="14"/>
      <c r="AB1603" s="14"/>
      <c r="AC1603" s="15"/>
    </row>
    <row r="1604" spans="1:29" s="16" customFormat="1" ht="18" hidden="1" customHeight="1">
      <c r="A1604" s="18" t="s">
        <v>36</v>
      </c>
      <c r="B1604" s="14"/>
      <c r="C1604" s="14"/>
      <c r="D1604" s="14"/>
      <c r="E1604" s="14"/>
      <c r="F1604" s="14"/>
      <c r="G1604" s="14"/>
      <c r="H1604" s="14"/>
      <c r="I1604" s="14"/>
      <c r="J1604" s="14"/>
      <c r="K1604" s="14"/>
      <c r="L1604" s="14"/>
      <c r="M1604" s="14"/>
      <c r="N1604" s="14"/>
      <c r="O1604" s="14"/>
      <c r="P1604" s="14"/>
      <c r="Q1604" s="14"/>
      <c r="R1604" s="14"/>
      <c r="S1604" s="14"/>
      <c r="T1604" s="14"/>
      <c r="U1604" s="14"/>
      <c r="V1604" s="14"/>
      <c r="W1604" s="14"/>
      <c r="X1604" s="14"/>
      <c r="Y1604" s="14"/>
      <c r="Z1604" s="14">
        <f>SUM(M1604:Y1604)</f>
        <v>0</v>
      </c>
      <c r="AA1604" s="14">
        <f>B1604-Z1604</f>
        <v>0</v>
      </c>
      <c r="AB1604" s="19" t="e">
        <f>Z1604/B1604</f>
        <v>#DIV/0!</v>
      </c>
      <c r="AC1604" s="15"/>
    </row>
    <row r="1605" spans="1:29" s="16" customFormat="1" ht="18" hidden="1" customHeight="1">
      <c r="A1605" s="18" t="s">
        <v>37</v>
      </c>
      <c r="B1605" s="14">
        <f>[1]consoCURRENT!E32897</f>
        <v>0</v>
      </c>
      <c r="C1605" s="14">
        <f>[1]consoCURRENT!F32897</f>
        <v>0</v>
      </c>
      <c r="D1605" s="14">
        <f>[1]consoCURRENT!G32897</f>
        <v>0</v>
      </c>
      <c r="E1605" s="14">
        <f>[1]consoCURRENT!H32897</f>
        <v>0</v>
      </c>
      <c r="F1605" s="14">
        <f>[1]consoCURRENT!I32897</f>
        <v>0</v>
      </c>
      <c r="G1605" s="14">
        <f>[1]consoCURRENT!J32897</f>
        <v>0</v>
      </c>
      <c r="H1605" s="14">
        <f>[1]consoCURRENT!K32897</f>
        <v>0</v>
      </c>
      <c r="I1605" s="14">
        <f>[1]consoCURRENT!L32897</f>
        <v>0</v>
      </c>
      <c r="J1605" s="14">
        <f>[1]consoCURRENT!M32897</f>
        <v>0</v>
      </c>
      <c r="K1605" s="14">
        <f>[1]consoCURRENT!N32897</f>
        <v>0</v>
      </c>
      <c r="L1605" s="14">
        <f>[1]consoCURRENT!O32897</f>
        <v>0</v>
      </c>
      <c r="M1605" s="14">
        <f>[1]consoCURRENT!P32897</f>
        <v>0</v>
      </c>
      <c r="N1605" s="14">
        <f>[1]consoCURRENT!Q32897</f>
        <v>0</v>
      </c>
      <c r="O1605" s="14">
        <f>[1]consoCURRENT!R32897</f>
        <v>0</v>
      </c>
      <c r="P1605" s="14">
        <f>[1]consoCURRENT!S32897</f>
        <v>0</v>
      </c>
      <c r="Q1605" s="14">
        <f>[1]consoCURRENT!T32897</f>
        <v>0</v>
      </c>
      <c r="R1605" s="14">
        <f>[1]consoCURRENT!U32897</f>
        <v>0</v>
      </c>
      <c r="S1605" s="14">
        <f>[1]consoCURRENT!V32897</f>
        <v>0</v>
      </c>
      <c r="T1605" s="14">
        <f>[1]consoCURRENT!W32897</f>
        <v>0</v>
      </c>
      <c r="U1605" s="14">
        <f>[1]consoCURRENT!X32897</f>
        <v>0</v>
      </c>
      <c r="V1605" s="14">
        <f>[1]consoCURRENT!Y32897</f>
        <v>0</v>
      </c>
      <c r="W1605" s="14">
        <f>[1]consoCURRENT!Z32897</f>
        <v>0</v>
      </c>
      <c r="X1605" s="14">
        <f>[1]consoCURRENT!AA32897</f>
        <v>0</v>
      </c>
      <c r="Y1605" s="14">
        <f>[1]consoCURRENT!AB32897</f>
        <v>0</v>
      </c>
      <c r="Z1605" s="14">
        <f t="shared" ref="Z1605:Z1607" si="1162">SUM(M1605:Y1605)</f>
        <v>0</v>
      </c>
      <c r="AA1605" s="14">
        <f t="shared" ref="AA1605:AA1607" si="1163">B1605-Z1605</f>
        <v>0</v>
      </c>
      <c r="AB1605" s="19" t="e">
        <f t="shared" ref="AB1605" si="1164">Z1605/B1605</f>
        <v>#DIV/0!</v>
      </c>
      <c r="AC1605" s="15"/>
    </row>
    <row r="1606" spans="1:29" s="16" customFormat="1" ht="18" hidden="1" customHeight="1">
      <c r="A1606" s="18" t="s">
        <v>38</v>
      </c>
      <c r="B1606" s="14"/>
      <c r="C1606" s="14"/>
      <c r="D1606" s="14"/>
      <c r="E1606" s="14"/>
      <c r="F1606" s="14"/>
      <c r="G1606" s="14"/>
      <c r="H1606" s="14"/>
      <c r="I1606" s="14"/>
      <c r="J1606" s="14"/>
      <c r="K1606" s="14"/>
      <c r="L1606" s="14"/>
      <c r="M1606" s="14"/>
      <c r="N1606" s="14"/>
      <c r="O1606" s="14"/>
      <c r="P1606" s="14"/>
      <c r="Q1606" s="14"/>
      <c r="R1606" s="14"/>
      <c r="S1606" s="14"/>
      <c r="T1606" s="14"/>
      <c r="U1606" s="14"/>
      <c r="V1606" s="14"/>
      <c r="W1606" s="14"/>
      <c r="X1606" s="14"/>
      <c r="Y1606" s="14"/>
      <c r="Z1606" s="14">
        <f t="shared" si="1162"/>
        <v>0</v>
      </c>
      <c r="AA1606" s="14">
        <f t="shared" si="1163"/>
        <v>0</v>
      </c>
      <c r="AB1606" s="19"/>
      <c r="AC1606" s="15"/>
    </row>
    <row r="1607" spans="1:29" s="16" customFormat="1" ht="18" hidden="1" customHeight="1">
      <c r="A1607" s="18" t="s">
        <v>39</v>
      </c>
      <c r="B1607" s="14"/>
      <c r="C1607" s="14"/>
      <c r="D1607" s="14"/>
      <c r="E1607" s="14"/>
      <c r="F1607" s="14"/>
      <c r="G1607" s="14"/>
      <c r="H1607" s="14"/>
      <c r="I1607" s="14"/>
      <c r="J1607" s="14"/>
      <c r="K1607" s="14"/>
      <c r="L1607" s="14"/>
      <c r="M1607" s="14"/>
      <c r="N1607" s="14"/>
      <c r="O1607" s="14"/>
      <c r="P1607" s="14"/>
      <c r="Q1607" s="14"/>
      <c r="R1607" s="14"/>
      <c r="S1607" s="14"/>
      <c r="T1607" s="14"/>
      <c r="U1607" s="14"/>
      <c r="V1607" s="14"/>
      <c r="W1607" s="14"/>
      <c r="X1607" s="14"/>
      <c r="Y1607" s="14"/>
      <c r="Z1607" s="14">
        <f t="shared" si="1162"/>
        <v>0</v>
      </c>
      <c r="AA1607" s="14">
        <f t="shared" si="1163"/>
        <v>0</v>
      </c>
      <c r="AB1607" s="19"/>
      <c r="AC1607" s="15"/>
    </row>
    <row r="1608" spans="1:29" s="16" customFormat="1" ht="18" hidden="1" customHeight="1">
      <c r="A1608" s="20" t="s">
        <v>40</v>
      </c>
      <c r="B1608" s="21">
        <f>SUM(B1604:B1607)</f>
        <v>0</v>
      </c>
      <c r="C1608" s="21">
        <f t="shared" ref="C1608:AA1608" si="1165">SUM(C1604:C1607)</f>
        <v>0</v>
      </c>
      <c r="D1608" s="21">
        <f t="shared" si="1165"/>
        <v>0</v>
      </c>
      <c r="E1608" s="21">
        <f t="shared" si="1165"/>
        <v>0</v>
      </c>
      <c r="F1608" s="21">
        <f t="shared" si="1165"/>
        <v>0</v>
      </c>
      <c r="G1608" s="21">
        <f t="shared" si="1165"/>
        <v>0</v>
      </c>
      <c r="H1608" s="21">
        <f t="shared" si="1165"/>
        <v>0</v>
      </c>
      <c r="I1608" s="21">
        <f t="shared" si="1165"/>
        <v>0</v>
      </c>
      <c r="J1608" s="21">
        <f t="shared" si="1165"/>
        <v>0</v>
      </c>
      <c r="K1608" s="21">
        <f t="shared" si="1165"/>
        <v>0</v>
      </c>
      <c r="L1608" s="21">
        <f t="shared" si="1165"/>
        <v>0</v>
      </c>
      <c r="M1608" s="21">
        <f t="shared" si="1165"/>
        <v>0</v>
      </c>
      <c r="N1608" s="21">
        <f t="shared" si="1165"/>
        <v>0</v>
      </c>
      <c r="O1608" s="21">
        <f t="shared" si="1165"/>
        <v>0</v>
      </c>
      <c r="P1608" s="21">
        <f t="shared" si="1165"/>
        <v>0</v>
      </c>
      <c r="Q1608" s="21">
        <f t="shared" si="1165"/>
        <v>0</v>
      </c>
      <c r="R1608" s="21">
        <f t="shared" si="1165"/>
        <v>0</v>
      </c>
      <c r="S1608" s="21">
        <f t="shared" si="1165"/>
        <v>0</v>
      </c>
      <c r="T1608" s="21">
        <f t="shared" si="1165"/>
        <v>0</v>
      </c>
      <c r="U1608" s="21">
        <f t="shared" si="1165"/>
        <v>0</v>
      </c>
      <c r="V1608" s="21">
        <f t="shared" si="1165"/>
        <v>0</v>
      </c>
      <c r="W1608" s="21">
        <f t="shared" si="1165"/>
        <v>0</v>
      </c>
      <c r="X1608" s="21">
        <f t="shared" si="1165"/>
        <v>0</v>
      </c>
      <c r="Y1608" s="21">
        <f t="shared" si="1165"/>
        <v>0</v>
      </c>
      <c r="Z1608" s="21">
        <f t="shared" si="1165"/>
        <v>0</v>
      </c>
      <c r="AA1608" s="21">
        <f t="shared" si="1165"/>
        <v>0</v>
      </c>
      <c r="AB1608" s="22" t="e">
        <f t="shared" ref="AB1608" si="1166">Z1608/B1608</f>
        <v>#DIV/0!</v>
      </c>
      <c r="AC1608" s="15"/>
    </row>
    <row r="1609" spans="1:29" s="16" customFormat="1" ht="18" hidden="1" customHeight="1">
      <c r="A1609" s="23" t="s">
        <v>41</v>
      </c>
      <c r="B1609" s="14"/>
      <c r="C1609" s="14"/>
      <c r="D1609" s="14"/>
      <c r="E1609" s="14"/>
      <c r="F1609" s="14"/>
      <c r="G1609" s="14"/>
      <c r="H1609" s="14"/>
      <c r="I1609" s="14"/>
      <c r="J1609" s="14"/>
      <c r="K1609" s="14"/>
      <c r="L1609" s="14"/>
      <c r="M1609" s="14"/>
      <c r="N1609" s="14"/>
      <c r="O1609" s="14"/>
      <c r="P1609" s="14"/>
      <c r="Q1609" s="14"/>
      <c r="R1609" s="14"/>
      <c r="S1609" s="14"/>
      <c r="T1609" s="14"/>
      <c r="U1609" s="14"/>
      <c r="V1609" s="14"/>
      <c r="W1609" s="14"/>
      <c r="X1609" s="14"/>
      <c r="Y1609" s="14"/>
      <c r="Z1609" s="14">
        <f t="shared" ref="Z1609" si="1167">SUM(M1609:Y1609)</f>
        <v>0</v>
      </c>
      <c r="AA1609" s="14">
        <f t="shared" ref="AA1609" si="1168">B1609-Z1609</f>
        <v>0</v>
      </c>
      <c r="AB1609" s="19"/>
      <c r="AC1609" s="15"/>
    </row>
    <row r="1610" spans="1:29" s="16" customFormat="1" ht="18" hidden="1" customHeight="1">
      <c r="A1610" s="20" t="s">
        <v>42</v>
      </c>
      <c r="B1610" s="21">
        <f>B1609+B1608</f>
        <v>0</v>
      </c>
      <c r="C1610" s="21">
        <f t="shared" ref="C1610:AA1610" si="1169">C1609+C1608</f>
        <v>0</v>
      </c>
      <c r="D1610" s="21">
        <f t="shared" si="1169"/>
        <v>0</v>
      </c>
      <c r="E1610" s="21">
        <f t="shared" si="1169"/>
        <v>0</v>
      </c>
      <c r="F1610" s="21">
        <f t="shared" si="1169"/>
        <v>0</v>
      </c>
      <c r="G1610" s="21">
        <f t="shared" si="1169"/>
        <v>0</v>
      </c>
      <c r="H1610" s="21">
        <f t="shared" si="1169"/>
        <v>0</v>
      </c>
      <c r="I1610" s="21">
        <f t="shared" si="1169"/>
        <v>0</v>
      </c>
      <c r="J1610" s="21">
        <f t="shared" si="1169"/>
        <v>0</v>
      </c>
      <c r="K1610" s="21">
        <f t="shared" si="1169"/>
        <v>0</v>
      </c>
      <c r="L1610" s="21">
        <f t="shared" si="1169"/>
        <v>0</v>
      </c>
      <c r="M1610" s="21">
        <f t="shared" si="1169"/>
        <v>0</v>
      </c>
      <c r="N1610" s="21">
        <f t="shared" si="1169"/>
        <v>0</v>
      </c>
      <c r="O1610" s="21">
        <f t="shared" si="1169"/>
        <v>0</v>
      </c>
      <c r="P1610" s="21">
        <f t="shared" si="1169"/>
        <v>0</v>
      </c>
      <c r="Q1610" s="21">
        <f t="shared" si="1169"/>
        <v>0</v>
      </c>
      <c r="R1610" s="21">
        <f t="shared" si="1169"/>
        <v>0</v>
      </c>
      <c r="S1610" s="21">
        <f t="shared" si="1169"/>
        <v>0</v>
      </c>
      <c r="T1610" s="21">
        <f t="shared" si="1169"/>
        <v>0</v>
      </c>
      <c r="U1610" s="21">
        <f t="shared" si="1169"/>
        <v>0</v>
      </c>
      <c r="V1610" s="21">
        <f t="shared" si="1169"/>
        <v>0</v>
      </c>
      <c r="W1610" s="21">
        <f t="shared" si="1169"/>
        <v>0</v>
      </c>
      <c r="X1610" s="21">
        <f t="shared" si="1169"/>
        <v>0</v>
      </c>
      <c r="Y1610" s="21">
        <f t="shared" si="1169"/>
        <v>0</v>
      </c>
      <c r="Z1610" s="21">
        <f t="shared" si="1169"/>
        <v>0</v>
      </c>
      <c r="AA1610" s="21">
        <f t="shared" si="1169"/>
        <v>0</v>
      </c>
      <c r="AB1610" s="22" t="e">
        <f t="shared" ref="AB1610" si="1170">Z1610/B1610</f>
        <v>#DIV/0!</v>
      </c>
      <c r="AC1610" s="24"/>
    </row>
    <row r="1611" spans="1:29" s="16" customFormat="1" ht="15" hidden="1" customHeight="1">
      <c r="A1611" s="13"/>
      <c r="B1611" s="14"/>
      <c r="C1611" s="14"/>
      <c r="D1611" s="14"/>
      <c r="E1611" s="14"/>
      <c r="F1611" s="14"/>
      <c r="G1611" s="14"/>
      <c r="H1611" s="14"/>
      <c r="I1611" s="14"/>
      <c r="J1611" s="14"/>
      <c r="K1611" s="14"/>
      <c r="L1611" s="14"/>
      <c r="M1611" s="14"/>
      <c r="N1611" s="14"/>
      <c r="O1611" s="14"/>
      <c r="P1611" s="14"/>
      <c r="Q1611" s="14"/>
      <c r="R1611" s="14"/>
      <c r="S1611" s="14"/>
      <c r="T1611" s="14"/>
      <c r="U1611" s="14"/>
      <c r="V1611" s="14"/>
      <c r="W1611" s="14"/>
      <c r="X1611" s="14"/>
      <c r="Y1611" s="14"/>
      <c r="Z1611" s="14"/>
      <c r="AA1611" s="14"/>
      <c r="AB1611" s="14"/>
      <c r="AC1611" s="15"/>
    </row>
    <row r="1612" spans="1:29" s="16" customFormat="1" ht="15" hidden="1" customHeight="1">
      <c r="A1612" s="13"/>
      <c r="B1612" s="14"/>
      <c r="C1612" s="14"/>
      <c r="D1612" s="14"/>
      <c r="E1612" s="14"/>
      <c r="F1612" s="14"/>
      <c r="G1612" s="14"/>
      <c r="H1612" s="14"/>
      <c r="I1612" s="14"/>
      <c r="J1612" s="14"/>
      <c r="K1612" s="14"/>
      <c r="L1612" s="14"/>
      <c r="M1612" s="14"/>
      <c r="N1612" s="14"/>
      <c r="O1612" s="14"/>
      <c r="P1612" s="14"/>
      <c r="Q1612" s="14"/>
      <c r="R1612" s="14"/>
      <c r="S1612" s="14"/>
      <c r="T1612" s="14"/>
      <c r="U1612" s="14"/>
      <c r="V1612" s="14"/>
      <c r="W1612" s="14"/>
      <c r="X1612" s="14"/>
      <c r="Y1612" s="14"/>
      <c r="Z1612" s="14"/>
      <c r="AA1612" s="14"/>
      <c r="AB1612" s="14"/>
      <c r="AC1612" s="15"/>
    </row>
    <row r="1613" spans="1:29" s="16" customFormat="1" ht="15" customHeight="1">
      <c r="A1613" s="17" t="s">
        <v>63</v>
      </c>
      <c r="B1613" s="14"/>
      <c r="C1613" s="14"/>
      <c r="D1613" s="14"/>
      <c r="E1613" s="14"/>
      <c r="F1613" s="14"/>
      <c r="G1613" s="14"/>
      <c r="H1613" s="14"/>
      <c r="I1613" s="14"/>
      <c r="J1613" s="14"/>
      <c r="K1613" s="14"/>
      <c r="L1613" s="14"/>
      <c r="M1613" s="14"/>
      <c r="N1613" s="14"/>
      <c r="O1613" s="14"/>
      <c r="P1613" s="14"/>
      <c r="Q1613" s="14"/>
      <c r="R1613" s="14"/>
      <c r="S1613" s="14"/>
      <c r="T1613" s="14"/>
      <c r="U1613" s="14"/>
      <c r="V1613" s="14"/>
      <c r="W1613" s="14"/>
      <c r="X1613" s="14"/>
      <c r="Y1613" s="14"/>
      <c r="Z1613" s="14"/>
      <c r="AA1613" s="14"/>
      <c r="AB1613" s="14"/>
      <c r="AC1613" s="15"/>
    </row>
    <row r="1614" spans="1:29" s="16" customFormat="1" ht="18" customHeight="1">
      <c r="A1614" s="18" t="s">
        <v>36</v>
      </c>
      <c r="B1614" s="14"/>
      <c r="C1614" s="14"/>
      <c r="D1614" s="14"/>
      <c r="E1614" s="14"/>
      <c r="F1614" s="14"/>
      <c r="G1614" s="14"/>
      <c r="H1614" s="14"/>
      <c r="I1614" s="14"/>
      <c r="J1614" s="14"/>
      <c r="K1614" s="14"/>
      <c r="L1614" s="14"/>
      <c r="M1614" s="14"/>
      <c r="N1614" s="14"/>
      <c r="O1614" s="14"/>
      <c r="P1614" s="14"/>
      <c r="Q1614" s="14"/>
      <c r="R1614" s="14"/>
      <c r="S1614" s="14"/>
      <c r="T1614" s="14"/>
      <c r="U1614" s="14"/>
      <c r="V1614" s="14"/>
      <c r="W1614" s="14"/>
      <c r="X1614" s="14"/>
      <c r="Y1614" s="14"/>
      <c r="Z1614" s="14">
        <f>SUM(M1614:Y1614)</f>
        <v>0</v>
      </c>
      <c r="AA1614" s="14">
        <f>B1614-Z1614</f>
        <v>0</v>
      </c>
      <c r="AB1614" s="19"/>
      <c r="AC1614" s="15"/>
    </row>
    <row r="1615" spans="1:29" s="16" customFormat="1" ht="18" customHeight="1">
      <c r="A1615" s="18" t="s">
        <v>37</v>
      </c>
      <c r="B1615" s="14">
        <f>[1]consoCURRENT!E33084</f>
        <v>30800000</v>
      </c>
      <c r="C1615" s="14">
        <f>[1]consoCURRENT!F33084</f>
        <v>0</v>
      </c>
      <c r="D1615" s="14">
        <f>[1]consoCURRENT!G33084</f>
        <v>0</v>
      </c>
      <c r="E1615" s="14">
        <f>[1]consoCURRENT!H33084</f>
        <v>0</v>
      </c>
      <c r="F1615" s="14">
        <f>[1]consoCURRENT!I33084</f>
        <v>0</v>
      </c>
      <c r="G1615" s="14">
        <f>[1]consoCURRENT!J33084</f>
        <v>0</v>
      </c>
      <c r="H1615" s="14">
        <f>[1]consoCURRENT!K33084</f>
        <v>0</v>
      </c>
      <c r="I1615" s="14">
        <f>[1]consoCURRENT!L33084</f>
        <v>0</v>
      </c>
      <c r="J1615" s="14">
        <f>[1]consoCURRENT!M33084</f>
        <v>0</v>
      </c>
      <c r="K1615" s="14">
        <f>[1]consoCURRENT!N33084</f>
        <v>0</v>
      </c>
      <c r="L1615" s="14">
        <f>[1]consoCURRENT!O33084</f>
        <v>0</v>
      </c>
      <c r="M1615" s="14">
        <f>[1]consoCURRENT!P33084</f>
        <v>0</v>
      </c>
      <c r="N1615" s="14">
        <f>[1]consoCURRENT!Q33084</f>
        <v>0</v>
      </c>
      <c r="O1615" s="14">
        <f>[1]consoCURRENT!R33084</f>
        <v>0</v>
      </c>
      <c r="P1615" s="14">
        <f>[1]consoCURRENT!S33084</f>
        <v>0</v>
      </c>
      <c r="Q1615" s="14">
        <f>[1]consoCURRENT!T33084</f>
        <v>0</v>
      </c>
      <c r="R1615" s="14">
        <f>[1]consoCURRENT!U33084</f>
        <v>0</v>
      </c>
      <c r="S1615" s="14">
        <f>[1]consoCURRENT!V33084</f>
        <v>0</v>
      </c>
      <c r="T1615" s="14">
        <f>[1]consoCURRENT!W33084</f>
        <v>0</v>
      </c>
      <c r="U1615" s="14">
        <f>[1]consoCURRENT!X33084</f>
        <v>0</v>
      </c>
      <c r="V1615" s="14">
        <f>[1]consoCURRENT!Y33084</f>
        <v>0</v>
      </c>
      <c r="W1615" s="14">
        <f>[1]consoCURRENT!Z33084</f>
        <v>0</v>
      </c>
      <c r="X1615" s="14">
        <f>[1]consoCURRENT!AA33084</f>
        <v>0</v>
      </c>
      <c r="Y1615" s="14">
        <f>[1]consoCURRENT!AB33084</f>
        <v>0</v>
      </c>
      <c r="Z1615" s="14">
        <f t="shared" ref="Z1615:Z1617" si="1171">SUM(M1615:Y1615)</f>
        <v>0</v>
      </c>
      <c r="AA1615" s="14">
        <f t="shared" ref="AA1615:AA1617" si="1172">B1615-Z1615</f>
        <v>30800000</v>
      </c>
      <c r="AB1615" s="19">
        <f t="shared" ref="AB1615" si="1173">Z1615/B1615</f>
        <v>0</v>
      </c>
      <c r="AC1615" s="15"/>
    </row>
    <row r="1616" spans="1:29" s="16" customFormat="1" ht="18" customHeight="1">
      <c r="A1616" s="18" t="s">
        <v>38</v>
      </c>
      <c r="B1616" s="14"/>
      <c r="C1616" s="14"/>
      <c r="D1616" s="14"/>
      <c r="E1616" s="14"/>
      <c r="F1616" s="14"/>
      <c r="G1616" s="14"/>
      <c r="H1616" s="14"/>
      <c r="I1616" s="14"/>
      <c r="J1616" s="14"/>
      <c r="K1616" s="14"/>
      <c r="L1616" s="14"/>
      <c r="M1616" s="14"/>
      <c r="N1616" s="14"/>
      <c r="O1616" s="14"/>
      <c r="P1616" s="14"/>
      <c r="Q1616" s="14"/>
      <c r="R1616" s="14"/>
      <c r="S1616" s="14"/>
      <c r="T1616" s="14"/>
      <c r="U1616" s="14"/>
      <c r="V1616" s="14"/>
      <c r="W1616" s="14"/>
      <c r="X1616" s="14"/>
      <c r="Y1616" s="14"/>
      <c r="Z1616" s="14">
        <f t="shared" si="1171"/>
        <v>0</v>
      </c>
      <c r="AA1616" s="14">
        <f t="shared" si="1172"/>
        <v>0</v>
      </c>
      <c r="AB1616" s="19"/>
      <c r="AC1616" s="15"/>
    </row>
    <row r="1617" spans="1:29" s="16" customFormat="1" ht="18" customHeight="1">
      <c r="A1617" s="18" t="s">
        <v>39</v>
      </c>
      <c r="B1617" s="14"/>
      <c r="C1617" s="14"/>
      <c r="D1617" s="14"/>
      <c r="E1617" s="14"/>
      <c r="F1617" s="14"/>
      <c r="G1617" s="14"/>
      <c r="H1617" s="14"/>
      <c r="I1617" s="14"/>
      <c r="J1617" s="14"/>
      <c r="K1617" s="14"/>
      <c r="L1617" s="14"/>
      <c r="M1617" s="14"/>
      <c r="N1617" s="14"/>
      <c r="O1617" s="14"/>
      <c r="P1617" s="14"/>
      <c r="Q1617" s="14"/>
      <c r="R1617" s="14"/>
      <c r="S1617" s="14"/>
      <c r="T1617" s="14"/>
      <c r="U1617" s="14"/>
      <c r="V1617" s="14"/>
      <c r="W1617" s="14"/>
      <c r="X1617" s="14"/>
      <c r="Y1617" s="14"/>
      <c r="Z1617" s="14">
        <f t="shared" si="1171"/>
        <v>0</v>
      </c>
      <c r="AA1617" s="14">
        <f t="shared" si="1172"/>
        <v>0</v>
      </c>
      <c r="AB1617" s="19"/>
      <c r="AC1617" s="15"/>
    </row>
    <row r="1618" spans="1:29" s="16" customFormat="1" ht="18" customHeight="1">
      <c r="A1618" s="20" t="s">
        <v>40</v>
      </c>
      <c r="B1618" s="21">
        <f>SUM(B1614:B1617)</f>
        <v>30800000</v>
      </c>
      <c r="C1618" s="21">
        <f t="shared" ref="C1618:AA1618" si="1174">SUM(C1614:C1617)</f>
        <v>0</v>
      </c>
      <c r="D1618" s="21">
        <f t="shared" si="1174"/>
        <v>0</v>
      </c>
      <c r="E1618" s="21">
        <f t="shared" si="1174"/>
        <v>0</v>
      </c>
      <c r="F1618" s="21">
        <f t="shared" si="1174"/>
        <v>0</v>
      </c>
      <c r="G1618" s="21">
        <f t="shared" si="1174"/>
        <v>0</v>
      </c>
      <c r="H1618" s="21">
        <f t="shared" si="1174"/>
        <v>0</v>
      </c>
      <c r="I1618" s="21">
        <f t="shared" si="1174"/>
        <v>0</v>
      </c>
      <c r="J1618" s="21">
        <f t="shared" si="1174"/>
        <v>0</v>
      </c>
      <c r="K1618" s="21">
        <f t="shared" si="1174"/>
        <v>0</v>
      </c>
      <c r="L1618" s="21">
        <f t="shared" si="1174"/>
        <v>0</v>
      </c>
      <c r="M1618" s="21">
        <f t="shared" si="1174"/>
        <v>0</v>
      </c>
      <c r="N1618" s="21">
        <f t="shared" si="1174"/>
        <v>0</v>
      </c>
      <c r="O1618" s="21">
        <f t="shared" si="1174"/>
        <v>0</v>
      </c>
      <c r="P1618" s="21">
        <f t="shared" si="1174"/>
        <v>0</v>
      </c>
      <c r="Q1618" s="21">
        <f t="shared" si="1174"/>
        <v>0</v>
      </c>
      <c r="R1618" s="21">
        <f t="shared" si="1174"/>
        <v>0</v>
      </c>
      <c r="S1618" s="21">
        <f t="shared" si="1174"/>
        <v>0</v>
      </c>
      <c r="T1618" s="21">
        <f t="shared" si="1174"/>
        <v>0</v>
      </c>
      <c r="U1618" s="21">
        <f t="shared" si="1174"/>
        <v>0</v>
      </c>
      <c r="V1618" s="21">
        <f t="shared" si="1174"/>
        <v>0</v>
      </c>
      <c r="W1618" s="21">
        <f t="shared" si="1174"/>
        <v>0</v>
      </c>
      <c r="X1618" s="21">
        <f t="shared" si="1174"/>
        <v>0</v>
      </c>
      <c r="Y1618" s="21">
        <f t="shared" si="1174"/>
        <v>0</v>
      </c>
      <c r="Z1618" s="21">
        <f t="shared" si="1174"/>
        <v>0</v>
      </c>
      <c r="AA1618" s="21">
        <f t="shared" si="1174"/>
        <v>30800000</v>
      </c>
      <c r="AB1618" s="22">
        <f t="shared" ref="AB1618" si="1175">Z1618/B1618</f>
        <v>0</v>
      </c>
      <c r="AC1618" s="15"/>
    </row>
    <row r="1619" spans="1:29" s="16" customFormat="1" ht="18" customHeight="1">
      <c r="A1619" s="23" t="s">
        <v>41</v>
      </c>
      <c r="B1619" s="14"/>
      <c r="C1619" s="14"/>
      <c r="D1619" s="14"/>
      <c r="E1619" s="14"/>
      <c r="F1619" s="14"/>
      <c r="G1619" s="14"/>
      <c r="H1619" s="14"/>
      <c r="I1619" s="14"/>
      <c r="J1619" s="14"/>
      <c r="K1619" s="14"/>
      <c r="L1619" s="14"/>
      <c r="M1619" s="14"/>
      <c r="N1619" s="14"/>
      <c r="O1619" s="14"/>
      <c r="P1619" s="14"/>
      <c r="Q1619" s="14"/>
      <c r="R1619" s="14"/>
      <c r="S1619" s="14"/>
      <c r="T1619" s="14"/>
      <c r="U1619" s="14"/>
      <c r="V1619" s="14"/>
      <c r="W1619" s="14"/>
      <c r="X1619" s="14"/>
      <c r="Y1619" s="14"/>
      <c r="Z1619" s="14">
        <f t="shared" ref="Z1619" si="1176">SUM(M1619:Y1619)</f>
        <v>0</v>
      </c>
      <c r="AA1619" s="14">
        <f t="shared" ref="AA1619" si="1177">B1619-Z1619</f>
        <v>0</v>
      </c>
      <c r="AB1619" s="19"/>
      <c r="AC1619" s="15"/>
    </row>
    <row r="1620" spans="1:29" s="16" customFormat="1" ht="18" customHeight="1">
      <c r="A1620" s="20" t="s">
        <v>42</v>
      </c>
      <c r="B1620" s="21">
        <f>B1619+B1618</f>
        <v>30800000</v>
      </c>
      <c r="C1620" s="21">
        <f t="shared" ref="C1620:AA1620" si="1178">C1619+C1618</f>
        <v>0</v>
      </c>
      <c r="D1620" s="21">
        <f t="shared" si="1178"/>
        <v>0</v>
      </c>
      <c r="E1620" s="21">
        <f t="shared" si="1178"/>
        <v>0</v>
      </c>
      <c r="F1620" s="21">
        <f t="shared" si="1178"/>
        <v>0</v>
      </c>
      <c r="G1620" s="21">
        <f t="shared" si="1178"/>
        <v>0</v>
      </c>
      <c r="H1620" s="21">
        <f t="shared" si="1178"/>
        <v>0</v>
      </c>
      <c r="I1620" s="21">
        <f t="shared" si="1178"/>
        <v>0</v>
      </c>
      <c r="J1620" s="21">
        <f t="shared" si="1178"/>
        <v>0</v>
      </c>
      <c r="K1620" s="21">
        <f t="shared" si="1178"/>
        <v>0</v>
      </c>
      <c r="L1620" s="21">
        <f t="shared" si="1178"/>
        <v>0</v>
      </c>
      <c r="M1620" s="21">
        <f t="shared" si="1178"/>
        <v>0</v>
      </c>
      <c r="N1620" s="21">
        <f t="shared" si="1178"/>
        <v>0</v>
      </c>
      <c r="O1620" s="21">
        <f t="shared" si="1178"/>
        <v>0</v>
      </c>
      <c r="P1620" s="21">
        <f t="shared" si="1178"/>
        <v>0</v>
      </c>
      <c r="Q1620" s="21">
        <f t="shared" si="1178"/>
        <v>0</v>
      </c>
      <c r="R1620" s="21">
        <f t="shared" si="1178"/>
        <v>0</v>
      </c>
      <c r="S1620" s="21">
        <f t="shared" si="1178"/>
        <v>0</v>
      </c>
      <c r="T1620" s="21">
        <f t="shared" si="1178"/>
        <v>0</v>
      </c>
      <c r="U1620" s="21">
        <f t="shared" si="1178"/>
        <v>0</v>
      </c>
      <c r="V1620" s="21">
        <f t="shared" si="1178"/>
        <v>0</v>
      </c>
      <c r="W1620" s="21">
        <f t="shared" si="1178"/>
        <v>0</v>
      </c>
      <c r="X1620" s="21">
        <f t="shared" si="1178"/>
        <v>0</v>
      </c>
      <c r="Y1620" s="21">
        <f t="shared" si="1178"/>
        <v>0</v>
      </c>
      <c r="Z1620" s="21">
        <f t="shared" si="1178"/>
        <v>0</v>
      </c>
      <c r="AA1620" s="21">
        <f t="shared" si="1178"/>
        <v>30800000</v>
      </c>
      <c r="AB1620" s="22">
        <f t="shared" ref="AB1620" si="1179">Z1620/B1620</f>
        <v>0</v>
      </c>
      <c r="AC1620" s="24"/>
    </row>
    <row r="1621" spans="1:29" s="16" customFormat="1" ht="15" customHeight="1">
      <c r="A1621" s="13"/>
      <c r="B1621" s="14"/>
      <c r="C1621" s="14"/>
      <c r="D1621" s="14"/>
      <c r="E1621" s="14"/>
      <c r="F1621" s="14"/>
      <c r="G1621" s="14"/>
      <c r="H1621" s="14"/>
      <c r="I1621" s="14"/>
      <c r="J1621" s="14"/>
      <c r="K1621" s="14"/>
      <c r="L1621" s="14"/>
      <c r="M1621" s="14"/>
      <c r="N1621" s="14"/>
      <c r="O1621" s="14"/>
      <c r="P1621" s="14"/>
      <c r="Q1621" s="14"/>
      <c r="R1621" s="14"/>
      <c r="S1621" s="14"/>
      <c r="T1621" s="14"/>
      <c r="U1621" s="14"/>
      <c r="V1621" s="14"/>
      <c r="W1621" s="14"/>
      <c r="X1621" s="14"/>
      <c r="Y1621" s="14"/>
      <c r="Z1621" s="14"/>
      <c r="AA1621" s="14"/>
      <c r="AB1621" s="14"/>
      <c r="AC1621" s="15"/>
    </row>
    <row r="1622" spans="1:29" s="16" customFormat="1" ht="15" customHeight="1">
      <c r="A1622" s="13"/>
      <c r="B1622" s="14"/>
      <c r="C1622" s="14"/>
      <c r="D1622" s="14"/>
      <c r="E1622" s="14"/>
      <c r="F1622" s="14"/>
      <c r="G1622" s="14"/>
      <c r="H1622" s="14"/>
      <c r="I1622" s="14"/>
      <c r="J1622" s="14"/>
      <c r="K1622" s="14"/>
      <c r="L1622" s="14"/>
      <c r="M1622" s="14"/>
      <c r="N1622" s="14"/>
      <c r="O1622" s="14"/>
      <c r="P1622" s="14"/>
      <c r="Q1622" s="14"/>
      <c r="R1622" s="14"/>
      <c r="S1622" s="14"/>
      <c r="T1622" s="14"/>
      <c r="U1622" s="14"/>
      <c r="V1622" s="14"/>
      <c r="W1622" s="14"/>
      <c r="X1622" s="14"/>
      <c r="Y1622" s="14"/>
      <c r="Z1622" s="14"/>
      <c r="AA1622" s="14"/>
      <c r="AB1622" s="14"/>
      <c r="AC1622" s="15"/>
    </row>
    <row r="1623" spans="1:29" s="16" customFormat="1" ht="15" customHeight="1">
      <c r="A1623" s="17" t="s">
        <v>64</v>
      </c>
      <c r="B1623" s="14"/>
      <c r="C1623" s="14"/>
      <c r="D1623" s="14"/>
      <c r="E1623" s="14"/>
      <c r="F1623" s="14"/>
      <c r="G1623" s="14"/>
      <c r="H1623" s="14"/>
      <c r="I1623" s="14"/>
      <c r="J1623" s="14"/>
      <c r="K1623" s="14"/>
      <c r="L1623" s="14"/>
      <c r="M1623" s="14"/>
      <c r="N1623" s="14"/>
      <c r="O1623" s="14"/>
      <c r="P1623" s="14"/>
      <c r="Q1623" s="14"/>
      <c r="R1623" s="14"/>
      <c r="S1623" s="14"/>
      <c r="T1623" s="14"/>
      <c r="U1623" s="14"/>
      <c r="V1623" s="14"/>
      <c r="W1623" s="14"/>
      <c r="X1623" s="14"/>
      <c r="Y1623" s="14"/>
      <c r="Z1623" s="14"/>
      <c r="AA1623" s="14"/>
      <c r="AB1623" s="14"/>
      <c r="AC1623" s="15"/>
    </row>
    <row r="1624" spans="1:29" s="16" customFormat="1" ht="18" customHeight="1">
      <c r="A1624" s="18" t="s">
        <v>36</v>
      </c>
      <c r="B1624" s="14"/>
      <c r="C1624" s="14"/>
      <c r="D1624" s="14"/>
      <c r="E1624" s="14"/>
      <c r="F1624" s="14"/>
      <c r="G1624" s="14"/>
      <c r="H1624" s="14"/>
      <c r="I1624" s="14"/>
      <c r="J1624" s="14"/>
      <c r="K1624" s="14"/>
      <c r="L1624" s="14"/>
      <c r="M1624" s="14"/>
      <c r="N1624" s="14"/>
      <c r="O1624" s="14"/>
      <c r="P1624" s="14"/>
      <c r="Q1624" s="14"/>
      <c r="R1624" s="14"/>
      <c r="S1624" s="14"/>
      <c r="T1624" s="14"/>
      <c r="U1624" s="14"/>
      <c r="V1624" s="14"/>
      <c r="W1624" s="14"/>
      <c r="X1624" s="14"/>
      <c r="Y1624" s="14"/>
      <c r="Z1624" s="14">
        <f>SUM(M1624:Y1624)</f>
        <v>0</v>
      </c>
      <c r="AA1624" s="14">
        <f>B1624-Z1624</f>
        <v>0</v>
      </c>
      <c r="AB1624" s="19"/>
      <c r="AC1624" s="15"/>
    </row>
    <row r="1625" spans="1:29" s="16" customFormat="1" ht="18" customHeight="1">
      <c r="A1625" s="18" t="s">
        <v>37</v>
      </c>
      <c r="B1625" s="14">
        <f>[1]consoCURRENT!E33271</f>
        <v>3350000</v>
      </c>
      <c r="C1625" s="14">
        <f>[1]consoCURRENT!F33271</f>
        <v>0</v>
      </c>
      <c r="D1625" s="14">
        <f>[1]consoCURRENT!G33271</f>
        <v>0</v>
      </c>
      <c r="E1625" s="14">
        <f>[1]consoCURRENT!H33271</f>
        <v>0</v>
      </c>
      <c r="F1625" s="14">
        <f>[1]consoCURRENT!I33271</f>
        <v>0</v>
      </c>
      <c r="G1625" s="14">
        <f>[1]consoCURRENT!J33271</f>
        <v>0</v>
      </c>
      <c r="H1625" s="14">
        <f>[1]consoCURRENT!K33271</f>
        <v>0</v>
      </c>
      <c r="I1625" s="14">
        <f>[1]consoCURRENT!L33271</f>
        <v>0</v>
      </c>
      <c r="J1625" s="14">
        <f>[1]consoCURRENT!M33271</f>
        <v>0</v>
      </c>
      <c r="K1625" s="14">
        <f>[1]consoCURRENT!N33271</f>
        <v>0</v>
      </c>
      <c r="L1625" s="14">
        <f>[1]consoCURRENT!O33271</f>
        <v>0</v>
      </c>
      <c r="M1625" s="14">
        <f>[1]consoCURRENT!P33271</f>
        <v>0</v>
      </c>
      <c r="N1625" s="14">
        <f>[1]consoCURRENT!Q33271</f>
        <v>0</v>
      </c>
      <c r="O1625" s="14">
        <f>[1]consoCURRENT!R33271</f>
        <v>0</v>
      </c>
      <c r="P1625" s="14">
        <f>[1]consoCURRENT!S33271</f>
        <v>0</v>
      </c>
      <c r="Q1625" s="14">
        <f>[1]consoCURRENT!T33271</f>
        <v>0</v>
      </c>
      <c r="R1625" s="14">
        <f>[1]consoCURRENT!U33271</f>
        <v>0</v>
      </c>
      <c r="S1625" s="14">
        <f>[1]consoCURRENT!V33271</f>
        <v>0</v>
      </c>
      <c r="T1625" s="14">
        <f>[1]consoCURRENT!W33271</f>
        <v>0</v>
      </c>
      <c r="U1625" s="14">
        <f>[1]consoCURRENT!X33271</f>
        <v>0</v>
      </c>
      <c r="V1625" s="14">
        <f>[1]consoCURRENT!Y33271</f>
        <v>0</v>
      </c>
      <c r="W1625" s="14">
        <f>[1]consoCURRENT!Z33271</f>
        <v>0</v>
      </c>
      <c r="X1625" s="14">
        <f>[1]consoCURRENT!AA33271</f>
        <v>0</v>
      </c>
      <c r="Y1625" s="14">
        <f>[1]consoCURRENT!AB33271</f>
        <v>0</v>
      </c>
      <c r="Z1625" s="14">
        <f t="shared" ref="Z1625:Z1627" si="1180">SUM(M1625:Y1625)</f>
        <v>0</v>
      </c>
      <c r="AA1625" s="14">
        <f t="shared" ref="AA1625:AA1627" si="1181">B1625-Z1625</f>
        <v>3350000</v>
      </c>
      <c r="AB1625" s="19">
        <f t="shared" ref="AB1625" si="1182">Z1625/B1625</f>
        <v>0</v>
      </c>
      <c r="AC1625" s="15"/>
    </row>
    <row r="1626" spans="1:29" s="16" customFormat="1" ht="18" customHeight="1">
      <c r="A1626" s="18" t="s">
        <v>38</v>
      </c>
      <c r="B1626" s="14"/>
      <c r="C1626" s="14"/>
      <c r="D1626" s="14"/>
      <c r="E1626" s="14"/>
      <c r="F1626" s="14"/>
      <c r="G1626" s="14"/>
      <c r="H1626" s="14"/>
      <c r="I1626" s="14"/>
      <c r="J1626" s="14"/>
      <c r="K1626" s="14"/>
      <c r="L1626" s="14"/>
      <c r="M1626" s="14"/>
      <c r="N1626" s="14"/>
      <c r="O1626" s="14"/>
      <c r="P1626" s="14"/>
      <c r="Q1626" s="14"/>
      <c r="R1626" s="14"/>
      <c r="S1626" s="14"/>
      <c r="T1626" s="14"/>
      <c r="U1626" s="14"/>
      <c r="V1626" s="14"/>
      <c r="W1626" s="14"/>
      <c r="X1626" s="14"/>
      <c r="Y1626" s="14"/>
      <c r="Z1626" s="14">
        <f t="shared" si="1180"/>
        <v>0</v>
      </c>
      <c r="AA1626" s="14">
        <f t="shared" si="1181"/>
        <v>0</v>
      </c>
      <c r="AB1626" s="19"/>
      <c r="AC1626" s="15"/>
    </row>
    <row r="1627" spans="1:29" s="16" customFormat="1" ht="18" customHeight="1">
      <c r="A1627" s="18" t="s">
        <v>39</v>
      </c>
      <c r="B1627" s="14"/>
      <c r="C1627" s="14"/>
      <c r="D1627" s="14"/>
      <c r="E1627" s="14"/>
      <c r="F1627" s="14"/>
      <c r="G1627" s="14"/>
      <c r="H1627" s="14"/>
      <c r="I1627" s="14"/>
      <c r="J1627" s="14"/>
      <c r="K1627" s="14"/>
      <c r="L1627" s="14"/>
      <c r="M1627" s="14"/>
      <c r="N1627" s="14"/>
      <c r="O1627" s="14"/>
      <c r="P1627" s="14"/>
      <c r="Q1627" s="14"/>
      <c r="R1627" s="14"/>
      <c r="S1627" s="14"/>
      <c r="T1627" s="14"/>
      <c r="U1627" s="14"/>
      <c r="V1627" s="14"/>
      <c r="W1627" s="14"/>
      <c r="X1627" s="14"/>
      <c r="Y1627" s="14"/>
      <c r="Z1627" s="14">
        <f t="shared" si="1180"/>
        <v>0</v>
      </c>
      <c r="AA1627" s="14">
        <f t="shared" si="1181"/>
        <v>0</v>
      </c>
      <c r="AB1627" s="19"/>
      <c r="AC1627" s="15"/>
    </row>
    <row r="1628" spans="1:29" s="16" customFormat="1" ht="18" customHeight="1">
      <c r="A1628" s="20" t="s">
        <v>40</v>
      </c>
      <c r="B1628" s="21">
        <f>SUM(B1624:B1627)</f>
        <v>3350000</v>
      </c>
      <c r="C1628" s="21">
        <f t="shared" ref="C1628:AA1628" si="1183">SUM(C1624:C1627)</f>
        <v>0</v>
      </c>
      <c r="D1628" s="21">
        <f t="shared" si="1183"/>
        <v>0</v>
      </c>
      <c r="E1628" s="21">
        <f t="shared" si="1183"/>
        <v>0</v>
      </c>
      <c r="F1628" s="21">
        <f t="shared" si="1183"/>
        <v>0</v>
      </c>
      <c r="G1628" s="21">
        <f t="shared" si="1183"/>
        <v>0</v>
      </c>
      <c r="H1628" s="21">
        <f t="shared" si="1183"/>
        <v>0</v>
      </c>
      <c r="I1628" s="21">
        <f t="shared" si="1183"/>
        <v>0</v>
      </c>
      <c r="J1628" s="21">
        <f t="shared" si="1183"/>
        <v>0</v>
      </c>
      <c r="K1628" s="21">
        <f t="shared" si="1183"/>
        <v>0</v>
      </c>
      <c r="L1628" s="21">
        <f t="shared" si="1183"/>
        <v>0</v>
      </c>
      <c r="M1628" s="21">
        <f t="shared" si="1183"/>
        <v>0</v>
      </c>
      <c r="N1628" s="21">
        <f t="shared" si="1183"/>
        <v>0</v>
      </c>
      <c r="O1628" s="21">
        <f t="shared" si="1183"/>
        <v>0</v>
      </c>
      <c r="P1628" s="21">
        <f t="shared" si="1183"/>
        <v>0</v>
      </c>
      <c r="Q1628" s="21">
        <f t="shared" si="1183"/>
        <v>0</v>
      </c>
      <c r="R1628" s="21">
        <f t="shared" si="1183"/>
        <v>0</v>
      </c>
      <c r="S1628" s="21">
        <f t="shared" si="1183"/>
        <v>0</v>
      </c>
      <c r="T1628" s="21">
        <f t="shared" si="1183"/>
        <v>0</v>
      </c>
      <c r="U1628" s="21">
        <f t="shared" si="1183"/>
        <v>0</v>
      </c>
      <c r="V1628" s="21">
        <f t="shared" si="1183"/>
        <v>0</v>
      </c>
      <c r="W1628" s="21">
        <f t="shared" si="1183"/>
        <v>0</v>
      </c>
      <c r="X1628" s="21">
        <f t="shared" si="1183"/>
        <v>0</v>
      </c>
      <c r="Y1628" s="21">
        <f t="shared" si="1183"/>
        <v>0</v>
      </c>
      <c r="Z1628" s="21">
        <f t="shared" si="1183"/>
        <v>0</v>
      </c>
      <c r="AA1628" s="21">
        <f t="shared" si="1183"/>
        <v>3350000</v>
      </c>
      <c r="AB1628" s="22">
        <f t="shared" ref="AB1628" si="1184">Z1628/B1628</f>
        <v>0</v>
      </c>
      <c r="AC1628" s="15"/>
    </row>
    <row r="1629" spans="1:29" s="16" customFormat="1" ht="18" customHeight="1">
      <c r="A1629" s="23" t="s">
        <v>41</v>
      </c>
      <c r="B1629" s="14"/>
      <c r="C1629" s="14"/>
      <c r="D1629" s="14"/>
      <c r="E1629" s="14"/>
      <c r="F1629" s="14"/>
      <c r="G1629" s="14"/>
      <c r="H1629" s="14"/>
      <c r="I1629" s="14"/>
      <c r="J1629" s="14"/>
      <c r="K1629" s="14"/>
      <c r="L1629" s="14"/>
      <c r="M1629" s="14"/>
      <c r="N1629" s="14"/>
      <c r="O1629" s="14"/>
      <c r="P1629" s="14"/>
      <c r="Q1629" s="14"/>
      <c r="R1629" s="14"/>
      <c r="S1629" s="14"/>
      <c r="T1629" s="14"/>
      <c r="U1629" s="14"/>
      <c r="V1629" s="14"/>
      <c r="W1629" s="14"/>
      <c r="X1629" s="14"/>
      <c r="Y1629" s="14"/>
      <c r="Z1629" s="14">
        <f t="shared" ref="Z1629" si="1185">SUM(M1629:Y1629)</f>
        <v>0</v>
      </c>
      <c r="AA1629" s="14">
        <f t="shared" ref="AA1629" si="1186">B1629-Z1629</f>
        <v>0</v>
      </c>
      <c r="AB1629" s="19"/>
      <c r="AC1629" s="15"/>
    </row>
    <row r="1630" spans="1:29" s="16" customFormat="1" ht="18" customHeight="1">
      <c r="A1630" s="20" t="s">
        <v>42</v>
      </c>
      <c r="B1630" s="21">
        <f>B1629+B1628</f>
        <v>3350000</v>
      </c>
      <c r="C1630" s="21">
        <f t="shared" ref="C1630:AA1630" si="1187">C1629+C1628</f>
        <v>0</v>
      </c>
      <c r="D1630" s="21">
        <f t="shared" si="1187"/>
        <v>0</v>
      </c>
      <c r="E1630" s="21">
        <f t="shared" si="1187"/>
        <v>0</v>
      </c>
      <c r="F1630" s="21">
        <f t="shared" si="1187"/>
        <v>0</v>
      </c>
      <c r="G1630" s="21">
        <f t="shared" si="1187"/>
        <v>0</v>
      </c>
      <c r="H1630" s="21">
        <f t="shared" si="1187"/>
        <v>0</v>
      </c>
      <c r="I1630" s="21">
        <f t="shared" si="1187"/>
        <v>0</v>
      </c>
      <c r="J1630" s="21">
        <f t="shared" si="1187"/>
        <v>0</v>
      </c>
      <c r="K1630" s="21">
        <f t="shared" si="1187"/>
        <v>0</v>
      </c>
      <c r="L1630" s="21">
        <f t="shared" si="1187"/>
        <v>0</v>
      </c>
      <c r="M1630" s="21">
        <f t="shared" si="1187"/>
        <v>0</v>
      </c>
      <c r="N1630" s="21">
        <f t="shared" si="1187"/>
        <v>0</v>
      </c>
      <c r="O1630" s="21">
        <f t="shared" si="1187"/>
        <v>0</v>
      </c>
      <c r="P1630" s="21">
        <f t="shared" si="1187"/>
        <v>0</v>
      </c>
      <c r="Q1630" s="21">
        <f t="shared" si="1187"/>
        <v>0</v>
      </c>
      <c r="R1630" s="21">
        <f t="shared" si="1187"/>
        <v>0</v>
      </c>
      <c r="S1630" s="21">
        <f t="shared" si="1187"/>
        <v>0</v>
      </c>
      <c r="T1630" s="21">
        <f t="shared" si="1187"/>
        <v>0</v>
      </c>
      <c r="U1630" s="21">
        <f t="shared" si="1187"/>
        <v>0</v>
      </c>
      <c r="V1630" s="21">
        <f t="shared" si="1187"/>
        <v>0</v>
      </c>
      <c r="W1630" s="21">
        <f t="shared" si="1187"/>
        <v>0</v>
      </c>
      <c r="X1630" s="21">
        <f t="shared" si="1187"/>
        <v>0</v>
      </c>
      <c r="Y1630" s="21">
        <f t="shared" si="1187"/>
        <v>0</v>
      </c>
      <c r="Z1630" s="21">
        <f t="shared" si="1187"/>
        <v>0</v>
      </c>
      <c r="AA1630" s="21">
        <f t="shared" si="1187"/>
        <v>3350000</v>
      </c>
      <c r="AB1630" s="22">
        <f t="shared" ref="AB1630" si="1188">Z1630/B1630</f>
        <v>0</v>
      </c>
      <c r="AC1630" s="24"/>
    </row>
    <row r="1631" spans="1:29" s="16" customFormat="1" ht="15" customHeight="1">
      <c r="A1631" s="13"/>
      <c r="B1631" s="14"/>
      <c r="C1631" s="14"/>
      <c r="D1631" s="14"/>
      <c r="E1631" s="14"/>
      <c r="F1631" s="14"/>
      <c r="G1631" s="14"/>
      <c r="H1631" s="14"/>
      <c r="I1631" s="14"/>
      <c r="J1631" s="14"/>
      <c r="K1631" s="14"/>
      <c r="L1631" s="14"/>
      <c r="M1631" s="14"/>
      <c r="N1631" s="14"/>
      <c r="O1631" s="14"/>
      <c r="P1631" s="14"/>
      <c r="Q1631" s="14"/>
      <c r="R1631" s="14"/>
      <c r="S1631" s="14"/>
      <c r="T1631" s="14"/>
      <c r="U1631" s="14"/>
      <c r="V1631" s="14"/>
      <c r="W1631" s="14"/>
      <c r="X1631" s="14"/>
      <c r="Y1631" s="14"/>
      <c r="Z1631" s="14"/>
      <c r="AA1631" s="14"/>
      <c r="AB1631" s="14"/>
      <c r="AC1631" s="15"/>
    </row>
    <row r="1632" spans="1:29" s="16" customFormat="1" ht="15" customHeight="1">
      <c r="A1632" s="13"/>
      <c r="B1632" s="14"/>
      <c r="C1632" s="14"/>
      <c r="D1632" s="14"/>
      <c r="E1632" s="14"/>
      <c r="F1632" s="14"/>
      <c r="G1632" s="14"/>
      <c r="H1632" s="14"/>
      <c r="I1632" s="14"/>
      <c r="J1632" s="14"/>
      <c r="K1632" s="14"/>
      <c r="L1632" s="14"/>
      <c r="M1632" s="14"/>
      <c r="N1632" s="14"/>
      <c r="O1632" s="14"/>
      <c r="P1632" s="14"/>
      <c r="Q1632" s="14"/>
      <c r="R1632" s="14"/>
      <c r="S1632" s="14"/>
      <c r="T1632" s="14"/>
      <c r="U1632" s="14"/>
      <c r="V1632" s="14"/>
      <c r="W1632" s="14"/>
      <c r="X1632" s="14"/>
      <c r="Y1632" s="14"/>
      <c r="Z1632" s="14"/>
      <c r="AA1632" s="14"/>
      <c r="AB1632" s="14"/>
      <c r="AC1632" s="15"/>
    </row>
    <row r="1633" spans="1:29" s="16" customFormat="1" ht="15" customHeight="1">
      <c r="A1633" s="17" t="s">
        <v>65</v>
      </c>
      <c r="B1633" s="14"/>
      <c r="C1633" s="14"/>
      <c r="D1633" s="14"/>
      <c r="E1633" s="14"/>
      <c r="F1633" s="14"/>
      <c r="G1633" s="14"/>
      <c r="H1633" s="14"/>
      <c r="I1633" s="14"/>
      <c r="J1633" s="14"/>
      <c r="K1633" s="14"/>
      <c r="L1633" s="14"/>
      <c r="M1633" s="14"/>
      <c r="N1633" s="14"/>
      <c r="O1633" s="14"/>
      <c r="P1633" s="14"/>
      <c r="Q1633" s="14"/>
      <c r="R1633" s="14"/>
      <c r="S1633" s="14"/>
      <c r="T1633" s="14"/>
      <c r="U1633" s="14"/>
      <c r="V1633" s="14"/>
      <c r="W1633" s="14"/>
      <c r="X1633" s="14"/>
      <c r="Y1633" s="14"/>
      <c r="Z1633" s="14"/>
      <c r="AA1633" s="14"/>
      <c r="AB1633" s="14"/>
      <c r="AC1633" s="15"/>
    </row>
    <row r="1634" spans="1:29" s="16" customFormat="1" ht="18" customHeight="1">
      <c r="A1634" s="18" t="s">
        <v>36</v>
      </c>
      <c r="B1634" s="14"/>
      <c r="C1634" s="14"/>
      <c r="D1634" s="14"/>
      <c r="E1634" s="14"/>
      <c r="F1634" s="14"/>
      <c r="G1634" s="14"/>
      <c r="H1634" s="14"/>
      <c r="I1634" s="14"/>
      <c r="J1634" s="14"/>
      <c r="K1634" s="14"/>
      <c r="L1634" s="14"/>
      <c r="M1634" s="14"/>
      <c r="N1634" s="14"/>
      <c r="O1634" s="14"/>
      <c r="P1634" s="14"/>
      <c r="Q1634" s="14"/>
      <c r="R1634" s="14"/>
      <c r="S1634" s="14"/>
      <c r="T1634" s="14"/>
      <c r="U1634" s="14"/>
      <c r="V1634" s="14"/>
      <c r="W1634" s="14"/>
      <c r="X1634" s="14"/>
      <c r="Y1634" s="14"/>
      <c r="Z1634" s="14">
        <f>SUM(M1634:Y1634)</f>
        <v>0</v>
      </c>
      <c r="AA1634" s="14">
        <f>B1634-Z1634</f>
        <v>0</v>
      </c>
      <c r="AB1634" s="19"/>
      <c r="AC1634" s="15"/>
    </row>
    <row r="1635" spans="1:29" s="16" customFormat="1" ht="18" customHeight="1">
      <c r="A1635" s="18" t="s">
        <v>37</v>
      </c>
      <c r="B1635" s="14">
        <f>[1]consoCURRENT!E33458</f>
        <v>10169000</v>
      </c>
      <c r="C1635" s="14">
        <f>[1]consoCURRENT!F33458</f>
        <v>0</v>
      </c>
      <c r="D1635" s="14">
        <f>[1]consoCURRENT!G33458</f>
        <v>0</v>
      </c>
      <c r="E1635" s="14">
        <f>[1]consoCURRENT!H33458</f>
        <v>95059</v>
      </c>
      <c r="F1635" s="14">
        <f>[1]consoCURRENT!I33458</f>
        <v>7320</v>
      </c>
      <c r="G1635" s="14">
        <f>[1]consoCURRENT!J33458</f>
        <v>0</v>
      </c>
      <c r="H1635" s="14">
        <f>[1]consoCURRENT!K33458</f>
        <v>0</v>
      </c>
      <c r="I1635" s="14">
        <f>[1]consoCURRENT!L33458</f>
        <v>0</v>
      </c>
      <c r="J1635" s="14">
        <f>[1]consoCURRENT!M33458</f>
        <v>0</v>
      </c>
      <c r="K1635" s="14">
        <f>[1]consoCURRENT!N33458</f>
        <v>0</v>
      </c>
      <c r="L1635" s="14">
        <f>[1]consoCURRENT!O33458</f>
        <v>0</v>
      </c>
      <c r="M1635" s="14">
        <f>[1]consoCURRENT!P33458</f>
        <v>0</v>
      </c>
      <c r="N1635" s="14">
        <f>[1]consoCURRENT!Q33458</f>
        <v>0</v>
      </c>
      <c r="O1635" s="14">
        <f>[1]consoCURRENT!R33458</f>
        <v>0</v>
      </c>
      <c r="P1635" s="14">
        <f>[1]consoCURRENT!S33458</f>
        <v>95059</v>
      </c>
      <c r="Q1635" s="14">
        <f>[1]consoCURRENT!T33458</f>
        <v>7320</v>
      </c>
      <c r="R1635" s="14">
        <f>[1]consoCURRENT!U33458</f>
        <v>0</v>
      </c>
      <c r="S1635" s="14">
        <f>[1]consoCURRENT!V33458</f>
        <v>0</v>
      </c>
      <c r="T1635" s="14">
        <f>[1]consoCURRENT!W33458</f>
        <v>0</v>
      </c>
      <c r="U1635" s="14">
        <f>[1]consoCURRENT!X33458</f>
        <v>0</v>
      </c>
      <c r="V1635" s="14">
        <f>[1]consoCURRENT!Y33458</f>
        <v>0</v>
      </c>
      <c r="W1635" s="14">
        <f>[1]consoCURRENT!Z33458</f>
        <v>0</v>
      </c>
      <c r="X1635" s="14">
        <f>[1]consoCURRENT!AA33458</f>
        <v>0</v>
      </c>
      <c r="Y1635" s="14">
        <f>[1]consoCURRENT!AB33458</f>
        <v>0</v>
      </c>
      <c r="Z1635" s="14">
        <f t="shared" ref="Z1635:Z1637" si="1189">SUM(M1635:Y1635)</f>
        <v>102379</v>
      </c>
      <c r="AA1635" s="14">
        <f t="shared" ref="AA1635:AA1637" si="1190">B1635-Z1635</f>
        <v>10066621</v>
      </c>
      <c r="AB1635" s="19">
        <f t="shared" ref="AB1635" si="1191">Z1635/B1635</f>
        <v>1.0067754941488838E-2</v>
      </c>
      <c r="AC1635" s="15"/>
    </row>
    <row r="1636" spans="1:29" s="16" customFormat="1" ht="18" customHeight="1">
      <c r="A1636" s="18" t="s">
        <v>38</v>
      </c>
      <c r="B1636" s="14"/>
      <c r="C1636" s="14"/>
      <c r="D1636" s="14"/>
      <c r="E1636" s="14"/>
      <c r="F1636" s="14"/>
      <c r="G1636" s="14"/>
      <c r="H1636" s="14"/>
      <c r="I1636" s="14"/>
      <c r="J1636" s="14"/>
      <c r="K1636" s="14"/>
      <c r="L1636" s="14"/>
      <c r="M1636" s="14"/>
      <c r="N1636" s="14"/>
      <c r="O1636" s="14"/>
      <c r="P1636" s="14"/>
      <c r="Q1636" s="14"/>
      <c r="R1636" s="14"/>
      <c r="S1636" s="14"/>
      <c r="T1636" s="14"/>
      <c r="U1636" s="14"/>
      <c r="V1636" s="14"/>
      <c r="W1636" s="14"/>
      <c r="X1636" s="14"/>
      <c r="Y1636" s="14"/>
      <c r="Z1636" s="14">
        <f t="shared" si="1189"/>
        <v>0</v>
      </c>
      <c r="AA1636" s="14">
        <f t="shared" si="1190"/>
        <v>0</v>
      </c>
      <c r="AB1636" s="19"/>
      <c r="AC1636" s="15"/>
    </row>
    <row r="1637" spans="1:29" s="16" customFormat="1" ht="18" customHeight="1">
      <c r="A1637" s="18" t="s">
        <v>39</v>
      </c>
      <c r="B1637" s="14"/>
      <c r="C1637" s="14"/>
      <c r="D1637" s="14"/>
      <c r="E1637" s="14"/>
      <c r="F1637" s="14"/>
      <c r="G1637" s="14"/>
      <c r="H1637" s="14"/>
      <c r="I1637" s="14"/>
      <c r="J1637" s="14"/>
      <c r="K1637" s="14"/>
      <c r="L1637" s="14"/>
      <c r="M1637" s="14"/>
      <c r="N1637" s="14"/>
      <c r="O1637" s="14"/>
      <c r="P1637" s="14"/>
      <c r="Q1637" s="14"/>
      <c r="R1637" s="14"/>
      <c r="S1637" s="14"/>
      <c r="T1637" s="14"/>
      <c r="U1637" s="14"/>
      <c r="V1637" s="14"/>
      <c r="W1637" s="14"/>
      <c r="X1637" s="14"/>
      <c r="Y1637" s="14"/>
      <c r="Z1637" s="14">
        <f t="shared" si="1189"/>
        <v>0</v>
      </c>
      <c r="AA1637" s="14">
        <f t="shared" si="1190"/>
        <v>0</v>
      </c>
      <c r="AB1637" s="19"/>
      <c r="AC1637" s="15"/>
    </row>
    <row r="1638" spans="1:29" s="16" customFormat="1" ht="18" customHeight="1">
      <c r="A1638" s="20" t="s">
        <v>40</v>
      </c>
      <c r="B1638" s="21">
        <f>SUM(B1634:B1637)</f>
        <v>10169000</v>
      </c>
      <c r="C1638" s="21">
        <f t="shared" ref="C1638:AA1638" si="1192">SUM(C1634:C1637)</f>
        <v>0</v>
      </c>
      <c r="D1638" s="21">
        <f t="shared" si="1192"/>
        <v>0</v>
      </c>
      <c r="E1638" s="21">
        <f t="shared" si="1192"/>
        <v>95059</v>
      </c>
      <c r="F1638" s="21">
        <f t="shared" si="1192"/>
        <v>7320</v>
      </c>
      <c r="G1638" s="21">
        <f t="shared" si="1192"/>
        <v>0</v>
      </c>
      <c r="H1638" s="21">
        <f t="shared" si="1192"/>
        <v>0</v>
      </c>
      <c r="I1638" s="21">
        <f t="shared" si="1192"/>
        <v>0</v>
      </c>
      <c r="J1638" s="21">
        <f t="shared" si="1192"/>
        <v>0</v>
      </c>
      <c r="K1638" s="21">
        <f t="shared" si="1192"/>
        <v>0</v>
      </c>
      <c r="L1638" s="21">
        <f t="shared" si="1192"/>
        <v>0</v>
      </c>
      <c r="M1638" s="21">
        <f t="shared" si="1192"/>
        <v>0</v>
      </c>
      <c r="N1638" s="21">
        <f t="shared" si="1192"/>
        <v>0</v>
      </c>
      <c r="O1638" s="21">
        <f t="shared" si="1192"/>
        <v>0</v>
      </c>
      <c r="P1638" s="21">
        <f t="shared" si="1192"/>
        <v>95059</v>
      </c>
      <c r="Q1638" s="21">
        <f t="shared" si="1192"/>
        <v>7320</v>
      </c>
      <c r="R1638" s="21">
        <f t="shared" si="1192"/>
        <v>0</v>
      </c>
      <c r="S1638" s="21">
        <f t="shared" si="1192"/>
        <v>0</v>
      </c>
      <c r="T1638" s="21">
        <f t="shared" si="1192"/>
        <v>0</v>
      </c>
      <c r="U1638" s="21">
        <f t="shared" si="1192"/>
        <v>0</v>
      </c>
      <c r="V1638" s="21">
        <f t="shared" si="1192"/>
        <v>0</v>
      </c>
      <c r="W1638" s="21">
        <f t="shared" si="1192"/>
        <v>0</v>
      </c>
      <c r="X1638" s="21">
        <f t="shared" si="1192"/>
        <v>0</v>
      </c>
      <c r="Y1638" s="21">
        <f t="shared" si="1192"/>
        <v>0</v>
      </c>
      <c r="Z1638" s="21">
        <f t="shared" si="1192"/>
        <v>102379</v>
      </c>
      <c r="AA1638" s="21">
        <f t="shared" si="1192"/>
        <v>10066621</v>
      </c>
      <c r="AB1638" s="22">
        <f t="shared" ref="AB1638" si="1193">Z1638/B1638</f>
        <v>1.0067754941488838E-2</v>
      </c>
      <c r="AC1638" s="15"/>
    </row>
    <row r="1639" spans="1:29" s="16" customFormat="1" ht="18" customHeight="1">
      <c r="A1639" s="23" t="s">
        <v>41</v>
      </c>
      <c r="B1639" s="14"/>
      <c r="C1639" s="14"/>
      <c r="D1639" s="14"/>
      <c r="E1639" s="14"/>
      <c r="F1639" s="14"/>
      <c r="G1639" s="14"/>
      <c r="H1639" s="14"/>
      <c r="I1639" s="14"/>
      <c r="J1639" s="14"/>
      <c r="K1639" s="14"/>
      <c r="L1639" s="14"/>
      <c r="M1639" s="14"/>
      <c r="N1639" s="14"/>
      <c r="O1639" s="14"/>
      <c r="P1639" s="14"/>
      <c r="Q1639" s="14"/>
      <c r="R1639" s="14"/>
      <c r="S1639" s="14"/>
      <c r="T1639" s="14"/>
      <c r="U1639" s="14"/>
      <c r="V1639" s="14"/>
      <c r="W1639" s="14"/>
      <c r="X1639" s="14"/>
      <c r="Y1639" s="14"/>
      <c r="Z1639" s="14">
        <f t="shared" ref="Z1639" si="1194">SUM(M1639:Y1639)</f>
        <v>0</v>
      </c>
      <c r="AA1639" s="14">
        <f t="shared" ref="AA1639" si="1195">B1639-Z1639</f>
        <v>0</v>
      </c>
      <c r="AB1639" s="19"/>
      <c r="AC1639" s="15"/>
    </row>
    <row r="1640" spans="1:29" s="16" customFormat="1" ht="18" customHeight="1">
      <c r="A1640" s="20" t="s">
        <v>42</v>
      </c>
      <c r="B1640" s="21">
        <f>B1639+B1638</f>
        <v>10169000</v>
      </c>
      <c r="C1640" s="21">
        <f t="shared" ref="C1640:AA1640" si="1196">C1639+C1638</f>
        <v>0</v>
      </c>
      <c r="D1640" s="21">
        <f t="shared" si="1196"/>
        <v>0</v>
      </c>
      <c r="E1640" s="21">
        <f t="shared" si="1196"/>
        <v>95059</v>
      </c>
      <c r="F1640" s="21">
        <f t="shared" si="1196"/>
        <v>7320</v>
      </c>
      <c r="G1640" s="21">
        <f t="shared" si="1196"/>
        <v>0</v>
      </c>
      <c r="H1640" s="21">
        <f t="shared" si="1196"/>
        <v>0</v>
      </c>
      <c r="I1640" s="21">
        <f t="shared" si="1196"/>
        <v>0</v>
      </c>
      <c r="J1640" s="21">
        <f t="shared" si="1196"/>
        <v>0</v>
      </c>
      <c r="K1640" s="21">
        <f t="shared" si="1196"/>
        <v>0</v>
      </c>
      <c r="L1640" s="21">
        <f t="shared" si="1196"/>
        <v>0</v>
      </c>
      <c r="M1640" s="21">
        <f t="shared" si="1196"/>
        <v>0</v>
      </c>
      <c r="N1640" s="21">
        <f t="shared" si="1196"/>
        <v>0</v>
      </c>
      <c r="O1640" s="21">
        <f t="shared" si="1196"/>
        <v>0</v>
      </c>
      <c r="P1640" s="21">
        <f t="shared" si="1196"/>
        <v>95059</v>
      </c>
      <c r="Q1640" s="21">
        <f t="shared" si="1196"/>
        <v>7320</v>
      </c>
      <c r="R1640" s="21">
        <f t="shared" si="1196"/>
        <v>0</v>
      </c>
      <c r="S1640" s="21">
        <f t="shared" si="1196"/>
        <v>0</v>
      </c>
      <c r="T1640" s="21">
        <f t="shared" si="1196"/>
        <v>0</v>
      </c>
      <c r="U1640" s="21">
        <f t="shared" si="1196"/>
        <v>0</v>
      </c>
      <c r="V1640" s="21">
        <f t="shared" si="1196"/>
        <v>0</v>
      </c>
      <c r="W1640" s="21">
        <f t="shared" si="1196"/>
        <v>0</v>
      </c>
      <c r="X1640" s="21">
        <f t="shared" si="1196"/>
        <v>0</v>
      </c>
      <c r="Y1640" s="21">
        <f t="shared" si="1196"/>
        <v>0</v>
      </c>
      <c r="Z1640" s="21">
        <f t="shared" si="1196"/>
        <v>102379</v>
      </c>
      <c r="AA1640" s="21">
        <f t="shared" si="1196"/>
        <v>10066621</v>
      </c>
      <c r="AB1640" s="22">
        <f t="shared" ref="AB1640" si="1197">Z1640/B1640</f>
        <v>1.0067754941488838E-2</v>
      </c>
      <c r="AC1640" s="24"/>
    </row>
    <row r="1641" spans="1:29" s="16" customFormat="1" ht="15" customHeight="1">
      <c r="A1641" s="13"/>
      <c r="B1641" s="14"/>
      <c r="C1641" s="14"/>
      <c r="D1641" s="14"/>
      <c r="E1641" s="14"/>
      <c r="F1641" s="14"/>
      <c r="G1641" s="14"/>
      <c r="H1641" s="14"/>
      <c r="I1641" s="14"/>
      <c r="J1641" s="14"/>
      <c r="K1641" s="14"/>
      <c r="L1641" s="14"/>
      <c r="M1641" s="14"/>
      <c r="N1641" s="14"/>
      <c r="O1641" s="14"/>
      <c r="P1641" s="14"/>
      <c r="Q1641" s="14"/>
      <c r="R1641" s="14"/>
      <c r="S1641" s="14"/>
      <c r="T1641" s="14"/>
      <c r="U1641" s="14"/>
      <c r="V1641" s="14"/>
      <c r="W1641" s="14"/>
      <c r="X1641" s="14"/>
      <c r="Y1641" s="14"/>
      <c r="Z1641" s="14"/>
      <c r="AA1641" s="14"/>
      <c r="AB1641" s="14"/>
      <c r="AC1641" s="15"/>
    </row>
    <row r="1642" spans="1:29" s="16" customFormat="1" ht="15" customHeight="1">
      <c r="A1642" s="13"/>
      <c r="B1642" s="14"/>
      <c r="C1642" s="14"/>
      <c r="D1642" s="14"/>
      <c r="E1642" s="14"/>
      <c r="F1642" s="14"/>
      <c r="G1642" s="14"/>
      <c r="H1642" s="14"/>
      <c r="I1642" s="14"/>
      <c r="J1642" s="14"/>
      <c r="K1642" s="14"/>
      <c r="L1642" s="14"/>
      <c r="M1642" s="14"/>
      <c r="N1642" s="14"/>
      <c r="O1642" s="14"/>
      <c r="P1642" s="14"/>
      <c r="Q1642" s="14"/>
      <c r="R1642" s="14"/>
      <c r="S1642" s="14"/>
      <c r="T1642" s="14"/>
      <c r="U1642" s="14"/>
      <c r="V1642" s="14"/>
      <c r="W1642" s="14"/>
      <c r="X1642" s="14"/>
      <c r="Y1642" s="14"/>
      <c r="Z1642" s="14"/>
      <c r="AA1642" s="14"/>
      <c r="AB1642" s="14"/>
      <c r="AC1642" s="15"/>
    </row>
    <row r="1643" spans="1:29" s="16" customFormat="1" ht="15" customHeight="1">
      <c r="A1643" s="17" t="s">
        <v>66</v>
      </c>
      <c r="B1643" s="14"/>
      <c r="C1643" s="14"/>
      <c r="D1643" s="14"/>
      <c r="E1643" s="14"/>
      <c r="F1643" s="14"/>
      <c r="G1643" s="14"/>
      <c r="H1643" s="14"/>
      <c r="I1643" s="14"/>
      <c r="J1643" s="14"/>
      <c r="K1643" s="14"/>
      <c r="L1643" s="14"/>
      <c r="M1643" s="14"/>
      <c r="N1643" s="14"/>
      <c r="O1643" s="14"/>
      <c r="P1643" s="14"/>
      <c r="Q1643" s="14"/>
      <c r="R1643" s="14"/>
      <c r="S1643" s="14"/>
      <c r="T1643" s="14"/>
      <c r="U1643" s="14"/>
      <c r="V1643" s="14"/>
      <c r="W1643" s="14"/>
      <c r="X1643" s="14"/>
      <c r="Y1643" s="14"/>
      <c r="Z1643" s="14"/>
      <c r="AA1643" s="14"/>
      <c r="AB1643" s="14"/>
      <c r="AC1643" s="15"/>
    </row>
    <row r="1644" spans="1:29" s="16" customFormat="1" ht="18" customHeight="1">
      <c r="A1644" s="18" t="s">
        <v>36</v>
      </c>
      <c r="B1644" s="14"/>
      <c r="C1644" s="14"/>
      <c r="D1644" s="14"/>
      <c r="E1644" s="14"/>
      <c r="F1644" s="14"/>
      <c r="G1644" s="14"/>
      <c r="H1644" s="14"/>
      <c r="I1644" s="14"/>
      <c r="J1644" s="14"/>
      <c r="K1644" s="14"/>
      <c r="L1644" s="14"/>
      <c r="M1644" s="14"/>
      <c r="N1644" s="14"/>
      <c r="O1644" s="14"/>
      <c r="P1644" s="14"/>
      <c r="Q1644" s="14"/>
      <c r="R1644" s="14"/>
      <c r="S1644" s="14"/>
      <c r="T1644" s="14"/>
      <c r="U1644" s="14"/>
      <c r="V1644" s="14"/>
      <c r="W1644" s="14"/>
      <c r="X1644" s="14"/>
      <c r="Y1644" s="14"/>
      <c r="Z1644" s="14">
        <f>SUM(M1644:Y1644)</f>
        <v>0</v>
      </c>
      <c r="AA1644" s="14">
        <f>B1644-Z1644</f>
        <v>0</v>
      </c>
      <c r="AB1644" s="19"/>
      <c r="AC1644" s="15"/>
    </row>
    <row r="1645" spans="1:29" s="16" customFormat="1" ht="18" customHeight="1">
      <c r="A1645" s="18" t="s">
        <v>37</v>
      </c>
      <c r="B1645" s="14">
        <f>[1]consoCURRENT!E33645</f>
        <v>24697000</v>
      </c>
      <c r="C1645" s="14">
        <f>[1]consoCURRENT!F33645</f>
        <v>0</v>
      </c>
      <c r="D1645" s="14">
        <f>[1]consoCURRENT!G33645</f>
        <v>0</v>
      </c>
      <c r="E1645" s="14">
        <f>[1]consoCURRENT!H33645</f>
        <v>582174.43999999994</v>
      </c>
      <c r="F1645" s="14">
        <f>[1]consoCURRENT!I33645</f>
        <v>8642825.5600000005</v>
      </c>
      <c r="G1645" s="14">
        <f>[1]consoCURRENT!J33645</f>
        <v>0</v>
      </c>
      <c r="H1645" s="14">
        <f>[1]consoCURRENT!K33645</f>
        <v>0</v>
      </c>
      <c r="I1645" s="14">
        <f>[1]consoCURRENT!L33645</f>
        <v>0</v>
      </c>
      <c r="J1645" s="14">
        <f>[1]consoCURRENT!M33645</f>
        <v>0</v>
      </c>
      <c r="K1645" s="14">
        <f>[1]consoCURRENT!N33645</f>
        <v>0</v>
      </c>
      <c r="L1645" s="14">
        <f>[1]consoCURRENT!O33645</f>
        <v>0</v>
      </c>
      <c r="M1645" s="14">
        <f>[1]consoCURRENT!P33645</f>
        <v>0</v>
      </c>
      <c r="N1645" s="14">
        <f>[1]consoCURRENT!Q33645</f>
        <v>0</v>
      </c>
      <c r="O1645" s="14">
        <f>[1]consoCURRENT!R33645</f>
        <v>0</v>
      </c>
      <c r="P1645" s="14">
        <f>[1]consoCURRENT!S33645</f>
        <v>582174.43999999994</v>
      </c>
      <c r="Q1645" s="14">
        <f>[1]consoCURRENT!T33645</f>
        <v>0</v>
      </c>
      <c r="R1645" s="14">
        <f>[1]consoCURRENT!U33645</f>
        <v>8642825.5600000005</v>
      </c>
      <c r="S1645" s="14">
        <f>[1]consoCURRENT!V33645</f>
        <v>0</v>
      </c>
      <c r="T1645" s="14">
        <f>[1]consoCURRENT!W33645</f>
        <v>0</v>
      </c>
      <c r="U1645" s="14">
        <f>[1]consoCURRENT!X33645</f>
        <v>0</v>
      </c>
      <c r="V1645" s="14">
        <f>[1]consoCURRENT!Y33645</f>
        <v>0</v>
      </c>
      <c r="W1645" s="14">
        <f>[1]consoCURRENT!Z33645</f>
        <v>0</v>
      </c>
      <c r="X1645" s="14">
        <f>[1]consoCURRENT!AA33645</f>
        <v>0</v>
      </c>
      <c r="Y1645" s="14">
        <f>[1]consoCURRENT!AB33645</f>
        <v>0</v>
      </c>
      <c r="Z1645" s="14">
        <f t="shared" ref="Z1645:Z1647" si="1198">SUM(M1645:Y1645)</f>
        <v>9225000</v>
      </c>
      <c r="AA1645" s="14">
        <f t="shared" ref="AA1645:AA1647" si="1199">B1645-Z1645</f>
        <v>15472000</v>
      </c>
      <c r="AB1645" s="19">
        <f t="shared" ref="AB1645" si="1200">Z1645/B1645</f>
        <v>0.37352714904644291</v>
      </c>
      <c r="AC1645" s="15"/>
    </row>
    <row r="1646" spans="1:29" s="16" customFormat="1" ht="18" customHeight="1">
      <c r="A1646" s="18" t="s">
        <v>38</v>
      </c>
      <c r="B1646" s="14"/>
      <c r="C1646" s="14"/>
      <c r="D1646" s="14"/>
      <c r="E1646" s="14"/>
      <c r="F1646" s="14"/>
      <c r="G1646" s="14"/>
      <c r="H1646" s="14"/>
      <c r="I1646" s="14"/>
      <c r="J1646" s="14"/>
      <c r="K1646" s="14"/>
      <c r="L1646" s="14"/>
      <c r="M1646" s="14"/>
      <c r="N1646" s="14"/>
      <c r="O1646" s="14"/>
      <c r="P1646" s="14"/>
      <c r="Q1646" s="14"/>
      <c r="R1646" s="14"/>
      <c r="S1646" s="14"/>
      <c r="T1646" s="14"/>
      <c r="U1646" s="14"/>
      <c r="V1646" s="14"/>
      <c r="W1646" s="14"/>
      <c r="X1646" s="14"/>
      <c r="Y1646" s="14"/>
      <c r="Z1646" s="14">
        <f t="shared" si="1198"/>
        <v>0</v>
      </c>
      <c r="AA1646" s="14">
        <f t="shared" si="1199"/>
        <v>0</v>
      </c>
      <c r="AB1646" s="19"/>
      <c r="AC1646" s="15"/>
    </row>
    <row r="1647" spans="1:29" s="16" customFormat="1" ht="18" customHeight="1">
      <c r="A1647" s="18" t="s">
        <v>39</v>
      </c>
      <c r="B1647" s="14"/>
      <c r="C1647" s="14"/>
      <c r="D1647" s="14"/>
      <c r="E1647" s="14"/>
      <c r="F1647" s="14"/>
      <c r="G1647" s="14"/>
      <c r="H1647" s="14"/>
      <c r="I1647" s="14"/>
      <c r="J1647" s="14"/>
      <c r="K1647" s="14"/>
      <c r="L1647" s="14"/>
      <c r="M1647" s="14"/>
      <c r="N1647" s="14"/>
      <c r="O1647" s="14"/>
      <c r="P1647" s="14"/>
      <c r="Q1647" s="14"/>
      <c r="R1647" s="14"/>
      <c r="S1647" s="14"/>
      <c r="T1647" s="14"/>
      <c r="U1647" s="14"/>
      <c r="V1647" s="14"/>
      <c r="W1647" s="14"/>
      <c r="X1647" s="14"/>
      <c r="Y1647" s="14"/>
      <c r="Z1647" s="14">
        <f t="shared" si="1198"/>
        <v>0</v>
      </c>
      <c r="AA1647" s="14">
        <f t="shared" si="1199"/>
        <v>0</v>
      </c>
      <c r="AB1647" s="19"/>
      <c r="AC1647" s="15"/>
    </row>
    <row r="1648" spans="1:29" s="16" customFormat="1" ht="18" customHeight="1">
      <c r="A1648" s="20" t="s">
        <v>40</v>
      </c>
      <c r="B1648" s="21">
        <f>SUM(B1644:B1647)</f>
        <v>24697000</v>
      </c>
      <c r="C1648" s="21">
        <f t="shared" ref="C1648:AA1648" si="1201">SUM(C1644:C1647)</f>
        <v>0</v>
      </c>
      <c r="D1648" s="21">
        <f t="shared" si="1201"/>
        <v>0</v>
      </c>
      <c r="E1648" s="21">
        <f t="shared" si="1201"/>
        <v>582174.43999999994</v>
      </c>
      <c r="F1648" s="21">
        <f t="shared" si="1201"/>
        <v>8642825.5600000005</v>
      </c>
      <c r="G1648" s="21">
        <f t="shared" si="1201"/>
        <v>0</v>
      </c>
      <c r="H1648" s="21">
        <f t="shared" si="1201"/>
        <v>0</v>
      </c>
      <c r="I1648" s="21">
        <f t="shared" si="1201"/>
        <v>0</v>
      </c>
      <c r="J1648" s="21">
        <f t="shared" si="1201"/>
        <v>0</v>
      </c>
      <c r="K1648" s="21">
        <f t="shared" si="1201"/>
        <v>0</v>
      </c>
      <c r="L1648" s="21">
        <f t="shared" si="1201"/>
        <v>0</v>
      </c>
      <c r="M1648" s="21">
        <f t="shared" si="1201"/>
        <v>0</v>
      </c>
      <c r="N1648" s="21">
        <f t="shared" si="1201"/>
        <v>0</v>
      </c>
      <c r="O1648" s="21">
        <f t="shared" si="1201"/>
        <v>0</v>
      </c>
      <c r="P1648" s="21">
        <f t="shared" si="1201"/>
        <v>582174.43999999994</v>
      </c>
      <c r="Q1648" s="21">
        <f t="shared" si="1201"/>
        <v>0</v>
      </c>
      <c r="R1648" s="21">
        <f t="shared" si="1201"/>
        <v>8642825.5600000005</v>
      </c>
      <c r="S1648" s="21">
        <f t="shared" si="1201"/>
        <v>0</v>
      </c>
      <c r="T1648" s="21">
        <f t="shared" si="1201"/>
        <v>0</v>
      </c>
      <c r="U1648" s="21">
        <f t="shared" si="1201"/>
        <v>0</v>
      </c>
      <c r="V1648" s="21">
        <f t="shared" si="1201"/>
        <v>0</v>
      </c>
      <c r="W1648" s="21">
        <f t="shared" si="1201"/>
        <v>0</v>
      </c>
      <c r="X1648" s="21">
        <f t="shared" si="1201"/>
        <v>0</v>
      </c>
      <c r="Y1648" s="21">
        <f t="shared" si="1201"/>
        <v>0</v>
      </c>
      <c r="Z1648" s="21">
        <f t="shared" si="1201"/>
        <v>9225000</v>
      </c>
      <c r="AA1648" s="21">
        <f t="shared" si="1201"/>
        <v>15472000</v>
      </c>
      <c r="AB1648" s="22">
        <f t="shared" ref="AB1648" si="1202">Z1648/B1648</f>
        <v>0.37352714904644291</v>
      </c>
      <c r="AC1648" s="15"/>
    </row>
    <row r="1649" spans="1:29" s="16" customFormat="1" ht="18" customHeight="1">
      <c r="A1649" s="23" t="s">
        <v>41</v>
      </c>
      <c r="B1649" s="14"/>
      <c r="C1649" s="14"/>
      <c r="D1649" s="14"/>
      <c r="E1649" s="14"/>
      <c r="F1649" s="14"/>
      <c r="G1649" s="14"/>
      <c r="H1649" s="14"/>
      <c r="I1649" s="14"/>
      <c r="J1649" s="14"/>
      <c r="K1649" s="14"/>
      <c r="L1649" s="14"/>
      <c r="M1649" s="14"/>
      <c r="N1649" s="14"/>
      <c r="O1649" s="14"/>
      <c r="P1649" s="14"/>
      <c r="Q1649" s="14"/>
      <c r="R1649" s="14"/>
      <c r="S1649" s="14"/>
      <c r="T1649" s="14"/>
      <c r="U1649" s="14"/>
      <c r="V1649" s="14"/>
      <c r="W1649" s="14"/>
      <c r="X1649" s="14"/>
      <c r="Y1649" s="14"/>
      <c r="Z1649" s="14">
        <f t="shared" ref="Z1649" si="1203">SUM(M1649:Y1649)</f>
        <v>0</v>
      </c>
      <c r="AA1649" s="14">
        <f t="shared" ref="AA1649" si="1204">B1649-Z1649</f>
        <v>0</v>
      </c>
      <c r="AB1649" s="19"/>
      <c r="AC1649" s="15"/>
    </row>
    <row r="1650" spans="1:29" s="16" customFormat="1" ht="18" customHeight="1">
      <c r="A1650" s="20" t="s">
        <v>42</v>
      </c>
      <c r="B1650" s="21">
        <f>B1649+B1648</f>
        <v>24697000</v>
      </c>
      <c r="C1650" s="21">
        <f t="shared" ref="C1650:AA1650" si="1205">C1649+C1648</f>
        <v>0</v>
      </c>
      <c r="D1650" s="21">
        <f t="shared" si="1205"/>
        <v>0</v>
      </c>
      <c r="E1650" s="21">
        <f t="shared" si="1205"/>
        <v>582174.43999999994</v>
      </c>
      <c r="F1650" s="21">
        <f t="shared" si="1205"/>
        <v>8642825.5600000005</v>
      </c>
      <c r="G1650" s="21">
        <f t="shared" si="1205"/>
        <v>0</v>
      </c>
      <c r="H1650" s="21">
        <f t="shared" si="1205"/>
        <v>0</v>
      </c>
      <c r="I1650" s="21">
        <f t="shared" si="1205"/>
        <v>0</v>
      </c>
      <c r="J1650" s="21">
        <f t="shared" si="1205"/>
        <v>0</v>
      </c>
      <c r="K1650" s="21">
        <f t="shared" si="1205"/>
        <v>0</v>
      </c>
      <c r="L1650" s="21">
        <f t="shared" si="1205"/>
        <v>0</v>
      </c>
      <c r="M1650" s="21">
        <f t="shared" si="1205"/>
        <v>0</v>
      </c>
      <c r="N1650" s="21">
        <f t="shared" si="1205"/>
        <v>0</v>
      </c>
      <c r="O1650" s="21">
        <f t="shared" si="1205"/>
        <v>0</v>
      </c>
      <c r="P1650" s="21">
        <f t="shared" si="1205"/>
        <v>582174.43999999994</v>
      </c>
      <c r="Q1650" s="21">
        <f t="shared" si="1205"/>
        <v>0</v>
      </c>
      <c r="R1650" s="21">
        <f t="shared" si="1205"/>
        <v>8642825.5600000005</v>
      </c>
      <c r="S1650" s="21">
        <f t="shared" si="1205"/>
        <v>0</v>
      </c>
      <c r="T1650" s="21">
        <f t="shared" si="1205"/>
        <v>0</v>
      </c>
      <c r="U1650" s="21">
        <f t="shared" si="1205"/>
        <v>0</v>
      </c>
      <c r="V1650" s="21">
        <f t="shared" si="1205"/>
        <v>0</v>
      </c>
      <c r="W1650" s="21">
        <f t="shared" si="1205"/>
        <v>0</v>
      </c>
      <c r="X1650" s="21">
        <f t="shared" si="1205"/>
        <v>0</v>
      </c>
      <c r="Y1650" s="21">
        <f t="shared" si="1205"/>
        <v>0</v>
      </c>
      <c r="Z1650" s="21">
        <f t="shared" si="1205"/>
        <v>9225000</v>
      </c>
      <c r="AA1650" s="21">
        <f t="shared" si="1205"/>
        <v>15472000</v>
      </c>
      <c r="AB1650" s="22">
        <f t="shared" ref="AB1650" si="1206">Z1650/B1650</f>
        <v>0.37352714904644291</v>
      </c>
      <c r="AC1650" s="24"/>
    </row>
    <row r="1651" spans="1:29" s="16" customFormat="1" ht="15" customHeight="1">
      <c r="A1651" s="13"/>
      <c r="B1651" s="14"/>
      <c r="C1651" s="14"/>
      <c r="D1651" s="14"/>
      <c r="E1651" s="14"/>
      <c r="F1651" s="14"/>
      <c r="G1651" s="14"/>
      <c r="H1651" s="14"/>
      <c r="I1651" s="14"/>
      <c r="J1651" s="14"/>
      <c r="K1651" s="14"/>
      <c r="L1651" s="14"/>
      <c r="M1651" s="14"/>
      <c r="N1651" s="14"/>
      <c r="O1651" s="14"/>
      <c r="P1651" s="14"/>
      <c r="Q1651" s="14"/>
      <c r="R1651" s="14"/>
      <c r="S1651" s="14"/>
      <c r="T1651" s="14"/>
      <c r="U1651" s="14"/>
      <c r="V1651" s="14"/>
      <c r="W1651" s="14"/>
      <c r="X1651" s="14"/>
      <c r="Y1651" s="14"/>
      <c r="Z1651" s="14"/>
      <c r="AA1651" s="14"/>
      <c r="AB1651" s="14"/>
      <c r="AC1651" s="15"/>
    </row>
    <row r="1652" spans="1:29" s="16" customFormat="1" ht="15" customHeight="1">
      <c r="A1652" s="13"/>
      <c r="B1652" s="14"/>
      <c r="C1652" s="14"/>
      <c r="D1652" s="14"/>
      <c r="E1652" s="14"/>
      <c r="F1652" s="14"/>
      <c r="G1652" s="14"/>
      <c r="H1652" s="14"/>
      <c r="I1652" s="14"/>
      <c r="J1652" s="14"/>
      <c r="K1652" s="14"/>
      <c r="L1652" s="14"/>
      <c r="M1652" s="14"/>
      <c r="N1652" s="14"/>
      <c r="O1652" s="14"/>
      <c r="P1652" s="14"/>
      <c r="Q1652" s="14"/>
      <c r="R1652" s="14"/>
      <c r="S1652" s="14"/>
      <c r="T1652" s="14"/>
      <c r="U1652" s="14"/>
      <c r="V1652" s="14"/>
      <c r="W1652" s="14"/>
      <c r="X1652" s="14"/>
      <c r="Y1652" s="14"/>
      <c r="Z1652" s="14"/>
      <c r="AA1652" s="14"/>
      <c r="AB1652" s="14"/>
      <c r="AC1652" s="15"/>
    </row>
    <row r="1653" spans="1:29" s="16" customFormat="1" ht="15" customHeight="1">
      <c r="A1653" s="17" t="s">
        <v>67</v>
      </c>
      <c r="B1653" s="14"/>
      <c r="C1653" s="14"/>
      <c r="D1653" s="14"/>
      <c r="E1653" s="14"/>
      <c r="F1653" s="14"/>
      <c r="G1653" s="14"/>
      <c r="H1653" s="14"/>
      <c r="I1653" s="14"/>
      <c r="J1653" s="14"/>
      <c r="K1653" s="14"/>
      <c r="L1653" s="14"/>
      <c r="M1653" s="14"/>
      <c r="N1653" s="14"/>
      <c r="O1653" s="14"/>
      <c r="P1653" s="14"/>
      <c r="Q1653" s="14"/>
      <c r="R1653" s="14"/>
      <c r="S1653" s="14"/>
      <c r="T1653" s="14"/>
      <c r="U1653" s="14"/>
      <c r="V1653" s="14"/>
      <c r="W1653" s="14"/>
      <c r="X1653" s="14"/>
      <c r="Y1653" s="14"/>
      <c r="Z1653" s="14"/>
      <c r="AA1653" s="14"/>
      <c r="AB1653" s="14"/>
      <c r="AC1653" s="15"/>
    </row>
    <row r="1654" spans="1:29" s="16" customFormat="1" ht="18" customHeight="1">
      <c r="A1654" s="18" t="s">
        <v>36</v>
      </c>
      <c r="B1654" s="14"/>
      <c r="C1654" s="14"/>
      <c r="D1654" s="14"/>
      <c r="E1654" s="14"/>
      <c r="F1654" s="14"/>
      <c r="G1654" s="14"/>
      <c r="H1654" s="14"/>
      <c r="I1654" s="14"/>
      <c r="J1654" s="14"/>
      <c r="K1654" s="14"/>
      <c r="L1654" s="14"/>
      <c r="M1654" s="14"/>
      <c r="N1654" s="14"/>
      <c r="O1654" s="14"/>
      <c r="P1654" s="14"/>
      <c r="Q1654" s="14"/>
      <c r="R1654" s="14"/>
      <c r="S1654" s="14"/>
      <c r="T1654" s="14"/>
      <c r="U1654" s="14"/>
      <c r="V1654" s="14"/>
      <c r="W1654" s="14"/>
      <c r="X1654" s="14"/>
      <c r="Y1654" s="14"/>
      <c r="Z1654" s="14">
        <f>SUM(M1654:Y1654)</f>
        <v>0</v>
      </c>
      <c r="AA1654" s="14">
        <f>B1654-Z1654</f>
        <v>0</v>
      </c>
      <c r="AB1654" s="19"/>
      <c r="AC1654" s="15"/>
    </row>
    <row r="1655" spans="1:29" s="16" customFormat="1" ht="18" customHeight="1">
      <c r="A1655" s="18" t="s">
        <v>37</v>
      </c>
      <c r="B1655" s="14">
        <f>[1]consoCURRENT!E33832</f>
        <v>45859000</v>
      </c>
      <c r="C1655" s="14">
        <f>[1]consoCURRENT!F33832</f>
        <v>0</v>
      </c>
      <c r="D1655" s="14">
        <f>[1]consoCURRENT!G33832</f>
        <v>0</v>
      </c>
      <c r="E1655" s="14">
        <f>[1]consoCURRENT!H33832</f>
        <v>57765.65</v>
      </c>
      <c r="F1655" s="14">
        <f>[1]consoCURRENT!I33832</f>
        <v>29462930</v>
      </c>
      <c r="G1655" s="14">
        <f>[1]consoCURRENT!J33832</f>
        <v>0</v>
      </c>
      <c r="H1655" s="14">
        <f>[1]consoCURRENT!K33832</f>
        <v>0</v>
      </c>
      <c r="I1655" s="14">
        <f>[1]consoCURRENT!L33832</f>
        <v>0</v>
      </c>
      <c r="J1655" s="14">
        <f>[1]consoCURRENT!M33832</f>
        <v>0</v>
      </c>
      <c r="K1655" s="14">
        <f>[1]consoCURRENT!N33832</f>
        <v>0</v>
      </c>
      <c r="L1655" s="14">
        <f>[1]consoCURRENT!O33832</f>
        <v>0</v>
      </c>
      <c r="M1655" s="14">
        <f>[1]consoCURRENT!P33832</f>
        <v>0</v>
      </c>
      <c r="N1655" s="14">
        <f>[1]consoCURRENT!Q33832</f>
        <v>0</v>
      </c>
      <c r="O1655" s="14">
        <f>[1]consoCURRENT!R33832</f>
        <v>0</v>
      </c>
      <c r="P1655" s="14">
        <f>[1]consoCURRENT!S33832</f>
        <v>57765.65</v>
      </c>
      <c r="Q1655" s="14">
        <f>[1]consoCURRENT!T33832</f>
        <v>62930</v>
      </c>
      <c r="R1655" s="14">
        <f>[1]consoCURRENT!U33832</f>
        <v>29400000</v>
      </c>
      <c r="S1655" s="14">
        <f>[1]consoCURRENT!V33832</f>
        <v>0</v>
      </c>
      <c r="T1655" s="14">
        <f>[1]consoCURRENT!W33832</f>
        <v>0</v>
      </c>
      <c r="U1655" s="14">
        <f>[1]consoCURRENT!X33832</f>
        <v>0</v>
      </c>
      <c r="V1655" s="14">
        <f>[1]consoCURRENT!Y33832</f>
        <v>0</v>
      </c>
      <c r="W1655" s="14">
        <f>[1]consoCURRENT!Z33832</f>
        <v>0</v>
      </c>
      <c r="X1655" s="14">
        <f>[1]consoCURRENT!AA33832</f>
        <v>0</v>
      </c>
      <c r="Y1655" s="14">
        <f>[1]consoCURRENT!AB33832</f>
        <v>0</v>
      </c>
      <c r="Z1655" s="14">
        <f t="shared" ref="Z1655:Z1657" si="1207">SUM(M1655:Y1655)</f>
        <v>29520695.649999999</v>
      </c>
      <c r="AA1655" s="14">
        <f t="shared" ref="AA1655:AA1657" si="1208">B1655-Z1655</f>
        <v>16338304.350000001</v>
      </c>
      <c r="AB1655" s="19">
        <f t="shared" ref="AB1655" si="1209">Z1655/B1655</f>
        <v>0.64372741773697639</v>
      </c>
      <c r="AC1655" s="15"/>
    </row>
    <row r="1656" spans="1:29" s="16" customFormat="1" ht="18" customHeight="1">
      <c r="A1656" s="18" t="s">
        <v>38</v>
      </c>
      <c r="B1656" s="14"/>
      <c r="C1656" s="14"/>
      <c r="D1656" s="14"/>
      <c r="E1656" s="14"/>
      <c r="F1656" s="14"/>
      <c r="G1656" s="14"/>
      <c r="H1656" s="14"/>
      <c r="I1656" s="14"/>
      <c r="J1656" s="14"/>
      <c r="K1656" s="14"/>
      <c r="L1656" s="14"/>
      <c r="M1656" s="14"/>
      <c r="N1656" s="14"/>
      <c r="O1656" s="14"/>
      <c r="P1656" s="14"/>
      <c r="Q1656" s="14"/>
      <c r="R1656" s="14"/>
      <c r="S1656" s="14"/>
      <c r="T1656" s="14"/>
      <c r="U1656" s="14"/>
      <c r="V1656" s="14"/>
      <c r="W1656" s="14"/>
      <c r="X1656" s="14"/>
      <c r="Y1656" s="14"/>
      <c r="Z1656" s="14">
        <f t="shared" si="1207"/>
        <v>0</v>
      </c>
      <c r="AA1656" s="14">
        <f t="shared" si="1208"/>
        <v>0</v>
      </c>
      <c r="AB1656" s="19"/>
      <c r="AC1656" s="15"/>
    </row>
    <row r="1657" spans="1:29" s="16" customFormat="1" ht="18" customHeight="1">
      <c r="A1657" s="18" t="s">
        <v>39</v>
      </c>
      <c r="B1657" s="14"/>
      <c r="C1657" s="14"/>
      <c r="D1657" s="14"/>
      <c r="E1657" s="14"/>
      <c r="F1657" s="14"/>
      <c r="G1657" s="14"/>
      <c r="H1657" s="14"/>
      <c r="I1657" s="14"/>
      <c r="J1657" s="14"/>
      <c r="K1657" s="14"/>
      <c r="L1657" s="14"/>
      <c r="M1657" s="14"/>
      <c r="N1657" s="14"/>
      <c r="O1657" s="14"/>
      <c r="P1657" s="14"/>
      <c r="Q1657" s="14"/>
      <c r="R1657" s="14"/>
      <c r="S1657" s="14"/>
      <c r="T1657" s="14"/>
      <c r="U1657" s="14"/>
      <c r="V1657" s="14"/>
      <c r="W1657" s="14"/>
      <c r="X1657" s="14"/>
      <c r="Y1657" s="14"/>
      <c r="Z1657" s="14">
        <f t="shared" si="1207"/>
        <v>0</v>
      </c>
      <c r="AA1657" s="14">
        <f t="shared" si="1208"/>
        <v>0</v>
      </c>
      <c r="AB1657" s="19"/>
      <c r="AC1657" s="15"/>
    </row>
    <row r="1658" spans="1:29" s="16" customFormat="1" ht="18" customHeight="1">
      <c r="A1658" s="20" t="s">
        <v>40</v>
      </c>
      <c r="B1658" s="21">
        <f>SUM(B1654:B1657)</f>
        <v>45859000</v>
      </c>
      <c r="C1658" s="21">
        <f t="shared" ref="C1658:AA1658" si="1210">SUM(C1654:C1657)</f>
        <v>0</v>
      </c>
      <c r="D1658" s="21">
        <f t="shared" si="1210"/>
        <v>0</v>
      </c>
      <c r="E1658" s="21">
        <f t="shared" si="1210"/>
        <v>57765.65</v>
      </c>
      <c r="F1658" s="21">
        <f t="shared" si="1210"/>
        <v>29462930</v>
      </c>
      <c r="G1658" s="21">
        <f t="shared" si="1210"/>
        <v>0</v>
      </c>
      <c r="H1658" s="21">
        <f t="shared" si="1210"/>
        <v>0</v>
      </c>
      <c r="I1658" s="21">
        <f t="shared" si="1210"/>
        <v>0</v>
      </c>
      <c r="J1658" s="21">
        <f t="shared" si="1210"/>
        <v>0</v>
      </c>
      <c r="K1658" s="21">
        <f t="shared" si="1210"/>
        <v>0</v>
      </c>
      <c r="L1658" s="21">
        <f t="shared" si="1210"/>
        <v>0</v>
      </c>
      <c r="M1658" s="21">
        <f t="shared" si="1210"/>
        <v>0</v>
      </c>
      <c r="N1658" s="21">
        <f t="shared" si="1210"/>
        <v>0</v>
      </c>
      <c r="O1658" s="21">
        <f t="shared" si="1210"/>
        <v>0</v>
      </c>
      <c r="P1658" s="21">
        <f t="shared" si="1210"/>
        <v>57765.65</v>
      </c>
      <c r="Q1658" s="21">
        <f t="shared" si="1210"/>
        <v>62930</v>
      </c>
      <c r="R1658" s="21">
        <f t="shared" si="1210"/>
        <v>29400000</v>
      </c>
      <c r="S1658" s="21">
        <f t="shared" si="1210"/>
        <v>0</v>
      </c>
      <c r="T1658" s="21">
        <f t="shared" si="1210"/>
        <v>0</v>
      </c>
      <c r="U1658" s="21">
        <f t="shared" si="1210"/>
        <v>0</v>
      </c>
      <c r="V1658" s="21">
        <f t="shared" si="1210"/>
        <v>0</v>
      </c>
      <c r="W1658" s="21">
        <f t="shared" si="1210"/>
        <v>0</v>
      </c>
      <c r="X1658" s="21">
        <f t="shared" si="1210"/>
        <v>0</v>
      </c>
      <c r="Y1658" s="21">
        <f t="shared" si="1210"/>
        <v>0</v>
      </c>
      <c r="Z1658" s="21">
        <f t="shared" si="1210"/>
        <v>29520695.649999999</v>
      </c>
      <c r="AA1658" s="21">
        <f t="shared" si="1210"/>
        <v>16338304.350000001</v>
      </c>
      <c r="AB1658" s="22">
        <f t="shared" ref="AB1658" si="1211">Z1658/B1658</f>
        <v>0.64372741773697639</v>
      </c>
      <c r="AC1658" s="15"/>
    </row>
    <row r="1659" spans="1:29" s="16" customFormat="1" ht="18" customHeight="1">
      <c r="A1659" s="23" t="s">
        <v>41</v>
      </c>
      <c r="B1659" s="14"/>
      <c r="C1659" s="14"/>
      <c r="D1659" s="14"/>
      <c r="E1659" s="14"/>
      <c r="F1659" s="14"/>
      <c r="G1659" s="14"/>
      <c r="H1659" s="14"/>
      <c r="I1659" s="14"/>
      <c r="J1659" s="14"/>
      <c r="K1659" s="14"/>
      <c r="L1659" s="14"/>
      <c r="M1659" s="14"/>
      <c r="N1659" s="14"/>
      <c r="O1659" s="14"/>
      <c r="P1659" s="14"/>
      <c r="Q1659" s="14"/>
      <c r="R1659" s="14"/>
      <c r="S1659" s="14"/>
      <c r="T1659" s="14"/>
      <c r="U1659" s="14"/>
      <c r="V1659" s="14"/>
      <c r="W1659" s="14"/>
      <c r="X1659" s="14"/>
      <c r="Y1659" s="14"/>
      <c r="Z1659" s="14">
        <f t="shared" ref="Z1659" si="1212">SUM(M1659:Y1659)</f>
        <v>0</v>
      </c>
      <c r="AA1659" s="14">
        <f t="shared" ref="AA1659" si="1213">B1659-Z1659</f>
        <v>0</v>
      </c>
      <c r="AB1659" s="19"/>
      <c r="AC1659" s="15"/>
    </row>
    <row r="1660" spans="1:29" s="16" customFormat="1" ht="18" customHeight="1">
      <c r="A1660" s="20" t="s">
        <v>42</v>
      </c>
      <c r="B1660" s="21">
        <f>B1659+B1658</f>
        <v>45859000</v>
      </c>
      <c r="C1660" s="21">
        <f t="shared" ref="C1660:AA1660" si="1214">C1659+C1658</f>
        <v>0</v>
      </c>
      <c r="D1660" s="21">
        <f t="shared" si="1214"/>
        <v>0</v>
      </c>
      <c r="E1660" s="21">
        <f t="shared" si="1214"/>
        <v>57765.65</v>
      </c>
      <c r="F1660" s="21">
        <f t="shared" si="1214"/>
        <v>29462930</v>
      </c>
      <c r="G1660" s="21">
        <f t="shared" si="1214"/>
        <v>0</v>
      </c>
      <c r="H1660" s="21">
        <f t="shared" si="1214"/>
        <v>0</v>
      </c>
      <c r="I1660" s="21">
        <f t="shared" si="1214"/>
        <v>0</v>
      </c>
      <c r="J1660" s="21">
        <f t="shared" si="1214"/>
        <v>0</v>
      </c>
      <c r="K1660" s="21">
        <f t="shared" si="1214"/>
        <v>0</v>
      </c>
      <c r="L1660" s="21">
        <f t="shared" si="1214"/>
        <v>0</v>
      </c>
      <c r="M1660" s="21">
        <f t="shared" si="1214"/>
        <v>0</v>
      </c>
      <c r="N1660" s="21">
        <f t="shared" si="1214"/>
        <v>0</v>
      </c>
      <c r="O1660" s="21">
        <f t="shared" si="1214"/>
        <v>0</v>
      </c>
      <c r="P1660" s="21">
        <f t="shared" si="1214"/>
        <v>57765.65</v>
      </c>
      <c r="Q1660" s="21">
        <f t="shared" si="1214"/>
        <v>62930</v>
      </c>
      <c r="R1660" s="21">
        <f t="shared" si="1214"/>
        <v>29400000</v>
      </c>
      <c r="S1660" s="21">
        <f t="shared" si="1214"/>
        <v>0</v>
      </c>
      <c r="T1660" s="21">
        <f t="shared" si="1214"/>
        <v>0</v>
      </c>
      <c r="U1660" s="21">
        <f t="shared" si="1214"/>
        <v>0</v>
      </c>
      <c r="V1660" s="21">
        <f t="shared" si="1214"/>
        <v>0</v>
      </c>
      <c r="W1660" s="21">
        <f t="shared" si="1214"/>
        <v>0</v>
      </c>
      <c r="X1660" s="21">
        <f t="shared" si="1214"/>
        <v>0</v>
      </c>
      <c r="Y1660" s="21">
        <f t="shared" si="1214"/>
        <v>0</v>
      </c>
      <c r="Z1660" s="21">
        <f t="shared" si="1214"/>
        <v>29520695.649999999</v>
      </c>
      <c r="AA1660" s="21">
        <f t="shared" si="1214"/>
        <v>16338304.350000001</v>
      </c>
      <c r="AB1660" s="22">
        <f t="shared" ref="AB1660" si="1215">Z1660/B1660</f>
        <v>0.64372741773697639</v>
      </c>
      <c r="AC1660" s="24"/>
    </row>
    <row r="1661" spans="1:29" s="16" customFormat="1" ht="15" customHeight="1">
      <c r="A1661" s="13"/>
      <c r="B1661" s="14"/>
      <c r="C1661" s="14"/>
      <c r="D1661" s="14"/>
      <c r="E1661" s="14"/>
      <c r="F1661" s="14"/>
      <c r="G1661" s="14"/>
      <c r="H1661" s="14"/>
      <c r="I1661" s="14"/>
      <c r="J1661" s="14"/>
      <c r="K1661" s="14"/>
      <c r="L1661" s="14"/>
      <c r="M1661" s="14"/>
      <c r="N1661" s="14"/>
      <c r="O1661" s="14"/>
      <c r="P1661" s="14"/>
      <c r="Q1661" s="14"/>
      <c r="R1661" s="14"/>
      <c r="S1661" s="14"/>
      <c r="T1661" s="14"/>
      <c r="U1661" s="14"/>
      <c r="V1661" s="14"/>
      <c r="W1661" s="14"/>
      <c r="X1661" s="14"/>
      <c r="Y1661" s="14"/>
      <c r="Z1661" s="14"/>
      <c r="AA1661" s="14"/>
      <c r="AB1661" s="14"/>
      <c r="AC1661" s="15"/>
    </row>
    <row r="1662" spans="1:29" s="16" customFormat="1" ht="15" customHeight="1">
      <c r="A1662" s="13"/>
      <c r="B1662" s="14"/>
      <c r="C1662" s="14"/>
      <c r="D1662" s="14"/>
      <c r="E1662" s="14"/>
      <c r="F1662" s="14"/>
      <c r="G1662" s="14"/>
      <c r="H1662" s="14"/>
      <c r="I1662" s="14"/>
      <c r="J1662" s="14"/>
      <c r="K1662" s="14"/>
      <c r="L1662" s="14"/>
      <c r="M1662" s="14"/>
      <c r="N1662" s="14"/>
      <c r="O1662" s="14"/>
      <c r="P1662" s="14"/>
      <c r="Q1662" s="14"/>
      <c r="R1662" s="14"/>
      <c r="S1662" s="14"/>
      <c r="T1662" s="14"/>
      <c r="U1662" s="14"/>
      <c r="V1662" s="14"/>
      <c r="W1662" s="14"/>
      <c r="X1662" s="14"/>
      <c r="Y1662" s="14"/>
      <c r="Z1662" s="14"/>
      <c r="AA1662" s="14"/>
      <c r="AB1662" s="14"/>
      <c r="AC1662" s="15"/>
    </row>
    <row r="1663" spans="1:29" s="16" customFormat="1" ht="15" hidden="1" customHeight="1">
      <c r="A1663" s="17" t="s">
        <v>68</v>
      </c>
      <c r="B1663" s="14"/>
      <c r="C1663" s="14"/>
      <c r="D1663" s="14"/>
      <c r="E1663" s="14"/>
      <c r="F1663" s="14"/>
      <c r="G1663" s="14"/>
      <c r="H1663" s="14"/>
      <c r="I1663" s="14"/>
      <c r="J1663" s="14"/>
      <c r="K1663" s="14"/>
      <c r="L1663" s="14"/>
      <c r="M1663" s="14"/>
      <c r="N1663" s="14"/>
      <c r="O1663" s="14"/>
      <c r="P1663" s="14"/>
      <c r="Q1663" s="14"/>
      <c r="R1663" s="14"/>
      <c r="S1663" s="14"/>
      <c r="T1663" s="14"/>
      <c r="U1663" s="14"/>
      <c r="V1663" s="14"/>
      <c r="W1663" s="14"/>
      <c r="X1663" s="14"/>
      <c r="Y1663" s="14"/>
      <c r="Z1663" s="14"/>
      <c r="AA1663" s="14"/>
      <c r="AB1663" s="14"/>
      <c r="AC1663" s="15"/>
    </row>
    <row r="1664" spans="1:29" s="16" customFormat="1" ht="18" hidden="1" customHeight="1">
      <c r="A1664" s="18" t="s">
        <v>36</v>
      </c>
      <c r="B1664" s="14"/>
      <c r="C1664" s="14"/>
      <c r="D1664" s="14"/>
      <c r="E1664" s="14"/>
      <c r="F1664" s="14"/>
      <c r="G1664" s="14"/>
      <c r="H1664" s="14"/>
      <c r="I1664" s="14"/>
      <c r="J1664" s="14"/>
      <c r="K1664" s="14"/>
      <c r="L1664" s="14"/>
      <c r="M1664" s="14"/>
      <c r="N1664" s="14"/>
      <c r="O1664" s="14"/>
      <c r="P1664" s="14"/>
      <c r="Q1664" s="14"/>
      <c r="R1664" s="14"/>
      <c r="S1664" s="14"/>
      <c r="T1664" s="14"/>
      <c r="U1664" s="14"/>
      <c r="V1664" s="14"/>
      <c r="W1664" s="14"/>
      <c r="X1664" s="14"/>
      <c r="Y1664" s="14"/>
      <c r="Z1664" s="14">
        <f>SUM(M1664:Y1664)</f>
        <v>0</v>
      </c>
      <c r="AA1664" s="14">
        <f>B1664-Z1664</f>
        <v>0</v>
      </c>
      <c r="AB1664" s="19" t="e">
        <f>Z1664/B1664</f>
        <v>#DIV/0!</v>
      </c>
      <c r="AC1664" s="15"/>
    </row>
    <row r="1665" spans="1:29" s="16" customFormat="1" ht="18" hidden="1" customHeight="1">
      <c r="A1665" s="18" t="s">
        <v>37</v>
      </c>
      <c r="B1665" s="14">
        <f>[1]consoCURRENT!E34019</f>
        <v>0</v>
      </c>
      <c r="C1665" s="14">
        <f>[1]consoCURRENT!F34019</f>
        <v>0</v>
      </c>
      <c r="D1665" s="14">
        <f>[1]consoCURRENT!G34019</f>
        <v>0</v>
      </c>
      <c r="E1665" s="14">
        <f>[1]consoCURRENT!H34019</f>
        <v>0</v>
      </c>
      <c r="F1665" s="14">
        <f>[1]consoCURRENT!I34019</f>
        <v>0</v>
      </c>
      <c r="G1665" s="14">
        <f>[1]consoCURRENT!J34019</f>
        <v>0</v>
      </c>
      <c r="H1665" s="14">
        <f>[1]consoCURRENT!K34019</f>
        <v>0</v>
      </c>
      <c r="I1665" s="14">
        <f>[1]consoCURRENT!L34019</f>
        <v>0</v>
      </c>
      <c r="J1665" s="14">
        <f>[1]consoCURRENT!M34019</f>
        <v>0</v>
      </c>
      <c r="K1665" s="14">
        <f>[1]consoCURRENT!N34019</f>
        <v>0</v>
      </c>
      <c r="L1665" s="14">
        <f>[1]consoCURRENT!O34019</f>
        <v>0</v>
      </c>
      <c r="M1665" s="14">
        <f>[1]consoCURRENT!P34019</f>
        <v>0</v>
      </c>
      <c r="N1665" s="14">
        <f>[1]consoCURRENT!Q34019</f>
        <v>0</v>
      </c>
      <c r="O1665" s="14">
        <f>[1]consoCURRENT!R34019</f>
        <v>0</v>
      </c>
      <c r="P1665" s="14">
        <f>[1]consoCURRENT!S34019</f>
        <v>0</v>
      </c>
      <c r="Q1665" s="14">
        <f>[1]consoCURRENT!T34019</f>
        <v>0</v>
      </c>
      <c r="R1665" s="14">
        <f>[1]consoCURRENT!U34019</f>
        <v>0</v>
      </c>
      <c r="S1665" s="14">
        <f>[1]consoCURRENT!V34019</f>
        <v>0</v>
      </c>
      <c r="T1665" s="14">
        <f>[1]consoCURRENT!W34019</f>
        <v>0</v>
      </c>
      <c r="U1665" s="14">
        <f>[1]consoCURRENT!X34019</f>
        <v>0</v>
      </c>
      <c r="V1665" s="14">
        <f>[1]consoCURRENT!Y34019</f>
        <v>0</v>
      </c>
      <c r="W1665" s="14">
        <f>[1]consoCURRENT!Z34019</f>
        <v>0</v>
      </c>
      <c r="X1665" s="14">
        <f>[1]consoCURRENT!AA34019</f>
        <v>0</v>
      </c>
      <c r="Y1665" s="14">
        <f>[1]consoCURRENT!AB34019</f>
        <v>0</v>
      </c>
      <c r="Z1665" s="14">
        <f t="shared" ref="Z1665:Z1667" si="1216">SUM(M1665:Y1665)</f>
        <v>0</v>
      </c>
      <c r="AA1665" s="14">
        <f t="shared" ref="AA1665:AA1667" si="1217">B1665-Z1665</f>
        <v>0</v>
      </c>
      <c r="AB1665" s="19" t="e">
        <f t="shared" ref="AB1665" si="1218">Z1665/B1665</f>
        <v>#DIV/0!</v>
      </c>
      <c r="AC1665" s="15"/>
    </row>
    <row r="1666" spans="1:29" s="16" customFormat="1" ht="18" hidden="1" customHeight="1">
      <c r="A1666" s="18" t="s">
        <v>38</v>
      </c>
      <c r="B1666" s="14"/>
      <c r="C1666" s="14"/>
      <c r="D1666" s="14"/>
      <c r="E1666" s="14"/>
      <c r="F1666" s="14"/>
      <c r="G1666" s="14"/>
      <c r="H1666" s="14"/>
      <c r="I1666" s="14"/>
      <c r="J1666" s="14"/>
      <c r="K1666" s="14"/>
      <c r="L1666" s="14"/>
      <c r="M1666" s="14"/>
      <c r="N1666" s="14"/>
      <c r="O1666" s="14"/>
      <c r="P1666" s="14"/>
      <c r="Q1666" s="14"/>
      <c r="R1666" s="14"/>
      <c r="S1666" s="14"/>
      <c r="T1666" s="14"/>
      <c r="U1666" s="14"/>
      <c r="V1666" s="14"/>
      <c r="W1666" s="14"/>
      <c r="X1666" s="14"/>
      <c r="Y1666" s="14"/>
      <c r="Z1666" s="14">
        <f t="shared" si="1216"/>
        <v>0</v>
      </c>
      <c r="AA1666" s="14">
        <f t="shared" si="1217"/>
        <v>0</v>
      </c>
      <c r="AB1666" s="19"/>
      <c r="AC1666" s="15"/>
    </row>
    <row r="1667" spans="1:29" s="16" customFormat="1" ht="18" hidden="1" customHeight="1">
      <c r="A1667" s="18" t="s">
        <v>39</v>
      </c>
      <c r="B1667" s="14"/>
      <c r="C1667" s="14"/>
      <c r="D1667" s="14"/>
      <c r="E1667" s="14"/>
      <c r="F1667" s="14"/>
      <c r="G1667" s="14"/>
      <c r="H1667" s="14"/>
      <c r="I1667" s="14"/>
      <c r="J1667" s="14"/>
      <c r="K1667" s="14"/>
      <c r="L1667" s="14"/>
      <c r="M1667" s="14"/>
      <c r="N1667" s="14"/>
      <c r="O1667" s="14"/>
      <c r="P1667" s="14"/>
      <c r="Q1667" s="14"/>
      <c r="R1667" s="14"/>
      <c r="S1667" s="14"/>
      <c r="T1667" s="14"/>
      <c r="U1667" s="14"/>
      <c r="V1667" s="14"/>
      <c r="W1667" s="14"/>
      <c r="X1667" s="14"/>
      <c r="Y1667" s="14"/>
      <c r="Z1667" s="14">
        <f t="shared" si="1216"/>
        <v>0</v>
      </c>
      <c r="AA1667" s="14">
        <f t="shared" si="1217"/>
        <v>0</v>
      </c>
      <c r="AB1667" s="19"/>
      <c r="AC1667" s="15"/>
    </row>
    <row r="1668" spans="1:29" s="16" customFormat="1" ht="18" hidden="1" customHeight="1">
      <c r="A1668" s="20" t="s">
        <v>40</v>
      </c>
      <c r="B1668" s="21">
        <f>SUM(B1664:B1667)</f>
        <v>0</v>
      </c>
      <c r="C1668" s="21">
        <f t="shared" ref="C1668:AA1668" si="1219">SUM(C1664:C1667)</f>
        <v>0</v>
      </c>
      <c r="D1668" s="21">
        <f t="shared" si="1219"/>
        <v>0</v>
      </c>
      <c r="E1668" s="21">
        <f t="shared" si="1219"/>
        <v>0</v>
      </c>
      <c r="F1668" s="21">
        <f t="shared" si="1219"/>
        <v>0</v>
      </c>
      <c r="G1668" s="21">
        <f t="shared" si="1219"/>
        <v>0</v>
      </c>
      <c r="H1668" s="21">
        <f t="shared" si="1219"/>
        <v>0</v>
      </c>
      <c r="I1668" s="21">
        <f t="shared" si="1219"/>
        <v>0</v>
      </c>
      <c r="J1668" s="21">
        <f t="shared" si="1219"/>
        <v>0</v>
      </c>
      <c r="K1668" s="21">
        <f t="shared" si="1219"/>
        <v>0</v>
      </c>
      <c r="L1668" s="21">
        <f t="shared" si="1219"/>
        <v>0</v>
      </c>
      <c r="M1668" s="21">
        <f t="shared" si="1219"/>
        <v>0</v>
      </c>
      <c r="N1668" s="21">
        <f t="shared" si="1219"/>
        <v>0</v>
      </c>
      <c r="O1668" s="21">
        <f t="shared" si="1219"/>
        <v>0</v>
      </c>
      <c r="P1668" s="21">
        <f t="shared" si="1219"/>
        <v>0</v>
      </c>
      <c r="Q1668" s="21">
        <f t="shared" si="1219"/>
        <v>0</v>
      </c>
      <c r="R1668" s="21">
        <f t="shared" si="1219"/>
        <v>0</v>
      </c>
      <c r="S1668" s="21">
        <f t="shared" si="1219"/>
        <v>0</v>
      </c>
      <c r="T1668" s="21">
        <f t="shared" si="1219"/>
        <v>0</v>
      </c>
      <c r="U1668" s="21">
        <f t="shared" si="1219"/>
        <v>0</v>
      </c>
      <c r="V1668" s="21">
        <f t="shared" si="1219"/>
        <v>0</v>
      </c>
      <c r="W1668" s="21">
        <f t="shared" si="1219"/>
        <v>0</v>
      </c>
      <c r="X1668" s="21">
        <f t="shared" si="1219"/>
        <v>0</v>
      </c>
      <c r="Y1668" s="21">
        <f t="shared" si="1219"/>
        <v>0</v>
      </c>
      <c r="Z1668" s="21">
        <f t="shared" si="1219"/>
        <v>0</v>
      </c>
      <c r="AA1668" s="21">
        <f t="shared" si="1219"/>
        <v>0</v>
      </c>
      <c r="AB1668" s="22" t="e">
        <f t="shared" ref="AB1668" si="1220">Z1668/B1668</f>
        <v>#DIV/0!</v>
      </c>
      <c r="AC1668" s="15"/>
    </row>
    <row r="1669" spans="1:29" s="16" customFormat="1" ht="18" hidden="1" customHeight="1">
      <c r="A1669" s="23" t="s">
        <v>41</v>
      </c>
      <c r="B1669" s="14"/>
      <c r="C1669" s="14"/>
      <c r="D1669" s="14"/>
      <c r="E1669" s="14"/>
      <c r="F1669" s="14"/>
      <c r="G1669" s="14"/>
      <c r="H1669" s="14"/>
      <c r="I1669" s="14"/>
      <c r="J1669" s="14"/>
      <c r="K1669" s="14"/>
      <c r="L1669" s="14"/>
      <c r="M1669" s="14"/>
      <c r="N1669" s="14"/>
      <c r="O1669" s="14"/>
      <c r="P1669" s="14"/>
      <c r="Q1669" s="14"/>
      <c r="R1669" s="14"/>
      <c r="S1669" s="14"/>
      <c r="T1669" s="14"/>
      <c r="U1669" s="14"/>
      <c r="V1669" s="14"/>
      <c r="W1669" s="14"/>
      <c r="X1669" s="14"/>
      <c r="Y1669" s="14"/>
      <c r="Z1669" s="14">
        <f t="shared" ref="Z1669" si="1221">SUM(M1669:Y1669)</f>
        <v>0</v>
      </c>
      <c r="AA1669" s="14">
        <f t="shared" ref="AA1669" si="1222">B1669-Z1669</f>
        <v>0</v>
      </c>
      <c r="AB1669" s="19"/>
      <c r="AC1669" s="15"/>
    </row>
    <row r="1670" spans="1:29" s="16" customFormat="1" ht="18" hidden="1" customHeight="1">
      <c r="A1670" s="20" t="s">
        <v>42</v>
      </c>
      <c r="B1670" s="21">
        <f>B1669+B1668</f>
        <v>0</v>
      </c>
      <c r="C1670" s="21">
        <f t="shared" ref="C1670:AA1670" si="1223">C1669+C1668</f>
        <v>0</v>
      </c>
      <c r="D1670" s="21">
        <f t="shared" si="1223"/>
        <v>0</v>
      </c>
      <c r="E1670" s="21">
        <f t="shared" si="1223"/>
        <v>0</v>
      </c>
      <c r="F1670" s="21">
        <f t="shared" si="1223"/>
        <v>0</v>
      </c>
      <c r="G1670" s="21">
        <f t="shared" si="1223"/>
        <v>0</v>
      </c>
      <c r="H1670" s="21">
        <f t="shared" si="1223"/>
        <v>0</v>
      </c>
      <c r="I1670" s="21">
        <f t="shared" si="1223"/>
        <v>0</v>
      </c>
      <c r="J1670" s="21">
        <f t="shared" si="1223"/>
        <v>0</v>
      </c>
      <c r="K1670" s="21">
        <f t="shared" si="1223"/>
        <v>0</v>
      </c>
      <c r="L1670" s="21">
        <f t="shared" si="1223"/>
        <v>0</v>
      </c>
      <c r="M1670" s="21">
        <f t="shared" si="1223"/>
        <v>0</v>
      </c>
      <c r="N1670" s="21">
        <f t="shared" si="1223"/>
        <v>0</v>
      </c>
      <c r="O1670" s="21">
        <f t="shared" si="1223"/>
        <v>0</v>
      </c>
      <c r="P1670" s="21">
        <f t="shared" si="1223"/>
        <v>0</v>
      </c>
      <c r="Q1670" s="21">
        <f t="shared" si="1223"/>
        <v>0</v>
      </c>
      <c r="R1670" s="21">
        <f t="shared" si="1223"/>
        <v>0</v>
      </c>
      <c r="S1670" s="21">
        <f t="shared" si="1223"/>
        <v>0</v>
      </c>
      <c r="T1670" s="21">
        <f t="shared" si="1223"/>
        <v>0</v>
      </c>
      <c r="U1670" s="21">
        <f t="shared" si="1223"/>
        <v>0</v>
      </c>
      <c r="V1670" s="21">
        <f t="shared" si="1223"/>
        <v>0</v>
      </c>
      <c r="W1670" s="21">
        <f t="shared" si="1223"/>
        <v>0</v>
      </c>
      <c r="X1670" s="21">
        <f t="shared" si="1223"/>
        <v>0</v>
      </c>
      <c r="Y1670" s="21">
        <f t="shared" si="1223"/>
        <v>0</v>
      </c>
      <c r="Z1670" s="21">
        <f t="shared" si="1223"/>
        <v>0</v>
      </c>
      <c r="AA1670" s="21">
        <f t="shared" si="1223"/>
        <v>0</v>
      </c>
      <c r="AB1670" s="22" t="e">
        <f t="shared" ref="AB1670" si="1224">Z1670/B1670</f>
        <v>#DIV/0!</v>
      </c>
      <c r="AC1670" s="24"/>
    </row>
    <row r="1671" spans="1:29" s="16" customFormat="1" ht="15" hidden="1" customHeight="1">
      <c r="A1671" s="13"/>
      <c r="B1671" s="14"/>
      <c r="C1671" s="14"/>
      <c r="D1671" s="14"/>
      <c r="E1671" s="14"/>
      <c r="F1671" s="14"/>
      <c r="G1671" s="14"/>
      <c r="H1671" s="14"/>
      <c r="I1671" s="14"/>
      <c r="J1671" s="14"/>
      <c r="K1671" s="14"/>
      <c r="L1671" s="14"/>
      <c r="M1671" s="14"/>
      <c r="N1671" s="14"/>
      <c r="O1671" s="14"/>
      <c r="P1671" s="14"/>
      <c r="Q1671" s="14"/>
      <c r="R1671" s="14"/>
      <c r="S1671" s="14"/>
      <c r="T1671" s="14"/>
      <c r="U1671" s="14"/>
      <c r="V1671" s="14"/>
      <c r="W1671" s="14"/>
      <c r="X1671" s="14"/>
      <c r="Y1671" s="14"/>
      <c r="Z1671" s="14"/>
      <c r="AA1671" s="14"/>
      <c r="AB1671" s="14"/>
      <c r="AC1671" s="15"/>
    </row>
    <row r="1672" spans="1:29" s="16" customFormat="1" ht="15" hidden="1" customHeight="1">
      <c r="A1672" s="13"/>
      <c r="B1672" s="14"/>
      <c r="C1672" s="14"/>
      <c r="D1672" s="14"/>
      <c r="E1672" s="14"/>
      <c r="F1672" s="14"/>
      <c r="G1672" s="14"/>
      <c r="H1672" s="14"/>
      <c r="I1672" s="14"/>
      <c r="J1672" s="14"/>
      <c r="K1672" s="14"/>
      <c r="L1672" s="14"/>
      <c r="M1672" s="14"/>
      <c r="N1672" s="14"/>
      <c r="O1672" s="14"/>
      <c r="P1672" s="14"/>
      <c r="Q1672" s="14"/>
      <c r="R1672" s="14"/>
      <c r="S1672" s="14"/>
      <c r="T1672" s="14"/>
      <c r="U1672" s="14"/>
      <c r="V1672" s="14"/>
      <c r="W1672" s="14"/>
      <c r="X1672" s="14"/>
      <c r="Y1672" s="14"/>
      <c r="Z1672" s="14"/>
      <c r="AA1672" s="14"/>
      <c r="AB1672" s="14"/>
      <c r="AC1672" s="15"/>
    </row>
    <row r="1673" spans="1:29" s="16" customFormat="1" ht="15" customHeight="1">
      <c r="A1673" s="17" t="s">
        <v>69</v>
      </c>
      <c r="B1673" s="14"/>
      <c r="C1673" s="14"/>
      <c r="D1673" s="14"/>
      <c r="E1673" s="14"/>
      <c r="F1673" s="14"/>
      <c r="G1673" s="14"/>
      <c r="H1673" s="14"/>
      <c r="I1673" s="14"/>
      <c r="J1673" s="14"/>
      <c r="K1673" s="14"/>
      <c r="L1673" s="14"/>
      <c r="M1673" s="14"/>
      <c r="N1673" s="14"/>
      <c r="O1673" s="14"/>
      <c r="P1673" s="14"/>
      <c r="Q1673" s="14"/>
      <c r="R1673" s="14"/>
      <c r="S1673" s="14"/>
      <c r="T1673" s="14"/>
      <c r="U1673" s="14"/>
      <c r="V1673" s="14"/>
      <c r="W1673" s="14"/>
      <c r="X1673" s="14"/>
      <c r="Y1673" s="14"/>
      <c r="Z1673" s="14"/>
      <c r="AA1673" s="14"/>
      <c r="AB1673" s="14"/>
      <c r="AC1673" s="15"/>
    </row>
    <row r="1674" spans="1:29" s="16" customFormat="1" ht="18" customHeight="1">
      <c r="A1674" s="18" t="s">
        <v>36</v>
      </c>
      <c r="B1674" s="14"/>
      <c r="C1674" s="14"/>
      <c r="D1674" s="14"/>
      <c r="E1674" s="14"/>
      <c r="F1674" s="14"/>
      <c r="G1674" s="14"/>
      <c r="H1674" s="14"/>
      <c r="I1674" s="14"/>
      <c r="J1674" s="14"/>
      <c r="K1674" s="14"/>
      <c r="L1674" s="14"/>
      <c r="M1674" s="14"/>
      <c r="N1674" s="14"/>
      <c r="O1674" s="14"/>
      <c r="P1674" s="14"/>
      <c r="Q1674" s="14"/>
      <c r="R1674" s="14"/>
      <c r="S1674" s="14"/>
      <c r="T1674" s="14"/>
      <c r="U1674" s="14"/>
      <c r="V1674" s="14"/>
      <c r="W1674" s="14"/>
      <c r="X1674" s="14"/>
      <c r="Y1674" s="14"/>
      <c r="Z1674" s="14">
        <f>SUM(M1674:Y1674)</f>
        <v>0</v>
      </c>
      <c r="AA1674" s="14">
        <f>B1674-Z1674</f>
        <v>0</v>
      </c>
      <c r="AB1674" s="19"/>
      <c r="AC1674" s="15"/>
    </row>
    <row r="1675" spans="1:29" s="16" customFormat="1" ht="18" customHeight="1">
      <c r="A1675" s="18" t="s">
        <v>37</v>
      </c>
      <c r="B1675" s="14">
        <f>[1]consoCURRENT!E34206</f>
        <v>78448000</v>
      </c>
      <c r="C1675" s="14">
        <f>[1]consoCURRENT!F34206</f>
        <v>0</v>
      </c>
      <c r="D1675" s="14">
        <f>[1]consoCURRENT!G34206</f>
        <v>0</v>
      </c>
      <c r="E1675" s="14">
        <f>[1]consoCURRENT!H34206</f>
        <v>1778157.06</v>
      </c>
      <c r="F1675" s="14">
        <f>[1]consoCURRENT!I34206</f>
        <v>39740147.939999998</v>
      </c>
      <c r="G1675" s="14">
        <f>[1]consoCURRENT!J34206</f>
        <v>0</v>
      </c>
      <c r="H1675" s="14">
        <f>[1]consoCURRENT!K34206</f>
        <v>0</v>
      </c>
      <c r="I1675" s="14">
        <f>[1]consoCURRENT!L34206</f>
        <v>0</v>
      </c>
      <c r="J1675" s="14">
        <f>[1]consoCURRENT!M34206</f>
        <v>0</v>
      </c>
      <c r="K1675" s="14">
        <f>[1]consoCURRENT!N34206</f>
        <v>0</v>
      </c>
      <c r="L1675" s="14">
        <f>[1]consoCURRENT!O34206</f>
        <v>0</v>
      </c>
      <c r="M1675" s="14">
        <f>[1]consoCURRENT!P34206</f>
        <v>0</v>
      </c>
      <c r="N1675" s="14">
        <f>[1]consoCURRENT!Q34206</f>
        <v>0</v>
      </c>
      <c r="O1675" s="14">
        <f>[1]consoCURRENT!R34206</f>
        <v>0</v>
      </c>
      <c r="P1675" s="14">
        <f>[1]consoCURRENT!S34206</f>
        <v>1778157.06</v>
      </c>
      <c r="Q1675" s="14">
        <f>[1]consoCURRENT!T34206</f>
        <v>1406586.5</v>
      </c>
      <c r="R1675" s="14">
        <f>[1]consoCURRENT!U34206</f>
        <v>38333561.439999998</v>
      </c>
      <c r="S1675" s="14">
        <f>[1]consoCURRENT!V34206</f>
        <v>0</v>
      </c>
      <c r="T1675" s="14">
        <f>[1]consoCURRENT!W34206</f>
        <v>0</v>
      </c>
      <c r="U1675" s="14">
        <f>[1]consoCURRENT!X34206</f>
        <v>0</v>
      </c>
      <c r="V1675" s="14">
        <f>[1]consoCURRENT!Y34206</f>
        <v>0</v>
      </c>
      <c r="W1675" s="14">
        <f>[1]consoCURRENT!Z34206</f>
        <v>0</v>
      </c>
      <c r="X1675" s="14">
        <f>[1]consoCURRENT!AA34206</f>
        <v>0</v>
      </c>
      <c r="Y1675" s="14">
        <f>[1]consoCURRENT!AB34206</f>
        <v>0</v>
      </c>
      <c r="Z1675" s="14">
        <f t="shared" ref="Z1675:Z1677" si="1225">SUM(M1675:Y1675)</f>
        <v>41518305</v>
      </c>
      <c r="AA1675" s="14">
        <f t="shared" ref="AA1675:AA1677" si="1226">B1675-Z1675</f>
        <v>36929695</v>
      </c>
      <c r="AB1675" s="19">
        <f t="shared" ref="AB1675" si="1227">Z1675/B1675</f>
        <v>0.52924618855802574</v>
      </c>
      <c r="AC1675" s="15"/>
    </row>
    <row r="1676" spans="1:29" s="16" customFormat="1" ht="18" customHeight="1">
      <c r="A1676" s="18" t="s">
        <v>38</v>
      </c>
      <c r="B1676" s="14"/>
      <c r="C1676" s="14"/>
      <c r="D1676" s="14"/>
      <c r="E1676" s="14"/>
      <c r="F1676" s="14"/>
      <c r="G1676" s="14"/>
      <c r="H1676" s="14"/>
      <c r="I1676" s="14"/>
      <c r="J1676" s="14"/>
      <c r="K1676" s="14"/>
      <c r="L1676" s="14"/>
      <c r="M1676" s="14"/>
      <c r="N1676" s="14"/>
      <c r="O1676" s="14"/>
      <c r="P1676" s="14"/>
      <c r="Q1676" s="14"/>
      <c r="R1676" s="14"/>
      <c r="S1676" s="14"/>
      <c r="T1676" s="14"/>
      <c r="U1676" s="14"/>
      <c r="V1676" s="14"/>
      <c r="W1676" s="14"/>
      <c r="X1676" s="14"/>
      <c r="Y1676" s="14"/>
      <c r="Z1676" s="14">
        <f t="shared" si="1225"/>
        <v>0</v>
      </c>
      <c r="AA1676" s="14">
        <f t="shared" si="1226"/>
        <v>0</v>
      </c>
      <c r="AB1676" s="19"/>
      <c r="AC1676" s="15"/>
    </row>
    <row r="1677" spans="1:29" s="16" customFormat="1" ht="18" customHeight="1">
      <c r="A1677" s="18" t="s">
        <v>39</v>
      </c>
      <c r="B1677" s="14"/>
      <c r="C1677" s="14"/>
      <c r="D1677" s="14"/>
      <c r="E1677" s="14"/>
      <c r="F1677" s="14"/>
      <c r="G1677" s="14"/>
      <c r="H1677" s="14"/>
      <c r="I1677" s="14"/>
      <c r="J1677" s="14"/>
      <c r="K1677" s="14"/>
      <c r="L1677" s="14"/>
      <c r="M1677" s="14"/>
      <c r="N1677" s="14"/>
      <c r="O1677" s="14"/>
      <c r="P1677" s="14"/>
      <c r="Q1677" s="14"/>
      <c r="R1677" s="14"/>
      <c r="S1677" s="14"/>
      <c r="T1677" s="14"/>
      <c r="U1677" s="14"/>
      <c r="V1677" s="14"/>
      <c r="W1677" s="14"/>
      <c r="X1677" s="14"/>
      <c r="Y1677" s="14"/>
      <c r="Z1677" s="14">
        <f t="shared" si="1225"/>
        <v>0</v>
      </c>
      <c r="AA1677" s="14">
        <f t="shared" si="1226"/>
        <v>0</v>
      </c>
      <c r="AB1677" s="19"/>
      <c r="AC1677" s="15"/>
    </row>
    <row r="1678" spans="1:29" s="16" customFormat="1" ht="18" customHeight="1">
      <c r="A1678" s="20" t="s">
        <v>40</v>
      </c>
      <c r="B1678" s="21">
        <f>SUM(B1674:B1677)</f>
        <v>78448000</v>
      </c>
      <c r="C1678" s="21">
        <f t="shared" ref="C1678:AA1678" si="1228">SUM(C1674:C1677)</f>
        <v>0</v>
      </c>
      <c r="D1678" s="21">
        <f t="shared" si="1228"/>
        <v>0</v>
      </c>
      <c r="E1678" s="21">
        <f t="shared" si="1228"/>
        <v>1778157.06</v>
      </c>
      <c r="F1678" s="21">
        <f t="shared" si="1228"/>
        <v>39740147.939999998</v>
      </c>
      <c r="G1678" s="21">
        <f t="shared" si="1228"/>
        <v>0</v>
      </c>
      <c r="H1678" s="21">
        <f t="shared" si="1228"/>
        <v>0</v>
      </c>
      <c r="I1678" s="21">
        <f t="shared" si="1228"/>
        <v>0</v>
      </c>
      <c r="J1678" s="21">
        <f t="shared" si="1228"/>
        <v>0</v>
      </c>
      <c r="K1678" s="21">
        <f t="shared" si="1228"/>
        <v>0</v>
      </c>
      <c r="L1678" s="21">
        <f t="shared" si="1228"/>
        <v>0</v>
      </c>
      <c r="M1678" s="21">
        <f t="shared" si="1228"/>
        <v>0</v>
      </c>
      <c r="N1678" s="21">
        <f t="shared" si="1228"/>
        <v>0</v>
      </c>
      <c r="O1678" s="21">
        <f t="shared" si="1228"/>
        <v>0</v>
      </c>
      <c r="P1678" s="21">
        <f t="shared" si="1228"/>
        <v>1778157.06</v>
      </c>
      <c r="Q1678" s="21">
        <f t="shared" si="1228"/>
        <v>1406586.5</v>
      </c>
      <c r="R1678" s="21">
        <f t="shared" si="1228"/>
        <v>38333561.439999998</v>
      </c>
      <c r="S1678" s="21">
        <f t="shared" si="1228"/>
        <v>0</v>
      </c>
      <c r="T1678" s="21">
        <f t="shared" si="1228"/>
        <v>0</v>
      </c>
      <c r="U1678" s="21">
        <f t="shared" si="1228"/>
        <v>0</v>
      </c>
      <c r="V1678" s="21">
        <f t="shared" si="1228"/>
        <v>0</v>
      </c>
      <c r="W1678" s="21">
        <f t="shared" si="1228"/>
        <v>0</v>
      </c>
      <c r="X1678" s="21">
        <f t="shared" si="1228"/>
        <v>0</v>
      </c>
      <c r="Y1678" s="21">
        <f t="shared" si="1228"/>
        <v>0</v>
      </c>
      <c r="Z1678" s="21">
        <f t="shared" si="1228"/>
        <v>41518305</v>
      </c>
      <c r="AA1678" s="21">
        <f t="shared" si="1228"/>
        <v>36929695</v>
      </c>
      <c r="AB1678" s="22">
        <f t="shared" ref="AB1678" si="1229">Z1678/B1678</f>
        <v>0.52924618855802574</v>
      </c>
      <c r="AC1678" s="15"/>
    </row>
    <row r="1679" spans="1:29" s="16" customFormat="1" ht="18" customHeight="1">
      <c r="A1679" s="23" t="s">
        <v>41</v>
      </c>
      <c r="B1679" s="14"/>
      <c r="C1679" s="14"/>
      <c r="D1679" s="14"/>
      <c r="E1679" s="14"/>
      <c r="F1679" s="14"/>
      <c r="G1679" s="14"/>
      <c r="H1679" s="14"/>
      <c r="I1679" s="14"/>
      <c r="J1679" s="14"/>
      <c r="K1679" s="14"/>
      <c r="L1679" s="14"/>
      <c r="M1679" s="14"/>
      <c r="N1679" s="14"/>
      <c r="O1679" s="14"/>
      <c r="P1679" s="14"/>
      <c r="Q1679" s="14"/>
      <c r="R1679" s="14"/>
      <c r="S1679" s="14"/>
      <c r="T1679" s="14"/>
      <c r="U1679" s="14"/>
      <c r="V1679" s="14"/>
      <c r="W1679" s="14"/>
      <c r="X1679" s="14"/>
      <c r="Y1679" s="14"/>
      <c r="Z1679" s="14">
        <f t="shared" ref="Z1679" si="1230">SUM(M1679:Y1679)</f>
        <v>0</v>
      </c>
      <c r="AA1679" s="14">
        <f t="shared" ref="AA1679" si="1231">B1679-Z1679</f>
        <v>0</v>
      </c>
      <c r="AB1679" s="19"/>
      <c r="AC1679" s="15"/>
    </row>
    <row r="1680" spans="1:29" s="16" customFormat="1" ht="18" customHeight="1">
      <c r="A1680" s="20" t="s">
        <v>42</v>
      </c>
      <c r="B1680" s="21">
        <f>B1679+B1678</f>
        <v>78448000</v>
      </c>
      <c r="C1680" s="21">
        <f t="shared" ref="C1680:AA1680" si="1232">C1679+C1678</f>
        <v>0</v>
      </c>
      <c r="D1680" s="21">
        <f t="shared" si="1232"/>
        <v>0</v>
      </c>
      <c r="E1680" s="21">
        <f t="shared" si="1232"/>
        <v>1778157.06</v>
      </c>
      <c r="F1680" s="21">
        <f t="shared" si="1232"/>
        <v>39740147.939999998</v>
      </c>
      <c r="G1680" s="21">
        <f t="shared" si="1232"/>
        <v>0</v>
      </c>
      <c r="H1680" s="21">
        <f t="shared" si="1232"/>
        <v>0</v>
      </c>
      <c r="I1680" s="21">
        <f t="shared" si="1232"/>
        <v>0</v>
      </c>
      <c r="J1680" s="21">
        <f t="shared" si="1232"/>
        <v>0</v>
      </c>
      <c r="K1680" s="21">
        <f t="shared" si="1232"/>
        <v>0</v>
      </c>
      <c r="L1680" s="21">
        <f t="shared" si="1232"/>
        <v>0</v>
      </c>
      <c r="M1680" s="21">
        <f t="shared" si="1232"/>
        <v>0</v>
      </c>
      <c r="N1680" s="21">
        <f t="shared" si="1232"/>
        <v>0</v>
      </c>
      <c r="O1680" s="21">
        <f t="shared" si="1232"/>
        <v>0</v>
      </c>
      <c r="P1680" s="21">
        <f t="shared" si="1232"/>
        <v>1778157.06</v>
      </c>
      <c r="Q1680" s="21">
        <f t="shared" si="1232"/>
        <v>1406586.5</v>
      </c>
      <c r="R1680" s="21">
        <f t="shared" si="1232"/>
        <v>38333561.439999998</v>
      </c>
      <c r="S1680" s="21">
        <f t="shared" si="1232"/>
        <v>0</v>
      </c>
      <c r="T1680" s="21">
        <f t="shared" si="1232"/>
        <v>0</v>
      </c>
      <c r="U1680" s="21">
        <f t="shared" si="1232"/>
        <v>0</v>
      </c>
      <c r="V1680" s="21">
        <f t="shared" si="1232"/>
        <v>0</v>
      </c>
      <c r="W1680" s="21">
        <f t="shared" si="1232"/>
        <v>0</v>
      </c>
      <c r="X1680" s="21">
        <f t="shared" si="1232"/>
        <v>0</v>
      </c>
      <c r="Y1680" s="21">
        <f t="shared" si="1232"/>
        <v>0</v>
      </c>
      <c r="Z1680" s="21">
        <f t="shared" si="1232"/>
        <v>41518305</v>
      </c>
      <c r="AA1680" s="21">
        <f t="shared" si="1232"/>
        <v>36929695</v>
      </c>
      <c r="AB1680" s="22">
        <f t="shared" ref="AB1680" si="1233">Z1680/B1680</f>
        <v>0.52924618855802574</v>
      </c>
      <c r="AC1680" s="24"/>
    </row>
    <row r="1681" spans="1:29" s="16" customFormat="1" ht="15" customHeight="1">
      <c r="A1681" s="13"/>
      <c r="B1681" s="14"/>
      <c r="C1681" s="14"/>
      <c r="D1681" s="14"/>
      <c r="E1681" s="14"/>
      <c r="F1681" s="14"/>
      <c r="G1681" s="14"/>
      <c r="H1681" s="14"/>
      <c r="I1681" s="14"/>
      <c r="J1681" s="14"/>
      <c r="K1681" s="14"/>
      <c r="L1681" s="14"/>
      <c r="M1681" s="14"/>
      <c r="N1681" s="14"/>
      <c r="O1681" s="14"/>
      <c r="P1681" s="14"/>
      <c r="Q1681" s="14"/>
      <c r="R1681" s="14"/>
      <c r="S1681" s="14"/>
      <c r="T1681" s="14"/>
      <c r="U1681" s="14"/>
      <c r="V1681" s="14"/>
      <c r="W1681" s="14"/>
      <c r="X1681" s="14"/>
      <c r="Y1681" s="14"/>
      <c r="Z1681" s="14"/>
      <c r="AA1681" s="14"/>
      <c r="AB1681" s="14"/>
      <c r="AC1681" s="15"/>
    </row>
    <row r="1682" spans="1:29" s="16" customFormat="1" ht="15" customHeight="1">
      <c r="A1682" s="13"/>
      <c r="B1682" s="14"/>
      <c r="C1682" s="14"/>
      <c r="D1682" s="14"/>
      <c r="E1682" s="14"/>
      <c r="F1682" s="14"/>
      <c r="G1682" s="14"/>
      <c r="H1682" s="14"/>
      <c r="I1682" s="14"/>
      <c r="J1682" s="14"/>
      <c r="K1682" s="14"/>
      <c r="L1682" s="14"/>
      <c r="M1682" s="14"/>
      <c r="N1682" s="14"/>
      <c r="O1682" s="14"/>
      <c r="P1682" s="14"/>
      <c r="Q1682" s="14"/>
      <c r="R1682" s="14"/>
      <c r="S1682" s="14"/>
      <c r="T1682" s="14"/>
      <c r="U1682" s="14"/>
      <c r="V1682" s="14"/>
      <c r="W1682" s="14"/>
      <c r="X1682" s="14"/>
      <c r="Y1682" s="14"/>
      <c r="Z1682" s="14"/>
      <c r="AA1682" s="14"/>
      <c r="AB1682" s="14"/>
      <c r="AC1682" s="15"/>
    </row>
    <row r="1683" spans="1:29" s="16" customFormat="1" ht="15" customHeight="1">
      <c r="A1683" s="17" t="s">
        <v>70</v>
      </c>
      <c r="B1683" s="14"/>
      <c r="C1683" s="14"/>
      <c r="D1683" s="14"/>
      <c r="E1683" s="14"/>
      <c r="F1683" s="14"/>
      <c r="G1683" s="14"/>
      <c r="H1683" s="14"/>
      <c r="I1683" s="14"/>
      <c r="J1683" s="14"/>
      <c r="K1683" s="14"/>
      <c r="L1683" s="14"/>
      <c r="M1683" s="14"/>
      <c r="N1683" s="14"/>
      <c r="O1683" s="14"/>
      <c r="P1683" s="14"/>
      <c r="Q1683" s="14"/>
      <c r="R1683" s="14"/>
      <c r="S1683" s="14"/>
      <c r="T1683" s="14"/>
      <c r="U1683" s="14"/>
      <c r="V1683" s="14"/>
      <c r="W1683" s="14"/>
      <c r="X1683" s="14"/>
      <c r="Y1683" s="14"/>
      <c r="Z1683" s="14"/>
      <c r="AA1683" s="14"/>
      <c r="AB1683" s="14"/>
      <c r="AC1683" s="15"/>
    </row>
    <row r="1684" spans="1:29" s="16" customFormat="1" ht="18" customHeight="1">
      <c r="A1684" s="18" t="s">
        <v>36</v>
      </c>
      <c r="B1684" s="14"/>
      <c r="C1684" s="14"/>
      <c r="D1684" s="14"/>
      <c r="E1684" s="14"/>
      <c r="F1684" s="14"/>
      <c r="G1684" s="14"/>
      <c r="H1684" s="14"/>
      <c r="I1684" s="14"/>
      <c r="J1684" s="14"/>
      <c r="K1684" s="14"/>
      <c r="L1684" s="14"/>
      <c r="M1684" s="14"/>
      <c r="N1684" s="14"/>
      <c r="O1684" s="14"/>
      <c r="P1684" s="14"/>
      <c r="Q1684" s="14"/>
      <c r="R1684" s="14"/>
      <c r="S1684" s="14"/>
      <c r="T1684" s="14"/>
      <c r="U1684" s="14"/>
      <c r="V1684" s="14"/>
      <c r="W1684" s="14"/>
      <c r="X1684" s="14"/>
      <c r="Y1684" s="14"/>
      <c r="Z1684" s="14">
        <f>SUM(M1684:Y1684)</f>
        <v>0</v>
      </c>
      <c r="AA1684" s="14">
        <f>B1684-Z1684</f>
        <v>0</v>
      </c>
      <c r="AB1684" s="19"/>
      <c r="AC1684" s="15"/>
    </row>
    <row r="1685" spans="1:29" s="16" customFormat="1" ht="18" customHeight="1">
      <c r="A1685" s="18" t="s">
        <v>37</v>
      </c>
      <c r="B1685" s="14">
        <f>[1]consoCURRENT!E34393</f>
        <v>104597000</v>
      </c>
      <c r="C1685" s="14">
        <f>[1]consoCURRENT!F34393</f>
        <v>0</v>
      </c>
      <c r="D1685" s="14">
        <f>[1]consoCURRENT!G34393</f>
        <v>0</v>
      </c>
      <c r="E1685" s="14">
        <f>[1]consoCURRENT!H34393</f>
        <v>368825.67</v>
      </c>
      <c r="F1685" s="14">
        <f>[1]consoCURRENT!I34393</f>
        <v>1026909.3300000001</v>
      </c>
      <c r="G1685" s="14">
        <f>[1]consoCURRENT!J34393</f>
        <v>0</v>
      </c>
      <c r="H1685" s="14">
        <f>[1]consoCURRENT!K34393</f>
        <v>0</v>
      </c>
      <c r="I1685" s="14">
        <f>[1]consoCURRENT!L34393</f>
        <v>0</v>
      </c>
      <c r="J1685" s="14">
        <f>[1]consoCURRENT!M34393</f>
        <v>0</v>
      </c>
      <c r="K1685" s="14">
        <f>[1]consoCURRENT!N34393</f>
        <v>0</v>
      </c>
      <c r="L1685" s="14">
        <f>[1]consoCURRENT!O34393</f>
        <v>0</v>
      </c>
      <c r="M1685" s="14">
        <f>[1]consoCURRENT!P34393</f>
        <v>0</v>
      </c>
      <c r="N1685" s="14">
        <f>[1]consoCURRENT!Q34393</f>
        <v>0</v>
      </c>
      <c r="O1685" s="14">
        <f>[1]consoCURRENT!R34393</f>
        <v>0</v>
      </c>
      <c r="P1685" s="14">
        <f>[1]consoCURRENT!S34393</f>
        <v>368825.67</v>
      </c>
      <c r="Q1685" s="14">
        <f>[1]consoCURRENT!T34393</f>
        <v>466979.32999999996</v>
      </c>
      <c r="R1685" s="14">
        <f>[1]consoCURRENT!U34393</f>
        <v>559930</v>
      </c>
      <c r="S1685" s="14">
        <f>[1]consoCURRENT!V34393</f>
        <v>0</v>
      </c>
      <c r="T1685" s="14">
        <f>[1]consoCURRENT!W34393</f>
        <v>0</v>
      </c>
      <c r="U1685" s="14">
        <f>[1]consoCURRENT!X34393</f>
        <v>0</v>
      </c>
      <c r="V1685" s="14">
        <f>[1]consoCURRENT!Y34393</f>
        <v>0</v>
      </c>
      <c r="W1685" s="14">
        <f>[1]consoCURRENT!Z34393</f>
        <v>0</v>
      </c>
      <c r="X1685" s="14">
        <f>[1]consoCURRENT!AA34393</f>
        <v>0</v>
      </c>
      <c r="Y1685" s="14">
        <f>[1]consoCURRENT!AB34393</f>
        <v>0</v>
      </c>
      <c r="Z1685" s="14">
        <f t="shared" ref="Z1685:Z1687" si="1234">SUM(M1685:Y1685)</f>
        <v>1395735</v>
      </c>
      <c r="AA1685" s="14">
        <f t="shared" ref="AA1685:AA1687" si="1235">B1685-Z1685</f>
        <v>103201265</v>
      </c>
      <c r="AB1685" s="19">
        <f t="shared" ref="AB1685" si="1236">Z1685/B1685</f>
        <v>1.3343929558209126E-2</v>
      </c>
      <c r="AC1685" s="15"/>
    </row>
    <row r="1686" spans="1:29" s="16" customFormat="1" ht="18" customHeight="1">
      <c r="A1686" s="18" t="s">
        <v>38</v>
      </c>
      <c r="B1686" s="14"/>
      <c r="C1686" s="14"/>
      <c r="D1686" s="14"/>
      <c r="E1686" s="14"/>
      <c r="F1686" s="14"/>
      <c r="G1686" s="14"/>
      <c r="H1686" s="14"/>
      <c r="I1686" s="14"/>
      <c r="J1686" s="14"/>
      <c r="K1686" s="14"/>
      <c r="L1686" s="14"/>
      <c r="M1686" s="14"/>
      <c r="N1686" s="14"/>
      <c r="O1686" s="14"/>
      <c r="P1686" s="14"/>
      <c r="Q1686" s="14"/>
      <c r="R1686" s="14"/>
      <c r="S1686" s="14"/>
      <c r="T1686" s="14"/>
      <c r="U1686" s="14"/>
      <c r="V1686" s="14"/>
      <c r="W1686" s="14"/>
      <c r="X1686" s="14"/>
      <c r="Y1686" s="14"/>
      <c r="Z1686" s="14">
        <f t="shared" si="1234"/>
        <v>0</v>
      </c>
      <c r="AA1686" s="14">
        <f t="shared" si="1235"/>
        <v>0</v>
      </c>
      <c r="AB1686" s="19"/>
      <c r="AC1686" s="15"/>
    </row>
    <row r="1687" spans="1:29" s="16" customFormat="1" ht="18" customHeight="1">
      <c r="A1687" s="18" t="s">
        <v>39</v>
      </c>
      <c r="B1687" s="14"/>
      <c r="C1687" s="14"/>
      <c r="D1687" s="14"/>
      <c r="E1687" s="14"/>
      <c r="F1687" s="14"/>
      <c r="G1687" s="14"/>
      <c r="H1687" s="14"/>
      <c r="I1687" s="14"/>
      <c r="J1687" s="14"/>
      <c r="K1687" s="14"/>
      <c r="L1687" s="14"/>
      <c r="M1687" s="14"/>
      <c r="N1687" s="14"/>
      <c r="O1687" s="14"/>
      <c r="P1687" s="14"/>
      <c r="Q1687" s="14"/>
      <c r="R1687" s="14"/>
      <c r="S1687" s="14"/>
      <c r="T1687" s="14"/>
      <c r="U1687" s="14"/>
      <c r="V1687" s="14"/>
      <c r="W1687" s="14"/>
      <c r="X1687" s="14"/>
      <c r="Y1687" s="14"/>
      <c r="Z1687" s="14">
        <f t="shared" si="1234"/>
        <v>0</v>
      </c>
      <c r="AA1687" s="14">
        <f t="shared" si="1235"/>
        <v>0</v>
      </c>
      <c r="AB1687" s="19"/>
      <c r="AC1687" s="15"/>
    </row>
    <row r="1688" spans="1:29" s="16" customFormat="1" ht="18" customHeight="1">
      <c r="A1688" s="20" t="s">
        <v>40</v>
      </c>
      <c r="B1688" s="21">
        <f>SUM(B1684:B1687)</f>
        <v>104597000</v>
      </c>
      <c r="C1688" s="21">
        <f t="shared" ref="C1688:AA1688" si="1237">SUM(C1684:C1687)</f>
        <v>0</v>
      </c>
      <c r="D1688" s="21">
        <f t="shared" si="1237"/>
        <v>0</v>
      </c>
      <c r="E1688" s="21">
        <f t="shared" si="1237"/>
        <v>368825.67</v>
      </c>
      <c r="F1688" s="21">
        <f t="shared" si="1237"/>
        <v>1026909.3300000001</v>
      </c>
      <c r="G1688" s="21">
        <f t="shared" si="1237"/>
        <v>0</v>
      </c>
      <c r="H1688" s="21">
        <f t="shared" si="1237"/>
        <v>0</v>
      </c>
      <c r="I1688" s="21">
        <f t="shared" si="1237"/>
        <v>0</v>
      </c>
      <c r="J1688" s="21">
        <f t="shared" si="1237"/>
        <v>0</v>
      </c>
      <c r="K1688" s="21">
        <f t="shared" si="1237"/>
        <v>0</v>
      </c>
      <c r="L1688" s="21">
        <f t="shared" si="1237"/>
        <v>0</v>
      </c>
      <c r="M1688" s="21">
        <f t="shared" si="1237"/>
        <v>0</v>
      </c>
      <c r="N1688" s="21">
        <f t="shared" si="1237"/>
        <v>0</v>
      </c>
      <c r="O1688" s="21">
        <f t="shared" si="1237"/>
        <v>0</v>
      </c>
      <c r="P1688" s="21">
        <f t="shared" si="1237"/>
        <v>368825.67</v>
      </c>
      <c r="Q1688" s="21">
        <f t="shared" si="1237"/>
        <v>466979.32999999996</v>
      </c>
      <c r="R1688" s="21">
        <f t="shared" si="1237"/>
        <v>559930</v>
      </c>
      <c r="S1688" s="21">
        <f t="shared" si="1237"/>
        <v>0</v>
      </c>
      <c r="T1688" s="21">
        <f t="shared" si="1237"/>
        <v>0</v>
      </c>
      <c r="U1688" s="21">
        <f t="shared" si="1237"/>
        <v>0</v>
      </c>
      <c r="V1688" s="21">
        <f t="shared" si="1237"/>
        <v>0</v>
      </c>
      <c r="W1688" s="21">
        <f t="shared" si="1237"/>
        <v>0</v>
      </c>
      <c r="X1688" s="21">
        <f t="shared" si="1237"/>
        <v>0</v>
      </c>
      <c r="Y1688" s="21">
        <f t="shared" si="1237"/>
        <v>0</v>
      </c>
      <c r="Z1688" s="21">
        <f t="shared" si="1237"/>
        <v>1395735</v>
      </c>
      <c r="AA1688" s="21">
        <f t="shared" si="1237"/>
        <v>103201265</v>
      </c>
      <c r="AB1688" s="22">
        <f t="shared" ref="AB1688" si="1238">Z1688/B1688</f>
        <v>1.3343929558209126E-2</v>
      </c>
      <c r="AC1688" s="15"/>
    </row>
    <row r="1689" spans="1:29" s="16" customFormat="1" ht="18" customHeight="1">
      <c r="A1689" s="23" t="s">
        <v>41</v>
      </c>
      <c r="B1689" s="14"/>
      <c r="C1689" s="14"/>
      <c r="D1689" s="14"/>
      <c r="E1689" s="14"/>
      <c r="F1689" s="14"/>
      <c r="G1689" s="14"/>
      <c r="H1689" s="14"/>
      <c r="I1689" s="14"/>
      <c r="J1689" s="14"/>
      <c r="K1689" s="14"/>
      <c r="L1689" s="14"/>
      <c r="M1689" s="14"/>
      <c r="N1689" s="14"/>
      <c r="O1689" s="14"/>
      <c r="P1689" s="14"/>
      <c r="Q1689" s="14"/>
      <c r="R1689" s="14"/>
      <c r="S1689" s="14"/>
      <c r="T1689" s="14"/>
      <c r="U1689" s="14"/>
      <c r="V1689" s="14"/>
      <c r="W1689" s="14"/>
      <c r="X1689" s="14"/>
      <c r="Y1689" s="14"/>
      <c r="Z1689" s="14">
        <f t="shared" ref="Z1689" si="1239">SUM(M1689:Y1689)</f>
        <v>0</v>
      </c>
      <c r="AA1689" s="14">
        <f t="shared" ref="AA1689" si="1240">B1689-Z1689</f>
        <v>0</v>
      </c>
      <c r="AB1689" s="19"/>
      <c r="AC1689" s="15"/>
    </row>
    <row r="1690" spans="1:29" s="16" customFormat="1" ht="18" customHeight="1">
      <c r="A1690" s="20" t="s">
        <v>42</v>
      </c>
      <c r="B1690" s="21">
        <f>B1689+B1688</f>
        <v>104597000</v>
      </c>
      <c r="C1690" s="21">
        <f t="shared" ref="C1690:AA1690" si="1241">C1689+C1688</f>
        <v>0</v>
      </c>
      <c r="D1690" s="21">
        <f t="shared" si="1241"/>
        <v>0</v>
      </c>
      <c r="E1690" s="21">
        <f t="shared" si="1241"/>
        <v>368825.67</v>
      </c>
      <c r="F1690" s="21">
        <f t="shared" si="1241"/>
        <v>1026909.3300000001</v>
      </c>
      <c r="G1690" s="21">
        <f t="shared" si="1241"/>
        <v>0</v>
      </c>
      <c r="H1690" s="21">
        <f t="shared" si="1241"/>
        <v>0</v>
      </c>
      <c r="I1690" s="21">
        <f t="shared" si="1241"/>
        <v>0</v>
      </c>
      <c r="J1690" s="21">
        <f t="shared" si="1241"/>
        <v>0</v>
      </c>
      <c r="K1690" s="21">
        <f t="shared" si="1241"/>
        <v>0</v>
      </c>
      <c r="L1690" s="21">
        <f t="shared" si="1241"/>
        <v>0</v>
      </c>
      <c r="M1690" s="21">
        <f t="shared" si="1241"/>
        <v>0</v>
      </c>
      <c r="N1690" s="21">
        <f t="shared" si="1241"/>
        <v>0</v>
      </c>
      <c r="O1690" s="21">
        <f t="shared" si="1241"/>
        <v>0</v>
      </c>
      <c r="P1690" s="21">
        <f t="shared" si="1241"/>
        <v>368825.67</v>
      </c>
      <c r="Q1690" s="21">
        <f t="shared" si="1241"/>
        <v>466979.32999999996</v>
      </c>
      <c r="R1690" s="21">
        <f t="shared" si="1241"/>
        <v>559930</v>
      </c>
      <c r="S1690" s="21">
        <f t="shared" si="1241"/>
        <v>0</v>
      </c>
      <c r="T1690" s="21">
        <f t="shared" si="1241"/>
        <v>0</v>
      </c>
      <c r="U1690" s="21">
        <f t="shared" si="1241"/>
        <v>0</v>
      </c>
      <c r="V1690" s="21">
        <f t="shared" si="1241"/>
        <v>0</v>
      </c>
      <c r="W1690" s="21">
        <f t="shared" si="1241"/>
        <v>0</v>
      </c>
      <c r="X1690" s="21">
        <f t="shared" si="1241"/>
        <v>0</v>
      </c>
      <c r="Y1690" s="21">
        <f t="shared" si="1241"/>
        <v>0</v>
      </c>
      <c r="Z1690" s="21">
        <f t="shared" si="1241"/>
        <v>1395735</v>
      </c>
      <c r="AA1690" s="21">
        <f t="shared" si="1241"/>
        <v>103201265</v>
      </c>
      <c r="AB1690" s="22">
        <f t="shared" ref="AB1690" si="1242">Z1690/B1690</f>
        <v>1.3343929558209126E-2</v>
      </c>
      <c r="AC1690" s="24"/>
    </row>
    <row r="1691" spans="1:29" s="16" customFormat="1" ht="15" customHeight="1">
      <c r="A1691" s="13"/>
      <c r="B1691" s="14"/>
      <c r="C1691" s="14"/>
      <c r="D1691" s="14"/>
      <c r="E1691" s="14"/>
      <c r="F1691" s="14"/>
      <c r="G1691" s="14"/>
      <c r="H1691" s="14"/>
      <c r="I1691" s="14"/>
      <c r="J1691" s="14"/>
      <c r="K1691" s="14"/>
      <c r="L1691" s="14"/>
      <c r="M1691" s="14"/>
      <c r="N1691" s="14"/>
      <c r="O1691" s="14"/>
      <c r="P1691" s="14"/>
      <c r="Q1691" s="14"/>
      <c r="R1691" s="14"/>
      <c r="S1691" s="14"/>
      <c r="T1691" s="14"/>
      <c r="U1691" s="14"/>
      <c r="V1691" s="14"/>
      <c r="W1691" s="14"/>
      <c r="X1691" s="14"/>
      <c r="Y1691" s="14"/>
      <c r="Z1691" s="14"/>
      <c r="AA1691" s="14"/>
      <c r="AB1691" s="14"/>
      <c r="AC1691" s="15"/>
    </row>
    <row r="1692" spans="1:29" s="16" customFormat="1" ht="15" customHeight="1">
      <c r="A1692" s="13"/>
      <c r="B1692" s="14"/>
      <c r="C1692" s="14"/>
      <c r="D1692" s="14"/>
      <c r="E1692" s="14"/>
      <c r="F1692" s="14"/>
      <c r="G1692" s="14"/>
      <c r="H1692" s="14"/>
      <c r="I1692" s="14"/>
      <c r="J1692" s="14"/>
      <c r="K1692" s="14"/>
      <c r="L1692" s="14"/>
      <c r="M1692" s="14"/>
      <c r="N1692" s="14"/>
      <c r="O1692" s="14"/>
      <c r="P1692" s="14"/>
      <c r="Q1692" s="14"/>
      <c r="R1692" s="14"/>
      <c r="S1692" s="14"/>
      <c r="T1692" s="14"/>
      <c r="U1692" s="14"/>
      <c r="V1692" s="14"/>
      <c r="W1692" s="14"/>
      <c r="X1692" s="14"/>
      <c r="Y1692" s="14"/>
      <c r="Z1692" s="14"/>
      <c r="AA1692" s="14"/>
      <c r="AB1692" s="14"/>
      <c r="AC1692" s="15"/>
    </row>
    <row r="1693" spans="1:29" s="16" customFormat="1" ht="15" customHeight="1">
      <c r="A1693" s="17" t="s">
        <v>102</v>
      </c>
      <c r="B1693" s="14"/>
      <c r="C1693" s="14"/>
      <c r="D1693" s="14"/>
      <c r="E1693" s="14"/>
      <c r="F1693" s="14"/>
      <c r="G1693" s="14"/>
      <c r="H1693" s="14"/>
      <c r="I1693" s="14"/>
      <c r="J1693" s="14"/>
      <c r="K1693" s="14"/>
      <c r="L1693" s="14"/>
      <c r="M1693" s="14"/>
      <c r="N1693" s="14"/>
      <c r="O1693" s="14"/>
      <c r="P1693" s="14"/>
      <c r="Q1693" s="14"/>
      <c r="R1693" s="14"/>
      <c r="S1693" s="14"/>
      <c r="T1693" s="14"/>
      <c r="U1693" s="14"/>
      <c r="V1693" s="14"/>
      <c r="W1693" s="14"/>
      <c r="X1693" s="14"/>
      <c r="Y1693" s="14"/>
      <c r="Z1693" s="14"/>
      <c r="AA1693" s="14"/>
      <c r="AB1693" s="14"/>
      <c r="AC1693" s="15"/>
    </row>
    <row r="1694" spans="1:29" s="16" customFormat="1" ht="18" customHeight="1">
      <c r="A1694" s="18" t="s">
        <v>36</v>
      </c>
      <c r="B1694" s="14"/>
      <c r="C1694" s="14"/>
      <c r="D1694" s="14"/>
      <c r="E1694" s="14"/>
      <c r="F1694" s="14"/>
      <c r="G1694" s="14"/>
      <c r="H1694" s="14"/>
      <c r="I1694" s="14"/>
      <c r="J1694" s="14"/>
      <c r="K1694" s="14"/>
      <c r="L1694" s="14"/>
      <c r="M1694" s="14"/>
      <c r="N1694" s="14"/>
      <c r="O1694" s="14"/>
      <c r="P1694" s="14"/>
      <c r="Q1694" s="14"/>
      <c r="R1694" s="14"/>
      <c r="S1694" s="14"/>
      <c r="T1694" s="14"/>
      <c r="U1694" s="14"/>
      <c r="V1694" s="14"/>
      <c r="W1694" s="14"/>
      <c r="X1694" s="14"/>
      <c r="Y1694" s="14"/>
      <c r="Z1694" s="14"/>
      <c r="AA1694" s="14">
        <f>B1694-Z1694</f>
        <v>0</v>
      </c>
      <c r="AB1694" s="19"/>
      <c r="AC1694" s="15"/>
    </row>
    <row r="1695" spans="1:29" s="16" customFormat="1" ht="18" customHeight="1">
      <c r="A1695" s="18" t="s">
        <v>37</v>
      </c>
      <c r="B1695" s="14">
        <f>[1]consoCURRENT!E34580</f>
        <v>950002000</v>
      </c>
      <c r="C1695" s="14">
        <f>[1]consoCURRENT!F34580</f>
        <v>950002000</v>
      </c>
      <c r="D1695" s="14">
        <f>[1]consoCURRENT!G34580</f>
        <v>0</v>
      </c>
      <c r="E1695" s="14">
        <f>[1]consoCURRENT!H34580</f>
        <v>0</v>
      </c>
      <c r="F1695" s="14">
        <f>[1]consoCURRENT!I34580</f>
        <v>0</v>
      </c>
      <c r="G1695" s="14">
        <f>[1]consoCURRENT!J34580</f>
        <v>0</v>
      </c>
      <c r="H1695" s="14">
        <f>[1]consoCURRENT!K34580</f>
        <v>0</v>
      </c>
      <c r="I1695" s="14">
        <f>[1]consoCURRENT!L34580</f>
        <v>0</v>
      </c>
      <c r="J1695" s="14">
        <f>[1]consoCURRENT!M34580</f>
        <v>0</v>
      </c>
      <c r="K1695" s="14">
        <f>[1]consoCURRENT!N34580</f>
        <v>0</v>
      </c>
      <c r="L1695" s="14">
        <f>[1]consoCURRENT!O34580</f>
        <v>0</v>
      </c>
      <c r="M1695" s="14">
        <f>[1]consoCURRENT!P34580</f>
        <v>0</v>
      </c>
      <c r="N1695" s="14">
        <f>[1]consoCURRENT!Q34580</f>
        <v>0</v>
      </c>
      <c r="O1695" s="14">
        <f>[1]consoCURRENT!R34580</f>
        <v>0</v>
      </c>
      <c r="P1695" s="14">
        <f>[1]consoCURRENT!S34580</f>
        <v>0</v>
      </c>
      <c r="Q1695" s="14">
        <f>[1]consoCURRENT!T34580</f>
        <v>0</v>
      </c>
      <c r="R1695" s="14">
        <f>[1]consoCURRENT!U34580</f>
        <v>0</v>
      </c>
      <c r="S1695" s="14">
        <f>[1]consoCURRENT!V34580</f>
        <v>0</v>
      </c>
      <c r="T1695" s="14">
        <f>[1]consoCURRENT!W34580</f>
        <v>0</v>
      </c>
      <c r="U1695" s="14">
        <f>[1]consoCURRENT!X34580</f>
        <v>0</v>
      </c>
      <c r="V1695" s="14">
        <f>[1]consoCURRENT!Y34580</f>
        <v>0</v>
      </c>
      <c r="W1695" s="14">
        <f>[1]consoCURRENT!Z34580</f>
        <v>0</v>
      </c>
      <c r="X1695" s="14">
        <f>[1]consoCURRENT!AA34580</f>
        <v>0</v>
      </c>
      <c r="Y1695" s="14">
        <f>[1]consoCURRENT!AB34580</f>
        <v>0</v>
      </c>
      <c r="Z1695" s="14">
        <f t="shared" ref="Z1695" si="1243">SUM(M1695:Y1695)</f>
        <v>0</v>
      </c>
      <c r="AA1695" s="14">
        <f t="shared" ref="AA1695:AA1697" si="1244">B1695-Z1695</f>
        <v>950002000</v>
      </c>
      <c r="AB1695" s="19">
        <f t="shared" ref="AB1695" si="1245">Z1695/B1695</f>
        <v>0</v>
      </c>
      <c r="AC1695" s="15"/>
    </row>
    <row r="1696" spans="1:29" s="16" customFormat="1" ht="18" customHeight="1">
      <c r="A1696" s="18" t="s">
        <v>38</v>
      </c>
      <c r="B1696" s="14"/>
      <c r="C1696" s="14"/>
      <c r="D1696" s="14"/>
      <c r="E1696" s="14"/>
      <c r="F1696" s="14"/>
      <c r="G1696" s="14"/>
      <c r="H1696" s="14"/>
      <c r="I1696" s="14"/>
      <c r="J1696" s="14"/>
      <c r="K1696" s="14"/>
      <c r="L1696" s="14"/>
      <c r="M1696" s="14"/>
      <c r="N1696" s="14"/>
      <c r="O1696" s="14"/>
      <c r="P1696" s="14"/>
      <c r="Q1696" s="14"/>
      <c r="R1696" s="14"/>
      <c r="S1696" s="14"/>
      <c r="T1696" s="14"/>
      <c r="U1696" s="14"/>
      <c r="V1696" s="14"/>
      <c r="W1696" s="14"/>
      <c r="X1696" s="14"/>
      <c r="Y1696" s="14"/>
      <c r="Z1696" s="14"/>
      <c r="AA1696" s="14">
        <f t="shared" si="1244"/>
        <v>0</v>
      </c>
      <c r="AB1696" s="19"/>
      <c r="AC1696" s="15"/>
    </row>
    <row r="1697" spans="1:29" s="16" customFormat="1" ht="18" customHeight="1">
      <c r="A1697" s="18" t="s">
        <v>39</v>
      </c>
      <c r="B1697" s="14"/>
      <c r="C1697" s="14"/>
      <c r="D1697" s="14"/>
      <c r="E1697" s="14"/>
      <c r="F1697" s="14"/>
      <c r="G1697" s="14"/>
      <c r="H1697" s="14"/>
      <c r="I1697" s="14"/>
      <c r="J1697" s="14"/>
      <c r="K1697" s="14"/>
      <c r="L1697" s="14"/>
      <c r="M1697" s="14"/>
      <c r="N1697" s="14"/>
      <c r="O1697" s="14"/>
      <c r="P1697" s="14"/>
      <c r="Q1697" s="14"/>
      <c r="R1697" s="14"/>
      <c r="S1697" s="14"/>
      <c r="T1697" s="14"/>
      <c r="U1697" s="14"/>
      <c r="V1697" s="14"/>
      <c r="W1697" s="14"/>
      <c r="X1697" s="14"/>
      <c r="Y1697" s="14"/>
      <c r="Z1697" s="14"/>
      <c r="AA1697" s="14">
        <f t="shared" si="1244"/>
        <v>0</v>
      </c>
      <c r="AB1697" s="19"/>
      <c r="AC1697" s="15"/>
    </row>
    <row r="1698" spans="1:29" s="16" customFormat="1" ht="18" customHeight="1">
      <c r="A1698" s="20" t="s">
        <v>40</v>
      </c>
      <c r="B1698" s="21">
        <f>SUM(B1694:B1697)</f>
        <v>950002000</v>
      </c>
      <c r="C1698" s="21">
        <f t="shared" ref="C1698:AA1698" si="1246">SUM(C1694:C1697)</f>
        <v>950002000</v>
      </c>
      <c r="D1698" s="21">
        <f t="shared" si="1246"/>
        <v>0</v>
      </c>
      <c r="E1698" s="21">
        <f t="shared" si="1246"/>
        <v>0</v>
      </c>
      <c r="F1698" s="21">
        <f t="shared" si="1246"/>
        <v>0</v>
      </c>
      <c r="G1698" s="21">
        <f t="shared" si="1246"/>
        <v>0</v>
      </c>
      <c r="H1698" s="21">
        <f t="shared" si="1246"/>
        <v>0</v>
      </c>
      <c r="I1698" s="21">
        <f t="shared" si="1246"/>
        <v>0</v>
      </c>
      <c r="J1698" s="21">
        <f t="shared" si="1246"/>
        <v>0</v>
      </c>
      <c r="K1698" s="21">
        <f t="shared" si="1246"/>
        <v>0</v>
      </c>
      <c r="L1698" s="21">
        <f t="shared" si="1246"/>
        <v>0</v>
      </c>
      <c r="M1698" s="21">
        <f t="shared" si="1246"/>
        <v>0</v>
      </c>
      <c r="N1698" s="21">
        <f t="shared" si="1246"/>
        <v>0</v>
      </c>
      <c r="O1698" s="21">
        <f t="shared" si="1246"/>
        <v>0</v>
      </c>
      <c r="P1698" s="21">
        <f t="shared" si="1246"/>
        <v>0</v>
      </c>
      <c r="Q1698" s="21">
        <f t="shared" si="1246"/>
        <v>0</v>
      </c>
      <c r="R1698" s="21">
        <f t="shared" si="1246"/>
        <v>0</v>
      </c>
      <c r="S1698" s="21">
        <f t="shared" si="1246"/>
        <v>0</v>
      </c>
      <c r="T1698" s="21">
        <f t="shared" si="1246"/>
        <v>0</v>
      </c>
      <c r="U1698" s="21">
        <f t="shared" si="1246"/>
        <v>0</v>
      </c>
      <c r="V1698" s="21">
        <f t="shared" si="1246"/>
        <v>0</v>
      </c>
      <c r="W1698" s="21">
        <f t="shared" si="1246"/>
        <v>0</v>
      </c>
      <c r="X1698" s="21">
        <f t="shared" si="1246"/>
        <v>0</v>
      </c>
      <c r="Y1698" s="21">
        <f t="shared" si="1246"/>
        <v>0</v>
      </c>
      <c r="Z1698" s="21">
        <f t="shared" si="1246"/>
        <v>0</v>
      </c>
      <c r="AA1698" s="21">
        <f t="shared" si="1246"/>
        <v>950002000</v>
      </c>
      <c r="AB1698" s="22">
        <f t="shared" ref="AB1698" si="1247">Z1698/B1698</f>
        <v>0</v>
      </c>
      <c r="AC1698" s="15"/>
    </row>
    <row r="1699" spans="1:29" s="16" customFormat="1" ht="18" customHeight="1">
      <c r="A1699" s="23" t="s">
        <v>41</v>
      </c>
      <c r="B1699" s="14"/>
      <c r="C1699" s="14"/>
      <c r="D1699" s="14"/>
      <c r="E1699" s="14"/>
      <c r="F1699" s="14"/>
      <c r="G1699" s="14"/>
      <c r="H1699" s="14"/>
      <c r="I1699" s="14"/>
      <c r="J1699" s="14"/>
      <c r="K1699" s="14"/>
      <c r="L1699" s="14"/>
      <c r="M1699" s="14"/>
      <c r="N1699" s="14"/>
      <c r="O1699" s="14"/>
      <c r="P1699" s="14"/>
      <c r="Q1699" s="14"/>
      <c r="R1699" s="14"/>
      <c r="S1699" s="14"/>
      <c r="T1699" s="14"/>
      <c r="U1699" s="14"/>
      <c r="V1699" s="14"/>
      <c r="W1699" s="14"/>
      <c r="X1699" s="14"/>
      <c r="Y1699" s="14"/>
      <c r="Z1699" s="14"/>
      <c r="AA1699" s="14">
        <f t="shared" ref="AA1699" si="1248">B1699-Z1699</f>
        <v>0</v>
      </c>
      <c r="AB1699" s="19"/>
      <c r="AC1699" s="15"/>
    </row>
    <row r="1700" spans="1:29" s="16" customFormat="1" ht="18" customHeight="1">
      <c r="A1700" s="20" t="s">
        <v>42</v>
      </c>
      <c r="B1700" s="21">
        <f>B1699+B1698</f>
        <v>950002000</v>
      </c>
      <c r="C1700" s="21">
        <f t="shared" ref="C1700:AA1700" si="1249">C1699+C1698</f>
        <v>950002000</v>
      </c>
      <c r="D1700" s="21">
        <f t="shared" si="1249"/>
        <v>0</v>
      </c>
      <c r="E1700" s="21">
        <f t="shared" si="1249"/>
        <v>0</v>
      </c>
      <c r="F1700" s="21">
        <f t="shared" si="1249"/>
        <v>0</v>
      </c>
      <c r="G1700" s="21">
        <f t="shared" si="1249"/>
        <v>0</v>
      </c>
      <c r="H1700" s="21">
        <f t="shared" si="1249"/>
        <v>0</v>
      </c>
      <c r="I1700" s="21">
        <f t="shared" si="1249"/>
        <v>0</v>
      </c>
      <c r="J1700" s="21">
        <f t="shared" si="1249"/>
        <v>0</v>
      </c>
      <c r="K1700" s="21">
        <f t="shared" si="1249"/>
        <v>0</v>
      </c>
      <c r="L1700" s="21">
        <f t="shared" si="1249"/>
        <v>0</v>
      </c>
      <c r="M1700" s="21">
        <f t="shared" si="1249"/>
        <v>0</v>
      </c>
      <c r="N1700" s="21">
        <f t="shared" si="1249"/>
        <v>0</v>
      </c>
      <c r="O1700" s="21">
        <f t="shared" si="1249"/>
        <v>0</v>
      </c>
      <c r="P1700" s="21">
        <f t="shared" si="1249"/>
        <v>0</v>
      </c>
      <c r="Q1700" s="21">
        <f t="shared" si="1249"/>
        <v>0</v>
      </c>
      <c r="R1700" s="21">
        <f t="shared" si="1249"/>
        <v>0</v>
      </c>
      <c r="S1700" s="21">
        <f t="shared" si="1249"/>
        <v>0</v>
      </c>
      <c r="T1700" s="21">
        <f t="shared" si="1249"/>
        <v>0</v>
      </c>
      <c r="U1700" s="21">
        <f t="shared" si="1249"/>
        <v>0</v>
      </c>
      <c r="V1700" s="21">
        <f t="shared" si="1249"/>
        <v>0</v>
      </c>
      <c r="W1700" s="21">
        <f t="shared" si="1249"/>
        <v>0</v>
      </c>
      <c r="X1700" s="21">
        <f t="shared" si="1249"/>
        <v>0</v>
      </c>
      <c r="Y1700" s="21">
        <f t="shared" si="1249"/>
        <v>0</v>
      </c>
      <c r="Z1700" s="21">
        <f t="shared" si="1249"/>
        <v>0</v>
      </c>
      <c r="AA1700" s="21">
        <f t="shared" si="1249"/>
        <v>950002000</v>
      </c>
      <c r="AB1700" s="22">
        <f t="shared" ref="AB1700" si="1250">Z1700/B1700</f>
        <v>0</v>
      </c>
      <c r="AC1700" s="24"/>
    </row>
    <row r="1701" spans="1:29" s="16" customFormat="1" ht="15" customHeight="1">
      <c r="A1701" s="13"/>
      <c r="B1701" s="14"/>
      <c r="C1701" s="14"/>
      <c r="D1701" s="14"/>
      <c r="E1701" s="14"/>
      <c r="F1701" s="14"/>
      <c r="G1701" s="14"/>
      <c r="H1701" s="14"/>
      <c r="I1701" s="14"/>
      <c r="J1701" s="14"/>
      <c r="K1701" s="14"/>
      <c r="L1701" s="14"/>
      <c r="M1701" s="14"/>
      <c r="N1701" s="14"/>
      <c r="O1701" s="14"/>
      <c r="P1701" s="14"/>
      <c r="Q1701" s="14"/>
      <c r="R1701" s="14"/>
      <c r="S1701" s="14"/>
      <c r="T1701" s="14"/>
      <c r="U1701" s="14"/>
      <c r="V1701" s="14"/>
      <c r="W1701" s="14"/>
      <c r="X1701" s="14"/>
      <c r="Y1701" s="14"/>
      <c r="Z1701" s="14"/>
      <c r="AA1701" s="14"/>
      <c r="AB1701" s="14"/>
      <c r="AC1701" s="15"/>
    </row>
    <row r="1702" spans="1:29" s="16" customFormat="1" ht="15" customHeight="1">
      <c r="A1702" s="13"/>
      <c r="B1702" s="14"/>
      <c r="C1702" s="14"/>
      <c r="D1702" s="14"/>
      <c r="E1702" s="14"/>
      <c r="F1702" s="14"/>
      <c r="G1702" s="14"/>
      <c r="H1702" s="14"/>
      <c r="I1702" s="14"/>
      <c r="J1702" s="14"/>
      <c r="K1702" s="14"/>
      <c r="L1702" s="14"/>
      <c r="M1702" s="14"/>
      <c r="N1702" s="14"/>
      <c r="O1702" s="14"/>
      <c r="P1702" s="14"/>
      <c r="Q1702" s="14"/>
      <c r="R1702" s="14"/>
      <c r="S1702" s="14"/>
      <c r="T1702" s="14"/>
      <c r="U1702" s="14"/>
      <c r="V1702" s="14"/>
      <c r="W1702" s="14"/>
      <c r="X1702" s="14"/>
      <c r="Y1702" s="14"/>
      <c r="Z1702" s="14"/>
      <c r="AA1702" s="14"/>
      <c r="AB1702" s="14"/>
      <c r="AC1702" s="15"/>
    </row>
    <row r="1703" spans="1:29" s="16" customFormat="1" ht="15" customHeight="1">
      <c r="A1703" s="17" t="s">
        <v>103</v>
      </c>
      <c r="B1703" s="14"/>
      <c r="C1703" s="14"/>
      <c r="D1703" s="14"/>
      <c r="E1703" s="14"/>
      <c r="F1703" s="14"/>
      <c r="G1703" s="14"/>
      <c r="H1703" s="14"/>
      <c r="I1703" s="14"/>
      <c r="J1703" s="14"/>
      <c r="K1703" s="14"/>
      <c r="L1703" s="14"/>
      <c r="M1703" s="14"/>
      <c r="N1703" s="14"/>
      <c r="O1703" s="14"/>
      <c r="P1703" s="14"/>
      <c r="Q1703" s="14"/>
      <c r="R1703" s="14"/>
      <c r="S1703" s="14"/>
      <c r="T1703" s="14"/>
      <c r="U1703" s="14"/>
      <c r="V1703" s="14"/>
      <c r="W1703" s="14"/>
      <c r="X1703" s="14"/>
      <c r="Y1703" s="14"/>
      <c r="Z1703" s="14"/>
      <c r="AA1703" s="14"/>
      <c r="AB1703" s="14"/>
      <c r="AC1703" s="15"/>
    </row>
    <row r="1704" spans="1:29" s="16" customFormat="1" ht="18" customHeight="1">
      <c r="A1704" s="18" t="s">
        <v>36</v>
      </c>
      <c r="B1704" s="14">
        <f t="shared" ref="B1704:Y1707" si="1251">B1494+B1294+B1284</f>
        <v>68034000</v>
      </c>
      <c r="C1704" s="14">
        <f t="shared" si="1251"/>
        <v>19893000</v>
      </c>
      <c r="D1704" s="14">
        <f t="shared" si="1251"/>
        <v>0</v>
      </c>
      <c r="E1704" s="14">
        <f t="shared" si="1251"/>
        <v>14964067.670000002</v>
      </c>
      <c r="F1704" s="14">
        <f t="shared" si="1251"/>
        <v>11817251.569999998</v>
      </c>
      <c r="G1704" s="14">
        <f t="shared" si="1251"/>
        <v>0</v>
      </c>
      <c r="H1704" s="14">
        <f t="shared" si="1251"/>
        <v>0</v>
      </c>
      <c r="I1704" s="14">
        <f t="shared" si="1251"/>
        <v>0</v>
      </c>
      <c r="J1704" s="14">
        <f t="shared" si="1251"/>
        <v>0</v>
      </c>
      <c r="K1704" s="14">
        <f t="shared" si="1251"/>
        <v>0</v>
      </c>
      <c r="L1704" s="14">
        <f t="shared" si="1251"/>
        <v>0</v>
      </c>
      <c r="M1704" s="14">
        <f t="shared" si="1251"/>
        <v>0</v>
      </c>
      <c r="N1704" s="14">
        <f t="shared" si="1251"/>
        <v>4767924.1500000004</v>
      </c>
      <c r="O1704" s="14">
        <f t="shared" si="1251"/>
        <v>4495473.07</v>
      </c>
      <c r="P1704" s="14">
        <f t="shared" si="1251"/>
        <v>5700670.4500000011</v>
      </c>
      <c r="Q1704" s="14">
        <f t="shared" si="1251"/>
        <v>5908831.9299999997</v>
      </c>
      <c r="R1704" s="14">
        <f t="shared" si="1251"/>
        <v>5908419.6399999997</v>
      </c>
      <c r="S1704" s="14">
        <f t="shared" si="1251"/>
        <v>0</v>
      </c>
      <c r="T1704" s="14">
        <f t="shared" si="1251"/>
        <v>0</v>
      </c>
      <c r="U1704" s="14">
        <f t="shared" si="1251"/>
        <v>0</v>
      </c>
      <c r="V1704" s="14">
        <f t="shared" si="1251"/>
        <v>0</v>
      </c>
      <c r="W1704" s="14">
        <f t="shared" si="1251"/>
        <v>0</v>
      </c>
      <c r="X1704" s="14">
        <f t="shared" si="1251"/>
        <v>0</v>
      </c>
      <c r="Y1704" s="14">
        <f t="shared" si="1251"/>
        <v>0</v>
      </c>
      <c r="Z1704" s="14">
        <f>SUM(M1704:Y1704)</f>
        <v>26781319.240000002</v>
      </c>
      <c r="AA1704" s="14">
        <f>B1704-Z1704</f>
        <v>41252680.759999998</v>
      </c>
      <c r="AB1704" s="19">
        <f>Z1704/B1704</f>
        <v>0.39364610694652674</v>
      </c>
      <c r="AC1704" s="15"/>
    </row>
    <row r="1705" spans="1:29" s="16" customFormat="1" ht="18" customHeight="1">
      <c r="A1705" s="18" t="s">
        <v>37</v>
      </c>
      <c r="B1705" s="14">
        <f t="shared" si="1251"/>
        <v>3477237000</v>
      </c>
      <c r="C1705" s="14">
        <f t="shared" si="1251"/>
        <v>1449886024.9000001</v>
      </c>
      <c r="D1705" s="14">
        <f t="shared" si="1251"/>
        <v>-1717978975.0999999</v>
      </c>
      <c r="E1705" s="14">
        <f t="shared" si="1251"/>
        <v>36626518.939999998</v>
      </c>
      <c r="F1705" s="14">
        <f t="shared" si="1251"/>
        <v>101597880.70999999</v>
      </c>
      <c r="G1705" s="14">
        <f t="shared" si="1251"/>
        <v>0</v>
      </c>
      <c r="H1705" s="14">
        <f t="shared" si="1251"/>
        <v>0</v>
      </c>
      <c r="I1705" s="14">
        <f t="shared" si="1251"/>
        <v>25811556.25</v>
      </c>
      <c r="J1705" s="14">
        <f t="shared" si="1251"/>
        <v>0</v>
      </c>
      <c r="K1705" s="14">
        <f t="shared" si="1251"/>
        <v>0</v>
      </c>
      <c r="L1705" s="14">
        <f t="shared" si="1251"/>
        <v>0</v>
      </c>
      <c r="M1705" s="14">
        <f t="shared" si="1251"/>
        <v>207097680.78</v>
      </c>
      <c r="N1705" s="14">
        <f t="shared" si="1251"/>
        <v>3963790.5</v>
      </c>
      <c r="O1705" s="14">
        <f t="shared" si="1251"/>
        <v>2015870.23</v>
      </c>
      <c r="P1705" s="14">
        <f t="shared" si="1251"/>
        <v>4835301.96</v>
      </c>
      <c r="Q1705" s="14">
        <f t="shared" si="1251"/>
        <v>7103730.5</v>
      </c>
      <c r="R1705" s="14">
        <f t="shared" si="1251"/>
        <v>94494150.209999993</v>
      </c>
      <c r="S1705" s="14">
        <f t="shared" si="1251"/>
        <v>0</v>
      </c>
      <c r="T1705" s="14">
        <f t="shared" si="1251"/>
        <v>0</v>
      </c>
      <c r="U1705" s="14">
        <f t="shared" si="1251"/>
        <v>0</v>
      </c>
      <c r="V1705" s="14">
        <f t="shared" si="1251"/>
        <v>0</v>
      </c>
      <c r="W1705" s="14">
        <f t="shared" si="1251"/>
        <v>0</v>
      </c>
      <c r="X1705" s="14">
        <f t="shared" si="1251"/>
        <v>0</v>
      </c>
      <c r="Y1705" s="14">
        <f t="shared" si="1251"/>
        <v>0</v>
      </c>
      <c r="Z1705" s="14">
        <f t="shared" ref="Z1705:Z1707" si="1252">SUM(M1705:Y1705)</f>
        <v>319510524.18000001</v>
      </c>
      <c r="AA1705" s="14">
        <f t="shared" ref="AA1705:AA1707" si="1253">B1705-Z1705</f>
        <v>3157726475.8200002</v>
      </c>
      <c r="AB1705" s="19">
        <f t="shared" ref="AB1705:AB1710" si="1254">Z1705/B1705</f>
        <v>9.1886323589677674E-2</v>
      </c>
      <c r="AC1705" s="15"/>
    </row>
    <row r="1706" spans="1:29" s="16" customFormat="1" ht="18" customHeight="1">
      <c r="A1706" s="18" t="s">
        <v>38</v>
      </c>
      <c r="B1706" s="14">
        <f t="shared" si="1251"/>
        <v>0</v>
      </c>
      <c r="C1706" s="14">
        <f t="shared" si="1251"/>
        <v>0</v>
      </c>
      <c r="D1706" s="14">
        <f t="shared" si="1251"/>
        <v>0</v>
      </c>
      <c r="E1706" s="14">
        <f t="shared" si="1251"/>
        <v>0</v>
      </c>
      <c r="F1706" s="14">
        <f t="shared" si="1251"/>
        <v>0</v>
      </c>
      <c r="G1706" s="14">
        <f t="shared" si="1251"/>
        <v>0</v>
      </c>
      <c r="H1706" s="14">
        <f t="shared" si="1251"/>
        <v>0</v>
      </c>
      <c r="I1706" s="14">
        <f t="shared" si="1251"/>
        <v>0</v>
      </c>
      <c r="J1706" s="14">
        <f t="shared" si="1251"/>
        <v>0</v>
      </c>
      <c r="K1706" s="14">
        <f t="shared" si="1251"/>
        <v>0</v>
      </c>
      <c r="L1706" s="14">
        <f t="shared" si="1251"/>
        <v>0</v>
      </c>
      <c r="M1706" s="14">
        <f t="shared" si="1251"/>
        <v>0</v>
      </c>
      <c r="N1706" s="14">
        <f t="shared" si="1251"/>
        <v>0</v>
      </c>
      <c r="O1706" s="14">
        <f t="shared" si="1251"/>
        <v>0</v>
      </c>
      <c r="P1706" s="14">
        <f t="shared" si="1251"/>
        <v>0</v>
      </c>
      <c r="Q1706" s="14">
        <f t="shared" si="1251"/>
        <v>0</v>
      </c>
      <c r="R1706" s="14">
        <f t="shared" si="1251"/>
        <v>0</v>
      </c>
      <c r="S1706" s="14">
        <f t="shared" si="1251"/>
        <v>0</v>
      </c>
      <c r="T1706" s="14">
        <f t="shared" si="1251"/>
        <v>0</v>
      </c>
      <c r="U1706" s="14">
        <f t="shared" si="1251"/>
        <v>0</v>
      </c>
      <c r="V1706" s="14">
        <f t="shared" si="1251"/>
        <v>0</v>
      </c>
      <c r="W1706" s="14">
        <f t="shared" si="1251"/>
        <v>0</v>
      </c>
      <c r="X1706" s="14">
        <f t="shared" si="1251"/>
        <v>0</v>
      </c>
      <c r="Y1706" s="14">
        <f t="shared" si="1251"/>
        <v>0</v>
      </c>
      <c r="Z1706" s="14">
        <f t="shared" si="1252"/>
        <v>0</v>
      </c>
      <c r="AA1706" s="14">
        <f t="shared" si="1253"/>
        <v>0</v>
      </c>
      <c r="AB1706" s="19"/>
      <c r="AC1706" s="15"/>
    </row>
    <row r="1707" spans="1:29" s="16" customFormat="1" ht="18" customHeight="1">
      <c r="A1707" s="18" t="s">
        <v>39</v>
      </c>
      <c r="B1707" s="14">
        <f t="shared" si="1251"/>
        <v>0</v>
      </c>
      <c r="C1707" s="14">
        <f t="shared" si="1251"/>
        <v>0</v>
      </c>
      <c r="D1707" s="14">
        <f t="shared" si="1251"/>
        <v>0</v>
      </c>
      <c r="E1707" s="14">
        <f t="shared" si="1251"/>
        <v>0</v>
      </c>
      <c r="F1707" s="14">
        <f t="shared" si="1251"/>
        <v>0</v>
      </c>
      <c r="G1707" s="14">
        <f t="shared" si="1251"/>
        <v>0</v>
      </c>
      <c r="H1707" s="14">
        <f t="shared" si="1251"/>
        <v>0</v>
      </c>
      <c r="I1707" s="14">
        <f t="shared" si="1251"/>
        <v>0</v>
      </c>
      <c r="J1707" s="14">
        <f t="shared" si="1251"/>
        <v>0</v>
      </c>
      <c r="K1707" s="14">
        <f t="shared" si="1251"/>
        <v>0</v>
      </c>
      <c r="L1707" s="14">
        <f t="shared" si="1251"/>
        <v>0</v>
      </c>
      <c r="M1707" s="14">
        <f t="shared" si="1251"/>
        <v>0</v>
      </c>
      <c r="N1707" s="14">
        <f t="shared" si="1251"/>
        <v>0</v>
      </c>
      <c r="O1707" s="14">
        <f t="shared" si="1251"/>
        <v>0</v>
      </c>
      <c r="P1707" s="14">
        <f t="shared" si="1251"/>
        <v>0</v>
      </c>
      <c r="Q1707" s="14">
        <f t="shared" si="1251"/>
        <v>0</v>
      </c>
      <c r="R1707" s="14">
        <f t="shared" si="1251"/>
        <v>0</v>
      </c>
      <c r="S1707" s="14">
        <f t="shared" si="1251"/>
        <v>0</v>
      </c>
      <c r="T1707" s="14">
        <f t="shared" si="1251"/>
        <v>0</v>
      </c>
      <c r="U1707" s="14">
        <f t="shared" si="1251"/>
        <v>0</v>
      </c>
      <c r="V1707" s="14">
        <f t="shared" si="1251"/>
        <v>0</v>
      </c>
      <c r="W1707" s="14">
        <f t="shared" si="1251"/>
        <v>0</v>
      </c>
      <c r="X1707" s="14">
        <f t="shared" si="1251"/>
        <v>0</v>
      </c>
      <c r="Y1707" s="14">
        <f t="shared" si="1251"/>
        <v>0</v>
      </c>
      <c r="Z1707" s="14">
        <f t="shared" si="1252"/>
        <v>0</v>
      </c>
      <c r="AA1707" s="14">
        <f t="shared" si="1253"/>
        <v>0</v>
      </c>
      <c r="AB1707" s="19"/>
      <c r="AC1707" s="15"/>
    </row>
    <row r="1708" spans="1:29" s="16" customFormat="1" ht="20.45" customHeight="1">
      <c r="A1708" s="20" t="s">
        <v>40</v>
      </c>
      <c r="B1708" s="21">
        <f>SUM(B1704:B1707)</f>
        <v>3545271000</v>
      </c>
      <c r="C1708" s="21">
        <f t="shared" ref="C1708:AA1708" si="1255">SUM(C1704:C1707)</f>
        <v>1469779024.9000001</v>
      </c>
      <c r="D1708" s="21">
        <f t="shared" si="1255"/>
        <v>-1717978975.0999999</v>
      </c>
      <c r="E1708" s="21">
        <f t="shared" si="1255"/>
        <v>51590586.609999999</v>
      </c>
      <c r="F1708" s="21">
        <f t="shared" si="1255"/>
        <v>113415132.27999999</v>
      </c>
      <c r="G1708" s="21">
        <f t="shared" si="1255"/>
        <v>0</v>
      </c>
      <c r="H1708" s="21">
        <f t="shared" si="1255"/>
        <v>0</v>
      </c>
      <c r="I1708" s="21">
        <f t="shared" si="1255"/>
        <v>25811556.25</v>
      </c>
      <c r="J1708" s="21">
        <f t="shared" si="1255"/>
        <v>0</v>
      </c>
      <c r="K1708" s="21">
        <f t="shared" si="1255"/>
        <v>0</v>
      </c>
      <c r="L1708" s="21">
        <f t="shared" si="1255"/>
        <v>0</v>
      </c>
      <c r="M1708" s="21">
        <f t="shared" si="1255"/>
        <v>207097680.78</v>
      </c>
      <c r="N1708" s="21">
        <f t="shared" si="1255"/>
        <v>8731714.6500000004</v>
      </c>
      <c r="O1708" s="21">
        <f t="shared" si="1255"/>
        <v>6511343.3000000007</v>
      </c>
      <c r="P1708" s="21">
        <f t="shared" si="1255"/>
        <v>10535972.41</v>
      </c>
      <c r="Q1708" s="21">
        <f t="shared" si="1255"/>
        <v>13012562.43</v>
      </c>
      <c r="R1708" s="21">
        <f t="shared" si="1255"/>
        <v>100402569.84999999</v>
      </c>
      <c r="S1708" s="21">
        <f t="shared" si="1255"/>
        <v>0</v>
      </c>
      <c r="T1708" s="21">
        <f t="shared" si="1255"/>
        <v>0</v>
      </c>
      <c r="U1708" s="21">
        <f t="shared" si="1255"/>
        <v>0</v>
      </c>
      <c r="V1708" s="21">
        <f t="shared" si="1255"/>
        <v>0</v>
      </c>
      <c r="W1708" s="21">
        <f t="shared" si="1255"/>
        <v>0</v>
      </c>
      <c r="X1708" s="21">
        <f t="shared" si="1255"/>
        <v>0</v>
      </c>
      <c r="Y1708" s="21">
        <f t="shared" si="1255"/>
        <v>0</v>
      </c>
      <c r="Z1708" s="21">
        <f t="shared" si="1255"/>
        <v>346291843.42000002</v>
      </c>
      <c r="AA1708" s="21">
        <f t="shared" si="1255"/>
        <v>3198979156.5800004</v>
      </c>
      <c r="AB1708" s="22">
        <f t="shared" si="1254"/>
        <v>9.7677115069623732E-2</v>
      </c>
      <c r="AC1708" s="15"/>
    </row>
    <row r="1709" spans="1:29" s="16" customFormat="1" ht="22.9" customHeight="1">
      <c r="A1709" s="23" t="s">
        <v>41</v>
      </c>
      <c r="B1709" s="14">
        <f t="shared" ref="B1709:Y1709" si="1256">B1499+B1299+B1289</f>
        <v>0</v>
      </c>
      <c r="C1709" s="14">
        <f t="shared" si="1256"/>
        <v>0</v>
      </c>
      <c r="D1709" s="14">
        <f t="shared" si="1256"/>
        <v>0</v>
      </c>
      <c r="E1709" s="14">
        <f t="shared" si="1256"/>
        <v>0</v>
      </c>
      <c r="F1709" s="14">
        <f t="shared" si="1256"/>
        <v>0</v>
      </c>
      <c r="G1709" s="14">
        <f t="shared" si="1256"/>
        <v>0</v>
      </c>
      <c r="H1709" s="14">
        <f t="shared" si="1256"/>
        <v>0</v>
      </c>
      <c r="I1709" s="14">
        <f t="shared" si="1256"/>
        <v>0</v>
      </c>
      <c r="J1709" s="14">
        <f t="shared" si="1256"/>
        <v>0</v>
      </c>
      <c r="K1709" s="14">
        <f t="shared" si="1256"/>
        <v>0</v>
      </c>
      <c r="L1709" s="14">
        <f t="shared" si="1256"/>
        <v>0</v>
      </c>
      <c r="M1709" s="14">
        <f t="shared" si="1256"/>
        <v>0</v>
      </c>
      <c r="N1709" s="14">
        <f t="shared" si="1256"/>
        <v>0</v>
      </c>
      <c r="O1709" s="14">
        <f t="shared" si="1256"/>
        <v>0</v>
      </c>
      <c r="P1709" s="14">
        <f t="shared" si="1256"/>
        <v>0</v>
      </c>
      <c r="Q1709" s="14">
        <f t="shared" si="1256"/>
        <v>0</v>
      </c>
      <c r="R1709" s="14">
        <f t="shared" si="1256"/>
        <v>0</v>
      </c>
      <c r="S1709" s="14">
        <f t="shared" si="1256"/>
        <v>0</v>
      </c>
      <c r="T1709" s="14">
        <f t="shared" si="1256"/>
        <v>0</v>
      </c>
      <c r="U1709" s="14">
        <f t="shared" si="1256"/>
        <v>0</v>
      </c>
      <c r="V1709" s="14">
        <f t="shared" si="1256"/>
        <v>0</v>
      </c>
      <c r="W1709" s="14">
        <f t="shared" si="1256"/>
        <v>0</v>
      </c>
      <c r="X1709" s="14">
        <f t="shared" si="1256"/>
        <v>0</v>
      </c>
      <c r="Y1709" s="14">
        <f t="shared" si="1256"/>
        <v>0</v>
      </c>
      <c r="Z1709" s="14">
        <f t="shared" ref="Z1709" si="1257">SUM(M1709:Y1709)</f>
        <v>0</v>
      </c>
      <c r="AA1709" s="14">
        <f t="shared" ref="AA1709" si="1258">B1709-Z1709</f>
        <v>0</v>
      </c>
      <c r="AB1709" s="19"/>
      <c r="AC1709" s="15"/>
    </row>
    <row r="1710" spans="1:29" s="16" customFormat="1" ht="25.15" customHeight="1">
      <c r="A1710" s="20" t="s">
        <v>42</v>
      </c>
      <c r="B1710" s="21">
        <f>B1709+B1708</f>
        <v>3545271000</v>
      </c>
      <c r="C1710" s="21">
        <f t="shared" ref="C1710:AA1710" si="1259">C1709+C1708</f>
        <v>1469779024.9000001</v>
      </c>
      <c r="D1710" s="21">
        <f t="shared" si="1259"/>
        <v>-1717978975.0999999</v>
      </c>
      <c r="E1710" s="21">
        <f t="shared" si="1259"/>
        <v>51590586.609999999</v>
      </c>
      <c r="F1710" s="21">
        <f t="shared" si="1259"/>
        <v>113415132.27999999</v>
      </c>
      <c r="G1710" s="21">
        <f t="shared" si="1259"/>
        <v>0</v>
      </c>
      <c r="H1710" s="21">
        <f t="shared" si="1259"/>
        <v>0</v>
      </c>
      <c r="I1710" s="21">
        <f t="shared" si="1259"/>
        <v>25811556.25</v>
      </c>
      <c r="J1710" s="21">
        <f t="shared" si="1259"/>
        <v>0</v>
      </c>
      <c r="K1710" s="21">
        <f t="shared" si="1259"/>
        <v>0</v>
      </c>
      <c r="L1710" s="21">
        <f t="shared" si="1259"/>
        <v>0</v>
      </c>
      <c r="M1710" s="21">
        <f t="shared" si="1259"/>
        <v>207097680.78</v>
      </c>
      <c r="N1710" s="21">
        <f t="shared" si="1259"/>
        <v>8731714.6500000004</v>
      </c>
      <c r="O1710" s="21">
        <f t="shared" si="1259"/>
        <v>6511343.3000000007</v>
      </c>
      <c r="P1710" s="21">
        <f t="shared" si="1259"/>
        <v>10535972.41</v>
      </c>
      <c r="Q1710" s="21">
        <f t="shared" si="1259"/>
        <v>13012562.43</v>
      </c>
      <c r="R1710" s="21">
        <f t="shared" si="1259"/>
        <v>100402569.84999999</v>
      </c>
      <c r="S1710" s="21">
        <f t="shared" si="1259"/>
        <v>0</v>
      </c>
      <c r="T1710" s="21">
        <f t="shared" si="1259"/>
        <v>0</v>
      </c>
      <c r="U1710" s="21">
        <f t="shared" si="1259"/>
        <v>0</v>
      </c>
      <c r="V1710" s="21">
        <f t="shared" si="1259"/>
        <v>0</v>
      </c>
      <c r="W1710" s="21">
        <f t="shared" si="1259"/>
        <v>0</v>
      </c>
      <c r="X1710" s="21">
        <f t="shared" si="1259"/>
        <v>0</v>
      </c>
      <c r="Y1710" s="21">
        <f t="shared" si="1259"/>
        <v>0</v>
      </c>
      <c r="Z1710" s="21">
        <f t="shared" si="1259"/>
        <v>346291843.42000002</v>
      </c>
      <c r="AA1710" s="21">
        <f t="shared" si="1259"/>
        <v>3198979156.5800004</v>
      </c>
      <c r="AB1710" s="22">
        <f t="shared" si="1254"/>
        <v>9.7677115069623732E-2</v>
      </c>
      <c r="AC1710" s="24"/>
    </row>
    <row r="1711" spans="1:29" s="16" customFormat="1" ht="15" customHeight="1">
      <c r="A1711" s="13"/>
      <c r="B1711" s="14"/>
      <c r="C1711" s="14"/>
      <c r="D1711" s="14"/>
      <c r="E1711" s="14"/>
      <c r="F1711" s="14"/>
      <c r="G1711" s="14"/>
      <c r="H1711" s="14"/>
      <c r="I1711" s="14"/>
      <c r="J1711" s="14"/>
      <c r="K1711" s="14"/>
      <c r="L1711" s="14"/>
      <c r="M1711" s="14"/>
      <c r="N1711" s="14"/>
      <c r="O1711" s="14"/>
      <c r="P1711" s="14"/>
      <c r="Q1711" s="14"/>
      <c r="R1711" s="14"/>
      <c r="S1711" s="14"/>
      <c r="T1711" s="14"/>
      <c r="U1711" s="14"/>
      <c r="V1711" s="14"/>
      <c r="W1711" s="14"/>
      <c r="X1711" s="14"/>
      <c r="Y1711" s="14"/>
      <c r="Z1711" s="14"/>
      <c r="AA1711" s="14"/>
      <c r="AB1711" s="14"/>
      <c r="AC1711" s="15"/>
    </row>
    <row r="1712" spans="1:29" s="16" customFormat="1" ht="15" customHeight="1">
      <c r="A1712" s="13"/>
      <c r="B1712" s="14"/>
      <c r="C1712" s="14"/>
      <c r="D1712" s="14"/>
      <c r="E1712" s="14"/>
      <c r="F1712" s="14"/>
      <c r="G1712" s="14"/>
      <c r="H1712" s="14"/>
      <c r="I1712" s="14"/>
      <c r="J1712" s="14"/>
      <c r="K1712" s="14"/>
      <c r="L1712" s="14"/>
      <c r="M1712" s="14"/>
      <c r="N1712" s="14"/>
      <c r="O1712" s="14"/>
      <c r="P1712" s="14"/>
      <c r="Q1712" s="14"/>
      <c r="R1712" s="14"/>
      <c r="S1712" s="14"/>
      <c r="T1712" s="14"/>
      <c r="U1712" s="14"/>
      <c r="V1712" s="14"/>
      <c r="W1712" s="14"/>
      <c r="X1712" s="14"/>
      <c r="Y1712" s="14"/>
      <c r="Z1712" s="14"/>
      <c r="AA1712" s="14"/>
      <c r="AB1712" s="14"/>
      <c r="AC1712" s="15"/>
    </row>
    <row r="1713" spans="1:29" s="16" customFormat="1" ht="19.899999999999999" customHeight="1">
      <c r="A1713" s="17" t="s">
        <v>104</v>
      </c>
      <c r="B1713" s="14"/>
      <c r="C1713" s="14"/>
      <c r="D1713" s="14"/>
      <c r="E1713" s="14"/>
      <c r="F1713" s="14"/>
      <c r="G1713" s="14"/>
      <c r="H1713" s="14"/>
      <c r="I1713" s="14"/>
      <c r="J1713" s="14"/>
      <c r="K1713" s="14"/>
      <c r="L1713" s="14"/>
      <c r="M1713" s="14"/>
      <c r="N1713" s="14"/>
      <c r="O1713" s="14"/>
      <c r="P1713" s="14"/>
      <c r="Q1713" s="14"/>
      <c r="R1713" s="14"/>
      <c r="S1713" s="14"/>
      <c r="T1713" s="14"/>
      <c r="U1713" s="14"/>
      <c r="V1713" s="14"/>
      <c r="W1713" s="14"/>
      <c r="X1713" s="14"/>
      <c r="Y1713" s="14"/>
      <c r="Z1713" s="14"/>
      <c r="AA1713" s="14"/>
      <c r="AB1713" s="14"/>
      <c r="AC1713" s="15"/>
    </row>
    <row r="1714" spans="1:29" s="16" customFormat="1" ht="27" customHeight="1">
      <c r="A1714" s="18" t="s">
        <v>36</v>
      </c>
      <c r="B1714" s="14">
        <f t="shared" ref="B1714:Y1717" si="1260">B1704+B1268</f>
        <v>4596332000</v>
      </c>
      <c r="C1714" s="14">
        <f t="shared" si="1260"/>
        <v>1773892572.9400001</v>
      </c>
      <c r="D1714" s="14">
        <f t="shared" si="1260"/>
        <v>-1830891427.0600002</v>
      </c>
      <c r="E1714" s="14">
        <f t="shared" si="1260"/>
        <v>1080495485.8300002</v>
      </c>
      <c r="F1714" s="14">
        <f t="shared" si="1260"/>
        <v>247907003.42000002</v>
      </c>
      <c r="G1714" s="14">
        <f t="shared" si="1260"/>
        <v>0</v>
      </c>
      <c r="H1714" s="14">
        <f t="shared" si="1260"/>
        <v>0</v>
      </c>
      <c r="I1714" s="14">
        <f t="shared" si="1260"/>
        <v>750523758.97000027</v>
      </c>
      <c r="J1714" s="14">
        <f t="shared" si="1260"/>
        <v>0</v>
      </c>
      <c r="K1714" s="14">
        <f t="shared" si="1260"/>
        <v>0</v>
      </c>
      <c r="L1714" s="14">
        <f t="shared" si="1260"/>
        <v>0</v>
      </c>
      <c r="M1714" s="14">
        <f t="shared" si="1260"/>
        <v>1224897259.9000003</v>
      </c>
      <c r="N1714" s="14">
        <f t="shared" si="1260"/>
        <v>117794338.32000001</v>
      </c>
      <c r="O1714" s="14">
        <f t="shared" si="1260"/>
        <v>110564606.63</v>
      </c>
      <c r="P1714" s="14">
        <f t="shared" si="1260"/>
        <v>101612781.91</v>
      </c>
      <c r="Q1714" s="14">
        <f t="shared" si="1260"/>
        <v>124897431.99000001</v>
      </c>
      <c r="R1714" s="14">
        <f t="shared" si="1260"/>
        <v>123009571.43000001</v>
      </c>
      <c r="S1714" s="14">
        <f t="shared" si="1260"/>
        <v>0</v>
      </c>
      <c r="T1714" s="14">
        <f t="shared" si="1260"/>
        <v>0</v>
      </c>
      <c r="U1714" s="14">
        <f t="shared" si="1260"/>
        <v>0</v>
      </c>
      <c r="V1714" s="14">
        <f t="shared" si="1260"/>
        <v>0</v>
      </c>
      <c r="W1714" s="14">
        <f t="shared" si="1260"/>
        <v>0</v>
      </c>
      <c r="X1714" s="14">
        <f t="shared" si="1260"/>
        <v>0</v>
      </c>
      <c r="Y1714" s="14">
        <f t="shared" si="1260"/>
        <v>0</v>
      </c>
      <c r="Z1714" s="14">
        <f>SUM(M1714:Y1714)</f>
        <v>1802775990.1800005</v>
      </c>
      <c r="AA1714" s="14">
        <f>B1714-Z1714</f>
        <v>2793556009.8199997</v>
      </c>
      <c r="AB1714" s="19">
        <f>Z1714/B1714</f>
        <v>0.39222057722984338</v>
      </c>
      <c r="AC1714" s="15"/>
    </row>
    <row r="1715" spans="1:29" s="16" customFormat="1" ht="27.6" customHeight="1">
      <c r="A1715" s="18" t="s">
        <v>37</v>
      </c>
      <c r="B1715" s="14">
        <f t="shared" si="1260"/>
        <v>84637050000</v>
      </c>
      <c r="C1715" s="14">
        <f t="shared" si="1260"/>
        <v>64345284057.100006</v>
      </c>
      <c r="D1715" s="14">
        <f t="shared" si="1260"/>
        <v>-10304965402.900002</v>
      </c>
      <c r="E1715" s="14">
        <f t="shared" si="1260"/>
        <v>10999400718.209997</v>
      </c>
      <c r="F1715" s="14">
        <f t="shared" si="1260"/>
        <v>4671848339.0500021</v>
      </c>
      <c r="G1715" s="14">
        <f t="shared" si="1260"/>
        <v>0</v>
      </c>
      <c r="H1715" s="14">
        <f t="shared" si="1260"/>
        <v>0</v>
      </c>
      <c r="I1715" s="14">
        <f t="shared" si="1260"/>
        <v>371643847.23000002</v>
      </c>
      <c r="J1715" s="14">
        <f t="shared" si="1260"/>
        <v>0</v>
      </c>
      <c r="K1715" s="14">
        <f t="shared" si="1260"/>
        <v>0</v>
      </c>
      <c r="L1715" s="14">
        <f t="shared" si="1260"/>
        <v>0</v>
      </c>
      <c r="M1715" s="14">
        <f t="shared" si="1260"/>
        <v>1836209551.7699997</v>
      </c>
      <c r="N1715" s="14">
        <f t="shared" si="1260"/>
        <v>334831378.22999996</v>
      </c>
      <c r="O1715" s="14">
        <f t="shared" si="1260"/>
        <v>387762486.30000001</v>
      </c>
      <c r="P1715" s="14">
        <f t="shared" si="1260"/>
        <v>9905163006.4500008</v>
      </c>
      <c r="Q1715" s="14">
        <f t="shared" si="1260"/>
        <v>1719873354.9400001</v>
      </c>
      <c r="R1715" s="14">
        <f t="shared" si="1260"/>
        <v>2951974984.1099997</v>
      </c>
      <c r="S1715" s="14">
        <f t="shared" si="1260"/>
        <v>0</v>
      </c>
      <c r="T1715" s="14">
        <f t="shared" si="1260"/>
        <v>0</v>
      </c>
      <c r="U1715" s="14">
        <f t="shared" si="1260"/>
        <v>0</v>
      </c>
      <c r="V1715" s="14">
        <f t="shared" si="1260"/>
        <v>0</v>
      </c>
      <c r="W1715" s="14">
        <f t="shared" si="1260"/>
        <v>0</v>
      </c>
      <c r="X1715" s="14">
        <f t="shared" si="1260"/>
        <v>0</v>
      </c>
      <c r="Y1715" s="14">
        <f t="shared" si="1260"/>
        <v>0</v>
      </c>
      <c r="Z1715" s="14">
        <f t="shared" ref="Z1715:Z1717" si="1261">SUM(M1715:Y1715)</f>
        <v>17135814761.799999</v>
      </c>
      <c r="AA1715" s="14">
        <f t="shared" ref="AA1715:AA1717" si="1262">B1715-Z1715</f>
        <v>67501235238.199997</v>
      </c>
      <c r="AB1715" s="19">
        <f t="shared" ref="AB1715:AB1720" si="1263">Z1715/B1715</f>
        <v>0.2024623348970693</v>
      </c>
      <c r="AC1715" s="15"/>
    </row>
    <row r="1716" spans="1:29" s="16" customFormat="1" ht="27" customHeight="1">
      <c r="A1716" s="18" t="s">
        <v>38</v>
      </c>
      <c r="B1716" s="14">
        <f t="shared" si="1260"/>
        <v>700000000</v>
      </c>
      <c r="C1716" s="14">
        <f t="shared" si="1260"/>
        <v>683243205.85000002</v>
      </c>
      <c r="D1716" s="14">
        <f t="shared" si="1260"/>
        <v>-16756794.15</v>
      </c>
      <c r="E1716" s="14">
        <f t="shared" si="1260"/>
        <v>262300</v>
      </c>
      <c r="F1716" s="14">
        <f t="shared" si="1260"/>
        <v>21555167.5</v>
      </c>
      <c r="G1716" s="14">
        <f t="shared" si="1260"/>
        <v>0</v>
      </c>
      <c r="H1716" s="14">
        <f t="shared" si="1260"/>
        <v>0</v>
      </c>
      <c r="I1716" s="14">
        <f t="shared" si="1260"/>
        <v>0</v>
      </c>
      <c r="J1716" s="14">
        <f t="shared" si="1260"/>
        <v>0</v>
      </c>
      <c r="K1716" s="14">
        <f t="shared" si="1260"/>
        <v>0</v>
      </c>
      <c r="L1716" s="14">
        <f t="shared" si="1260"/>
        <v>0</v>
      </c>
      <c r="M1716" s="14">
        <f t="shared" si="1260"/>
        <v>9500653.5500000007</v>
      </c>
      <c r="N1716" s="14">
        <f t="shared" si="1260"/>
        <v>0</v>
      </c>
      <c r="O1716" s="14">
        <f t="shared" si="1260"/>
        <v>0</v>
      </c>
      <c r="P1716" s="14">
        <f t="shared" si="1260"/>
        <v>262300</v>
      </c>
      <c r="Q1716" s="14">
        <f t="shared" si="1260"/>
        <v>1832349.5</v>
      </c>
      <c r="R1716" s="14">
        <f t="shared" si="1260"/>
        <v>19722818</v>
      </c>
      <c r="S1716" s="14">
        <f t="shared" si="1260"/>
        <v>0</v>
      </c>
      <c r="T1716" s="14">
        <f t="shared" si="1260"/>
        <v>0</v>
      </c>
      <c r="U1716" s="14">
        <f t="shared" si="1260"/>
        <v>0</v>
      </c>
      <c r="V1716" s="14">
        <f t="shared" si="1260"/>
        <v>0</v>
      </c>
      <c r="W1716" s="14">
        <f t="shared" si="1260"/>
        <v>0</v>
      </c>
      <c r="X1716" s="14">
        <f t="shared" si="1260"/>
        <v>0</v>
      </c>
      <c r="Y1716" s="14">
        <f t="shared" si="1260"/>
        <v>0</v>
      </c>
      <c r="Z1716" s="14">
        <f t="shared" si="1261"/>
        <v>31318121.050000001</v>
      </c>
      <c r="AA1716" s="14">
        <f t="shared" si="1262"/>
        <v>668681878.95000005</v>
      </c>
      <c r="AB1716" s="19">
        <f t="shared" si="1263"/>
        <v>4.474017292857143E-2</v>
      </c>
      <c r="AC1716" s="15"/>
    </row>
    <row r="1717" spans="1:29" s="16" customFormat="1" ht="28.15" customHeight="1">
      <c r="A1717" s="18" t="s">
        <v>39</v>
      </c>
      <c r="B1717" s="14">
        <f t="shared" si="1260"/>
        <v>516604000</v>
      </c>
      <c r="C1717" s="14">
        <f t="shared" si="1260"/>
        <v>516604000</v>
      </c>
      <c r="D1717" s="14">
        <f t="shared" si="1260"/>
        <v>0</v>
      </c>
      <c r="E1717" s="14">
        <f t="shared" si="1260"/>
        <v>0</v>
      </c>
      <c r="F1717" s="14">
        <f t="shared" si="1260"/>
        <v>100260203.59999999</v>
      </c>
      <c r="G1717" s="14">
        <f t="shared" si="1260"/>
        <v>0</v>
      </c>
      <c r="H1717" s="14">
        <f t="shared" si="1260"/>
        <v>0</v>
      </c>
      <c r="I1717" s="14">
        <f t="shared" si="1260"/>
        <v>0</v>
      </c>
      <c r="J1717" s="14">
        <f t="shared" si="1260"/>
        <v>0</v>
      </c>
      <c r="K1717" s="14">
        <f t="shared" si="1260"/>
        <v>0</v>
      </c>
      <c r="L1717" s="14">
        <f t="shared" si="1260"/>
        <v>0</v>
      </c>
      <c r="M1717" s="14">
        <f t="shared" si="1260"/>
        <v>0</v>
      </c>
      <c r="N1717" s="14">
        <f t="shared" si="1260"/>
        <v>0</v>
      </c>
      <c r="O1717" s="14">
        <f t="shared" si="1260"/>
        <v>0</v>
      </c>
      <c r="P1717" s="14">
        <f t="shared" si="1260"/>
        <v>0</v>
      </c>
      <c r="Q1717" s="14">
        <f t="shared" si="1260"/>
        <v>100006229.59999999</v>
      </c>
      <c r="R1717" s="14">
        <f t="shared" si="1260"/>
        <v>253974</v>
      </c>
      <c r="S1717" s="14">
        <f t="shared" si="1260"/>
        <v>0</v>
      </c>
      <c r="T1717" s="14">
        <f t="shared" si="1260"/>
        <v>0</v>
      </c>
      <c r="U1717" s="14">
        <f t="shared" si="1260"/>
        <v>0</v>
      </c>
      <c r="V1717" s="14">
        <f t="shared" si="1260"/>
        <v>0</v>
      </c>
      <c r="W1717" s="14">
        <f t="shared" si="1260"/>
        <v>0</v>
      </c>
      <c r="X1717" s="14">
        <f t="shared" si="1260"/>
        <v>0</v>
      </c>
      <c r="Y1717" s="14">
        <f t="shared" si="1260"/>
        <v>0</v>
      </c>
      <c r="Z1717" s="14">
        <f t="shared" si="1261"/>
        <v>100260203.59999999</v>
      </c>
      <c r="AA1717" s="14">
        <f t="shared" si="1262"/>
        <v>416343796.39999998</v>
      </c>
      <c r="AB1717" s="19">
        <f t="shared" si="1263"/>
        <v>0.19407554645337627</v>
      </c>
      <c r="AC1717" s="15"/>
    </row>
    <row r="1718" spans="1:29" s="16" customFormat="1" ht="27.6" customHeight="1">
      <c r="A1718" s="20" t="s">
        <v>40</v>
      </c>
      <c r="B1718" s="21">
        <f>SUM(B1714:B1717)</f>
        <v>90449986000</v>
      </c>
      <c r="C1718" s="21">
        <f t="shared" ref="C1718:AA1718" si="1264">SUM(C1714:C1717)</f>
        <v>67319023835.890007</v>
      </c>
      <c r="D1718" s="21">
        <f t="shared" si="1264"/>
        <v>-12152613624.110001</v>
      </c>
      <c r="E1718" s="21">
        <f t="shared" si="1264"/>
        <v>12080158504.039997</v>
      </c>
      <c r="F1718" s="21">
        <f t="shared" si="1264"/>
        <v>5041570713.5700026</v>
      </c>
      <c r="G1718" s="21">
        <f t="shared" si="1264"/>
        <v>0</v>
      </c>
      <c r="H1718" s="21">
        <f t="shared" si="1264"/>
        <v>0</v>
      </c>
      <c r="I1718" s="21">
        <f t="shared" si="1264"/>
        <v>1122167606.2000003</v>
      </c>
      <c r="J1718" s="21">
        <f t="shared" si="1264"/>
        <v>0</v>
      </c>
      <c r="K1718" s="21">
        <f t="shared" si="1264"/>
        <v>0</v>
      </c>
      <c r="L1718" s="21">
        <f t="shared" si="1264"/>
        <v>0</v>
      </c>
      <c r="M1718" s="21">
        <f t="shared" si="1264"/>
        <v>3070607465.2200003</v>
      </c>
      <c r="N1718" s="21">
        <f t="shared" si="1264"/>
        <v>452625716.54999995</v>
      </c>
      <c r="O1718" s="21">
        <f t="shared" si="1264"/>
        <v>498327092.93000001</v>
      </c>
      <c r="P1718" s="21">
        <f t="shared" si="1264"/>
        <v>10007038088.360001</v>
      </c>
      <c r="Q1718" s="21">
        <f t="shared" si="1264"/>
        <v>1946609366.03</v>
      </c>
      <c r="R1718" s="21">
        <f t="shared" si="1264"/>
        <v>3094961347.5399995</v>
      </c>
      <c r="S1718" s="21">
        <f t="shared" si="1264"/>
        <v>0</v>
      </c>
      <c r="T1718" s="21">
        <f t="shared" si="1264"/>
        <v>0</v>
      </c>
      <c r="U1718" s="21">
        <f t="shared" si="1264"/>
        <v>0</v>
      </c>
      <c r="V1718" s="21">
        <f t="shared" si="1264"/>
        <v>0</v>
      </c>
      <c r="W1718" s="21">
        <f t="shared" si="1264"/>
        <v>0</v>
      </c>
      <c r="X1718" s="21">
        <f t="shared" si="1264"/>
        <v>0</v>
      </c>
      <c r="Y1718" s="21">
        <f t="shared" si="1264"/>
        <v>0</v>
      </c>
      <c r="Z1718" s="21">
        <f t="shared" si="1264"/>
        <v>19070169076.629997</v>
      </c>
      <c r="AA1718" s="21">
        <f t="shared" si="1264"/>
        <v>71379816923.36998</v>
      </c>
      <c r="AB1718" s="22">
        <f t="shared" si="1263"/>
        <v>0.21083661722877434</v>
      </c>
      <c r="AC1718" s="15"/>
    </row>
    <row r="1719" spans="1:29" s="16" customFormat="1" ht="30" customHeight="1">
      <c r="A1719" s="23" t="s">
        <v>41</v>
      </c>
      <c r="B1719" s="14">
        <f t="shared" ref="B1719:Y1719" si="1265">B1709+B1273</f>
        <v>80638000</v>
      </c>
      <c r="C1719" s="14">
        <f t="shared" si="1265"/>
        <v>16810427.280000001</v>
      </c>
      <c r="D1719" s="14">
        <f t="shared" si="1265"/>
        <v>-22572.720000000001</v>
      </c>
      <c r="E1719" s="14">
        <f t="shared" si="1265"/>
        <v>19219319.300000001</v>
      </c>
      <c r="F1719" s="14">
        <f t="shared" si="1265"/>
        <v>13493538.66</v>
      </c>
      <c r="G1719" s="14">
        <f t="shared" si="1265"/>
        <v>0</v>
      </c>
      <c r="H1719" s="14">
        <f t="shared" si="1265"/>
        <v>0</v>
      </c>
      <c r="I1719" s="14">
        <f t="shared" si="1265"/>
        <v>0</v>
      </c>
      <c r="J1719" s="14">
        <f t="shared" si="1265"/>
        <v>0</v>
      </c>
      <c r="K1719" s="14">
        <f t="shared" si="1265"/>
        <v>0</v>
      </c>
      <c r="L1719" s="14">
        <f t="shared" si="1265"/>
        <v>0</v>
      </c>
      <c r="M1719" s="14">
        <f t="shared" si="1265"/>
        <v>18810.599999999999</v>
      </c>
      <c r="N1719" s="14">
        <f t="shared" si="1265"/>
        <v>6786389.2000000002</v>
      </c>
      <c r="O1719" s="14">
        <f t="shared" si="1265"/>
        <v>5245192.01</v>
      </c>
      <c r="P1719" s="14">
        <f t="shared" si="1265"/>
        <v>7187738.0899999999</v>
      </c>
      <c r="Q1719" s="14">
        <f t="shared" si="1265"/>
        <v>6533391.8600000013</v>
      </c>
      <c r="R1719" s="14">
        <f t="shared" si="1265"/>
        <v>6960146.7999999989</v>
      </c>
      <c r="S1719" s="14">
        <f t="shared" si="1265"/>
        <v>0</v>
      </c>
      <c r="T1719" s="14">
        <f t="shared" si="1265"/>
        <v>0</v>
      </c>
      <c r="U1719" s="14">
        <f t="shared" si="1265"/>
        <v>0</v>
      </c>
      <c r="V1719" s="14">
        <f t="shared" si="1265"/>
        <v>0</v>
      </c>
      <c r="W1719" s="14">
        <f t="shared" si="1265"/>
        <v>0</v>
      </c>
      <c r="X1719" s="14">
        <f t="shared" si="1265"/>
        <v>0</v>
      </c>
      <c r="Y1719" s="14">
        <f t="shared" si="1265"/>
        <v>0</v>
      </c>
      <c r="Z1719" s="14">
        <f t="shared" ref="Z1719" si="1266">SUM(M1719:Y1719)</f>
        <v>32731668.559999995</v>
      </c>
      <c r="AA1719" s="14">
        <f t="shared" ref="AA1719" si="1267">B1719-Z1719</f>
        <v>47906331.440000005</v>
      </c>
      <c r="AB1719" s="19">
        <f t="shared" si="1263"/>
        <v>0.40590873483965367</v>
      </c>
      <c r="AC1719" s="15"/>
    </row>
    <row r="1720" spans="1:29" s="16" customFormat="1" ht="33.6" customHeight="1">
      <c r="A1720" s="20" t="s">
        <v>42</v>
      </c>
      <c r="B1720" s="21">
        <f>B1719+B1718</f>
        <v>90530624000</v>
      </c>
      <c r="C1720" s="21">
        <f t="shared" ref="C1720:AA1720" si="1268">C1719+C1718</f>
        <v>67335834263.170006</v>
      </c>
      <c r="D1720" s="21">
        <f t="shared" si="1268"/>
        <v>-12152636196.83</v>
      </c>
      <c r="E1720" s="21">
        <f t="shared" si="1268"/>
        <v>12099377823.339996</v>
      </c>
      <c r="F1720" s="21">
        <f t="shared" si="1268"/>
        <v>5055064252.2300024</v>
      </c>
      <c r="G1720" s="21">
        <f t="shared" si="1268"/>
        <v>0</v>
      </c>
      <c r="H1720" s="21">
        <f t="shared" si="1268"/>
        <v>0</v>
      </c>
      <c r="I1720" s="21">
        <f t="shared" si="1268"/>
        <v>1122167606.2000003</v>
      </c>
      <c r="J1720" s="21">
        <f t="shared" si="1268"/>
        <v>0</v>
      </c>
      <c r="K1720" s="21">
        <f t="shared" si="1268"/>
        <v>0</v>
      </c>
      <c r="L1720" s="21">
        <f t="shared" si="1268"/>
        <v>0</v>
      </c>
      <c r="M1720" s="21">
        <f t="shared" si="1268"/>
        <v>3070626275.8200002</v>
      </c>
      <c r="N1720" s="21">
        <f t="shared" si="1268"/>
        <v>459412105.74999994</v>
      </c>
      <c r="O1720" s="21">
        <f t="shared" si="1268"/>
        <v>503572284.94</v>
      </c>
      <c r="P1720" s="21">
        <f t="shared" si="1268"/>
        <v>10014225826.450001</v>
      </c>
      <c r="Q1720" s="21">
        <f t="shared" si="1268"/>
        <v>1953142757.8899999</v>
      </c>
      <c r="R1720" s="21">
        <f t="shared" si="1268"/>
        <v>3101921494.3399997</v>
      </c>
      <c r="S1720" s="21">
        <f t="shared" si="1268"/>
        <v>0</v>
      </c>
      <c r="T1720" s="21">
        <f t="shared" si="1268"/>
        <v>0</v>
      </c>
      <c r="U1720" s="21">
        <f t="shared" si="1268"/>
        <v>0</v>
      </c>
      <c r="V1720" s="21">
        <f t="shared" si="1268"/>
        <v>0</v>
      </c>
      <c r="W1720" s="21">
        <f t="shared" si="1268"/>
        <v>0</v>
      </c>
      <c r="X1720" s="21">
        <f t="shared" si="1268"/>
        <v>0</v>
      </c>
      <c r="Y1720" s="21">
        <f t="shared" si="1268"/>
        <v>0</v>
      </c>
      <c r="Z1720" s="21">
        <f t="shared" si="1268"/>
        <v>19102900745.189999</v>
      </c>
      <c r="AA1720" s="21">
        <f t="shared" si="1268"/>
        <v>71427723254.809982</v>
      </c>
      <c r="AB1720" s="22">
        <f t="shared" si="1263"/>
        <v>0.21101037307762285</v>
      </c>
      <c r="AC1720" s="24"/>
    </row>
    <row r="1721" spans="1:29" s="16" customFormat="1" ht="15" customHeight="1">
      <c r="A1721" s="13"/>
      <c r="B1721" s="14"/>
      <c r="C1721" s="14"/>
      <c r="D1721" s="14"/>
      <c r="E1721" s="14"/>
      <c r="F1721" s="14"/>
      <c r="G1721" s="14"/>
      <c r="H1721" s="14"/>
      <c r="I1721" s="14"/>
      <c r="J1721" s="14"/>
      <c r="K1721" s="14"/>
      <c r="L1721" s="14"/>
      <c r="M1721" s="14"/>
      <c r="N1721" s="14"/>
      <c r="O1721" s="14"/>
      <c r="P1721" s="14"/>
      <c r="Q1721" s="14"/>
      <c r="R1721" s="14"/>
      <c r="S1721" s="14"/>
      <c r="T1721" s="14"/>
      <c r="U1721" s="14"/>
      <c r="V1721" s="14"/>
      <c r="W1721" s="14"/>
      <c r="X1721" s="14"/>
      <c r="Y1721" s="14"/>
      <c r="Z1721" s="14"/>
      <c r="AA1721" s="14"/>
      <c r="AB1721" s="14"/>
      <c r="AC1721" s="15"/>
    </row>
    <row r="1722" spans="1:29" s="16" customFormat="1" ht="22.15" customHeight="1">
      <c r="A1722" s="13"/>
      <c r="B1722" s="14"/>
      <c r="C1722" s="14"/>
      <c r="D1722" s="14"/>
      <c r="E1722" s="14"/>
      <c r="F1722" s="14"/>
      <c r="G1722" s="14"/>
      <c r="H1722" s="14"/>
      <c r="I1722" s="14"/>
      <c r="J1722" s="14"/>
      <c r="K1722" s="14"/>
      <c r="L1722" s="14"/>
      <c r="M1722" s="14"/>
      <c r="N1722" s="14"/>
      <c r="O1722" s="14"/>
      <c r="P1722" s="14"/>
      <c r="Q1722" s="14"/>
      <c r="R1722" s="14"/>
      <c r="S1722" s="14"/>
      <c r="T1722" s="14"/>
      <c r="U1722" s="14"/>
      <c r="V1722" s="14"/>
      <c r="W1722" s="14"/>
      <c r="X1722" s="14"/>
      <c r="Y1722" s="14"/>
      <c r="Z1722" s="14"/>
      <c r="AA1722" s="14"/>
      <c r="AB1722" s="14"/>
      <c r="AC1722" s="15"/>
    </row>
    <row r="1723" spans="1:29" s="16" customFormat="1" ht="20.45" customHeight="1">
      <c r="A1723" s="35" t="s">
        <v>105</v>
      </c>
      <c r="B1723" s="14"/>
      <c r="C1723" s="14"/>
      <c r="D1723" s="14"/>
      <c r="E1723" s="14"/>
      <c r="F1723" s="14"/>
      <c r="G1723" s="14"/>
      <c r="H1723" s="14"/>
      <c r="I1723" s="14"/>
      <c r="J1723" s="14"/>
      <c r="K1723" s="14"/>
      <c r="L1723" s="14"/>
      <c r="M1723" s="14"/>
      <c r="N1723" s="14"/>
      <c r="O1723" s="14"/>
      <c r="P1723" s="14"/>
      <c r="Q1723" s="14"/>
      <c r="R1723" s="14"/>
      <c r="S1723" s="14"/>
      <c r="T1723" s="14"/>
      <c r="U1723" s="14"/>
      <c r="V1723" s="14"/>
      <c r="W1723" s="14"/>
      <c r="X1723" s="14"/>
      <c r="Y1723" s="14"/>
      <c r="Z1723" s="14"/>
      <c r="AA1723" s="14"/>
      <c r="AB1723" s="14"/>
      <c r="AC1723" s="15"/>
    </row>
    <row r="1724" spans="1:29" s="16" customFormat="1" ht="15" customHeight="1">
      <c r="A1724" s="36"/>
      <c r="B1724" s="14"/>
      <c r="C1724" s="14"/>
      <c r="D1724" s="14"/>
      <c r="E1724" s="14"/>
      <c r="F1724" s="14"/>
      <c r="G1724" s="14"/>
      <c r="H1724" s="14"/>
      <c r="I1724" s="14"/>
      <c r="J1724" s="14"/>
      <c r="K1724" s="14"/>
      <c r="L1724" s="14"/>
      <c r="M1724" s="14"/>
      <c r="N1724" s="14"/>
      <c r="O1724" s="14"/>
      <c r="P1724" s="14"/>
      <c r="Q1724" s="14"/>
      <c r="R1724" s="14"/>
      <c r="S1724" s="14"/>
      <c r="T1724" s="14"/>
      <c r="U1724" s="14"/>
      <c r="V1724" s="14"/>
      <c r="W1724" s="14"/>
      <c r="X1724" s="14"/>
      <c r="Y1724" s="14"/>
      <c r="Z1724" s="14"/>
      <c r="AA1724" s="14"/>
      <c r="AB1724" s="14"/>
      <c r="AC1724" s="15"/>
    </row>
    <row r="1725" spans="1:29" s="16" customFormat="1" ht="22.15" hidden="1" customHeight="1">
      <c r="A1725" s="17" t="s">
        <v>106</v>
      </c>
      <c r="B1725" s="14"/>
      <c r="C1725" s="14"/>
      <c r="D1725" s="14"/>
      <c r="E1725" s="14"/>
      <c r="F1725" s="14"/>
      <c r="G1725" s="14"/>
      <c r="H1725" s="14"/>
      <c r="I1725" s="14"/>
      <c r="J1725" s="14"/>
      <c r="K1725" s="14"/>
      <c r="L1725" s="14"/>
      <c r="M1725" s="14"/>
      <c r="N1725" s="14"/>
      <c r="O1725" s="14"/>
      <c r="P1725" s="14"/>
      <c r="Q1725" s="14"/>
      <c r="R1725" s="14"/>
      <c r="S1725" s="14"/>
      <c r="T1725" s="14"/>
      <c r="U1725" s="14"/>
      <c r="V1725" s="14"/>
      <c r="W1725" s="14"/>
      <c r="X1725" s="14"/>
      <c r="Y1725" s="14"/>
      <c r="Z1725" s="14"/>
      <c r="AA1725" s="14"/>
      <c r="AB1725" s="14"/>
      <c r="AC1725" s="15"/>
    </row>
    <row r="1726" spans="1:29" s="16" customFormat="1" ht="18" hidden="1" customHeight="1">
      <c r="A1726" s="18" t="s">
        <v>36</v>
      </c>
      <c r="B1726" s="14">
        <f>B1736+B1746</f>
        <v>0</v>
      </c>
      <c r="C1726" s="14">
        <f t="shared" ref="C1726:Y1726" si="1269">C1736+C1746</f>
        <v>0</v>
      </c>
      <c r="D1726" s="14">
        <f t="shared" si="1269"/>
        <v>0</v>
      </c>
      <c r="E1726" s="14">
        <f t="shared" si="1269"/>
        <v>0</v>
      </c>
      <c r="F1726" s="14">
        <f t="shared" si="1269"/>
        <v>0</v>
      </c>
      <c r="G1726" s="14">
        <f t="shared" si="1269"/>
        <v>0</v>
      </c>
      <c r="H1726" s="14">
        <f t="shared" si="1269"/>
        <v>0</v>
      </c>
      <c r="I1726" s="14">
        <f t="shared" si="1269"/>
        <v>0</v>
      </c>
      <c r="J1726" s="14">
        <f t="shared" si="1269"/>
        <v>0</v>
      </c>
      <c r="K1726" s="14">
        <f t="shared" si="1269"/>
        <v>0</v>
      </c>
      <c r="L1726" s="14">
        <f t="shared" si="1269"/>
        <v>0</v>
      </c>
      <c r="M1726" s="14">
        <f t="shared" si="1269"/>
        <v>0</v>
      </c>
      <c r="N1726" s="14">
        <f t="shared" si="1269"/>
        <v>0</v>
      </c>
      <c r="O1726" s="14">
        <f t="shared" si="1269"/>
        <v>0</v>
      </c>
      <c r="P1726" s="14">
        <f t="shared" si="1269"/>
        <v>0</v>
      </c>
      <c r="Q1726" s="14">
        <f t="shared" si="1269"/>
        <v>0</v>
      </c>
      <c r="R1726" s="14">
        <f t="shared" si="1269"/>
        <v>0</v>
      </c>
      <c r="S1726" s="14">
        <f t="shared" si="1269"/>
        <v>0</v>
      </c>
      <c r="T1726" s="14">
        <f t="shared" si="1269"/>
        <v>0</v>
      </c>
      <c r="U1726" s="14">
        <f t="shared" si="1269"/>
        <v>0</v>
      </c>
      <c r="V1726" s="14">
        <f t="shared" si="1269"/>
        <v>0</v>
      </c>
      <c r="W1726" s="14">
        <f t="shared" si="1269"/>
        <v>0</v>
      </c>
      <c r="X1726" s="14">
        <f t="shared" si="1269"/>
        <v>0</v>
      </c>
      <c r="Y1726" s="14">
        <f t="shared" si="1269"/>
        <v>0</v>
      </c>
      <c r="Z1726" s="14">
        <f>SUM(M1726:Y1726)</f>
        <v>0</v>
      </c>
      <c r="AA1726" s="14">
        <f>B1726-Z1726</f>
        <v>0</v>
      </c>
      <c r="AB1726" s="19"/>
      <c r="AC1726" s="15"/>
    </row>
    <row r="1727" spans="1:29" s="16" customFormat="1" ht="18" hidden="1" customHeight="1">
      <c r="A1727" s="18" t="s">
        <v>37</v>
      </c>
      <c r="B1727" s="14">
        <f t="shared" ref="B1727:Y1729" si="1270">B1737+B1747</f>
        <v>0</v>
      </c>
      <c r="C1727" s="14">
        <f t="shared" si="1270"/>
        <v>0</v>
      </c>
      <c r="D1727" s="14">
        <f t="shared" si="1270"/>
        <v>0</v>
      </c>
      <c r="E1727" s="14">
        <f t="shared" si="1270"/>
        <v>0</v>
      </c>
      <c r="F1727" s="14">
        <f t="shared" si="1270"/>
        <v>0</v>
      </c>
      <c r="G1727" s="14">
        <f t="shared" si="1270"/>
        <v>0</v>
      </c>
      <c r="H1727" s="14">
        <f t="shared" si="1270"/>
        <v>0</v>
      </c>
      <c r="I1727" s="14">
        <f t="shared" si="1270"/>
        <v>0</v>
      </c>
      <c r="J1727" s="14">
        <f t="shared" si="1270"/>
        <v>0</v>
      </c>
      <c r="K1727" s="14">
        <f t="shared" si="1270"/>
        <v>0</v>
      </c>
      <c r="L1727" s="14">
        <f t="shared" si="1270"/>
        <v>0</v>
      </c>
      <c r="M1727" s="14">
        <f t="shared" si="1270"/>
        <v>0</v>
      </c>
      <c r="N1727" s="14">
        <f t="shared" si="1270"/>
        <v>0</v>
      </c>
      <c r="O1727" s="14">
        <f t="shared" si="1270"/>
        <v>0</v>
      </c>
      <c r="P1727" s="14">
        <f t="shared" si="1270"/>
        <v>0</v>
      </c>
      <c r="Q1727" s="14">
        <f t="shared" si="1270"/>
        <v>0</v>
      </c>
      <c r="R1727" s="14">
        <f t="shared" si="1270"/>
        <v>0</v>
      </c>
      <c r="S1727" s="14">
        <f t="shared" si="1270"/>
        <v>0</v>
      </c>
      <c r="T1727" s="14">
        <f t="shared" si="1270"/>
        <v>0</v>
      </c>
      <c r="U1727" s="14">
        <f t="shared" si="1270"/>
        <v>0</v>
      </c>
      <c r="V1727" s="14">
        <f t="shared" si="1270"/>
        <v>0</v>
      </c>
      <c r="W1727" s="14">
        <f t="shared" si="1270"/>
        <v>0</v>
      </c>
      <c r="X1727" s="14">
        <f t="shared" si="1270"/>
        <v>0</v>
      </c>
      <c r="Y1727" s="14">
        <f t="shared" si="1270"/>
        <v>0</v>
      </c>
      <c r="Z1727" s="14">
        <f t="shared" ref="Z1727:Z1729" si="1271">SUM(M1727:Y1727)</f>
        <v>0</v>
      </c>
      <c r="AA1727" s="14">
        <f t="shared" ref="AA1727:AA1729" si="1272">B1727-Z1727</f>
        <v>0</v>
      </c>
      <c r="AB1727" s="19"/>
      <c r="AC1727" s="15"/>
    </row>
    <row r="1728" spans="1:29" s="16" customFormat="1" ht="18" hidden="1" customHeight="1">
      <c r="A1728" s="18" t="s">
        <v>38</v>
      </c>
      <c r="B1728" s="14">
        <f t="shared" si="1270"/>
        <v>0</v>
      </c>
      <c r="C1728" s="14">
        <f t="shared" si="1270"/>
        <v>0</v>
      </c>
      <c r="D1728" s="14">
        <f t="shared" si="1270"/>
        <v>0</v>
      </c>
      <c r="E1728" s="14">
        <f t="shared" si="1270"/>
        <v>0</v>
      </c>
      <c r="F1728" s="14">
        <f t="shared" si="1270"/>
        <v>0</v>
      </c>
      <c r="G1728" s="14">
        <f t="shared" si="1270"/>
        <v>0</v>
      </c>
      <c r="H1728" s="14">
        <f t="shared" si="1270"/>
        <v>0</v>
      </c>
      <c r="I1728" s="14">
        <f t="shared" si="1270"/>
        <v>0</v>
      </c>
      <c r="J1728" s="14">
        <f t="shared" si="1270"/>
        <v>0</v>
      </c>
      <c r="K1728" s="14">
        <f t="shared" si="1270"/>
        <v>0</v>
      </c>
      <c r="L1728" s="14">
        <f t="shared" si="1270"/>
        <v>0</v>
      </c>
      <c r="M1728" s="14">
        <f t="shared" si="1270"/>
        <v>0</v>
      </c>
      <c r="N1728" s="14">
        <f t="shared" si="1270"/>
        <v>0</v>
      </c>
      <c r="O1728" s="14">
        <f t="shared" si="1270"/>
        <v>0</v>
      </c>
      <c r="P1728" s="14">
        <f t="shared" si="1270"/>
        <v>0</v>
      </c>
      <c r="Q1728" s="14">
        <f t="shared" si="1270"/>
        <v>0</v>
      </c>
      <c r="R1728" s="14">
        <f t="shared" si="1270"/>
        <v>0</v>
      </c>
      <c r="S1728" s="14">
        <f t="shared" si="1270"/>
        <v>0</v>
      </c>
      <c r="T1728" s="14">
        <f t="shared" si="1270"/>
        <v>0</v>
      </c>
      <c r="U1728" s="14">
        <f t="shared" si="1270"/>
        <v>0</v>
      </c>
      <c r="V1728" s="14">
        <f t="shared" si="1270"/>
        <v>0</v>
      </c>
      <c r="W1728" s="14">
        <f t="shared" si="1270"/>
        <v>0</v>
      </c>
      <c r="X1728" s="14">
        <f t="shared" si="1270"/>
        <v>0</v>
      </c>
      <c r="Y1728" s="14">
        <f t="shared" si="1270"/>
        <v>0</v>
      </c>
      <c r="Z1728" s="14">
        <f t="shared" si="1271"/>
        <v>0</v>
      </c>
      <c r="AA1728" s="14">
        <f t="shared" si="1272"/>
        <v>0</v>
      </c>
      <c r="AB1728" s="19"/>
      <c r="AC1728" s="15"/>
    </row>
    <row r="1729" spans="1:29" s="16" customFormat="1" ht="18" hidden="1" customHeight="1">
      <c r="A1729" s="18" t="s">
        <v>39</v>
      </c>
      <c r="B1729" s="14">
        <f t="shared" si="1270"/>
        <v>0</v>
      </c>
      <c r="C1729" s="14">
        <f t="shared" si="1270"/>
        <v>0</v>
      </c>
      <c r="D1729" s="14">
        <f t="shared" si="1270"/>
        <v>0</v>
      </c>
      <c r="E1729" s="14">
        <f t="shared" si="1270"/>
        <v>0</v>
      </c>
      <c r="F1729" s="14">
        <f t="shared" si="1270"/>
        <v>0</v>
      </c>
      <c r="G1729" s="14">
        <f t="shared" si="1270"/>
        <v>0</v>
      </c>
      <c r="H1729" s="14">
        <f t="shared" si="1270"/>
        <v>0</v>
      </c>
      <c r="I1729" s="14">
        <f t="shared" si="1270"/>
        <v>0</v>
      </c>
      <c r="J1729" s="14">
        <f t="shared" si="1270"/>
        <v>0</v>
      </c>
      <c r="K1729" s="14">
        <f t="shared" si="1270"/>
        <v>0</v>
      </c>
      <c r="L1729" s="14">
        <f t="shared" si="1270"/>
        <v>0</v>
      </c>
      <c r="M1729" s="14">
        <f t="shared" si="1270"/>
        <v>0</v>
      </c>
      <c r="N1729" s="14">
        <f t="shared" si="1270"/>
        <v>0</v>
      </c>
      <c r="O1729" s="14">
        <f t="shared" si="1270"/>
        <v>0</v>
      </c>
      <c r="P1729" s="14">
        <f t="shared" si="1270"/>
        <v>0</v>
      </c>
      <c r="Q1729" s="14">
        <f t="shared" si="1270"/>
        <v>0</v>
      </c>
      <c r="R1729" s="14">
        <f t="shared" si="1270"/>
        <v>0</v>
      </c>
      <c r="S1729" s="14">
        <f t="shared" si="1270"/>
        <v>0</v>
      </c>
      <c r="T1729" s="14">
        <f t="shared" si="1270"/>
        <v>0</v>
      </c>
      <c r="U1729" s="14">
        <f t="shared" si="1270"/>
        <v>0</v>
      </c>
      <c r="V1729" s="14">
        <f t="shared" si="1270"/>
        <v>0</v>
      </c>
      <c r="W1729" s="14">
        <f t="shared" si="1270"/>
        <v>0</v>
      </c>
      <c r="X1729" s="14">
        <f t="shared" si="1270"/>
        <v>0</v>
      </c>
      <c r="Y1729" s="14">
        <f t="shared" si="1270"/>
        <v>0</v>
      </c>
      <c r="Z1729" s="14">
        <f t="shared" si="1271"/>
        <v>0</v>
      </c>
      <c r="AA1729" s="14">
        <f t="shared" si="1272"/>
        <v>0</v>
      </c>
      <c r="AB1729" s="19"/>
      <c r="AC1729" s="15"/>
    </row>
    <row r="1730" spans="1:29" s="16" customFormat="1" ht="18" hidden="1" customHeight="1">
      <c r="A1730" s="20" t="s">
        <v>40</v>
      </c>
      <c r="B1730" s="21">
        <f>SUM(B1726:B1729)</f>
        <v>0</v>
      </c>
      <c r="C1730" s="21">
        <f t="shared" ref="C1730:AA1730" si="1273">SUM(C1726:C1729)</f>
        <v>0</v>
      </c>
      <c r="D1730" s="21">
        <f t="shared" si="1273"/>
        <v>0</v>
      </c>
      <c r="E1730" s="21">
        <f t="shared" si="1273"/>
        <v>0</v>
      </c>
      <c r="F1730" s="21">
        <f t="shared" si="1273"/>
        <v>0</v>
      </c>
      <c r="G1730" s="21">
        <f t="shared" si="1273"/>
        <v>0</v>
      </c>
      <c r="H1730" s="21">
        <f t="shared" si="1273"/>
        <v>0</v>
      </c>
      <c r="I1730" s="21">
        <f t="shared" si="1273"/>
        <v>0</v>
      </c>
      <c r="J1730" s="21">
        <f t="shared" si="1273"/>
        <v>0</v>
      </c>
      <c r="K1730" s="21">
        <f t="shared" si="1273"/>
        <v>0</v>
      </c>
      <c r="L1730" s="21">
        <f t="shared" si="1273"/>
        <v>0</v>
      </c>
      <c r="M1730" s="21">
        <f t="shared" si="1273"/>
        <v>0</v>
      </c>
      <c r="N1730" s="21">
        <f t="shared" si="1273"/>
        <v>0</v>
      </c>
      <c r="O1730" s="21">
        <f t="shared" si="1273"/>
        <v>0</v>
      </c>
      <c r="P1730" s="21">
        <f t="shared" si="1273"/>
        <v>0</v>
      </c>
      <c r="Q1730" s="21">
        <f t="shared" si="1273"/>
        <v>0</v>
      </c>
      <c r="R1730" s="21">
        <f t="shared" si="1273"/>
        <v>0</v>
      </c>
      <c r="S1730" s="21">
        <f t="shared" si="1273"/>
        <v>0</v>
      </c>
      <c r="T1730" s="21">
        <f t="shared" si="1273"/>
        <v>0</v>
      </c>
      <c r="U1730" s="21">
        <f t="shared" si="1273"/>
        <v>0</v>
      </c>
      <c r="V1730" s="21">
        <f t="shared" si="1273"/>
        <v>0</v>
      </c>
      <c r="W1730" s="21">
        <f t="shared" si="1273"/>
        <v>0</v>
      </c>
      <c r="X1730" s="21">
        <f t="shared" si="1273"/>
        <v>0</v>
      </c>
      <c r="Y1730" s="21">
        <f t="shared" si="1273"/>
        <v>0</v>
      </c>
      <c r="Z1730" s="21">
        <f t="shared" si="1273"/>
        <v>0</v>
      </c>
      <c r="AA1730" s="21">
        <f t="shared" si="1273"/>
        <v>0</v>
      </c>
      <c r="AB1730" s="22"/>
      <c r="AC1730" s="15"/>
    </row>
    <row r="1731" spans="1:29" s="16" customFormat="1" ht="18" hidden="1" customHeight="1">
      <c r="A1731" s="23" t="s">
        <v>41</v>
      </c>
      <c r="B1731" s="14">
        <f t="shared" ref="B1731:Y1731" si="1274">B1741+B1751</f>
        <v>0</v>
      </c>
      <c r="C1731" s="14">
        <f t="shared" si="1274"/>
        <v>0</v>
      </c>
      <c r="D1731" s="14">
        <f t="shared" si="1274"/>
        <v>0</v>
      </c>
      <c r="E1731" s="14">
        <f t="shared" si="1274"/>
        <v>0</v>
      </c>
      <c r="F1731" s="14">
        <f t="shared" si="1274"/>
        <v>0</v>
      </c>
      <c r="G1731" s="14">
        <f t="shared" si="1274"/>
        <v>0</v>
      </c>
      <c r="H1731" s="14">
        <f t="shared" si="1274"/>
        <v>0</v>
      </c>
      <c r="I1731" s="14">
        <f t="shared" si="1274"/>
        <v>0</v>
      </c>
      <c r="J1731" s="14">
        <f t="shared" si="1274"/>
        <v>0</v>
      </c>
      <c r="K1731" s="14">
        <f t="shared" si="1274"/>
        <v>0</v>
      </c>
      <c r="L1731" s="14">
        <f t="shared" si="1274"/>
        <v>0</v>
      </c>
      <c r="M1731" s="14">
        <f t="shared" si="1274"/>
        <v>0</v>
      </c>
      <c r="N1731" s="14">
        <f t="shared" si="1274"/>
        <v>0</v>
      </c>
      <c r="O1731" s="14">
        <f t="shared" si="1274"/>
        <v>0</v>
      </c>
      <c r="P1731" s="14">
        <f t="shared" si="1274"/>
        <v>0</v>
      </c>
      <c r="Q1731" s="14">
        <f t="shared" si="1274"/>
        <v>0</v>
      </c>
      <c r="R1731" s="14">
        <f t="shared" si="1274"/>
        <v>0</v>
      </c>
      <c r="S1731" s="14">
        <f t="shared" si="1274"/>
        <v>0</v>
      </c>
      <c r="T1731" s="14">
        <f t="shared" si="1274"/>
        <v>0</v>
      </c>
      <c r="U1731" s="14">
        <f t="shared" si="1274"/>
        <v>0</v>
      </c>
      <c r="V1731" s="14">
        <f t="shared" si="1274"/>
        <v>0</v>
      </c>
      <c r="W1731" s="14">
        <f t="shared" si="1274"/>
        <v>0</v>
      </c>
      <c r="X1731" s="14">
        <f t="shared" si="1274"/>
        <v>0</v>
      </c>
      <c r="Y1731" s="14">
        <f t="shared" si="1274"/>
        <v>0</v>
      </c>
      <c r="Z1731" s="14">
        <f t="shared" ref="Z1731" si="1275">SUM(M1731:Y1731)</f>
        <v>0</v>
      </c>
      <c r="AA1731" s="14">
        <f t="shared" ref="AA1731" si="1276">B1731-Z1731</f>
        <v>0</v>
      </c>
      <c r="AB1731" s="19" t="e">
        <f t="shared" ref="AB1731:AB1732" si="1277">Z1731/B1731</f>
        <v>#DIV/0!</v>
      </c>
      <c r="AC1731" s="15"/>
    </row>
    <row r="1732" spans="1:29" s="16" customFormat="1" ht="18" hidden="1" customHeight="1">
      <c r="A1732" s="20" t="s">
        <v>42</v>
      </c>
      <c r="B1732" s="21">
        <f>B1731+B1730</f>
        <v>0</v>
      </c>
      <c r="C1732" s="21">
        <f t="shared" ref="C1732:AA1732" si="1278">C1731+C1730</f>
        <v>0</v>
      </c>
      <c r="D1732" s="21">
        <f t="shared" si="1278"/>
        <v>0</v>
      </c>
      <c r="E1732" s="21">
        <f t="shared" si="1278"/>
        <v>0</v>
      </c>
      <c r="F1732" s="21">
        <f t="shared" si="1278"/>
        <v>0</v>
      </c>
      <c r="G1732" s="21">
        <f t="shared" si="1278"/>
        <v>0</v>
      </c>
      <c r="H1732" s="21">
        <f t="shared" si="1278"/>
        <v>0</v>
      </c>
      <c r="I1732" s="21">
        <f t="shared" si="1278"/>
        <v>0</v>
      </c>
      <c r="J1732" s="21">
        <f t="shared" si="1278"/>
        <v>0</v>
      </c>
      <c r="K1732" s="21">
        <f t="shared" si="1278"/>
        <v>0</v>
      </c>
      <c r="L1732" s="21">
        <f t="shared" si="1278"/>
        <v>0</v>
      </c>
      <c r="M1732" s="21">
        <f t="shared" si="1278"/>
        <v>0</v>
      </c>
      <c r="N1732" s="21">
        <f t="shared" si="1278"/>
        <v>0</v>
      </c>
      <c r="O1732" s="21">
        <f t="shared" si="1278"/>
        <v>0</v>
      </c>
      <c r="P1732" s="21">
        <f t="shared" si="1278"/>
        <v>0</v>
      </c>
      <c r="Q1732" s="21">
        <f t="shared" si="1278"/>
        <v>0</v>
      </c>
      <c r="R1732" s="21">
        <f t="shared" si="1278"/>
        <v>0</v>
      </c>
      <c r="S1732" s="21">
        <f t="shared" si="1278"/>
        <v>0</v>
      </c>
      <c r="T1732" s="21">
        <f t="shared" si="1278"/>
        <v>0</v>
      </c>
      <c r="U1732" s="21">
        <f t="shared" si="1278"/>
        <v>0</v>
      </c>
      <c r="V1732" s="21">
        <f t="shared" si="1278"/>
        <v>0</v>
      </c>
      <c r="W1732" s="21">
        <f t="shared" si="1278"/>
        <v>0</v>
      </c>
      <c r="X1732" s="21">
        <f t="shared" si="1278"/>
        <v>0</v>
      </c>
      <c r="Y1732" s="21">
        <f t="shared" si="1278"/>
        <v>0</v>
      </c>
      <c r="Z1732" s="21">
        <f t="shared" si="1278"/>
        <v>0</v>
      </c>
      <c r="AA1732" s="21">
        <f t="shared" si="1278"/>
        <v>0</v>
      </c>
      <c r="AB1732" s="22" t="e">
        <f t="shared" si="1277"/>
        <v>#DIV/0!</v>
      </c>
      <c r="AC1732" s="24"/>
    </row>
    <row r="1733" spans="1:29" s="16" customFormat="1" ht="15" hidden="1" customHeight="1">
      <c r="A1733" s="13"/>
      <c r="B1733" s="14"/>
      <c r="C1733" s="14"/>
      <c r="D1733" s="14"/>
      <c r="E1733" s="14"/>
      <c r="F1733" s="14"/>
      <c r="G1733" s="14"/>
      <c r="H1733" s="14"/>
      <c r="I1733" s="14"/>
      <c r="J1733" s="14"/>
      <c r="K1733" s="14"/>
      <c r="L1733" s="14"/>
      <c r="M1733" s="14"/>
      <c r="N1733" s="14"/>
      <c r="O1733" s="14"/>
      <c r="P1733" s="14"/>
      <c r="Q1733" s="14"/>
      <c r="R1733" s="14"/>
      <c r="S1733" s="14"/>
      <c r="T1733" s="14"/>
      <c r="U1733" s="14"/>
      <c r="V1733" s="14"/>
      <c r="W1733" s="14"/>
      <c r="X1733" s="14"/>
      <c r="Y1733" s="14"/>
      <c r="Z1733" s="14"/>
      <c r="AA1733" s="14"/>
      <c r="AB1733" s="14"/>
      <c r="AC1733" s="15"/>
    </row>
    <row r="1734" spans="1:29" s="16" customFormat="1" ht="15" hidden="1" customHeight="1">
      <c r="A1734" s="13"/>
      <c r="B1734" s="14"/>
      <c r="C1734" s="14"/>
      <c r="D1734" s="14"/>
      <c r="E1734" s="14"/>
      <c r="F1734" s="14"/>
      <c r="G1734" s="14"/>
      <c r="H1734" s="14"/>
      <c r="I1734" s="14"/>
      <c r="J1734" s="14"/>
      <c r="K1734" s="14"/>
      <c r="L1734" s="14"/>
      <c r="M1734" s="14"/>
      <c r="N1734" s="14"/>
      <c r="O1734" s="14"/>
      <c r="P1734" s="14"/>
      <c r="Q1734" s="14"/>
      <c r="R1734" s="14"/>
      <c r="S1734" s="14"/>
      <c r="T1734" s="14"/>
      <c r="U1734" s="14"/>
      <c r="V1734" s="14"/>
      <c r="W1734" s="14"/>
      <c r="X1734" s="14"/>
      <c r="Y1734" s="14"/>
      <c r="Z1734" s="14"/>
      <c r="AA1734" s="14"/>
      <c r="AB1734" s="14"/>
      <c r="AC1734" s="15"/>
    </row>
    <row r="1735" spans="1:29" s="16" customFormat="1" ht="15" hidden="1" customHeight="1">
      <c r="A1735" s="17" t="s">
        <v>107</v>
      </c>
      <c r="B1735" s="14"/>
      <c r="C1735" s="14"/>
      <c r="D1735" s="14"/>
      <c r="E1735" s="14"/>
      <c r="F1735" s="14"/>
      <c r="G1735" s="14"/>
      <c r="H1735" s="14"/>
      <c r="I1735" s="14"/>
      <c r="J1735" s="14"/>
      <c r="K1735" s="14"/>
      <c r="L1735" s="14"/>
      <c r="M1735" s="14"/>
      <c r="N1735" s="14"/>
      <c r="O1735" s="14"/>
      <c r="P1735" s="14"/>
      <c r="Q1735" s="14"/>
      <c r="R1735" s="14"/>
      <c r="S1735" s="14"/>
      <c r="T1735" s="14"/>
      <c r="U1735" s="14"/>
      <c r="V1735" s="14"/>
      <c r="W1735" s="14"/>
      <c r="X1735" s="14"/>
      <c r="Y1735" s="14"/>
      <c r="Z1735" s="14"/>
      <c r="AA1735" s="14"/>
      <c r="AB1735" s="14"/>
      <c r="AC1735" s="15"/>
    </row>
    <row r="1736" spans="1:29" s="16" customFormat="1" ht="18" hidden="1" customHeight="1">
      <c r="A1736" s="18" t="s">
        <v>36</v>
      </c>
      <c r="B1736" s="14"/>
      <c r="C1736" s="14"/>
      <c r="D1736" s="14"/>
      <c r="E1736" s="14"/>
      <c r="F1736" s="14"/>
      <c r="G1736" s="14"/>
      <c r="H1736" s="14"/>
      <c r="I1736" s="14"/>
      <c r="J1736" s="14"/>
      <c r="K1736" s="14"/>
      <c r="L1736" s="14"/>
      <c r="M1736" s="14"/>
      <c r="N1736" s="14"/>
      <c r="O1736" s="14"/>
      <c r="P1736" s="14"/>
      <c r="Q1736" s="14"/>
      <c r="R1736" s="14"/>
      <c r="S1736" s="14"/>
      <c r="T1736" s="14"/>
      <c r="U1736" s="14"/>
      <c r="V1736" s="14"/>
      <c r="W1736" s="14"/>
      <c r="X1736" s="14"/>
      <c r="Y1736" s="14"/>
      <c r="Z1736" s="14">
        <f>SUM(M1736:Y1736)</f>
        <v>0</v>
      </c>
      <c r="AA1736" s="14">
        <f>B1736-Z1736</f>
        <v>0</v>
      </c>
      <c r="AB1736" s="19"/>
      <c r="AC1736" s="15"/>
    </row>
    <row r="1737" spans="1:29" s="16" customFormat="1" ht="18" hidden="1" customHeight="1">
      <c r="A1737" s="18" t="s">
        <v>37</v>
      </c>
      <c r="B1737" s="14"/>
      <c r="C1737" s="14"/>
      <c r="D1737" s="14"/>
      <c r="E1737" s="14"/>
      <c r="F1737" s="14"/>
      <c r="G1737" s="14"/>
      <c r="H1737" s="14"/>
      <c r="I1737" s="14"/>
      <c r="J1737" s="14"/>
      <c r="K1737" s="14"/>
      <c r="L1737" s="14"/>
      <c r="M1737" s="14"/>
      <c r="N1737" s="14"/>
      <c r="O1737" s="14"/>
      <c r="P1737" s="14"/>
      <c r="Q1737" s="14"/>
      <c r="R1737" s="14"/>
      <c r="S1737" s="14"/>
      <c r="T1737" s="14"/>
      <c r="U1737" s="14"/>
      <c r="V1737" s="14"/>
      <c r="W1737" s="14"/>
      <c r="X1737" s="14"/>
      <c r="Y1737" s="14"/>
      <c r="Z1737" s="14">
        <f t="shared" ref="Z1737:Z1741" si="1279">SUM(M1737:Y1737)</f>
        <v>0</v>
      </c>
      <c r="AA1737" s="14">
        <f t="shared" ref="AA1737:AA1739" si="1280">B1737-Z1737</f>
        <v>0</v>
      </c>
      <c r="AB1737" s="19"/>
      <c r="AC1737" s="15"/>
    </row>
    <row r="1738" spans="1:29" s="16" customFormat="1" ht="18" hidden="1" customHeight="1">
      <c r="A1738" s="18" t="s">
        <v>38</v>
      </c>
      <c r="B1738" s="14"/>
      <c r="C1738" s="14"/>
      <c r="D1738" s="14"/>
      <c r="E1738" s="14"/>
      <c r="F1738" s="14"/>
      <c r="G1738" s="14"/>
      <c r="H1738" s="14"/>
      <c r="I1738" s="14"/>
      <c r="J1738" s="14"/>
      <c r="K1738" s="14"/>
      <c r="L1738" s="14"/>
      <c r="M1738" s="14"/>
      <c r="N1738" s="14"/>
      <c r="O1738" s="14"/>
      <c r="P1738" s="14"/>
      <c r="Q1738" s="14"/>
      <c r="R1738" s="14"/>
      <c r="S1738" s="14"/>
      <c r="T1738" s="14"/>
      <c r="U1738" s="14"/>
      <c r="V1738" s="14"/>
      <c r="W1738" s="14"/>
      <c r="X1738" s="14"/>
      <c r="Y1738" s="14"/>
      <c r="Z1738" s="14">
        <f t="shared" si="1279"/>
        <v>0</v>
      </c>
      <c r="AA1738" s="14">
        <f t="shared" si="1280"/>
        <v>0</v>
      </c>
      <c r="AB1738" s="19"/>
      <c r="AC1738" s="15"/>
    </row>
    <row r="1739" spans="1:29" s="16" customFormat="1" ht="18" hidden="1" customHeight="1">
      <c r="A1739" s="18" t="s">
        <v>39</v>
      </c>
      <c r="B1739" s="14"/>
      <c r="C1739" s="14"/>
      <c r="D1739" s="14"/>
      <c r="E1739" s="14"/>
      <c r="F1739" s="14"/>
      <c r="G1739" s="14"/>
      <c r="H1739" s="14"/>
      <c r="I1739" s="14"/>
      <c r="J1739" s="14"/>
      <c r="K1739" s="14"/>
      <c r="L1739" s="14"/>
      <c r="M1739" s="14"/>
      <c r="N1739" s="14"/>
      <c r="O1739" s="14"/>
      <c r="P1739" s="14"/>
      <c r="Q1739" s="14"/>
      <c r="R1739" s="14"/>
      <c r="S1739" s="14"/>
      <c r="T1739" s="14"/>
      <c r="U1739" s="14"/>
      <c r="V1739" s="14"/>
      <c r="W1739" s="14"/>
      <c r="X1739" s="14"/>
      <c r="Y1739" s="14"/>
      <c r="Z1739" s="14">
        <f t="shared" si="1279"/>
        <v>0</v>
      </c>
      <c r="AA1739" s="14">
        <f t="shared" si="1280"/>
        <v>0</v>
      </c>
      <c r="AB1739" s="19"/>
      <c r="AC1739" s="15"/>
    </row>
    <row r="1740" spans="1:29" s="16" customFormat="1" ht="18" hidden="1" customHeight="1">
      <c r="A1740" s="20" t="s">
        <v>40</v>
      </c>
      <c r="B1740" s="21">
        <f>SUM(B1736:B1739)</f>
        <v>0</v>
      </c>
      <c r="C1740" s="21">
        <f t="shared" ref="C1740:AA1740" si="1281">SUM(C1736:C1739)</f>
        <v>0</v>
      </c>
      <c r="D1740" s="21">
        <f t="shared" si="1281"/>
        <v>0</v>
      </c>
      <c r="E1740" s="21">
        <f t="shared" si="1281"/>
        <v>0</v>
      </c>
      <c r="F1740" s="21">
        <f t="shared" si="1281"/>
        <v>0</v>
      </c>
      <c r="G1740" s="21">
        <f t="shared" si="1281"/>
        <v>0</v>
      </c>
      <c r="H1740" s="21">
        <f t="shared" si="1281"/>
        <v>0</v>
      </c>
      <c r="I1740" s="21">
        <f t="shared" si="1281"/>
        <v>0</v>
      </c>
      <c r="J1740" s="21">
        <f t="shared" si="1281"/>
        <v>0</v>
      </c>
      <c r="K1740" s="21">
        <f t="shared" si="1281"/>
        <v>0</v>
      </c>
      <c r="L1740" s="21">
        <f t="shared" si="1281"/>
        <v>0</v>
      </c>
      <c r="M1740" s="21">
        <f t="shared" si="1281"/>
        <v>0</v>
      </c>
      <c r="N1740" s="21">
        <f t="shared" si="1281"/>
        <v>0</v>
      </c>
      <c r="O1740" s="21">
        <f t="shared" si="1281"/>
        <v>0</v>
      </c>
      <c r="P1740" s="21">
        <f t="shared" si="1281"/>
        <v>0</v>
      </c>
      <c r="Q1740" s="21">
        <f t="shared" si="1281"/>
        <v>0</v>
      </c>
      <c r="R1740" s="21">
        <f t="shared" si="1281"/>
        <v>0</v>
      </c>
      <c r="S1740" s="21">
        <f t="shared" si="1281"/>
        <v>0</v>
      </c>
      <c r="T1740" s="21">
        <f t="shared" si="1281"/>
        <v>0</v>
      </c>
      <c r="U1740" s="21">
        <f t="shared" si="1281"/>
        <v>0</v>
      </c>
      <c r="V1740" s="21">
        <f t="shared" si="1281"/>
        <v>0</v>
      </c>
      <c r="W1740" s="21">
        <f t="shared" si="1281"/>
        <v>0</v>
      </c>
      <c r="X1740" s="21">
        <f t="shared" si="1281"/>
        <v>0</v>
      </c>
      <c r="Y1740" s="21">
        <f t="shared" si="1281"/>
        <v>0</v>
      </c>
      <c r="Z1740" s="21">
        <f t="shared" si="1281"/>
        <v>0</v>
      </c>
      <c r="AA1740" s="21">
        <f t="shared" si="1281"/>
        <v>0</v>
      </c>
      <c r="AB1740" s="22"/>
      <c r="AC1740" s="15"/>
    </row>
    <row r="1741" spans="1:29" s="16" customFormat="1" ht="18" hidden="1" customHeight="1">
      <c r="A1741" s="23" t="s">
        <v>41</v>
      </c>
      <c r="B1741" s="14">
        <f>[1]consoCURRENT!E35260</f>
        <v>0</v>
      </c>
      <c r="C1741" s="14">
        <f>[1]consoCURRENT!F35260</f>
        <v>0</v>
      </c>
      <c r="D1741" s="14">
        <f>[1]consoCURRENT!G35260</f>
        <v>0</v>
      </c>
      <c r="E1741" s="14">
        <f>[1]consoCURRENT!H35260</f>
        <v>0</v>
      </c>
      <c r="F1741" s="14">
        <f>[1]consoCURRENT!I35260</f>
        <v>0</v>
      </c>
      <c r="G1741" s="14">
        <f>[1]consoCURRENT!J35260</f>
        <v>0</v>
      </c>
      <c r="H1741" s="14">
        <f>[1]consoCURRENT!K35260</f>
        <v>0</v>
      </c>
      <c r="I1741" s="14">
        <f>[1]consoCURRENT!L35260</f>
        <v>0</v>
      </c>
      <c r="J1741" s="14">
        <f>[1]consoCURRENT!M35260</f>
        <v>0</v>
      </c>
      <c r="K1741" s="14">
        <f>[1]consoCURRENT!N35260</f>
        <v>0</v>
      </c>
      <c r="L1741" s="14">
        <f>[1]consoCURRENT!O35260</f>
        <v>0</v>
      </c>
      <c r="M1741" s="14">
        <f>[1]consoCURRENT!P35260</f>
        <v>0</v>
      </c>
      <c r="N1741" s="14">
        <f>[1]consoCURRENT!Q35260</f>
        <v>0</v>
      </c>
      <c r="O1741" s="14">
        <f>[1]consoCURRENT!R35260</f>
        <v>0</v>
      </c>
      <c r="P1741" s="14">
        <f>[1]consoCURRENT!S35260</f>
        <v>0</v>
      </c>
      <c r="Q1741" s="14">
        <f>[1]consoCURRENT!T35260</f>
        <v>0</v>
      </c>
      <c r="R1741" s="14">
        <f>[1]consoCURRENT!U35260</f>
        <v>0</v>
      </c>
      <c r="S1741" s="14">
        <f>[1]consoCURRENT!V35260</f>
        <v>0</v>
      </c>
      <c r="T1741" s="14">
        <f>[1]consoCURRENT!W35260</f>
        <v>0</v>
      </c>
      <c r="U1741" s="14">
        <f>[1]consoCURRENT!X35260</f>
        <v>0</v>
      </c>
      <c r="V1741" s="14">
        <f>[1]consoCURRENT!Y35260</f>
        <v>0</v>
      </c>
      <c r="W1741" s="14">
        <f>[1]consoCURRENT!Z35260</f>
        <v>0</v>
      </c>
      <c r="X1741" s="14">
        <f>[1]consoCURRENT!AA35260</f>
        <v>0</v>
      </c>
      <c r="Y1741" s="14">
        <f>[1]consoCURRENT!AB35260</f>
        <v>0</v>
      </c>
      <c r="Z1741" s="14">
        <f t="shared" si="1279"/>
        <v>0</v>
      </c>
      <c r="AA1741" s="14">
        <f t="shared" ref="AA1741" si="1282">B1741-Z1741</f>
        <v>0</v>
      </c>
      <c r="AB1741" s="19" t="e">
        <f t="shared" ref="AB1741:AB1742" si="1283">Z1741/B1741</f>
        <v>#DIV/0!</v>
      </c>
      <c r="AC1741" s="15"/>
    </row>
    <row r="1742" spans="1:29" s="16" customFormat="1" ht="18" hidden="1" customHeight="1">
      <c r="A1742" s="20" t="s">
        <v>42</v>
      </c>
      <c r="B1742" s="21">
        <f>B1741+B1740</f>
        <v>0</v>
      </c>
      <c r="C1742" s="21">
        <f t="shared" ref="C1742:AA1742" si="1284">C1741+C1740</f>
        <v>0</v>
      </c>
      <c r="D1742" s="21">
        <f t="shared" si="1284"/>
        <v>0</v>
      </c>
      <c r="E1742" s="21">
        <f t="shared" si="1284"/>
        <v>0</v>
      </c>
      <c r="F1742" s="21">
        <f t="shared" si="1284"/>
        <v>0</v>
      </c>
      <c r="G1742" s="21">
        <f t="shared" si="1284"/>
        <v>0</v>
      </c>
      <c r="H1742" s="21">
        <f t="shared" si="1284"/>
        <v>0</v>
      </c>
      <c r="I1742" s="21">
        <f t="shared" si="1284"/>
        <v>0</v>
      </c>
      <c r="J1742" s="21">
        <f t="shared" si="1284"/>
        <v>0</v>
      </c>
      <c r="K1742" s="21">
        <f t="shared" si="1284"/>
        <v>0</v>
      </c>
      <c r="L1742" s="21">
        <f t="shared" si="1284"/>
        <v>0</v>
      </c>
      <c r="M1742" s="21">
        <f t="shared" si="1284"/>
        <v>0</v>
      </c>
      <c r="N1742" s="21">
        <f t="shared" si="1284"/>
        <v>0</v>
      </c>
      <c r="O1742" s="21">
        <f t="shared" si="1284"/>
        <v>0</v>
      </c>
      <c r="P1742" s="21">
        <f t="shared" si="1284"/>
        <v>0</v>
      </c>
      <c r="Q1742" s="21">
        <f t="shared" si="1284"/>
        <v>0</v>
      </c>
      <c r="R1742" s="21">
        <f t="shared" si="1284"/>
        <v>0</v>
      </c>
      <c r="S1742" s="21">
        <f t="shared" si="1284"/>
        <v>0</v>
      </c>
      <c r="T1742" s="21">
        <f t="shared" si="1284"/>
        <v>0</v>
      </c>
      <c r="U1742" s="21">
        <f t="shared" si="1284"/>
        <v>0</v>
      </c>
      <c r="V1742" s="21">
        <f t="shared" si="1284"/>
        <v>0</v>
      </c>
      <c r="W1742" s="21">
        <f t="shared" si="1284"/>
        <v>0</v>
      </c>
      <c r="X1742" s="21">
        <f t="shared" si="1284"/>
        <v>0</v>
      </c>
      <c r="Y1742" s="21">
        <f t="shared" si="1284"/>
        <v>0</v>
      </c>
      <c r="Z1742" s="21">
        <f t="shared" si="1284"/>
        <v>0</v>
      </c>
      <c r="AA1742" s="21">
        <f t="shared" si="1284"/>
        <v>0</v>
      </c>
      <c r="AB1742" s="22" t="e">
        <f t="shared" si="1283"/>
        <v>#DIV/0!</v>
      </c>
      <c r="AC1742" s="24"/>
    </row>
    <row r="1743" spans="1:29" s="16" customFormat="1" ht="15" hidden="1" customHeight="1">
      <c r="A1743" s="13"/>
      <c r="B1743" s="14"/>
      <c r="C1743" s="14"/>
      <c r="D1743" s="14"/>
      <c r="E1743" s="14"/>
      <c r="F1743" s="14"/>
      <c r="G1743" s="14"/>
      <c r="H1743" s="14"/>
      <c r="I1743" s="14"/>
      <c r="J1743" s="14"/>
      <c r="K1743" s="14"/>
      <c r="L1743" s="14"/>
      <c r="M1743" s="14"/>
      <c r="N1743" s="14"/>
      <c r="O1743" s="14"/>
      <c r="P1743" s="14"/>
      <c r="Q1743" s="14"/>
      <c r="R1743" s="14"/>
      <c r="S1743" s="14"/>
      <c r="T1743" s="14"/>
      <c r="U1743" s="14"/>
      <c r="V1743" s="14"/>
      <c r="W1743" s="14"/>
      <c r="X1743" s="14"/>
      <c r="Y1743" s="14"/>
      <c r="Z1743" s="14"/>
      <c r="AA1743" s="14"/>
      <c r="AB1743" s="14"/>
      <c r="AC1743" s="15"/>
    </row>
    <row r="1744" spans="1:29" s="16" customFormat="1" ht="15" hidden="1" customHeight="1">
      <c r="A1744" s="13"/>
      <c r="B1744" s="14"/>
      <c r="C1744" s="14"/>
      <c r="D1744" s="14"/>
      <c r="E1744" s="14"/>
      <c r="F1744" s="14"/>
      <c r="G1744" s="14"/>
      <c r="H1744" s="14"/>
      <c r="I1744" s="14"/>
      <c r="J1744" s="14"/>
      <c r="K1744" s="14"/>
      <c r="L1744" s="14"/>
      <c r="M1744" s="14"/>
      <c r="N1744" s="14"/>
      <c r="O1744" s="14"/>
      <c r="P1744" s="14"/>
      <c r="Q1744" s="14"/>
      <c r="R1744" s="14"/>
      <c r="S1744" s="14"/>
      <c r="T1744" s="14"/>
      <c r="U1744" s="14"/>
      <c r="V1744" s="14"/>
      <c r="W1744" s="14"/>
      <c r="X1744" s="14"/>
      <c r="Y1744" s="14"/>
      <c r="Z1744" s="14"/>
      <c r="AA1744" s="14"/>
      <c r="AB1744" s="14"/>
      <c r="AC1744" s="15"/>
    </row>
    <row r="1745" spans="1:29" s="16" customFormat="1" ht="15" hidden="1" customHeight="1">
      <c r="A1745" s="17" t="s">
        <v>108</v>
      </c>
      <c r="B1745" s="14"/>
      <c r="C1745" s="14"/>
      <c r="D1745" s="14"/>
      <c r="E1745" s="14"/>
      <c r="F1745" s="14"/>
      <c r="G1745" s="14"/>
      <c r="H1745" s="14"/>
      <c r="I1745" s="14"/>
      <c r="J1745" s="14"/>
      <c r="K1745" s="14"/>
      <c r="L1745" s="14"/>
      <c r="M1745" s="14"/>
      <c r="N1745" s="14"/>
      <c r="O1745" s="14"/>
      <c r="P1745" s="14"/>
      <c r="Q1745" s="14"/>
      <c r="R1745" s="14"/>
      <c r="S1745" s="14"/>
      <c r="T1745" s="14"/>
      <c r="U1745" s="14"/>
      <c r="V1745" s="14"/>
      <c r="W1745" s="14"/>
      <c r="X1745" s="14"/>
      <c r="Y1745" s="14"/>
      <c r="Z1745" s="14"/>
      <c r="AA1745" s="14"/>
      <c r="AB1745" s="14"/>
      <c r="AC1745" s="15"/>
    </row>
    <row r="1746" spans="1:29" s="16" customFormat="1" ht="18" hidden="1" customHeight="1">
      <c r="A1746" s="18" t="s">
        <v>36</v>
      </c>
      <c r="B1746" s="14"/>
      <c r="C1746" s="14"/>
      <c r="D1746" s="14"/>
      <c r="E1746" s="14"/>
      <c r="F1746" s="14"/>
      <c r="G1746" s="14"/>
      <c r="H1746" s="14"/>
      <c r="I1746" s="14"/>
      <c r="J1746" s="14"/>
      <c r="K1746" s="14"/>
      <c r="L1746" s="14"/>
      <c r="M1746" s="14"/>
      <c r="N1746" s="14"/>
      <c r="O1746" s="14"/>
      <c r="P1746" s="14"/>
      <c r="Q1746" s="14"/>
      <c r="R1746" s="14"/>
      <c r="S1746" s="14"/>
      <c r="T1746" s="14"/>
      <c r="U1746" s="14"/>
      <c r="V1746" s="14"/>
      <c r="W1746" s="14"/>
      <c r="X1746" s="14"/>
      <c r="Y1746" s="14"/>
      <c r="Z1746" s="14">
        <f>SUM(M1746:Y1746)</f>
        <v>0</v>
      </c>
      <c r="AA1746" s="14">
        <f>B1746-Z1746</f>
        <v>0</v>
      </c>
      <c r="AB1746" s="19"/>
      <c r="AC1746" s="15"/>
    </row>
    <row r="1747" spans="1:29" s="16" customFormat="1" ht="18" hidden="1" customHeight="1">
      <c r="A1747" s="18" t="s">
        <v>37</v>
      </c>
      <c r="B1747" s="14"/>
      <c r="C1747" s="14"/>
      <c r="D1747" s="14"/>
      <c r="E1747" s="14"/>
      <c r="F1747" s="14"/>
      <c r="G1747" s="14"/>
      <c r="H1747" s="14"/>
      <c r="I1747" s="14"/>
      <c r="J1747" s="14"/>
      <c r="K1747" s="14"/>
      <c r="L1747" s="14"/>
      <c r="M1747" s="14"/>
      <c r="N1747" s="14"/>
      <c r="O1747" s="14"/>
      <c r="P1747" s="14"/>
      <c r="Q1747" s="14"/>
      <c r="R1747" s="14"/>
      <c r="S1747" s="14"/>
      <c r="T1747" s="14"/>
      <c r="U1747" s="14"/>
      <c r="V1747" s="14"/>
      <c r="W1747" s="14"/>
      <c r="X1747" s="14"/>
      <c r="Y1747" s="14"/>
      <c r="Z1747" s="14">
        <f t="shared" ref="Z1747:Z1749" si="1285">SUM(M1747:Y1747)</f>
        <v>0</v>
      </c>
      <c r="AA1747" s="14">
        <f t="shared" ref="AA1747:AA1749" si="1286">B1747-Z1747</f>
        <v>0</v>
      </c>
      <c r="AB1747" s="19"/>
      <c r="AC1747" s="15"/>
    </row>
    <row r="1748" spans="1:29" s="16" customFormat="1" ht="18" hidden="1" customHeight="1">
      <c r="A1748" s="18" t="s">
        <v>38</v>
      </c>
      <c r="B1748" s="14"/>
      <c r="C1748" s="14"/>
      <c r="D1748" s="14"/>
      <c r="E1748" s="14"/>
      <c r="F1748" s="14"/>
      <c r="G1748" s="14"/>
      <c r="H1748" s="14"/>
      <c r="I1748" s="14"/>
      <c r="J1748" s="14"/>
      <c r="K1748" s="14"/>
      <c r="L1748" s="14"/>
      <c r="M1748" s="14"/>
      <c r="N1748" s="14"/>
      <c r="O1748" s="14"/>
      <c r="P1748" s="14"/>
      <c r="Q1748" s="14"/>
      <c r="R1748" s="14"/>
      <c r="S1748" s="14"/>
      <c r="T1748" s="14"/>
      <c r="U1748" s="14"/>
      <c r="V1748" s="14"/>
      <c r="W1748" s="14"/>
      <c r="X1748" s="14"/>
      <c r="Y1748" s="14"/>
      <c r="Z1748" s="14">
        <f t="shared" si="1285"/>
        <v>0</v>
      </c>
      <c r="AA1748" s="14">
        <f t="shared" si="1286"/>
        <v>0</v>
      </c>
      <c r="AB1748" s="19"/>
      <c r="AC1748" s="15"/>
    </row>
    <row r="1749" spans="1:29" s="16" customFormat="1" ht="18" hidden="1" customHeight="1">
      <c r="A1749" s="18" t="s">
        <v>39</v>
      </c>
      <c r="B1749" s="14"/>
      <c r="C1749" s="14"/>
      <c r="D1749" s="14"/>
      <c r="E1749" s="14"/>
      <c r="F1749" s="14"/>
      <c r="G1749" s="14"/>
      <c r="H1749" s="14"/>
      <c r="I1749" s="14"/>
      <c r="J1749" s="14"/>
      <c r="K1749" s="14"/>
      <c r="L1749" s="14"/>
      <c r="M1749" s="14"/>
      <c r="N1749" s="14"/>
      <c r="O1749" s="14"/>
      <c r="P1749" s="14"/>
      <c r="Q1749" s="14"/>
      <c r="R1749" s="14"/>
      <c r="S1749" s="14"/>
      <c r="T1749" s="14"/>
      <c r="U1749" s="14"/>
      <c r="V1749" s="14"/>
      <c r="W1749" s="14"/>
      <c r="X1749" s="14"/>
      <c r="Y1749" s="14"/>
      <c r="Z1749" s="14">
        <f t="shared" si="1285"/>
        <v>0</v>
      </c>
      <c r="AA1749" s="14">
        <f t="shared" si="1286"/>
        <v>0</v>
      </c>
      <c r="AB1749" s="19"/>
      <c r="AC1749" s="15"/>
    </row>
    <row r="1750" spans="1:29" s="16" customFormat="1" ht="18" hidden="1" customHeight="1">
      <c r="A1750" s="20" t="s">
        <v>40</v>
      </c>
      <c r="B1750" s="21">
        <f>SUM(B1746:B1749)</f>
        <v>0</v>
      </c>
      <c r="C1750" s="21">
        <f t="shared" ref="C1750:AA1750" si="1287">SUM(C1746:C1749)</f>
        <v>0</v>
      </c>
      <c r="D1750" s="21">
        <f t="shared" si="1287"/>
        <v>0</v>
      </c>
      <c r="E1750" s="21">
        <f t="shared" si="1287"/>
        <v>0</v>
      </c>
      <c r="F1750" s="21">
        <f t="shared" si="1287"/>
        <v>0</v>
      </c>
      <c r="G1750" s="21">
        <f t="shared" si="1287"/>
        <v>0</v>
      </c>
      <c r="H1750" s="21">
        <f t="shared" si="1287"/>
        <v>0</v>
      </c>
      <c r="I1750" s="21">
        <f t="shared" si="1287"/>
        <v>0</v>
      </c>
      <c r="J1750" s="21">
        <f t="shared" si="1287"/>
        <v>0</v>
      </c>
      <c r="K1750" s="21">
        <f t="shared" si="1287"/>
        <v>0</v>
      </c>
      <c r="L1750" s="21">
        <f t="shared" si="1287"/>
        <v>0</v>
      </c>
      <c r="M1750" s="21">
        <f t="shared" si="1287"/>
        <v>0</v>
      </c>
      <c r="N1750" s="21">
        <f t="shared" si="1287"/>
        <v>0</v>
      </c>
      <c r="O1750" s="21">
        <f t="shared" si="1287"/>
        <v>0</v>
      </c>
      <c r="P1750" s="21">
        <f t="shared" si="1287"/>
        <v>0</v>
      </c>
      <c r="Q1750" s="21">
        <f t="shared" si="1287"/>
        <v>0</v>
      </c>
      <c r="R1750" s="21">
        <f t="shared" si="1287"/>
        <v>0</v>
      </c>
      <c r="S1750" s="21">
        <f t="shared" si="1287"/>
        <v>0</v>
      </c>
      <c r="T1750" s="21">
        <f t="shared" si="1287"/>
        <v>0</v>
      </c>
      <c r="U1750" s="21">
        <f t="shared" si="1287"/>
        <v>0</v>
      </c>
      <c r="V1750" s="21">
        <f t="shared" si="1287"/>
        <v>0</v>
      </c>
      <c r="W1750" s="21">
        <f t="shared" si="1287"/>
        <v>0</v>
      </c>
      <c r="X1750" s="21">
        <f t="shared" si="1287"/>
        <v>0</v>
      </c>
      <c r="Y1750" s="21">
        <f t="shared" si="1287"/>
        <v>0</v>
      </c>
      <c r="Z1750" s="21">
        <f t="shared" si="1287"/>
        <v>0</v>
      </c>
      <c r="AA1750" s="21">
        <f t="shared" si="1287"/>
        <v>0</v>
      </c>
      <c r="AB1750" s="22"/>
      <c r="AC1750" s="15"/>
    </row>
    <row r="1751" spans="1:29" s="16" customFormat="1" ht="18" hidden="1" customHeight="1">
      <c r="A1751" s="23" t="s">
        <v>41</v>
      </c>
      <c r="B1751" s="14">
        <f>[1]consoCURRENT!E35454</f>
        <v>0</v>
      </c>
      <c r="C1751" s="14">
        <f>[1]consoCURRENT!F35454</f>
        <v>0</v>
      </c>
      <c r="D1751" s="14">
        <f>[1]consoCURRENT!G35454</f>
        <v>0</v>
      </c>
      <c r="E1751" s="14">
        <f>[1]consoCURRENT!H35454</f>
        <v>0</v>
      </c>
      <c r="F1751" s="14">
        <f>[1]consoCURRENT!I35454</f>
        <v>0</v>
      </c>
      <c r="G1751" s="14">
        <f>[1]consoCURRENT!J35454</f>
        <v>0</v>
      </c>
      <c r="H1751" s="14">
        <f>[1]consoCURRENT!K35454</f>
        <v>0</v>
      </c>
      <c r="I1751" s="14">
        <f>[1]consoCURRENT!L35454</f>
        <v>0</v>
      </c>
      <c r="J1751" s="14">
        <f>[1]consoCURRENT!M35454</f>
        <v>0</v>
      </c>
      <c r="K1751" s="14">
        <f>[1]consoCURRENT!N35454</f>
        <v>0</v>
      </c>
      <c r="L1751" s="14">
        <f>[1]consoCURRENT!O35454</f>
        <v>0</v>
      </c>
      <c r="M1751" s="14">
        <f>[1]consoCURRENT!P35454</f>
        <v>0</v>
      </c>
      <c r="N1751" s="14">
        <f>[1]consoCURRENT!Q35454</f>
        <v>0</v>
      </c>
      <c r="O1751" s="14">
        <f>[1]consoCURRENT!R35454</f>
        <v>0</v>
      </c>
      <c r="P1751" s="14">
        <f>[1]consoCURRENT!S35454</f>
        <v>0</v>
      </c>
      <c r="Q1751" s="14">
        <f>[1]consoCURRENT!T35454</f>
        <v>0</v>
      </c>
      <c r="R1751" s="14">
        <f>[1]consoCURRENT!U35454</f>
        <v>0</v>
      </c>
      <c r="S1751" s="14">
        <f>[1]consoCURRENT!V35454</f>
        <v>0</v>
      </c>
      <c r="T1751" s="14">
        <f>[1]consoCURRENT!W35454</f>
        <v>0</v>
      </c>
      <c r="U1751" s="14">
        <f>[1]consoCURRENT!X35454</f>
        <v>0</v>
      </c>
      <c r="V1751" s="14">
        <f>[1]consoCURRENT!Y35454</f>
        <v>0</v>
      </c>
      <c r="W1751" s="14">
        <f>[1]consoCURRENT!Z35454</f>
        <v>0</v>
      </c>
      <c r="X1751" s="14">
        <f>[1]consoCURRENT!AA35454</f>
        <v>0</v>
      </c>
      <c r="Y1751" s="14">
        <f>[1]consoCURRENT!AB35454</f>
        <v>0</v>
      </c>
      <c r="Z1751" s="14">
        <f>[1]consoCURRENT!AC35454</f>
        <v>0</v>
      </c>
      <c r="AA1751" s="14">
        <f t="shared" ref="AA1751" si="1288">B1751-Z1751</f>
        <v>0</v>
      </c>
      <c r="AB1751" s="19" t="e">
        <f t="shared" ref="AB1751:AB1752" si="1289">Z1751/B1751</f>
        <v>#DIV/0!</v>
      </c>
      <c r="AC1751" s="15"/>
    </row>
    <row r="1752" spans="1:29" s="16" customFormat="1" ht="18" hidden="1" customHeight="1">
      <c r="A1752" s="20" t="s">
        <v>42</v>
      </c>
      <c r="B1752" s="21">
        <f>B1751+B1750</f>
        <v>0</v>
      </c>
      <c r="C1752" s="21">
        <f t="shared" ref="C1752:AA1752" si="1290">C1751+C1750</f>
        <v>0</v>
      </c>
      <c r="D1752" s="21">
        <f t="shared" si="1290"/>
        <v>0</v>
      </c>
      <c r="E1752" s="21">
        <f t="shared" si="1290"/>
        <v>0</v>
      </c>
      <c r="F1752" s="21">
        <f t="shared" si="1290"/>
        <v>0</v>
      </c>
      <c r="G1752" s="21">
        <f t="shared" si="1290"/>
        <v>0</v>
      </c>
      <c r="H1752" s="21">
        <f t="shared" si="1290"/>
        <v>0</v>
      </c>
      <c r="I1752" s="21">
        <f t="shared" si="1290"/>
        <v>0</v>
      </c>
      <c r="J1752" s="21">
        <f t="shared" si="1290"/>
        <v>0</v>
      </c>
      <c r="K1752" s="21">
        <f t="shared" si="1290"/>
        <v>0</v>
      </c>
      <c r="L1752" s="21">
        <f t="shared" si="1290"/>
        <v>0</v>
      </c>
      <c r="M1752" s="21">
        <f t="shared" si="1290"/>
        <v>0</v>
      </c>
      <c r="N1752" s="21">
        <f t="shared" si="1290"/>
        <v>0</v>
      </c>
      <c r="O1752" s="21">
        <f t="shared" si="1290"/>
        <v>0</v>
      </c>
      <c r="P1752" s="21">
        <f t="shared" si="1290"/>
        <v>0</v>
      </c>
      <c r="Q1752" s="21">
        <f t="shared" si="1290"/>
        <v>0</v>
      </c>
      <c r="R1752" s="21">
        <f t="shared" si="1290"/>
        <v>0</v>
      </c>
      <c r="S1752" s="21">
        <f t="shared" si="1290"/>
        <v>0</v>
      </c>
      <c r="T1752" s="21">
        <f t="shared" si="1290"/>
        <v>0</v>
      </c>
      <c r="U1752" s="21">
        <f t="shared" si="1290"/>
        <v>0</v>
      </c>
      <c r="V1752" s="21">
        <f t="shared" si="1290"/>
        <v>0</v>
      </c>
      <c r="W1752" s="21">
        <f t="shared" si="1290"/>
        <v>0</v>
      </c>
      <c r="X1752" s="21">
        <f t="shared" si="1290"/>
        <v>0</v>
      </c>
      <c r="Y1752" s="21">
        <f t="shared" si="1290"/>
        <v>0</v>
      </c>
      <c r="Z1752" s="21">
        <f t="shared" si="1290"/>
        <v>0</v>
      </c>
      <c r="AA1752" s="21">
        <f t="shared" si="1290"/>
        <v>0</v>
      </c>
      <c r="AB1752" s="22" t="e">
        <f t="shared" si="1289"/>
        <v>#DIV/0!</v>
      </c>
      <c r="AC1752" s="24"/>
    </row>
    <row r="1753" spans="1:29" s="16" customFormat="1" ht="15" hidden="1" customHeight="1">
      <c r="A1753" s="13"/>
      <c r="B1753" s="14"/>
      <c r="C1753" s="14"/>
      <c r="D1753" s="14"/>
      <c r="E1753" s="14"/>
      <c r="F1753" s="14"/>
      <c r="G1753" s="14"/>
      <c r="H1753" s="14"/>
      <c r="I1753" s="14"/>
      <c r="J1753" s="14"/>
      <c r="K1753" s="14"/>
      <c r="L1753" s="14"/>
      <c r="M1753" s="14"/>
      <c r="N1753" s="14"/>
      <c r="O1753" s="14"/>
      <c r="P1753" s="14"/>
      <c r="Q1753" s="14"/>
      <c r="R1753" s="14"/>
      <c r="S1753" s="14"/>
      <c r="T1753" s="14"/>
      <c r="U1753" s="14"/>
      <c r="V1753" s="14"/>
      <c r="W1753" s="14"/>
      <c r="X1753" s="14"/>
      <c r="Y1753" s="14"/>
      <c r="Z1753" s="14"/>
      <c r="AA1753" s="14"/>
      <c r="AB1753" s="14"/>
      <c r="AC1753" s="15"/>
    </row>
    <row r="1754" spans="1:29" s="16" customFormat="1" ht="15" customHeight="1">
      <c r="A1754" s="13"/>
      <c r="B1754" s="14"/>
      <c r="C1754" s="14"/>
      <c r="D1754" s="14"/>
      <c r="E1754" s="14"/>
      <c r="F1754" s="14"/>
      <c r="G1754" s="14"/>
      <c r="H1754" s="14"/>
      <c r="I1754" s="14"/>
      <c r="J1754" s="14"/>
      <c r="K1754" s="14"/>
      <c r="L1754" s="14"/>
      <c r="M1754" s="14"/>
      <c r="N1754" s="14"/>
      <c r="O1754" s="14"/>
      <c r="P1754" s="14"/>
      <c r="Q1754" s="14"/>
      <c r="R1754" s="14"/>
      <c r="S1754" s="14"/>
      <c r="T1754" s="14"/>
      <c r="U1754" s="14"/>
      <c r="V1754" s="14"/>
      <c r="W1754" s="14"/>
      <c r="X1754" s="14"/>
      <c r="Y1754" s="14"/>
      <c r="Z1754" s="14"/>
      <c r="AA1754" s="14"/>
      <c r="AB1754" s="14"/>
      <c r="AC1754" s="15"/>
    </row>
    <row r="1755" spans="1:29" s="16" customFormat="1" ht="15" customHeight="1">
      <c r="A1755" s="17" t="s">
        <v>109</v>
      </c>
      <c r="B1755" s="14"/>
      <c r="C1755" s="14"/>
      <c r="D1755" s="14"/>
      <c r="E1755" s="14"/>
      <c r="F1755" s="14"/>
      <c r="G1755" s="14"/>
      <c r="H1755" s="14"/>
      <c r="I1755" s="14"/>
      <c r="J1755" s="14"/>
      <c r="K1755" s="14"/>
      <c r="L1755" s="14"/>
      <c r="M1755" s="14"/>
      <c r="N1755" s="14"/>
      <c r="O1755" s="14"/>
      <c r="P1755" s="14"/>
      <c r="Q1755" s="14"/>
      <c r="R1755" s="14"/>
      <c r="S1755" s="14"/>
      <c r="T1755" s="14"/>
      <c r="U1755" s="14"/>
      <c r="V1755" s="14"/>
      <c r="W1755" s="14"/>
      <c r="X1755" s="14"/>
      <c r="Y1755" s="14"/>
      <c r="Z1755" s="14"/>
      <c r="AA1755" s="14"/>
      <c r="AB1755" s="14"/>
      <c r="AC1755" s="15"/>
    </row>
    <row r="1756" spans="1:29" s="16" customFormat="1" ht="21" customHeight="1">
      <c r="A1756" s="18" t="s">
        <v>36</v>
      </c>
      <c r="B1756" s="14"/>
      <c r="C1756" s="14"/>
      <c r="D1756" s="14"/>
      <c r="E1756" s="14"/>
      <c r="F1756" s="14"/>
      <c r="G1756" s="14"/>
      <c r="H1756" s="14"/>
      <c r="I1756" s="14"/>
      <c r="J1756" s="14"/>
      <c r="K1756" s="14"/>
      <c r="L1756" s="14"/>
      <c r="M1756" s="14"/>
      <c r="N1756" s="14"/>
      <c r="O1756" s="14"/>
      <c r="P1756" s="14"/>
      <c r="Q1756" s="14"/>
      <c r="R1756" s="14"/>
      <c r="S1756" s="14"/>
      <c r="T1756" s="14"/>
      <c r="U1756" s="14"/>
      <c r="V1756" s="14"/>
      <c r="W1756" s="14"/>
      <c r="X1756" s="14"/>
      <c r="Y1756" s="14"/>
      <c r="Z1756" s="14"/>
      <c r="AA1756" s="14">
        <f>B1756-Z1756</f>
        <v>0</v>
      </c>
      <c r="AB1756" s="19"/>
      <c r="AC1756" s="15"/>
    </row>
    <row r="1757" spans="1:29" s="16" customFormat="1" ht="18" customHeight="1">
      <c r="A1757" s="18" t="s">
        <v>37</v>
      </c>
      <c r="B1757" s="14">
        <f>[1]consoCURRENT!E35729</f>
        <v>26793579</v>
      </c>
      <c r="C1757" s="14">
        <f>[1]consoCURRENT!F35729</f>
        <v>26793579</v>
      </c>
      <c r="D1757" s="14">
        <f>[1]consoCURRENT!G35729</f>
        <v>0</v>
      </c>
      <c r="E1757" s="14">
        <f>[1]consoCURRENT!H35729</f>
        <v>26793579</v>
      </c>
      <c r="F1757" s="14">
        <f>[1]consoCURRENT!I35729</f>
        <v>0</v>
      </c>
      <c r="G1757" s="14">
        <f>[1]consoCURRENT!J35729</f>
        <v>0</v>
      </c>
      <c r="H1757" s="14">
        <f>[1]consoCURRENT!K35729</f>
        <v>0</v>
      </c>
      <c r="I1757" s="14">
        <f>[1]consoCURRENT!L35729</f>
        <v>0</v>
      </c>
      <c r="J1757" s="14">
        <f>[1]consoCURRENT!M35729</f>
        <v>0</v>
      </c>
      <c r="K1757" s="14">
        <f>[1]consoCURRENT!N35729</f>
        <v>0</v>
      </c>
      <c r="L1757" s="14">
        <f>[1]consoCURRENT!O35729</f>
        <v>0</v>
      </c>
      <c r="M1757" s="14">
        <f>[1]consoCURRENT!P35729</f>
        <v>0</v>
      </c>
      <c r="N1757" s="14">
        <f>[1]consoCURRENT!Q35729</f>
        <v>0</v>
      </c>
      <c r="O1757" s="14">
        <f>[1]consoCURRENT!R35729</f>
        <v>26793579</v>
      </c>
      <c r="P1757" s="14">
        <f>[1]consoCURRENT!S35729</f>
        <v>0</v>
      </c>
      <c r="Q1757" s="14">
        <f>[1]consoCURRENT!T35729</f>
        <v>0</v>
      </c>
      <c r="R1757" s="14">
        <f>[1]consoCURRENT!U35729</f>
        <v>0</v>
      </c>
      <c r="S1757" s="14">
        <f>[1]consoCURRENT!V35729</f>
        <v>0</v>
      </c>
      <c r="T1757" s="14">
        <f>[1]consoCURRENT!W35729</f>
        <v>0</v>
      </c>
      <c r="U1757" s="14">
        <f>[1]consoCURRENT!X35729</f>
        <v>0</v>
      </c>
      <c r="V1757" s="14">
        <f>[1]consoCURRENT!Y35729</f>
        <v>0</v>
      </c>
      <c r="W1757" s="14">
        <f>[1]consoCURRENT!Z35729</f>
        <v>0</v>
      </c>
      <c r="X1757" s="14">
        <f>[1]consoCURRENT!AA35729</f>
        <v>0</v>
      </c>
      <c r="Y1757" s="14">
        <f>[1]consoCURRENT!AB35729</f>
        <v>0</v>
      </c>
      <c r="Z1757" s="14">
        <f t="shared" ref="Z1757" si="1291">SUM(M1757:Y1757)</f>
        <v>26793579</v>
      </c>
      <c r="AA1757" s="14">
        <f t="shared" ref="AA1757:AA1759" si="1292">B1757-Z1757</f>
        <v>0</v>
      </c>
      <c r="AB1757" s="19">
        <f t="shared" ref="AB1757:AB1762" si="1293">Z1757/B1757</f>
        <v>1</v>
      </c>
      <c r="AC1757" s="15"/>
    </row>
    <row r="1758" spans="1:29" s="16" customFormat="1" ht="18" customHeight="1">
      <c r="A1758" s="18" t="s">
        <v>38</v>
      </c>
      <c r="B1758" s="14"/>
      <c r="C1758" s="14"/>
      <c r="D1758" s="14"/>
      <c r="E1758" s="14"/>
      <c r="F1758" s="14"/>
      <c r="G1758" s="14"/>
      <c r="H1758" s="14"/>
      <c r="I1758" s="14"/>
      <c r="J1758" s="14"/>
      <c r="K1758" s="14"/>
      <c r="L1758" s="14"/>
      <c r="M1758" s="14"/>
      <c r="N1758" s="14"/>
      <c r="O1758" s="14"/>
      <c r="P1758" s="14"/>
      <c r="Q1758" s="14"/>
      <c r="R1758" s="14"/>
      <c r="S1758" s="14"/>
      <c r="T1758" s="14"/>
      <c r="U1758" s="14"/>
      <c r="V1758" s="14"/>
      <c r="W1758" s="14"/>
      <c r="X1758" s="14"/>
      <c r="Y1758" s="14"/>
      <c r="Z1758" s="14"/>
      <c r="AA1758" s="14">
        <f t="shared" si="1292"/>
        <v>0</v>
      </c>
      <c r="AB1758" s="19"/>
      <c r="AC1758" s="15"/>
    </row>
    <row r="1759" spans="1:29" s="16" customFormat="1" ht="18" customHeight="1">
      <c r="A1759" s="18" t="s">
        <v>39</v>
      </c>
      <c r="B1759" s="14"/>
      <c r="C1759" s="14"/>
      <c r="D1759" s="14"/>
      <c r="E1759" s="14"/>
      <c r="F1759" s="14"/>
      <c r="G1759" s="14"/>
      <c r="H1759" s="14"/>
      <c r="I1759" s="14"/>
      <c r="J1759" s="14"/>
      <c r="K1759" s="14"/>
      <c r="L1759" s="14"/>
      <c r="M1759" s="14"/>
      <c r="N1759" s="14"/>
      <c r="O1759" s="14"/>
      <c r="P1759" s="14"/>
      <c r="Q1759" s="14"/>
      <c r="R1759" s="14"/>
      <c r="S1759" s="14"/>
      <c r="T1759" s="14"/>
      <c r="U1759" s="14"/>
      <c r="V1759" s="14"/>
      <c r="W1759" s="14"/>
      <c r="X1759" s="14"/>
      <c r="Y1759" s="14"/>
      <c r="Z1759" s="14"/>
      <c r="AA1759" s="14">
        <f t="shared" si="1292"/>
        <v>0</v>
      </c>
      <c r="AB1759" s="19"/>
      <c r="AC1759" s="15"/>
    </row>
    <row r="1760" spans="1:29" s="16" customFormat="1" ht="22.9" hidden="1" customHeight="1">
      <c r="A1760" s="20" t="s">
        <v>40</v>
      </c>
      <c r="B1760" s="21">
        <f>SUM(B1756:B1759)</f>
        <v>26793579</v>
      </c>
      <c r="C1760" s="21">
        <f t="shared" ref="C1760:AA1760" si="1294">SUM(C1756:C1759)</f>
        <v>26793579</v>
      </c>
      <c r="D1760" s="21">
        <f t="shared" si="1294"/>
        <v>0</v>
      </c>
      <c r="E1760" s="21">
        <f t="shared" si="1294"/>
        <v>26793579</v>
      </c>
      <c r="F1760" s="21">
        <f t="shared" si="1294"/>
        <v>0</v>
      </c>
      <c r="G1760" s="21">
        <f t="shared" si="1294"/>
        <v>0</v>
      </c>
      <c r="H1760" s="21">
        <f t="shared" si="1294"/>
        <v>0</v>
      </c>
      <c r="I1760" s="21">
        <f t="shared" si="1294"/>
        <v>0</v>
      </c>
      <c r="J1760" s="21">
        <f t="shared" si="1294"/>
        <v>0</v>
      </c>
      <c r="K1760" s="21">
        <f t="shared" si="1294"/>
        <v>0</v>
      </c>
      <c r="L1760" s="21">
        <f t="shared" si="1294"/>
        <v>0</v>
      </c>
      <c r="M1760" s="21">
        <f t="shared" si="1294"/>
        <v>0</v>
      </c>
      <c r="N1760" s="21">
        <f t="shared" si="1294"/>
        <v>0</v>
      </c>
      <c r="O1760" s="21">
        <f t="shared" si="1294"/>
        <v>26793579</v>
      </c>
      <c r="P1760" s="21">
        <f t="shared" si="1294"/>
        <v>0</v>
      </c>
      <c r="Q1760" s="21">
        <f t="shared" si="1294"/>
        <v>0</v>
      </c>
      <c r="R1760" s="21">
        <f t="shared" si="1294"/>
        <v>0</v>
      </c>
      <c r="S1760" s="21">
        <f t="shared" si="1294"/>
        <v>0</v>
      </c>
      <c r="T1760" s="21">
        <f t="shared" si="1294"/>
        <v>0</v>
      </c>
      <c r="U1760" s="21">
        <f t="shared" si="1294"/>
        <v>0</v>
      </c>
      <c r="V1760" s="21">
        <f t="shared" si="1294"/>
        <v>0</v>
      </c>
      <c r="W1760" s="21">
        <f t="shared" si="1294"/>
        <v>0</v>
      </c>
      <c r="X1760" s="21">
        <f t="shared" si="1294"/>
        <v>0</v>
      </c>
      <c r="Y1760" s="21">
        <f t="shared" si="1294"/>
        <v>0</v>
      </c>
      <c r="Z1760" s="21">
        <f t="shared" si="1294"/>
        <v>26793579</v>
      </c>
      <c r="AA1760" s="21">
        <f t="shared" si="1294"/>
        <v>0</v>
      </c>
      <c r="AB1760" s="22">
        <f t="shared" si="1293"/>
        <v>1</v>
      </c>
      <c r="AC1760" s="15"/>
    </row>
    <row r="1761" spans="1:29" s="16" customFormat="1" ht="18" hidden="1" customHeight="1">
      <c r="A1761" s="23" t="s">
        <v>41</v>
      </c>
      <c r="B1761" s="14"/>
      <c r="C1761" s="14"/>
      <c r="D1761" s="14"/>
      <c r="E1761" s="14"/>
      <c r="F1761" s="14"/>
      <c r="G1761" s="14"/>
      <c r="H1761" s="14"/>
      <c r="I1761" s="14"/>
      <c r="J1761" s="14"/>
      <c r="K1761" s="14"/>
      <c r="L1761" s="14"/>
      <c r="M1761" s="14"/>
      <c r="N1761" s="14"/>
      <c r="O1761" s="14"/>
      <c r="P1761" s="14"/>
      <c r="Q1761" s="14"/>
      <c r="R1761" s="14"/>
      <c r="S1761" s="14"/>
      <c r="T1761" s="14"/>
      <c r="U1761" s="14"/>
      <c r="V1761" s="14"/>
      <c r="W1761" s="14"/>
      <c r="X1761" s="14"/>
      <c r="Y1761" s="14"/>
      <c r="Z1761" s="14"/>
      <c r="AA1761" s="14">
        <f t="shared" ref="AA1761" si="1295">B1761-Z1761</f>
        <v>0</v>
      </c>
      <c r="AB1761" s="19" t="e">
        <f t="shared" si="1293"/>
        <v>#DIV/0!</v>
      </c>
      <c r="AC1761" s="15"/>
    </row>
    <row r="1762" spans="1:29" s="16" customFormat="1" ht="18" customHeight="1">
      <c r="A1762" s="20" t="s">
        <v>42</v>
      </c>
      <c r="B1762" s="21">
        <f>B1761+B1760</f>
        <v>26793579</v>
      </c>
      <c r="C1762" s="21">
        <f t="shared" ref="C1762:AA1762" si="1296">C1761+C1760</f>
        <v>26793579</v>
      </c>
      <c r="D1762" s="21">
        <f t="shared" si="1296"/>
        <v>0</v>
      </c>
      <c r="E1762" s="21">
        <f t="shared" si="1296"/>
        <v>26793579</v>
      </c>
      <c r="F1762" s="21">
        <f t="shared" si="1296"/>
        <v>0</v>
      </c>
      <c r="G1762" s="21">
        <f t="shared" si="1296"/>
        <v>0</v>
      </c>
      <c r="H1762" s="21">
        <f t="shared" si="1296"/>
        <v>0</v>
      </c>
      <c r="I1762" s="21">
        <f t="shared" si="1296"/>
        <v>0</v>
      </c>
      <c r="J1762" s="21">
        <f t="shared" si="1296"/>
        <v>0</v>
      </c>
      <c r="K1762" s="21">
        <f t="shared" si="1296"/>
        <v>0</v>
      </c>
      <c r="L1762" s="21">
        <f t="shared" si="1296"/>
        <v>0</v>
      </c>
      <c r="M1762" s="21">
        <f t="shared" si="1296"/>
        <v>0</v>
      </c>
      <c r="N1762" s="21">
        <f t="shared" si="1296"/>
        <v>0</v>
      </c>
      <c r="O1762" s="21">
        <f t="shared" si="1296"/>
        <v>26793579</v>
      </c>
      <c r="P1762" s="21">
        <f t="shared" si="1296"/>
        <v>0</v>
      </c>
      <c r="Q1762" s="21">
        <f t="shared" si="1296"/>
        <v>0</v>
      </c>
      <c r="R1762" s="21">
        <f t="shared" si="1296"/>
        <v>0</v>
      </c>
      <c r="S1762" s="21">
        <f t="shared" si="1296"/>
        <v>0</v>
      </c>
      <c r="T1762" s="21">
        <f t="shared" si="1296"/>
        <v>0</v>
      </c>
      <c r="U1762" s="21">
        <f t="shared" si="1296"/>
        <v>0</v>
      </c>
      <c r="V1762" s="21">
        <f t="shared" si="1296"/>
        <v>0</v>
      </c>
      <c r="W1762" s="21">
        <f t="shared" si="1296"/>
        <v>0</v>
      </c>
      <c r="X1762" s="21">
        <f t="shared" si="1296"/>
        <v>0</v>
      </c>
      <c r="Y1762" s="21">
        <f t="shared" si="1296"/>
        <v>0</v>
      </c>
      <c r="Z1762" s="21">
        <f t="shared" si="1296"/>
        <v>26793579</v>
      </c>
      <c r="AA1762" s="21">
        <f t="shared" si="1296"/>
        <v>0</v>
      </c>
      <c r="AB1762" s="22">
        <f t="shared" si="1293"/>
        <v>1</v>
      </c>
      <c r="AC1762" s="24"/>
    </row>
    <row r="1763" spans="1:29" s="16" customFormat="1" ht="15" customHeight="1">
      <c r="A1763" s="13"/>
      <c r="B1763" s="14"/>
      <c r="C1763" s="14"/>
      <c r="D1763" s="14"/>
      <c r="E1763" s="14"/>
      <c r="F1763" s="14"/>
      <c r="G1763" s="14"/>
      <c r="H1763" s="14"/>
      <c r="I1763" s="14"/>
      <c r="J1763" s="14"/>
      <c r="K1763" s="14"/>
      <c r="L1763" s="14"/>
      <c r="M1763" s="14"/>
      <c r="N1763" s="14"/>
      <c r="O1763" s="14"/>
      <c r="P1763" s="14"/>
      <c r="Q1763" s="14"/>
      <c r="R1763" s="14"/>
      <c r="S1763" s="14"/>
      <c r="T1763" s="14"/>
      <c r="U1763" s="14"/>
      <c r="V1763" s="14"/>
      <c r="W1763" s="14"/>
      <c r="X1763" s="14"/>
      <c r="Y1763" s="14"/>
      <c r="Z1763" s="14"/>
      <c r="AA1763" s="14"/>
      <c r="AB1763" s="14"/>
      <c r="AC1763" s="15"/>
    </row>
    <row r="1764" spans="1:29" s="16" customFormat="1" ht="15" customHeight="1">
      <c r="A1764" s="37"/>
      <c r="B1764" s="38"/>
      <c r="C1764" s="38"/>
      <c r="D1764" s="38"/>
      <c r="E1764" s="38"/>
      <c r="F1764" s="38"/>
      <c r="G1764" s="38"/>
      <c r="H1764" s="38"/>
      <c r="I1764" s="38"/>
      <c r="J1764" s="38"/>
      <c r="K1764" s="38"/>
      <c r="L1764" s="38"/>
      <c r="M1764" s="38"/>
      <c r="N1764" s="38"/>
      <c r="O1764" s="38"/>
      <c r="P1764" s="38"/>
      <c r="Q1764" s="38"/>
      <c r="R1764" s="38"/>
      <c r="S1764" s="38"/>
      <c r="T1764" s="38"/>
      <c r="U1764" s="38"/>
      <c r="V1764" s="38"/>
      <c r="W1764" s="38"/>
      <c r="X1764" s="38"/>
      <c r="Y1764" s="38"/>
      <c r="Z1764" s="38"/>
      <c r="AA1764" s="38"/>
      <c r="AB1764" s="38"/>
      <c r="AC1764" s="24"/>
    </row>
    <row r="1765" spans="1:29" s="16" customFormat="1" ht="15" hidden="1" customHeight="1">
      <c r="A1765" s="17" t="s">
        <v>110</v>
      </c>
      <c r="B1765" s="14"/>
      <c r="C1765" s="14"/>
      <c r="D1765" s="14"/>
      <c r="E1765" s="14"/>
      <c r="F1765" s="14"/>
      <c r="G1765" s="14"/>
      <c r="H1765" s="14"/>
      <c r="I1765" s="14"/>
      <c r="J1765" s="14"/>
      <c r="K1765" s="14"/>
      <c r="L1765" s="14"/>
      <c r="M1765" s="14"/>
      <c r="N1765" s="14"/>
      <c r="O1765" s="14"/>
      <c r="P1765" s="14"/>
      <c r="Q1765" s="14"/>
      <c r="R1765" s="14"/>
      <c r="S1765" s="14"/>
      <c r="T1765" s="14"/>
      <c r="U1765" s="14"/>
      <c r="V1765" s="14"/>
      <c r="W1765" s="14"/>
      <c r="X1765" s="14"/>
      <c r="Y1765" s="14"/>
      <c r="Z1765" s="14"/>
      <c r="AA1765" s="14"/>
      <c r="AB1765" s="14"/>
      <c r="AC1765" s="15"/>
    </row>
    <row r="1766" spans="1:29" s="16" customFormat="1" ht="18" hidden="1" customHeight="1">
      <c r="A1766" s="18" t="s">
        <v>36</v>
      </c>
      <c r="B1766" s="14">
        <f>B1756+B1726</f>
        <v>0</v>
      </c>
      <c r="C1766" s="14">
        <f t="shared" ref="C1766:Y1766" si="1297">C1756+C1726</f>
        <v>0</v>
      </c>
      <c r="D1766" s="14">
        <f t="shared" si="1297"/>
        <v>0</v>
      </c>
      <c r="E1766" s="14">
        <f t="shared" si="1297"/>
        <v>0</v>
      </c>
      <c r="F1766" s="14">
        <f t="shared" si="1297"/>
        <v>0</v>
      </c>
      <c r="G1766" s="14">
        <f t="shared" si="1297"/>
        <v>0</v>
      </c>
      <c r="H1766" s="14">
        <f t="shared" si="1297"/>
        <v>0</v>
      </c>
      <c r="I1766" s="14">
        <f t="shared" si="1297"/>
        <v>0</v>
      </c>
      <c r="J1766" s="14">
        <f t="shared" si="1297"/>
        <v>0</v>
      </c>
      <c r="K1766" s="14">
        <f t="shared" si="1297"/>
        <v>0</v>
      </c>
      <c r="L1766" s="14">
        <f t="shared" si="1297"/>
        <v>0</v>
      </c>
      <c r="M1766" s="14">
        <f t="shared" si="1297"/>
        <v>0</v>
      </c>
      <c r="N1766" s="14">
        <f t="shared" si="1297"/>
        <v>0</v>
      </c>
      <c r="O1766" s="14">
        <f t="shared" si="1297"/>
        <v>0</v>
      </c>
      <c r="P1766" s="14">
        <f t="shared" si="1297"/>
        <v>0</v>
      </c>
      <c r="Q1766" s="14">
        <f t="shared" si="1297"/>
        <v>0</v>
      </c>
      <c r="R1766" s="14">
        <f t="shared" si="1297"/>
        <v>0</v>
      </c>
      <c r="S1766" s="14">
        <f t="shared" si="1297"/>
        <v>0</v>
      </c>
      <c r="T1766" s="14">
        <f t="shared" si="1297"/>
        <v>0</v>
      </c>
      <c r="U1766" s="14">
        <f t="shared" si="1297"/>
        <v>0</v>
      </c>
      <c r="V1766" s="14">
        <f t="shared" si="1297"/>
        <v>0</v>
      </c>
      <c r="W1766" s="14">
        <f t="shared" si="1297"/>
        <v>0</v>
      </c>
      <c r="X1766" s="14">
        <f t="shared" si="1297"/>
        <v>0</v>
      </c>
      <c r="Y1766" s="14">
        <f t="shared" si="1297"/>
        <v>0</v>
      </c>
      <c r="Z1766" s="14">
        <f>SUM(M1766:Y1766)</f>
        <v>0</v>
      </c>
      <c r="AA1766" s="14">
        <f>B1766-Z1766</f>
        <v>0</v>
      </c>
      <c r="AB1766" s="19"/>
      <c r="AC1766" s="15"/>
    </row>
    <row r="1767" spans="1:29" s="16" customFormat="1" ht="18" hidden="1" customHeight="1">
      <c r="A1767" s="18" t="s">
        <v>37</v>
      </c>
      <c r="B1767" s="14">
        <f t="shared" ref="B1767:Y1769" si="1298">B1757+B1727</f>
        <v>26793579</v>
      </c>
      <c r="C1767" s="14">
        <f t="shared" si="1298"/>
        <v>26793579</v>
      </c>
      <c r="D1767" s="14">
        <f t="shared" si="1298"/>
        <v>0</v>
      </c>
      <c r="E1767" s="14">
        <f t="shared" si="1298"/>
        <v>26793579</v>
      </c>
      <c r="F1767" s="14">
        <f t="shared" si="1298"/>
        <v>0</v>
      </c>
      <c r="G1767" s="14">
        <f t="shared" si="1298"/>
        <v>0</v>
      </c>
      <c r="H1767" s="14">
        <f t="shared" si="1298"/>
        <v>0</v>
      </c>
      <c r="I1767" s="14">
        <f t="shared" si="1298"/>
        <v>0</v>
      </c>
      <c r="J1767" s="14">
        <f t="shared" si="1298"/>
        <v>0</v>
      </c>
      <c r="K1767" s="14">
        <f t="shared" si="1298"/>
        <v>0</v>
      </c>
      <c r="L1767" s="14">
        <f t="shared" si="1298"/>
        <v>0</v>
      </c>
      <c r="M1767" s="14">
        <f t="shared" si="1298"/>
        <v>0</v>
      </c>
      <c r="N1767" s="14">
        <f t="shared" si="1298"/>
        <v>0</v>
      </c>
      <c r="O1767" s="14">
        <f t="shared" si="1298"/>
        <v>26793579</v>
      </c>
      <c r="P1767" s="14">
        <f t="shared" si="1298"/>
        <v>0</v>
      </c>
      <c r="Q1767" s="14">
        <f t="shared" si="1298"/>
        <v>0</v>
      </c>
      <c r="R1767" s="14">
        <f t="shared" si="1298"/>
        <v>0</v>
      </c>
      <c r="S1767" s="14">
        <f t="shared" si="1298"/>
        <v>0</v>
      </c>
      <c r="T1767" s="14">
        <f t="shared" si="1298"/>
        <v>0</v>
      </c>
      <c r="U1767" s="14">
        <f t="shared" si="1298"/>
        <v>0</v>
      </c>
      <c r="V1767" s="14">
        <f t="shared" si="1298"/>
        <v>0</v>
      </c>
      <c r="W1767" s="14">
        <f t="shared" si="1298"/>
        <v>0</v>
      </c>
      <c r="X1767" s="14">
        <f t="shared" si="1298"/>
        <v>0</v>
      </c>
      <c r="Y1767" s="14">
        <f t="shared" si="1298"/>
        <v>0</v>
      </c>
      <c r="Z1767" s="14">
        <f t="shared" ref="Z1767:Z1769" si="1299">SUM(M1767:Y1767)</f>
        <v>26793579</v>
      </c>
      <c r="AA1767" s="14">
        <f t="shared" ref="AA1767:AA1769" si="1300">B1767-Z1767</f>
        <v>0</v>
      </c>
      <c r="AB1767" s="19">
        <f t="shared" ref="AB1767" si="1301">Z1767/B1767</f>
        <v>1</v>
      </c>
      <c r="AC1767" s="15"/>
    </row>
    <row r="1768" spans="1:29" s="16" customFormat="1" ht="18" hidden="1" customHeight="1">
      <c r="A1768" s="18" t="s">
        <v>38</v>
      </c>
      <c r="B1768" s="14">
        <f t="shared" si="1298"/>
        <v>0</v>
      </c>
      <c r="C1768" s="14">
        <f t="shared" si="1298"/>
        <v>0</v>
      </c>
      <c r="D1768" s="14">
        <f t="shared" si="1298"/>
        <v>0</v>
      </c>
      <c r="E1768" s="14">
        <f t="shared" si="1298"/>
        <v>0</v>
      </c>
      <c r="F1768" s="14">
        <f t="shared" si="1298"/>
        <v>0</v>
      </c>
      <c r="G1768" s="14">
        <f t="shared" si="1298"/>
        <v>0</v>
      </c>
      <c r="H1768" s="14">
        <f t="shared" si="1298"/>
        <v>0</v>
      </c>
      <c r="I1768" s="14">
        <f t="shared" si="1298"/>
        <v>0</v>
      </c>
      <c r="J1768" s="14">
        <f t="shared" si="1298"/>
        <v>0</v>
      </c>
      <c r="K1768" s="14">
        <f t="shared" si="1298"/>
        <v>0</v>
      </c>
      <c r="L1768" s="14">
        <f t="shared" si="1298"/>
        <v>0</v>
      </c>
      <c r="M1768" s="14">
        <f t="shared" si="1298"/>
        <v>0</v>
      </c>
      <c r="N1768" s="14">
        <f t="shared" si="1298"/>
        <v>0</v>
      </c>
      <c r="O1768" s="14">
        <f t="shared" si="1298"/>
        <v>0</v>
      </c>
      <c r="P1768" s="14">
        <f t="shared" si="1298"/>
        <v>0</v>
      </c>
      <c r="Q1768" s="14">
        <f t="shared" si="1298"/>
        <v>0</v>
      </c>
      <c r="R1768" s="14">
        <f t="shared" si="1298"/>
        <v>0</v>
      </c>
      <c r="S1768" s="14">
        <f t="shared" si="1298"/>
        <v>0</v>
      </c>
      <c r="T1768" s="14">
        <f t="shared" si="1298"/>
        <v>0</v>
      </c>
      <c r="U1768" s="14">
        <f t="shared" si="1298"/>
        <v>0</v>
      </c>
      <c r="V1768" s="14">
        <f t="shared" si="1298"/>
        <v>0</v>
      </c>
      <c r="W1768" s="14">
        <f t="shared" si="1298"/>
        <v>0</v>
      </c>
      <c r="X1768" s="14">
        <f t="shared" si="1298"/>
        <v>0</v>
      </c>
      <c r="Y1768" s="14">
        <f t="shared" si="1298"/>
        <v>0</v>
      </c>
      <c r="Z1768" s="14">
        <f t="shared" si="1299"/>
        <v>0</v>
      </c>
      <c r="AA1768" s="14">
        <f t="shared" si="1300"/>
        <v>0</v>
      </c>
      <c r="AB1768" s="19"/>
      <c r="AC1768" s="15"/>
    </row>
    <row r="1769" spans="1:29" s="16" customFormat="1" ht="18" hidden="1" customHeight="1">
      <c r="A1769" s="18" t="s">
        <v>39</v>
      </c>
      <c r="B1769" s="14">
        <f t="shared" si="1298"/>
        <v>0</v>
      </c>
      <c r="C1769" s="14">
        <f t="shared" si="1298"/>
        <v>0</v>
      </c>
      <c r="D1769" s="14">
        <f t="shared" si="1298"/>
        <v>0</v>
      </c>
      <c r="E1769" s="14">
        <f t="shared" si="1298"/>
        <v>0</v>
      </c>
      <c r="F1769" s="14">
        <f t="shared" si="1298"/>
        <v>0</v>
      </c>
      <c r="G1769" s="14">
        <f t="shared" si="1298"/>
        <v>0</v>
      </c>
      <c r="H1769" s="14">
        <f t="shared" si="1298"/>
        <v>0</v>
      </c>
      <c r="I1769" s="14">
        <f t="shared" si="1298"/>
        <v>0</v>
      </c>
      <c r="J1769" s="14">
        <f t="shared" si="1298"/>
        <v>0</v>
      </c>
      <c r="K1769" s="14">
        <f t="shared" si="1298"/>
        <v>0</v>
      </c>
      <c r="L1769" s="14">
        <f t="shared" si="1298"/>
        <v>0</v>
      </c>
      <c r="M1769" s="14">
        <f t="shared" si="1298"/>
        <v>0</v>
      </c>
      <c r="N1769" s="14">
        <f t="shared" si="1298"/>
        <v>0</v>
      </c>
      <c r="O1769" s="14">
        <f t="shared" si="1298"/>
        <v>0</v>
      </c>
      <c r="P1769" s="14">
        <f t="shared" si="1298"/>
        <v>0</v>
      </c>
      <c r="Q1769" s="14">
        <f t="shared" si="1298"/>
        <v>0</v>
      </c>
      <c r="R1769" s="14">
        <f t="shared" si="1298"/>
        <v>0</v>
      </c>
      <c r="S1769" s="14">
        <f t="shared" si="1298"/>
        <v>0</v>
      </c>
      <c r="T1769" s="14">
        <f t="shared" si="1298"/>
        <v>0</v>
      </c>
      <c r="U1769" s="14">
        <f t="shared" si="1298"/>
        <v>0</v>
      </c>
      <c r="V1769" s="14">
        <f t="shared" si="1298"/>
        <v>0</v>
      </c>
      <c r="W1769" s="14">
        <f t="shared" si="1298"/>
        <v>0</v>
      </c>
      <c r="X1769" s="14">
        <f t="shared" si="1298"/>
        <v>0</v>
      </c>
      <c r="Y1769" s="14">
        <f t="shared" si="1298"/>
        <v>0</v>
      </c>
      <c r="Z1769" s="14">
        <f t="shared" si="1299"/>
        <v>0</v>
      </c>
      <c r="AA1769" s="14">
        <f t="shared" si="1300"/>
        <v>0</v>
      </c>
      <c r="AB1769" s="19"/>
      <c r="AC1769" s="15"/>
    </row>
    <row r="1770" spans="1:29" s="16" customFormat="1" ht="21.6" hidden="1" customHeight="1">
      <c r="A1770" s="20" t="s">
        <v>40</v>
      </c>
      <c r="B1770" s="21">
        <f>SUM(B1766:B1769)</f>
        <v>26793579</v>
      </c>
      <c r="C1770" s="21">
        <f t="shared" ref="C1770:AA1770" si="1302">SUM(C1766:C1769)</f>
        <v>26793579</v>
      </c>
      <c r="D1770" s="21">
        <f t="shared" si="1302"/>
        <v>0</v>
      </c>
      <c r="E1770" s="21">
        <f t="shared" si="1302"/>
        <v>26793579</v>
      </c>
      <c r="F1770" s="21">
        <f t="shared" si="1302"/>
        <v>0</v>
      </c>
      <c r="G1770" s="21">
        <f t="shared" si="1302"/>
        <v>0</v>
      </c>
      <c r="H1770" s="21">
        <f t="shared" si="1302"/>
        <v>0</v>
      </c>
      <c r="I1770" s="21">
        <f t="shared" si="1302"/>
        <v>0</v>
      </c>
      <c r="J1770" s="21">
        <f t="shared" si="1302"/>
        <v>0</v>
      </c>
      <c r="K1770" s="21">
        <f t="shared" si="1302"/>
        <v>0</v>
      </c>
      <c r="L1770" s="21">
        <f t="shared" si="1302"/>
        <v>0</v>
      </c>
      <c r="M1770" s="21">
        <f t="shared" si="1302"/>
        <v>0</v>
      </c>
      <c r="N1770" s="21">
        <f t="shared" si="1302"/>
        <v>0</v>
      </c>
      <c r="O1770" s="21">
        <f t="shared" si="1302"/>
        <v>26793579</v>
      </c>
      <c r="P1770" s="21">
        <f t="shared" si="1302"/>
        <v>0</v>
      </c>
      <c r="Q1770" s="21">
        <f t="shared" si="1302"/>
        <v>0</v>
      </c>
      <c r="R1770" s="21">
        <f t="shared" si="1302"/>
        <v>0</v>
      </c>
      <c r="S1770" s="21">
        <f t="shared" si="1302"/>
        <v>0</v>
      </c>
      <c r="T1770" s="21">
        <f t="shared" si="1302"/>
        <v>0</v>
      </c>
      <c r="U1770" s="21">
        <f t="shared" si="1302"/>
        <v>0</v>
      </c>
      <c r="V1770" s="21">
        <f t="shared" si="1302"/>
        <v>0</v>
      </c>
      <c r="W1770" s="21">
        <f t="shared" si="1302"/>
        <v>0</v>
      </c>
      <c r="X1770" s="21">
        <f t="shared" si="1302"/>
        <v>0</v>
      </c>
      <c r="Y1770" s="21">
        <f t="shared" si="1302"/>
        <v>0</v>
      </c>
      <c r="Z1770" s="21">
        <f t="shared" si="1302"/>
        <v>26793579</v>
      </c>
      <c r="AA1770" s="21">
        <f t="shared" si="1302"/>
        <v>0</v>
      </c>
      <c r="AB1770" s="19">
        <f t="shared" ref="AB1770:AB1772" si="1303">Z1770/B1770</f>
        <v>1</v>
      </c>
      <c r="AC1770" s="15"/>
    </row>
    <row r="1771" spans="1:29" s="16" customFormat="1" ht="23.45" hidden="1" customHeight="1">
      <c r="A1771" s="23" t="s">
        <v>41</v>
      </c>
      <c r="B1771" s="14">
        <f t="shared" ref="B1771:Y1771" si="1304">B1761+B1731</f>
        <v>0</v>
      </c>
      <c r="C1771" s="14">
        <f t="shared" si="1304"/>
        <v>0</v>
      </c>
      <c r="D1771" s="14">
        <f t="shared" si="1304"/>
        <v>0</v>
      </c>
      <c r="E1771" s="14">
        <f t="shared" si="1304"/>
        <v>0</v>
      </c>
      <c r="F1771" s="14">
        <f t="shared" si="1304"/>
        <v>0</v>
      </c>
      <c r="G1771" s="14">
        <f t="shared" si="1304"/>
        <v>0</v>
      </c>
      <c r="H1771" s="14">
        <f t="shared" si="1304"/>
        <v>0</v>
      </c>
      <c r="I1771" s="14">
        <f t="shared" si="1304"/>
        <v>0</v>
      </c>
      <c r="J1771" s="14">
        <f t="shared" si="1304"/>
        <v>0</v>
      </c>
      <c r="K1771" s="14">
        <f t="shared" si="1304"/>
        <v>0</v>
      </c>
      <c r="L1771" s="14">
        <f t="shared" si="1304"/>
        <v>0</v>
      </c>
      <c r="M1771" s="14">
        <f t="shared" si="1304"/>
        <v>0</v>
      </c>
      <c r="N1771" s="14">
        <f t="shared" si="1304"/>
        <v>0</v>
      </c>
      <c r="O1771" s="14">
        <f t="shared" si="1304"/>
        <v>0</v>
      </c>
      <c r="P1771" s="14">
        <f t="shared" si="1304"/>
        <v>0</v>
      </c>
      <c r="Q1771" s="14">
        <f t="shared" si="1304"/>
        <v>0</v>
      </c>
      <c r="R1771" s="14">
        <f t="shared" si="1304"/>
        <v>0</v>
      </c>
      <c r="S1771" s="14">
        <f t="shared" si="1304"/>
        <v>0</v>
      </c>
      <c r="T1771" s="14">
        <f t="shared" si="1304"/>
        <v>0</v>
      </c>
      <c r="U1771" s="14">
        <f t="shared" si="1304"/>
        <v>0</v>
      </c>
      <c r="V1771" s="14">
        <f t="shared" si="1304"/>
        <v>0</v>
      </c>
      <c r="W1771" s="14">
        <f t="shared" si="1304"/>
        <v>0</v>
      </c>
      <c r="X1771" s="14">
        <f t="shared" si="1304"/>
        <v>0</v>
      </c>
      <c r="Y1771" s="14">
        <f t="shared" si="1304"/>
        <v>0</v>
      </c>
      <c r="Z1771" s="14">
        <f t="shared" ref="Z1771" si="1305">SUM(M1771:Y1771)</f>
        <v>0</v>
      </c>
      <c r="AA1771" s="14">
        <f t="shared" ref="AA1771" si="1306">B1771-Z1771</f>
        <v>0</v>
      </c>
      <c r="AB1771" s="19" t="e">
        <f t="shared" si="1303"/>
        <v>#DIV/0!</v>
      </c>
      <c r="AC1771" s="15"/>
    </row>
    <row r="1772" spans="1:29" s="16" customFormat="1" ht="23.45" hidden="1" customHeight="1">
      <c r="A1772" s="20" t="s">
        <v>42</v>
      </c>
      <c r="B1772" s="21">
        <f>B1771+B1770</f>
        <v>26793579</v>
      </c>
      <c r="C1772" s="21">
        <f t="shared" ref="C1772:AA1772" si="1307">C1771+C1770</f>
        <v>26793579</v>
      </c>
      <c r="D1772" s="21">
        <f t="shared" si="1307"/>
        <v>0</v>
      </c>
      <c r="E1772" s="21">
        <f t="shared" si="1307"/>
        <v>26793579</v>
      </c>
      <c r="F1772" s="21">
        <f t="shared" si="1307"/>
        <v>0</v>
      </c>
      <c r="G1772" s="21">
        <f t="shared" si="1307"/>
        <v>0</v>
      </c>
      <c r="H1772" s="21">
        <f t="shared" si="1307"/>
        <v>0</v>
      </c>
      <c r="I1772" s="21">
        <f t="shared" si="1307"/>
        <v>0</v>
      </c>
      <c r="J1772" s="21">
        <f t="shared" si="1307"/>
        <v>0</v>
      </c>
      <c r="K1772" s="21">
        <f t="shared" si="1307"/>
        <v>0</v>
      </c>
      <c r="L1772" s="21">
        <f t="shared" si="1307"/>
        <v>0</v>
      </c>
      <c r="M1772" s="21">
        <f t="shared" si="1307"/>
        <v>0</v>
      </c>
      <c r="N1772" s="21">
        <f t="shared" si="1307"/>
        <v>0</v>
      </c>
      <c r="O1772" s="21">
        <f t="shared" si="1307"/>
        <v>26793579</v>
      </c>
      <c r="P1772" s="21">
        <f t="shared" si="1307"/>
        <v>0</v>
      </c>
      <c r="Q1772" s="21">
        <f t="shared" si="1307"/>
        <v>0</v>
      </c>
      <c r="R1772" s="21">
        <f t="shared" si="1307"/>
        <v>0</v>
      </c>
      <c r="S1772" s="21">
        <f t="shared" si="1307"/>
        <v>0</v>
      </c>
      <c r="T1772" s="21">
        <f t="shared" si="1307"/>
        <v>0</v>
      </c>
      <c r="U1772" s="21">
        <f t="shared" si="1307"/>
        <v>0</v>
      </c>
      <c r="V1772" s="21">
        <f t="shared" si="1307"/>
        <v>0</v>
      </c>
      <c r="W1772" s="21">
        <f t="shared" si="1307"/>
        <v>0</v>
      </c>
      <c r="X1772" s="21">
        <f t="shared" si="1307"/>
        <v>0</v>
      </c>
      <c r="Y1772" s="21">
        <f t="shared" si="1307"/>
        <v>0</v>
      </c>
      <c r="Z1772" s="21">
        <f t="shared" si="1307"/>
        <v>26793579</v>
      </c>
      <c r="AA1772" s="21">
        <f t="shared" si="1307"/>
        <v>0</v>
      </c>
      <c r="AB1772" s="22">
        <f t="shared" si="1303"/>
        <v>1</v>
      </c>
      <c r="AC1772" s="24"/>
    </row>
    <row r="1773" spans="1:29" s="16" customFormat="1" ht="15" hidden="1" customHeight="1">
      <c r="A1773" s="13"/>
      <c r="B1773" s="14"/>
      <c r="C1773" s="14"/>
      <c r="D1773" s="14"/>
      <c r="E1773" s="14"/>
      <c r="F1773" s="14"/>
      <c r="G1773" s="14"/>
      <c r="H1773" s="14"/>
      <c r="I1773" s="14"/>
      <c r="J1773" s="14"/>
      <c r="K1773" s="14"/>
      <c r="L1773" s="14"/>
      <c r="M1773" s="14"/>
      <c r="N1773" s="14"/>
      <c r="O1773" s="14"/>
      <c r="P1773" s="14"/>
      <c r="Q1773" s="14"/>
      <c r="R1773" s="14"/>
      <c r="S1773" s="14"/>
      <c r="T1773" s="14"/>
      <c r="U1773" s="14"/>
      <c r="V1773" s="14"/>
      <c r="W1773" s="14"/>
      <c r="X1773" s="14"/>
      <c r="Y1773" s="14"/>
      <c r="Z1773" s="14"/>
      <c r="AA1773" s="14"/>
      <c r="AB1773" s="14"/>
      <c r="AC1773" s="15"/>
    </row>
    <row r="1774" spans="1:29" s="16" customFormat="1" ht="15" customHeight="1">
      <c r="A1774" s="13"/>
      <c r="B1774" s="14"/>
      <c r="C1774" s="14"/>
      <c r="D1774" s="14"/>
      <c r="E1774" s="14"/>
      <c r="F1774" s="14"/>
      <c r="G1774" s="14"/>
      <c r="H1774" s="14"/>
      <c r="I1774" s="14"/>
      <c r="J1774" s="14"/>
      <c r="K1774" s="14"/>
      <c r="L1774" s="14"/>
      <c r="M1774" s="14"/>
      <c r="N1774" s="14"/>
      <c r="O1774" s="14"/>
      <c r="P1774" s="14"/>
      <c r="Q1774" s="14"/>
      <c r="R1774" s="14"/>
      <c r="S1774" s="14"/>
      <c r="T1774" s="14"/>
      <c r="U1774" s="14"/>
      <c r="V1774" s="14"/>
      <c r="W1774" s="14"/>
      <c r="X1774" s="14"/>
      <c r="Y1774" s="14"/>
      <c r="Z1774" s="14"/>
      <c r="AA1774" s="14"/>
      <c r="AB1774" s="14"/>
      <c r="AC1774" s="15"/>
    </row>
    <row r="1775" spans="1:29" s="16" customFormat="1" ht="20.45" customHeight="1">
      <c r="A1775" s="35" t="s">
        <v>111</v>
      </c>
      <c r="B1775" s="39"/>
      <c r="C1775" s="14"/>
      <c r="D1775" s="14"/>
      <c r="E1775" s="14"/>
      <c r="F1775" s="14"/>
      <c r="G1775" s="14"/>
      <c r="H1775" s="14"/>
      <c r="I1775" s="14"/>
      <c r="J1775" s="14"/>
      <c r="K1775" s="14"/>
      <c r="L1775" s="14"/>
      <c r="M1775" s="14"/>
      <c r="N1775" s="14"/>
      <c r="O1775" s="14"/>
      <c r="P1775" s="14"/>
      <c r="Q1775" s="14"/>
      <c r="R1775" s="14"/>
      <c r="S1775" s="14"/>
      <c r="T1775" s="14"/>
      <c r="U1775" s="14"/>
      <c r="V1775" s="14"/>
      <c r="W1775" s="14"/>
      <c r="X1775" s="14"/>
      <c r="Y1775" s="14"/>
      <c r="Z1775" s="14"/>
      <c r="AA1775" s="14"/>
      <c r="AB1775" s="14"/>
      <c r="AC1775" s="15"/>
    </row>
    <row r="1776" spans="1:29" s="16" customFormat="1" ht="15" customHeight="1">
      <c r="A1776" s="35"/>
      <c r="B1776" s="39"/>
      <c r="C1776" s="14"/>
      <c r="D1776" s="14"/>
      <c r="E1776" s="14"/>
      <c r="F1776" s="14"/>
      <c r="G1776" s="14"/>
      <c r="H1776" s="14"/>
      <c r="I1776" s="14"/>
      <c r="J1776" s="14"/>
      <c r="K1776" s="14"/>
      <c r="L1776" s="14"/>
      <c r="M1776" s="14"/>
      <c r="N1776" s="14"/>
      <c r="O1776" s="14"/>
      <c r="P1776" s="14"/>
      <c r="Q1776" s="14"/>
      <c r="R1776" s="14"/>
      <c r="S1776" s="14"/>
      <c r="T1776" s="14"/>
      <c r="U1776" s="14"/>
      <c r="V1776" s="14"/>
      <c r="W1776" s="14"/>
      <c r="X1776" s="14"/>
      <c r="Y1776" s="14"/>
      <c r="Z1776" s="14"/>
      <c r="AA1776" s="14"/>
      <c r="AB1776" s="14"/>
      <c r="AC1776" s="15"/>
    </row>
    <row r="1777" spans="1:29" s="16" customFormat="1" ht="15" hidden="1" customHeight="1">
      <c r="A1777" s="26"/>
      <c r="B1777" s="39"/>
      <c r="C1777" s="14"/>
      <c r="D1777" s="14"/>
      <c r="E1777" s="14"/>
      <c r="F1777" s="14"/>
      <c r="G1777" s="14"/>
      <c r="H1777" s="14"/>
      <c r="I1777" s="14"/>
      <c r="J1777" s="14"/>
      <c r="K1777" s="14"/>
      <c r="L1777" s="14"/>
      <c r="M1777" s="14"/>
      <c r="N1777" s="14"/>
      <c r="O1777" s="14"/>
      <c r="P1777" s="14"/>
      <c r="Q1777" s="14"/>
      <c r="R1777" s="14"/>
      <c r="S1777" s="14"/>
      <c r="T1777" s="14"/>
      <c r="U1777" s="14"/>
      <c r="V1777" s="14"/>
      <c r="W1777" s="14"/>
      <c r="X1777" s="14"/>
      <c r="Y1777" s="14"/>
      <c r="Z1777" s="14"/>
      <c r="AA1777" s="14"/>
      <c r="AB1777" s="14"/>
      <c r="AC1777" s="15"/>
    </row>
    <row r="1778" spans="1:29" s="16" customFormat="1" ht="15" hidden="1" customHeight="1">
      <c r="A1778" s="17" t="s">
        <v>112</v>
      </c>
      <c r="B1778" s="40"/>
      <c r="C1778" s="14"/>
      <c r="D1778" s="14"/>
      <c r="E1778" s="14"/>
      <c r="F1778" s="14"/>
      <c r="G1778" s="14"/>
      <c r="H1778" s="14"/>
      <c r="I1778" s="14"/>
      <c r="J1778" s="14"/>
      <c r="K1778" s="14"/>
      <c r="L1778" s="14"/>
      <c r="M1778" s="14"/>
      <c r="N1778" s="14"/>
      <c r="O1778" s="14"/>
      <c r="P1778" s="14"/>
      <c r="Q1778" s="14"/>
      <c r="R1778" s="14"/>
      <c r="S1778" s="14"/>
      <c r="T1778" s="14"/>
      <c r="U1778" s="14"/>
      <c r="V1778" s="14"/>
      <c r="W1778" s="14"/>
      <c r="X1778" s="14"/>
      <c r="Y1778" s="14"/>
      <c r="Z1778" s="14"/>
      <c r="AA1778" s="14"/>
      <c r="AB1778" s="14"/>
      <c r="AC1778" s="15"/>
    </row>
    <row r="1779" spans="1:29" s="16" customFormat="1" ht="18" hidden="1" customHeight="1">
      <c r="A1779" s="18" t="s">
        <v>36</v>
      </c>
      <c r="B1779" s="14">
        <f>B1789+B1799+B1809+B1819+B1829+B1839+B1849+B1859+B1869+B1879</f>
        <v>0</v>
      </c>
      <c r="C1779" s="14">
        <f t="shared" ref="C1779:Y1784" si="1308">C1789+C1799+C1809+C1819+C1829+C1839+C1849+C1859+C1869+C1879</f>
        <v>0</v>
      </c>
      <c r="D1779" s="14">
        <f t="shared" si="1308"/>
        <v>0</v>
      </c>
      <c r="E1779" s="14">
        <f t="shared" si="1308"/>
        <v>0</v>
      </c>
      <c r="F1779" s="14">
        <f t="shared" si="1308"/>
        <v>0</v>
      </c>
      <c r="G1779" s="14">
        <f t="shared" si="1308"/>
        <v>0</v>
      </c>
      <c r="H1779" s="14">
        <f t="shared" si="1308"/>
        <v>0</v>
      </c>
      <c r="I1779" s="14">
        <f t="shared" si="1308"/>
        <v>0</v>
      </c>
      <c r="J1779" s="14">
        <f t="shared" si="1308"/>
        <v>0</v>
      </c>
      <c r="K1779" s="14">
        <f t="shared" si="1308"/>
        <v>0</v>
      </c>
      <c r="L1779" s="14">
        <f t="shared" si="1308"/>
        <v>0</v>
      </c>
      <c r="M1779" s="14">
        <f t="shared" si="1308"/>
        <v>0</v>
      </c>
      <c r="N1779" s="14">
        <f t="shared" si="1308"/>
        <v>0</v>
      </c>
      <c r="O1779" s="14">
        <f t="shared" si="1308"/>
        <v>0</v>
      </c>
      <c r="P1779" s="14">
        <f t="shared" si="1308"/>
        <v>0</v>
      </c>
      <c r="Q1779" s="14">
        <f t="shared" si="1308"/>
        <v>0</v>
      </c>
      <c r="R1779" s="14">
        <f t="shared" si="1308"/>
        <v>0</v>
      </c>
      <c r="S1779" s="14">
        <f t="shared" si="1308"/>
        <v>0</v>
      </c>
      <c r="T1779" s="14">
        <f t="shared" si="1308"/>
        <v>0</v>
      </c>
      <c r="U1779" s="14">
        <f t="shared" si="1308"/>
        <v>0</v>
      </c>
      <c r="V1779" s="14">
        <f t="shared" si="1308"/>
        <v>0</v>
      </c>
      <c r="W1779" s="14">
        <f t="shared" si="1308"/>
        <v>0</v>
      </c>
      <c r="X1779" s="14">
        <f t="shared" si="1308"/>
        <v>0</v>
      </c>
      <c r="Y1779" s="14">
        <f t="shared" si="1308"/>
        <v>0</v>
      </c>
      <c r="Z1779" s="14">
        <f>SUM(M1779:Y1779)</f>
        <v>0</v>
      </c>
      <c r="AA1779" s="14">
        <f>B1779-Z1779</f>
        <v>0</v>
      </c>
      <c r="AB1779" s="19" t="e">
        <f>Z1779/B1779</f>
        <v>#DIV/0!</v>
      </c>
      <c r="AC1779" s="15"/>
    </row>
    <row r="1780" spans="1:29" s="16" customFormat="1" ht="18" hidden="1" customHeight="1">
      <c r="A1780" s="18" t="s">
        <v>37</v>
      </c>
      <c r="B1780" s="14">
        <f t="shared" ref="B1780:Q1784" si="1309">B1790+B1800+B1810+B1820+B1830+B1840+B1850+B1860+B1870+B1880</f>
        <v>0</v>
      </c>
      <c r="C1780" s="14">
        <f t="shared" si="1309"/>
        <v>0</v>
      </c>
      <c r="D1780" s="14">
        <f t="shared" si="1309"/>
        <v>0</v>
      </c>
      <c r="E1780" s="14">
        <f t="shared" si="1309"/>
        <v>0</v>
      </c>
      <c r="F1780" s="14">
        <f t="shared" si="1309"/>
        <v>0</v>
      </c>
      <c r="G1780" s="14">
        <f t="shared" si="1309"/>
        <v>0</v>
      </c>
      <c r="H1780" s="14">
        <f t="shared" si="1309"/>
        <v>0</v>
      </c>
      <c r="I1780" s="14">
        <f t="shared" si="1309"/>
        <v>0</v>
      </c>
      <c r="J1780" s="14">
        <f t="shared" si="1309"/>
        <v>0</v>
      </c>
      <c r="K1780" s="14">
        <f t="shared" si="1309"/>
        <v>0</v>
      </c>
      <c r="L1780" s="14">
        <f t="shared" si="1309"/>
        <v>0</v>
      </c>
      <c r="M1780" s="14">
        <f t="shared" si="1309"/>
        <v>0</v>
      </c>
      <c r="N1780" s="14">
        <f t="shared" si="1309"/>
        <v>0</v>
      </c>
      <c r="O1780" s="14">
        <f t="shared" si="1309"/>
        <v>0</v>
      </c>
      <c r="P1780" s="14">
        <f t="shared" si="1309"/>
        <v>0</v>
      </c>
      <c r="Q1780" s="14">
        <f t="shared" si="1309"/>
        <v>0</v>
      </c>
      <c r="R1780" s="14">
        <f t="shared" si="1308"/>
        <v>0</v>
      </c>
      <c r="S1780" s="14">
        <f t="shared" si="1308"/>
        <v>0</v>
      </c>
      <c r="T1780" s="14">
        <f t="shared" si="1308"/>
        <v>0</v>
      </c>
      <c r="U1780" s="14">
        <f t="shared" si="1308"/>
        <v>0</v>
      </c>
      <c r="V1780" s="14">
        <f t="shared" si="1308"/>
        <v>0</v>
      </c>
      <c r="W1780" s="14">
        <f t="shared" si="1308"/>
        <v>0</v>
      </c>
      <c r="X1780" s="14">
        <f t="shared" si="1308"/>
        <v>0</v>
      </c>
      <c r="Y1780" s="14">
        <f t="shared" si="1308"/>
        <v>0</v>
      </c>
      <c r="Z1780" s="14">
        <f t="shared" ref="Z1780:Z1782" si="1310">SUM(M1780:Y1780)</f>
        <v>0</v>
      </c>
      <c r="AA1780" s="14">
        <f t="shared" ref="AA1780:AA1782" si="1311">B1780-Z1780</f>
        <v>0</v>
      </c>
      <c r="AB1780" s="19"/>
      <c r="AC1780" s="15"/>
    </row>
    <row r="1781" spans="1:29" s="16" customFormat="1" ht="18" hidden="1" customHeight="1">
      <c r="A1781" s="18" t="s">
        <v>38</v>
      </c>
      <c r="B1781" s="14">
        <f t="shared" si="1309"/>
        <v>0</v>
      </c>
      <c r="C1781" s="14">
        <f t="shared" si="1308"/>
        <v>0</v>
      </c>
      <c r="D1781" s="14">
        <f t="shared" si="1308"/>
        <v>0</v>
      </c>
      <c r="E1781" s="14">
        <f t="shared" si="1308"/>
        <v>0</v>
      </c>
      <c r="F1781" s="14">
        <f t="shared" si="1308"/>
        <v>0</v>
      </c>
      <c r="G1781" s="14">
        <f t="shared" si="1308"/>
        <v>0</v>
      </c>
      <c r="H1781" s="14">
        <f t="shared" si="1308"/>
        <v>0</v>
      </c>
      <c r="I1781" s="14">
        <f t="shared" si="1308"/>
        <v>0</v>
      </c>
      <c r="J1781" s="14">
        <f t="shared" si="1308"/>
        <v>0</v>
      </c>
      <c r="K1781" s="14">
        <f t="shared" si="1308"/>
        <v>0</v>
      </c>
      <c r="L1781" s="14">
        <f t="shared" si="1308"/>
        <v>0</v>
      </c>
      <c r="M1781" s="14">
        <f t="shared" si="1308"/>
        <v>0</v>
      </c>
      <c r="N1781" s="14">
        <f t="shared" si="1308"/>
        <v>0</v>
      </c>
      <c r="O1781" s="14">
        <f t="shared" si="1308"/>
        <v>0</v>
      </c>
      <c r="P1781" s="14">
        <f t="shared" si="1308"/>
        <v>0</v>
      </c>
      <c r="Q1781" s="14">
        <f t="shared" si="1308"/>
        <v>0</v>
      </c>
      <c r="R1781" s="14">
        <f t="shared" si="1308"/>
        <v>0</v>
      </c>
      <c r="S1781" s="14">
        <f t="shared" si="1308"/>
        <v>0</v>
      </c>
      <c r="T1781" s="14">
        <f t="shared" si="1308"/>
        <v>0</v>
      </c>
      <c r="U1781" s="14">
        <f t="shared" si="1308"/>
        <v>0</v>
      </c>
      <c r="V1781" s="14">
        <f t="shared" si="1308"/>
        <v>0</v>
      </c>
      <c r="W1781" s="14">
        <f t="shared" si="1308"/>
        <v>0</v>
      </c>
      <c r="X1781" s="14">
        <f t="shared" si="1308"/>
        <v>0</v>
      </c>
      <c r="Y1781" s="14">
        <f t="shared" si="1308"/>
        <v>0</v>
      </c>
      <c r="Z1781" s="14">
        <f t="shared" si="1310"/>
        <v>0</v>
      </c>
      <c r="AA1781" s="14">
        <f t="shared" si="1311"/>
        <v>0</v>
      </c>
      <c r="AB1781" s="19"/>
      <c r="AC1781" s="15"/>
    </row>
    <row r="1782" spans="1:29" s="16" customFormat="1" ht="18" hidden="1" customHeight="1">
      <c r="A1782" s="18" t="s">
        <v>39</v>
      </c>
      <c r="B1782" s="14">
        <f t="shared" si="1309"/>
        <v>0</v>
      </c>
      <c r="C1782" s="14">
        <f t="shared" si="1308"/>
        <v>0</v>
      </c>
      <c r="D1782" s="14">
        <f t="shared" si="1308"/>
        <v>0</v>
      </c>
      <c r="E1782" s="14">
        <f t="shared" si="1308"/>
        <v>0</v>
      </c>
      <c r="F1782" s="14">
        <f t="shared" si="1308"/>
        <v>0</v>
      </c>
      <c r="G1782" s="14">
        <f t="shared" si="1308"/>
        <v>0</v>
      </c>
      <c r="H1782" s="14">
        <f t="shared" si="1308"/>
        <v>0</v>
      </c>
      <c r="I1782" s="14">
        <f t="shared" si="1308"/>
        <v>0</v>
      </c>
      <c r="J1782" s="14">
        <f t="shared" si="1308"/>
        <v>0</v>
      </c>
      <c r="K1782" s="14">
        <f t="shared" si="1308"/>
        <v>0</v>
      </c>
      <c r="L1782" s="14">
        <f t="shared" si="1308"/>
        <v>0</v>
      </c>
      <c r="M1782" s="14">
        <f t="shared" si="1308"/>
        <v>0</v>
      </c>
      <c r="N1782" s="14">
        <f t="shared" si="1308"/>
        <v>0</v>
      </c>
      <c r="O1782" s="14">
        <f t="shared" si="1308"/>
        <v>0</v>
      </c>
      <c r="P1782" s="14">
        <f t="shared" si="1308"/>
        <v>0</v>
      </c>
      <c r="Q1782" s="14">
        <f t="shared" si="1308"/>
        <v>0</v>
      </c>
      <c r="R1782" s="14">
        <f t="shared" si="1308"/>
        <v>0</v>
      </c>
      <c r="S1782" s="14">
        <f t="shared" si="1308"/>
        <v>0</v>
      </c>
      <c r="T1782" s="14">
        <f t="shared" si="1308"/>
        <v>0</v>
      </c>
      <c r="U1782" s="14">
        <f t="shared" si="1308"/>
        <v>0</v>
      </c>
      <c r="V1782" s="14">
        <f t="shared" si="1308"/>
        <v>0</v>
      </c>
      <c r="W1782" s="14">
        <f t="shared" si="1308"/>
        <v>0</v>
      </c>
      <c r="X1782" s="14">
        <f t="shared" si="1308"/>
        <v>0</v>
      </c>
      <c r="Y1782" s="14">
        <f t="shared" si="1308"/>
        <v>0</v>
      </c>
      <c r="Z1782" s="14">
        <f t="shared" si="1310"/>
        <v>0</v>
      </c>
      <c r="AA1782" s="14">
        <f t="shared" si="1311"/>
        <v>0</v>
      </c>
      <c r="AB1782" s="19"/>
      <c r="AC1782" s="15"/>
    </row>
    <row r="1783" spans="1:29" s="16" customFormat="1" ht="18" hidden="1" customHeight="1">
      <c r="A1783" s="20" t="s">
        <v>40</v>
      </c>
      <c r="B1783" s="21">
        <f>SUM(B1779:B1782)</f>
        <v>0</v>
      </c>
      <c r="C1783" s="21">
        <f t="shared" ref="C1783:AA1783" si="1312">SUM(C1779:C1782)</f>
        <v>0</v>
      </c>
      <c r="D1783" s="21">
        <f t="shared" si="1312"/>
        <v>0</v>
      </c>
      <c r="E1783" s="21">
        <f t="shared" si="1312"/>
        <v>0</v>
      </c>
      <c r="F1783" s="21">
        <f t="shared" si="1312"/>
        <v>0</v>
      </c>
      <c r="G1783" s="21">
        <f t="shared" si="1312"/>
        <v>0</v>
      </c>
      <c r="H1783" s="21">
        <f t="shared" si="1312"/>
        <v>0</v>
      </c>
      <c r="I1783" s="21">
        <f t="shared" si="1312"/>
        <v>0</v>
      </c>
      <c r="J1783" s="21">
        <f t="shared" si="1312"/>
        <v>0</v>
      </c>
      <c r="K1783" s="21">
        <f t="shared" si="1312"/>
        <v>0</v>
      </c>
      <c r="L1783" s="21">
        <f t="shared" si="1312"/>
        <v>0</v>
      </c>
      <c r="M1783" s="21">
        <f t="shared" si="1312"/>
        <v>0</v>
      </c>
      <c r="N1783" s="21">
        <f t="shared" si="1312"/>
        <v>0</v>
      </c>
      <c r="O1783" s="21">
        <f t="shared" si="1312"/>
        <v>0</v>
      </c>
      <c r="P1783" s="21">
        <f t="shared" si="1312"/>
        <v>0</v>
      </c>
      <c r="Q1783" s="21">
        <f t="shared" si="1312"/>
        <v>0</v>
      </c>
      <c r="R1783" s="21">
        <f t="shared" si="1312"/>
        <v>0</v>
      </c>
      <c r="S1783" s="21">
        <f t="shared" si="1312"/>
        <v>0</v>
      </c>
      <c r="T1783" s="21">
        <f t="shared" si="1312"/>
        <v>0</v>
      </c>
      <c r="U1783" s="21">
        <f t="shared" si="1312"/>
        <v>0</v>
      </c>
      <c r="V1783" s="21">
        <f t="shared" si="1312"/>
        <v>0</v>
      </c>
      <c r="W1783" s="21">
        <f t="shared" si="1312"/>
        <v>0</v>
      </c>
      <c r="X1783" s="21">
        <f t="shared" si="1312"/>
        <v>0</v>
      </c>
      <c r="Y1783" s="21">
        <f t="shared" si="1312"/>
        <v>0</v>
      </c>
      <c r="Z1783" s="21">
        <f t="shared" si="1312"/>
        <v>0</v>
      </c>
      <c r="AA1783" s="21">
        <f t="shared" si="1312"/>
        <v>0</v>
      </c>
      <c r="AB1783" s="22" t="e">
        <f t="shared" ref="AB1783:AB1785" si="1313">Z1783/B1783</f>
        <v>#DIV/0!</v>
      </c>
      <c r="AC1783" s="15"/>
    </row>
    <row r="1784" spans="1:29" s="16" customFormat="1" ht="18" hidden="1" customHeight="1">
      <c r="A1784" s="23" t="s">
        <v>41</v>
      </c>
      <c r="B1784" s="14">
        <f t="shared" si="1309"/>
        <v>0</v>
      </c>
      <c r="C1784" s="14">
        <f t="shared" si="1308"/>
        <v>0</v>
      </c>
      <c r="D1784" s="14">
        <f t="shared" si="1308"/>
        <v>0</v>
      </c>
      <c r="E1784" s="14">
        <f t="shared" si="1308"/>
        <v>0</v>
      </c>
      <c r="F1784" s="14">
        <f t="shared" si="1308"/>
        <v>0</v>
      </c>
      <c r="G1784" s="14">
        <f t="shared" si="1308"/>
        <v>0</v>
      </c>
      <c r="H1784" s="14">
        <f t="shared" si="1308"/>
        <v>0</v>
      </c>
      <c r="I1784" s="14">
        <f t="shared" si="1308"/>
        <v>0</v>
      </c>
      <c r="J1784" s="14">
        <f t="shared" si="1308"/>
        <v>0</v>
      </c>
      <c r="K1784" s="14">
        <f t="shared" si="1308"/>
        <v>0</v>
      </c>
      <c r="L1784" s="14">
        <f t="shared" si="1308"/>
        <v>0</v>
      </c>
      <c r="M1784" s="14">
        <f t="shared" si="1308"/>
        <v>0</v>
      </c>
      <c r="N1784" s="14">
        <f t="shared" si="1308"/>
        <v>0</v>
      </c>
      <c r="O1784" s="14">
        <f t="shared" si="1308"/>
        <v>0</v>
      </c>
      <c r="P1784" s="14">
        <f t="shared" si="1308"/>
        <v>0</v>
      </c>
      <c r="Q1784" s="14">
        <f t="shared" si="1308"/>
        <v>0</v>
      </c>
      <c r="R1784" s="14">
        <f t="shared" si="1308"/>
        <v>0</v>
      </c>
      <c r="S1784" s="14">
        <f t="shared" si="1308"/>
        <v>0</v>
      </c>
      <c r="T1784" s="14">
        <f t="shared" si="1308"/>
        <v>0</v>
      </c>
      <c r="U1784" s="14">
        <f t="shared" si="1308"/>
        <v>0</v>
      </c>
      <c r="V1784" s="14">
        <f t="shared" si="1308"/>
        <v>0</v>
      </c>
      <c r="W1784" s="14">
        <f t="shared" si="1308"/>
        <v>0</v>
      </c>
      <c r="X1784" s="14">
        <f t="shared" si="1308"/>
        <v>0</v>
      </c>
      <c r="Y1784" s="14">
        <f t="shared" si="1308"/>
        <v>0</v>
      </c>
      <c r="Z1784" s="14">
        <f t="shared" ref="Z1784" si="1314">SUM(M1784:Y1784)</f>
        <v>0</v>
      </c>
      <c r="AA1784" s="14">
        <f t="shared" ref="AA1784" si="1315">B1784-Z1784</f>
        <v>0</v>
      </c>
      <c r="AB1784" s="19" t="e">
        <f t="shared" si="1313"/>
        <v>#DIV/0!</v>
      </c>
      <c r="AC1784" s="15"/>
    </row>
    <row r="1785" spans="1:29" s="16" customFormat="1" ht="26.45" hidden="1" customHeight="1">
      <c r="A1785" s="20" t="s">
        <v>42</v>
      </c>
      <c r="B1785" s="21">
        <f>B1784+B1783</f>
        <v>0</v>
      </c>
      <c r="C1785" s="21">
        <f t="shared" ref="C1785:AA1785" si="1316">C1784+C1783</f>
        <v>0</v>
      </c>
      <c r="D1785" s="21">
        <f t="shared" si="1316"/>
        <v>0</v>
      </c>
      <c r="E1785" s="21">
        <f t="shared" si="1316"/>
        <v>0</v>
      </c>
      <c r="F1785" s="21">
        <f t="shared" si="1316"/>
        <v>0</v>
      </c>
      <c r="G1785" s="21">
        <f t="shared" si="1316"/>
        <v>0</v>
      </c>
      <c r="H1785" s="21">
        <f t="shared" si="1316"/>
        <v>0</v>
      </c>
      <c r="I1785" s="21">
        <f t="shared" si="1316"/>
        <v>0</v>
      </c>
      <c r="J1785" s="21">
        <f t="shared" si="1316"/>
        <v>0</v>
      </c>
      <c r="K1785" s="21">
        <f t="shared" si="1316"/>
        <v>0</v>
      </c>
      <c r="L1785" s="21">
        <f t="shared" si="1316"/>
        <v>0</v>
      </c>
      <c r="M1785" s="21">
        <f t="shared" si="1316"/>
        <v>0</v>
      </c>
      <c r="N1785" s="21">
        <f t="shared" si="1316"/>
        <v>0</v>
      </c>
      <c r="O1785" s="21">
        <f t="shared" si="1316"/>
        <v>0</v>
      </c>
      <c r="P1785" s="21">
        <f t="shared" si="1316"/>
        <v>0</v>
      </c>
      <c r="Q1785" s="21">
        <f t="shared" si="1316"/>
        <v>0</v>
      </c>
      <c r="R1785" s="21">
        <f t="shared" si="1316"/>
        <v>0</v>
      </c>
      <c r="S1785" s="21">
        <f t="shared" si="1316"/>
        <v>0</v>
      </c>
      <c r="T1785" s="21">
        <f t="shared" si="1316"/>
        <v>0</v>
      </c>
      <c r="U1785" s="21">
        <f t="shared" si="1316"/>
        <v>0</v>
      </c>
      <c r="V1785" s="21">
        <f t="shared" si="1316"/>
        <v>0</v>
      </c>
      <c r="W1785" s="21">
        <f t="shared" si="1316"/>
        <v>0</v>
      </c>
      <c r="X1785" s="21">
        <f t="shared" si="1316"/>
        <v>0</v>
      </c>
      <c r="Y1785" s="21">
        <f t="shared" si="1316"/>
        <v>0</v>
      </c>
      <c r="Z1785" s="21">
        <f t="shared" si="1316"/>
        <v>0</v>
      </c>
      <c r="AA1785" s="21">
        <f t="shared" si="1316"/>
        <v>0</v>
      </c>
      <c r="AB1785" s="22" t="e">
        <f t="shared" si="1313"/>
        <v>#DIV/0!</v>
      </c>
      <c r="AC1785" s="24"/>
    </row>
    <row r="1786" spans="1:29" s="16" customFormat="1" ht="15" hidden="1" customHeight="1">
      <c r="A1786" s="13"/>
      <c r="B1786" s="14"/>
      <c r="C1786" s="14"/>
      <c r="D1786" s="14"/>
      <c r="E1786" s="14"/>
      <c r="F1786" s="14"/>
      <c r="G1786" s="14"/>
      <c r="H1786" s="14"/>
      <c r="I1786" s="14"/>
      <c r="J1786" s="14"/>
      <c r="K1786" s="14"/>
      <c r="L1786" s="14"/>
      <c r="M1786" s="14"/>
      <c r="N1786" s="14"/>
      <c r="O1786" s="14"/>
      <c r="P1786" s="14"/>
      <c r="Q1786" s="14"/>
      <c r="R1786" s="14"/>
      <c r="S1786" s="14"/>
      <c r="T1786" s="14"/>
      <c r="U1786" s="14"/>
      <c r="V1786" s="14"/>
      <c r="W1786" s="14"/>
      <c r="X1786" s="14"/>
      <c r="Y1786" s="14"/>
      <c r="Z1786" s="14"/>
      <c r="AA1786" s="14"/>
      <c r="AB1786" s="14"/>
      <c r="AC1786" s="15"/>
    </row>
    <row r="1787" spans="1:29" s="16" customFormat="1" ht="15" hidden="1" customHeight="1">
      <c r="A1787" s="13"/>
      <c r="B1787" s="14"/>
      <c r="C1787" s="14"/>
      <c r="D1787" s="14"/>
      <c r="E1787" s="14"/>
      <c r="F1787" s="14"/>
      <c r="G1787" s="14"/>
      <c r="H1787" s="14"/>
      <c r="I1787" s="14"/>
      <c r="J1787" s="14"/>
      <c r="K1787" s="14"/>
      <c r="L1787" s="14"/>
      <c r="M1787" s="14"/>
      <c r="N1787" s="14"/>
      <c r="O1787" s="14"/>
      <c r="P1787" s="14"/>
      <c r="Q1787" s="14"/>
      <c r="R1787" s="14"/>
      <c r="S1787" s="14"/>
      <c r="T1787" s="14"/>
      <c r="U1787" s="14"/>
      <c r="V1787" s="14"/>
      <c r="W1787" s="14"/>
      <c r="X1787" s="14"/>
      <c r="Y1787" s="14"/>
      <c r="Z1787" s="14"/>
      <c r="AA1787" s="14"/>
      <c r="AB1787" s="14"/>
      <c r="AC1787" s="15"/>
    </row>
    <row r="1788" spans="1:29" s="16" customFormat="1" ht="15" hidden="1" customHeight="1">
      <c r="A1788" s="17" t="s">
        <v>113</v>
      </c>
      <c r="B1788" s="14"/>
      <c r="C1788" s="14"/>
      <c r="D1788" s="14"/>
      <c r="E1788" s="14"/>
      <c r="F1788" s="14"/>
      <c r="G1788" s="14"/>
      <c r="H1788" s="14"/>
      <c r="I1788" s="14"/>
      <c r="J1788" s="14"/>
      <c r="K1788" s="14"/>
      <c r="L1788" s="14"/>
      <c r="M1788" s="14"/>
      <c r="N1788" s="14"/>
      <c r="O1788" s="14"/>
      <c r="P1788" s="14"/>
      <c r="Q1788" s="14"/>
      <c r="R1788" s="14"/>
      <c r="S1788" s="14"/>
      <c r="T1788" s="14"/>
      <c r="U1788" s="14"/>
      <c r="V1788" s="14"/>
      <c r="W1788" s="14"/>
      <c r="X1788" s="14"/>
      <c r="Y1788" s="14"/>
      <c r="Z1788" s="14"/>
      <c r="AA1788" s="14"/>
      <c r="AB1788" s="14"/>
      <c r="AC1788" s="15"/>
    </row>
    <row r="1789" spans="1:29" s="16" customFormat="1" ht="18" hidden="1" customHeight="1">
      <c r="A1789" s="18" t="s">
        <v>36</v>
      </c>
      <c r="B1789" s="14">
        <f>[1]consoCURRENT!E36094</f>
        <v>0</v>
      </c>
      <c r="C1789" s="14">
        <f>[1]consoCURRENT!F36094</f>
        <v>0</v>
      </c>
      <c r="D1789" s="14">
        <f>[1]consoCURRENT!G36094</f>
        <v>0</v>
      </c>
      <c r="E1789" s="14">
        <f>[1]consoCURRENT!H36094</f>
        <v>0</v>
      </c>
      <c r="F1789" s="14">
        <f>[1]consoCURRENT!I36094</f>
        <v>0</v>
      </c>
      <c r="G1789" s="14">
        <f>[1]consoCURRENT!J36094</f>
        <v>0</v>
      </c>
      <c r="H1789" s="14">
        <f>[1]consoCURRENT!K36094</f>
        <v>0</v>
      </c>
      <c r="I1789" s="14">
        <f>[1]consoCURRENT!L36094</f>
        <v>0</v>
      </c>
      <c r="J1789" s="14">
        <f>[1]consoCURRENT!M36094</f>
        <v>0</v>
      </c>
      <c r="K1789" s="14">
        <f>[1]consoCURRENT!N36094</f>
        <v>0</v>
      </c>
      <c r="L1789" s="14">
        <f>[1]consoCURRENT!O36094</f>
        <v>0</v>
      </c>
      <c r="M1789" s="14">
        <f>[1]consoCURRENT!P36094</f>
        <v>0</v>
      </c>
      <c r="N1789" s="14">
        <f>[1]consoCURRENT!Q36094</f>
        <v>0</v>
      </c>
      <c r="O1789" s="14">
        <f>[1]consoCURRENT!R36094</f>
        <v>0</v>
      </c>
      <c r="P1789" s="14">
        <f>[1]consoCURRENT!S36094</f>
        <v>0</v>
      </c>
      <c r="Q1789" s="14">
        <f>[1]consoCURRENT!T36094</f>
        <v>0</v>
      </c>
      <c r="R1789" s="14">
        <f>[1]consoCURRENT!U36094</f>
        <v>0</v>
      </c>
      <c r="S1789" s="14">
        <f>[1]consoCURRENT!V36094</f>
        <v>0</v>
      </c>
      <c r="T1789" s="14">
        <f>[1]consoCURRENT!W36094</f>
        <v>0</v>
      </c>
      <c r="U1789" s="14">
        <f>[1]consoCURRENT!X36094</f>
        <v>0</v>
      </c>
      <c r="V1789" s="14">
        <f>[1]consoCURRENT!Y36094</f>
        <v>0</v>
      </c>
      <c r="W1789" s="14">
        <f>[1]consoCURRENT!Z36094</f>
        <v>0</v>
      </c>
      <c r="X1789" s="14">
        <f>[1]consoCURRENT!AA36094</f>
        <v>0</v>
      </c>
      <c r="Y1789" s="14">
        <f>[1]consoCURRENT!AB36094</f>
        <v>0</v>
      </c>
      <c r="Z1789" s="14">
        <f>SUM(M1789:Y1789)</f>
        <v>0</v>
      </c>
      <c r="AA1789" s="14">
        <f>B1789-Z1789</f>
        <v>0</v>
      </c>
      <c r="AB1789" s="19" t="e">
        <f>Z1789/B1789</f>
        <v>#DIV/0!</v>
      </c>
      <c r="AC1789" s="15"/>
    </row>
    <row r="1790" spans="1:29" s="16" customFormat="1" ht="18" hidden="1" customHeight="1">
      <c r="A1790" s="18" t="s">
        <v>37</v>
      </c>
      <c r="B1790" s="14"/>
      <c r="C1790" s="14"/>
      <c r="D1790" s="14"/>
      <c r="E1790" s="14"/>
      <c r="F1790" s="14"/>
      <c r="G1790" s="14"/>
      <c r="H1790" s="14"/>
      <c r="I1790" s="14"/>
      <c r="J1790" s="14"/>
      <c r="K1790" s="14"/>
      <c r="L1790" s="14"/>
      <c r="M1790" s="14"/>
      <c r="N1790" s="14"/>
      <c r="O1790" s="14"/>
      <c r="P1790" s="14"/>
      <c r="Q1790" s="14"/>
      <c r="R1790" s="14"/>
      <c r="S1790" s="14"/>
      <c r="T1790" s="14"/>
      <c r="U1790" s="14"/>
      <c r="V1790" s="14"/>
      <c r="W1790" s="14"/>
      <c r="X1790" s="14"/>
      <c r="Y1790" s="14"/>
      <c r="Z1790" s="14">
        <f t="shared" ref="Z1790:Z1792" si="1317">SUM(M1790:Y1790)</f>
        <v>0</v>
      </c>
      <c r="AA1790" s="14">
        <f t="shared" ref="AA1790:AA1792" si="1318">B1790-Z1790</f>
        <v>0</v>
      </c>
      <c r="AB1790" s="19"/>
      <c r="AC1790" s="15"/>
    </row>
    <row r="1791" spans="1:29" s="16" customFormat="1" ht="18" hidden="1" customHeight="1">
      <c r="A1791" s="18" t="s">
        <v>38</v>
      </c>
      <c r="B1791" s="14"/>
      <c r="C1791" s="14"/>
      <c r="D1791" s="14"/>
      <c r="E1791" s="14"/>
      <c r="F1791" s="14"/>
      <c r="G1791" s="14"/>
      <c r="H1791" s="14"/>
      <c r="I1791" s="14"/>
      <c r="J1791" s="14"/>
      <c r="K1791" s="14"/>
      <c r="L1791" s="14"/>
      <c r="M1791" s="14"/>
      <c r="N1791" s="14"/>
      <c r="O1791" s="14"/>
      <c r="P1791" s="14"/>
      <c r="Q1791" s="14"/>
      <c r="R1791" s="14"/>
      <c r="S1791" s="14"/>
      <c r="T1791" s="14"/>
      <c r="U1791" s="14"/>
      <c r="V1791" s="14"/>
      <c r="W1791" s="14"/>
      <c r="X1791" s="14"/>
      <c r="Y1791" s="14"/>
      <c r="Z1791" s="14">
        <f t="shared" si="1317"/>
        <v>0</v>
      </c>
      <c r="AA1791" s="14">
        <f t="shared" si="1318"/>
        <v>0</v>
      </c>
      <c r="AB1791" s="19"/>
      <c r="AC1791" s="15"/>
    </row>
    <row r="1792" spans="1:29" s="16" customFormat="1" ht="18" hidden="1" customHeight="1">
      <c r="A1792" s="18" t="s">
        <v>39</v>
      </c>
      <c r="B1792" s="14"/>
      <c r="C1792" s="14"/>
      <c r="D1792" s="14"/>
      <c r="E1792" s="14"/>
      <c r="F1792" s="14"/>
      <c r="G1792" s="14"/>
      <c r="H1792" s="14"/>
      <c r="I1792" s="14"/>
      <c r="J1792" s="14"/>
      <c r="K1792" s="14"/>
      <c r="L1792" s="14"/>
      <c r="M1792" s="14"/>
      <c r="N1792" s="14"/>
      <c r="O1792" s="14"/>
      <c r="P1792" s="14"/>
      <c r="Q1792" s="14"/>
      <c r="R1792" s="14"/>
      <c r="S1792" s="14"/>
      <c r="T1792" s="14"/>
      <c r="U1792" s="14"/>
      <c r="V1792" s="14"/>
      <c r="W1792" s="14"/>
      <c r="X1792" s="14"/>
      <c r="Y1792" s="14"/>
      <c r="Z1792" s="14">
        <f t="shared" si="1317"/>
        <v>0</v>
      </c>
      <c r="AA1792" s="14">
        <f t="shared" si="1318"/>
        <v>0</v>
      </c>
      <c r="AB1792" s="19"/>
      <c r="AC1792" s="15"/>
    </row>
    <row r="1793" spans="1:29" s="16" customFormat="1" ht="18" hidden="1" customHeight="1">
      <c r="A1793" s="20" t="s">
        <v>40</v>
      </c>
      <c r="B1793" s="21">
        <f>SUM(B1789:B1792)</f>
        <v>0</v>
      </c>
      <c r="C1793" s="21">
        <f t="shared" ref="C1793:AA1793" si="1319">SUM(C1789:C1792)</f>
        <v>0</v>
      </c>
      <c r="D1793" s="21">
        <f t="shared" si="1319"/>
        <v>0</v>
      </c>
      <c r="E1793" s="21">
        <f t="shared" si="1319"/>
        <v>0</v>
      </c>
      <c r="F1793" s="21">
        <f t="shared" si="1319"/>
        <v>0</v>
      </c>
      <c r="G1793" s="21">
        <f t="shared" si="1319"/>
        <v>0</v>
      </c>
      <c r="H1793" s="21">
        <f t="shared" si="1319"/>
        <v>0</v>
      </c>
      <c r="I1793" s="21">
        <f t="shared" si="1319"/>
        <v>0</v>
      </c>
      <c r="J1793" s="21">
        <f t="shared" si="1319"/>
        <v>0</v>
      </c>
      <c r="K1793" s="21">
        <f t="shared" si="1319"/>
        <v>0</v>
      </c>
      <c r="L1793" s="21">
        <f t="shared" si="1319"/>
        <v>0</v>
      </c>
      <c r="M1793" s="21">
        <f t="shared" si="1319"/>
        <v>0</v>
      </c>
      <c r="N1793" s="21">
        <f t="shared" si="1319"/>
        <v>0</v>
      </c>
      <c r="O1793" s="21">
        <f t="shared" si="1319"/>
        <v>0</v>
      </c>
      <c r="P1793" s="21">
        <f t="shared" si="1319"/>
        <v>0</v>
      </c>
      <c r="Q1793" s="21">
        <f t="shared" si="1319"/>
        <v>0</v>
      </c>
      <c r="R1793" s="21">
        <f t="shared" si="1319"/>
        <v>0</v>
      </c>
      <c r="S1793" s="21">
        <f t="shared" si="1319"/>
        <v>0</v>
      </c>
      <c r="T1793" s="21">
        <f t="shared" si="1319"/>
        <v>0</v>
      </c>
      <c r="U1793" s="21">
        <f t="shared" si="1319"/>
        <v>0</v>
      </c>
      <c r="V1793" s="21">
        <f t="shared" si="1319"/>
        <v>0</v>
      </c>
      <c r="W1793" s="21">
        <f t="shared" si="1319"/>
        <v>0</v>
      </c>
      <c r="X1793" s="21">
        <f t="shared" si="1319"/>
        <v>0</v>
      </c>
      <c r="Y1793" s="21">
        <f t="shared" si="1319"/>
        <v>0</v>
      </c>
      <c r="Z1793" s="21">
        <f t="shared" si="1319"/>
        <v>0</v>
      </c>
      <c r="AA1793" s="21">
        <f t="shared" si="1319"/>
        <v>0</v>
      </c>
      <c r="AB1793" s="22" t="e">
        <f t="shared" ref="AB1793:AB1795" si="1320">Z1793/B1793</f>
        <v>#DIV/0!</v>
      </c>
      <c r="AC1793" s="15"/>
    </row>
    <row r="1794" spans="1:29" s="16" customFormat="1" ht="18" hidden="1" customHeight="1">
      <c r="A1794" s="23" t="s">
        <v>41</v>
      </c>
      <c r="B1794" s="14"/>
      <c r="C1794" s="14"/>
      <c r="D1794" s="14"/>
      <c r="E1794" s="14"/>
      <c r="F1794" s="14"/>
      <c r="G1794" s="14"/>
      <c r="H1794" s="14"/>
      <c r="I1794" s="14"/>
      <c r="J1794" s="14"/>
      <c r="K1794" s="14"/>
      <c r="L1794" s="14"/>
      <c r="M1794" s="14"/>
      <c r="N1794" s="14"/>
      <c r="O1794" s="14"/>
      <c r="P1794" s="14"/>
      <c r="Q1794" s="14"/>
      <c r="R1794" s="14"/>
      <c r="S1794" s="14"/>
      <c r="T1794" s="14"/>
      <c r="U1794" s="14"/>
      <c r="V1794" s="14"/>
      <c r="W1794" s="14"/>
      <c r="X1794" s="14"/>
      <c r="Y1794" s="14"/>
      <c r="Z1794" s="14">
        <f t="shared" ref="Z1794" si="1321">SUM(M1794:Y1794)</f>
        <v>0</v>
      </c>
      <c r="AA1794" s="14">
        <f t="shared" ref="AA1794" si="1322">B1794-Z1794</f>
        <v>0</v>
      </c>
      <c r="AB1794" s="19" t="e">
        <f t="shared" si="1320"/>
        <v>#DIV/0!</v>
      </c>
      <c r="AC1794" s="15"/>
    </row>
    <row r="1795" spans="1:29" s="16" customFormat="1" ht="18" hidden="1" customHeight="1">
      <c r="A1795" s="20" t="s">
        <v>42</v>
      </c>
      <c r="B1795" s="21">
        <f>B1794+B1793</f>
        <v>0</v>
      </c>
      <c r="C1795" s="21">
        <f t="shared" ref="C1795:AA1795" si="1323">C1794+C1793</f>
        <v>0</v>
      </c>
      <c r="D1795" s="21">
        <f t="shared" si="1323"/>
        <v>0</v>
      </c>
      <c r="E1795" s="21">
        <f t="shared" si="1323"/>
        <v>0</v>
      </c>
      <c r="F1795" s="21">
        <f t="shared" si="1323"/>
        <v>0</v>
      </c>
      <c r="G1795" s="21">
        <f t="shared" si="1323"/>
        <v>0</v>
      </c>
      <c r="H1795" s="21">
        <f t="shared" si="1323"/>
        <v>0</v>
      </c>
      <c r="I1795" s="21">
        <f t="shared" si="1323"/>
        <v>0</v>
      </c>
      <c r="J1795" s="21">
        <f t="shared" si="1323"/>
        <v>0</v>
      </c>
      <c r="K1795" s="21">
        <f t="shared" si="1323"/>
        <v>0</v>
      </c>
      <c r="L1795" s="21">
        <f t="shared" si="1323"/>
        <v>0</v>
      </c>
      <c r="M1795" s="21">
        <f t="shared" si="1323"/>
        <v>0</v>
      </c>
      <c r="N1795" s="21">
        <f t="shared" si="1323"/>
        <v>0</v>
      </c>
      <c r="O1795" s="21">
        <f t="shared" si="1323"/>
        <v>0</v>
      </c>
      <c r="P1795" s="21">
        <f t="shared" si="1323"/>
        <v>0</v>
      </c>
      <c r="Q1795" s="21">
        <f t="shared" si="1323"/>
        <v>0</v>
      </c>
      <c r="R1795" s="21">
        <f t="shared" si="1323"/>
        <v>0</v>
      </c>
      <c r="S1795" s="21">
        <f t="shared" si="1323"/>
        <v>0</v>
      </c>
      <c r="T1795" s="21">
        <f t="shared" si="1323"/>
        <v>0</v>
      </c>
      <c r="U1795" s="21">
        <f t="shared" si="1323"/>
        <v>0</v>
      </c>
      <c r="V1795" s="21">
        <f t="shared" si="1323"/>
        <v>0</v>
      </c>
      <c r="W1795" s="21">
        <f t="shared" si="1323"/>
        <v>0</v>
      </c>
      <c r="X1795" s="21">
        <f t="shared" si="1323"/>
        <v>0</v>
      </c>
      <c r="Y1795" s="21">
        <f t="shared" si="1323"/>
        <v>0</v>
      </c>
      <c r="Z1795" s="21">
        <f t="shared" si="1323"/>
        <v>0</v>
      </c>
      <c r="AA1795" s="21">
        <f t="shared" si="1323"/>
        <v>0</v>
      </c>
      <c r="AB1795" s="22" t="e">
        <f t="shared" si="1320"/>
        <v>#DIV/0!</v>
      </c>
      <c r="AC1795" s="24"/>
    </row>
    <row r="1796" spans="1:29" s="16" customFormat="1" ht="29.45" hidden="1" customHeight="1">
      <c r="A1796" s="13"/>
      <c r="B1796" s="14"/>
      <c r="C1796" s="14"/>
      <c r="D1796" s="14"/>
      <c r="E1796" s="14"/>
      <c r="F1796" s="14"/>
      <c r="G1796" s="14"/>
      <c r="H1796" s="14"/>
      <c r="I1796" s="14"/>
      <c r="J1796" s="14"/>
      <c r="K1796" s="14"/>
      <c r="L1796" s="14"/>
      <c r="M1796" s="14"/>
      <c r="N1796" s="14"/>
      <c r="O1796" s="14"/>
      <c r="P1796" s="14"/>
      <c r="Q1796" s="14"/>
      <c r="R1796" s="14"/>
      <c r="S1796" s="14"/>
      <c r="T1796" s="14"/>
      <c r="U1796" s="14"/>
      <c r="V1796" s="14"/>
      <c r="W1796" s="14"/>
      <c r="X1796" s="14"/>
      <c r="Y1796" s="14"/>
      <c r="Z1796" s="14"/>
      <c r="AA1796" s="14"/>
      <c r="AB1796" s="14"/>
      <c r="AC1796" s="15"/>
    </row>
    <row r="1797" spans="1:29" s="16" customFormat="1" ht="15" hidden="1" customHeight="1">
      <c r="A1797" s="17" t="s">
        <v>114</v>
      </c>
      <c r="B1797" s="14"/>
      <c r="C1797" s="14"/>
      <c r="D1797" s="14"/>
      <c r="E1797" s="14"/>
      <c r="F1797" s="14"/>
      <c r="G1797" s="14"/>
      <c r="H1797" s="14"/>
      <c r="I1797" s="14"/>
      <c r="J1797" s="14"/>
      <c r="K1797" s="14"/>
      <c r="L1797" s="14"/>
      <c r="M1797" s="14"/>
      <c r="N1797" s="14"/>
      <c r="O1797" s="14"/>
      <c r="P1797" s="14"/>
      <c r="Q1797" s="14"/>
      <c r="R1797" s="14"/>
      <c r="S1797" s="14"/>
      <c r="T1797" s="14"/>
      <c r="U1797" s="14"/>
      <c r="V1797" s="14"/>
      <c r="W1797" s="14"/>
      <c r="X1797" s="14"/>
      <c r="Y1797" s="14"/>
      <c r="Z1797" s="14"/>
      <c r="AA1797" s="14"/>
      <c r="AB1797" s="14"/>
      <c r="AC1797" s="15"/>
    </row>
    <row r="1798" spans="1:29" s="16" customFormat="1" ht="15" hidden="1" customHeight="1">
      <c r="A1798" s="41" t="s">
        <v>115</v>
      </c>
      <c r="B1798" s="14"/>
      <c r="C1798" s="14"/>
      <c r="D1798" s="14"/>
      <c r="E1798" s="14"/>
      <c r="F1798" s="14"/>
      <c r="G1798" s="14"/>
      <c r="H1798" s="14"/>
      <c r="I1798" s="14"/>
      <c r="J1798" s="14"/>
      <c r="K1798" s="14"/>
      <c r="L1798" s="14"/>
      <c r="M1798" s="14"/>
      <c r="N1798" s="14"/>
      <c r="O1798" s="14"/>
      <c r="P1798" s="14"/>
      <c r="Q1798" s="14"/>
      <c r="R1798" s="14"/>
      <c r="S1798" s="14"/>
      <c r="T1798" s="14"/>
      <c r="U1798" s="14"/>
      <c r="V1798" s="14"/>
      <c r="W1798" s="14"/>
      <c r="X1798" s="14"/>
      <c r="Y1798" s="14"/>
      <c r="Z1798" s="14"/>
      <c r="AA1798" s="14"/>
      <c r="AB1798" s="14"/>
      <c r="AC1798" s="15"/>
    </row>
    <row r="1799" spans="1:29" s="16" customFormat="1" ht="18" hidden="1" customHeight="1">
      <c r="A1799" s="18" t="s">
        <v>36</v>
      </c>
      <c r="B1799" s="14">
        <f>[1]consoCURRENT!E36157</f>
        <v>0</v>
      </c>
      <c r="C1799" s="14">
        <f>[1]consoCURRENT!F36157</f>
        <v>0</v>
      </c>
      <c r="D1799" s="14">
        <f>[1]consoCURRENT!G36157</f>
        <v>0</v>
      </c>
      <c r="E1799" s="14">
        <f>[1]consoCURRENT!H36157</f>
        <v>0</v>
      </c>
      <c r="F1799" s="14">
        <f>[1]consoCURRENT!I36157</f>
        <v>0</v>
      </c>
      <c r="G1799" s="14">
        <f>[1]consoCURRENT!J36157</f>
        <v>0</v>
      </c>
      <c r="H1799" s="14">
        <f>[1]consoCURRENT!K36157</f>
        <v>0</v>
      </c>
      <c r="I1799" s="14">
        <f>[1]consoCURRENT!L36157</f>
        <v>0</v>
      </c>
      <c r="J1799" s="14">
        <f>[1]consoCURRENT!M36157</f>
        <v>0</v>
      </c>
      <c r="K1799" s="14">
        <f>[1]consoCURRENT!N36157</f>
        <v>0</v>
      </c>
      <c r="L1799" s="14">
        <f>[1]consoCURRENT!O36157</f>
        <v>0</v>
      </c>
      <c r="M1799" s="14">
        <f>[1]consoCURRENT!P36157</f>
        <v>0</v>
      </c>
      <c r="N1799" s="14">
        <f>[1]consoCURRENT!Q36157</f>
        <v>0</v>
      </c>
      <c r="O1799" s="14">
        <f>[1]consoCURRENT!R36157</f>
        <v>0</v>
      </c>
      <c r="P1799" s="14">
        <f>[1]consoCURRENT!S36157</f>
        <v>0</v>
      </c>
      <c r="Q1799" s="14">
        <f>[1]consoCURRENT!T36157</f>
        <v>0</v>
      </c>
      <c r="R1799" s="14">
        <f>[1]consoCURRENT!U36157</f>
        <v>0</v>
      </c>
      <c r="S1799" s="14">
        <f>[1]consoCURRENT!V36157</f>
        <v>0</v>
      </c>
      <c r="T1799" s="14">
        <f>[1]consoCURRENT!W36157</f>
        <v>0</v>
      </c>
      <c r="U1799" s="14">
        <f>[1]consoCURRENT!X36157</f>
        <v>0</v>
      </c>
      <c r="V1799" s="14">
        <f>[1]consoCURRENT!Y36157</f>
        <v>0</v>
      </c>
      <c r="W1799" s="14">
        <f>[1]consoCURRENT!Z36157</f>
        <v>0</v>
      </c>
      <c r="X1799" s="14">
        <f>[1]consoCURRENT!AA36157</f>
        <v>0</v>
      </c>
      <c r="Y1799" s="14">
        <f>[1]consoCURRENT!AB36157</f>
        <v>0</v>
      </c>
      <c r="Z1799" s="14">
        <f t="shared" ref="Z1799:Z1802" si="1324">SUM(M1799:Y1799)</f>
        <v>0</v>
      </c>
      <c r="AA1799" s="14">
        <f>B1799-Z1799</f>
        <v>0</v>
      </c>
      <c r="AB1799" s="19" t="e">
        <f>Z1799/B1799</f>
        <v>#DIV/0!</v>
      </c>
      <c r="AC1799" s="15"/>
    </row>
    <row r="1800" spans="1:29" s="16" customFormat="1" ht="18" hidden="1" customHeight="1">
      <c r="A1800" s="18" t="s">
        <v>37</v>
      </c>
      <c r="B1800" s="14"/>
      <c r="C1800" s="14"/>
      <c r="D1800" s="14"/>
      <c r="E1800" s="14"/>
      <c r="F1800" s="14"/>
      <c r="G1800" s="14"/>
      <c r="H1800" s="14"/>
      <c r="I1800" s="14"/>
      <c r="J1800" s="14"/>
      <c r="K1800" s="14"/>
      <c r="L1800" s="14"/>
      <c r="M1800" s="14"/>
      <c r="N1800" s="14"/>
      <c r="O1800" s="14"/>
      <c r="P1800" s="14"/>
      <c r="Q1800" s="14"/>
      <c r="R1800" s="14"/>
      <c r="S1800" s="14"/>
      <c r="T1800" s="14"/>
      <c r="U1800" s="14"/>
      <c r="V1800" s="14"/>
      <c r="W1800" s="14"/>
      <c r="X1800" s="14"/>
      <c r="Y1800" s="14"/>
      <c r="Z1800" s="14">
        <f t="shared" si="1324"/>
        <v>0</v>
      </c>
      <c r="AA1800" s="14">
        <f t="shared" ref="AA1800:AA1802" si="1325">B1800-Z1800</f>
        <v>0</v>
      </c>
      <c r="AB1800" s="19"/>
      <c r="AC1800" s="15"/>
    </row>
    <row r="1801" spans="1:29" s="16" customFormat="1" ht="18" hidden="1" customHeight="1">
      <c r="A1801" s="18" t="s">
        <v>38</v>
      </c>
      <c r="B1801" s="14"/>
      <c r="C1801" s="14"/>
      <c r="D1801" s="14"/>
      <c r="E1801" s="14"/>
      <c r="F1801" s="14"/>
      <c r="G1801" s="14"/>
      <c r="H1801" s="14"/>
      <c r="I1801" s="14"/>
      <c r="J1801" s="14"/>
      <c r="K1801" s="14"/>
      <c r="L1801" s="14"/>
      <c r="M1801" s="14"/>
      <c r="N1801" s="14"/>
      <c r="O1801" s="14"/>
      <c r="P1801" s="14"/>
      <c r="Q1801" s="14"/>
      <c r="R1801" s="14"/>
      <c r="S1801" s="14"/>
      <c r="T1801" s="14"/>
      <c r="U1801" s="14"/>
      <c r="V1801" s="14"/>
      <c r="W1801" s="14"/>
      <c r="X1801" s="14"/>
      <c r="Y1801" s="14"/>
      <c r="Z1801" s="14">
        <f t="shared" si="1324"/>
        <v>0</v>
      </c>
      <c r="AA1801" s="14">
        <f t="shared" si="1325"/>
        <v>0</v>
      </c>
      <c r="AB1801" s="19"/>
      <c r="AC1801" s="15"/>
    </row>
    <row r="1802" spans="1:29" s="16" customFormat="1" ht="18" hidden="1" customHeight="1">
      <c r="A1802" s="18" t="s">
        <v>39</v>
      </c>
      <c r="B1802" s="14"/>
      <c r="C1802" s="14"/>
      <c r="D1802" s="14"/>
      <c r="E1802" s="14"/>
      <c r="F1802" s="14"/>
      <c r="G1802" s="14"/>
      <c r="H1802" s="14"/>
      <c r="I1802" s="14"/>
      <c r="J1802" s="14"/>
      <c r="K1802" s="14"/>
      <c r="L1802" s="14"/>
      <c r="M1802" s="14"/>
      <c r="N1802" s="14"/>
      <c r="O1802" s="14"/>
      <c r="P1802" s="14"/>
      <c r="Q1802" s="14"/>
      <c r="R1802" s="14"/>
      <c r="S1802" s="14"/>
      <c r="T1802" s="14"/>
      <c r="U1802" s="14"/>
      <c r="V1802" s="14"/>
      <c r="W1802" s="14"/>
      <c r="X1802" s="14"/>
      <c r="Y1802" s="14"/>
      <c r="Z1802" s="14">
        <f t="shared" si="1324"/>
        <v>0</v>
      </c>
      <c r="AA1802" s="14">
        <f t="shared" si="1325"/>
        <v>0</v>
      </c>
      <c r="AB1802" s="19"/>
      <c r="AC1802" s="15"/>
    </row>
    <row r="1803" spans="1:29" s="16" customFormat="1" ht="18" hidden="1" customHeight="1">
      <c r="A1803" s="20" t="s">
        <v>40</v>
      </c>
      <c r="B1803" s="21">
        <f>SUM(B1799:B1802)</f>
        <v>0</v>
      </c>
      <c r="C1803" s="21">
        <f t="shared" ref="C1803:AA1803" si="1326">SUM(C1799:C1802)</f>
        <v>0</v>
      </c>
      <c r="D1803" s="21">
        <f t="shared" si="1326"/>
        <v>0</v>
      </c>
      <c r="E1803" s="21">
        <f t="shared" si="1326"/>
        <v>0</v>
      </c>
      <c r="F1803" s="21">
        <f t="shared" si="1326"/>
        <v>0</v>
      </c>
      <c r="G1803" s="21">
        <f t="shared" si="1326"/>
        <v>0</v>
      </c>
      <c r="H1803" s="21">
        <f t="shared" si="1326"/>
        <v>0</v>
      </c>
      <c r="I1803" s="21">
        <f t="shared" si="1326"/>
        <v>0</v>
      </c>
      <c r="J1803" s="21">
        <f t="shared" si="1326"/>
        <v>0</v>
      </c>
      <c r="K1803" s="21">
        <f t="shared" si="1326"/>
        <v>0</v>
      </c>
      <c r="L1803" s="21">
        <f t="shared" si="1326"/>
        <v>0</v>
      </c>
      <c r="M1803" s="21">
        <f t="shared" si="1326"/>
        <v>0</v>
      </c>
      <c r="N1803" s="21">
        <f t="shared" si="1326"/>
        <v>0</v>
      </c>
      <c r="O1803" s="21">
        <f t="shared" si="1326"/>
        <v>0</v>
      </c>
      <c r="P1803" s="21">
        <f t="shared" si="1326"/>
        <v>0</v>
      </c>
      <c r="Q1803" s="21">
        <f t="shared" si="1326"/>
        <v>0</v>
      </c>
      <c r="R1803" s="21">
        <f t="shared" si="1326"/>
        <v>0</v>
      </c>
      <c r="S1803" s="21">
        <f t="shared" si="1326"/>
        <v>0</v>
      </c>
      <c r="T1803" s="21">
        <f t="shared" si="1326"/>
        <v>0</v>
      </c>
      <c r="U1803" s="21">
        <f t="shared" si="1326"/>
        <v>0</v>
      </c>
      <c r="V1803" s="21">
        <f t="shared" si="1326"/>
        <v>0</v>
      </c>
      <c r="W1803" s="21">
        <f t="shared" si="1326"/>
        <v>0</v>
      </c>
      <c r="X1803" s="21">
        <f t="shared" si="1326"/>
        <v>0</v>
      </c>
      <c r="Y1803" s="21">
        <f t="shared" si="1326"/>
        <v>0</v>
      </c>
      <c r="Z1803" s="21">
        <f t="shared" si="1326"/>
        <v>0</v>
      </c>
      <c r="AA1803" s="21">
        <f t="shared" si="1326"/>
        <v>0</v>
      </c>
      <c r="AB1803" s="22" t="e">
        <f t="shared" ref="AB1803:AB1805" si="1327">Z1803/B1803</f>
        <v>#DIV/0!</v>
      </c>
      <c r="AC1803" s="15"/>
    </row>
    <row r="1804" spans="1:29" s="16" customFormat="1" ht="18" hidden="1" customHeight="1">
      <c r="A1804" s="23" t="s">
        <v>41</v>
      </c>
      <c r="B1804" s="14"/>
      <c r="C1804" s="14"/>
      <c r="D1804" s="14"/>
      <c r="E1804" s="14"/>
      <c r="F1804" s="14"/>
      <c r="G1804" s="14"/>
      <c r="H1804" s="14"/>
      <c r="I1804" s="14"/>
      <c r="J1804" s="14"/>
      <c r="K1804" s="14"/>
      <c r="L1804" s="14"/>
      <c r="M1804" s="14"/>
      <c r="N1804" s="14"/>
      <c r="O1804" s="14"/>
      <c r="P1804" s="14"/>
      <c r="Q1804" s="14"/>
      <c r="R1804" s="14"/>
      <c r="S1804" s="14"/>
      <c r="T1804" s="14"/>
      <c r="U1804" s="14"/>
      <c r="V1804" s="14"/>
      <c r="W1804" s="14"/>
      <c r="X1804" s="14"/>
      <c r="Y1804" s="14"/>
      <c r="Z1804" s="14">
        <f t="shared" ref="Z1804" si="1328">SUM(M1804:Y1804)</f>
        <v>0</v>
      </c>
      <c r="AA1804" s="14">
        <f t="shared" ref="AA1804" si="1329">B1804-Z1804</f>
        <v>0</v>
      </c>
      <c r="AB1804" s="19"/>
      <c r="AC1804" s="15"/>
    </row>
    <row r="1805" spans="1:29" s="16" customFormat="1" ht="18" hidden="1" customHeight="1">
      <c r="A1805" s="20" t="s">
        <v>42</v>
      </c>
      <c r="B1805" s="21">
        <f>B1804+B1803</f>
        <v>0</v>
      </c>
      <c r="C1805" s="21">
        <f t="shared" ref="C1805:AA1805" si="1330">C1804+C1803</f>
        <v>0</v>
      </c>
      <c r="D1805" s="21">
        <f t="shared" si="1330"/>
        <v>0</v>
      </c>
      <c r="E1805" s="21">
        <f t="shared" si="1330"/>
        <v>0</v>
      </c>
      <c r="F1805" s="21">
        <f t="shared" si="1330"/>
        <v>0</v>
      </c>
      <c r="G1805" s="21">
        <f t="shared" si="1330"/>
        <v>0</v>
      </c>
      <c r="H1805" s="21">
        <f t="shared" si="1330"/>
        <v>0</v>
      </c>
      <c r="I1805" s="21">
        <f t="shared" si="1330"/>
        <v>0</v>
      </c>
      <c r="J1805" s="21">
        <f t="shared" si="1330"/>
        <v>0</v>
      </c>
      <c r="K1805" s="21">
        <f t="shared" si="1330"/>
        <v>0</v>
      </c>
      <c r="L1805" s="21">
        <f t="shared" si="1330"/>
        <v>0</v>
      </c>
      <c r="M1805" s="21">
        <f t="shared" si="1330"/>
        <v>0</v>
      </c>
      <c r="N1805" s="21">
        <f t="shared" si="1330"/>
        <v>0</v>
      </c>
      <c r="O1805" s="21">
        <f t="shared" si="1330"/>
        <v>0</v>
      </c>
      <c r="P1805" s="21">
        <f t="shared" si="1330"/>
        <v>0</v>
      </c>
      <c r="Q1805" s="21">
        <f t="shared" si="1330"/>
        <v>0</v>
      </c>
      <c r="R1805" s="21">
        <f t="shared" si="1330"/>
        <v>0</v>
      </c>
      <c r="S1805" s="21">
        <f t="shared" si="1330"/>
        <v>0</v>
      </c>
      <c r="T1805" s="21">
        <f t="shared" si="1330"/>
        <v>0</v>
      </c>
      <c r="U1805" s="21">
        <f t="shared" si="1330"/>
        <v>0</v>
      </c>
      <c r="V1805" s="21">
        <f t="shared" si="1330"/>
        <v>0</v>
      </c>
      <c r="W1805" s="21">
        <f t="shared" si="1330"/>
        <v>0</v>
      </c>
      <c r="X1805" s="21">
        <f t="shared" si="1330"/>
        <v>0</v>
      </c>
      <c r="Y1805" s="21">
        <f t="shared" si="1330"/>
        <v>0</v>
      </c>
      <c r="Z1805" s="21">
        <f t="shared" si="1330"/>
        <v>0</v>
      </c>
      <c r="AA1805" s="21">
        <f t="shared" si="1330"/>
        <v>0</v>
      </c>
      <c r="AB1805" s="22" t="e">
        <f t="shared" si="1327"/>
        <v>#DIV/0!</v>
      </c>
      <c r="AC1805" s="24"/>
    </row>
    <row r="1806" spans="1:29" s="16" customFormat="1" ht="15" hidden="1" customHeight="1">
      <c r="A1806" s="13"/>
      <c r="B1806" s="14"/>
      <c r="C1806" s="14"/>
      <c r="D1806" s="14"/>
      <c r="E1806" s="14"/>
      <c r="F1806" s="14"/>
      <c r="G1806" s="14"/>
      <c r="H1806" s="14"/>
      <c r="I1806" s="14"/>
      <c r="J1806" s="14"/>
      <c r="K1806" s="14"/>
      <c r="L1806" s="14"/>
      <c r="M1806" s="14"/>
      <c r="N1806" s="14"/>
      <c r="O1806" s="14"/>
      <c r="P1806" s="14"/>
      <c r="Q1806" s="14"/>
      <c r="R1806" s="14"/>
      <c r="S1806" s="14"/>
      <c r="T1806" s="14"/>
      <c r="U1806" s="14"/>
      <c r="V1806" s="14"/>
      <c r="W1806" s="14"/>
      <c r="X1806" s="14"/>
      <c r="Y1806" s="14"/>
      <c r="Z1806" s="14"/>
      <c r="AA1806" s="14"/>
      <c r="AB1806" s="14"/>
      <c r="AC1806" s="15"/>
    </row>
    <row r="1807" spans="1:29" s="16" customFormat="1" ht="15" hidden="1" customHeight="1">
      <c r="A1807" s="13"/>
      <c r="B1807" s="14"/>
      <c r="C1807" s="14"/>
      <c r="D1807" s="14"/>
      <c r="E1807" s="14"/>
      <c r="F1807" s="14"/>
      <c r="G1807" s="14"/>
      <c r="H1807" s="14"/>
      <c r="I1807" s="14"/>
      <c r="J1807" s="14"/>
      <c r="K1807" s="14"/>
      <c r="L1807" s="14"/>
      <c r="M1807" s="14"/>
      <c r="N1807" s="14"/>
      <c r="O1807" s="14"/>
      <c r="P1807" s="14"/>
      <c r="Q1807" s="14"/>
      <c r="R1807" s="14"/>
      <c r="S1807" s="14"/>
      <c r="T1807" s="14"/>
      <c r="U1807" s="14"/>
      <c r="V1807" s="14"/>
      <c r="W1807" s="14"/>
      <c r="X1807" s="14"/>
      <c r="Y1807" s="14"/>
      <c r="Z1807" s="14"/>
      <c r="AA1807" s="14"/>
      <c r="AB1807" s="14"/>
      <c r="AC1807" s="15"/>
    </row>
    <row r="1808" spans="1:29" s="16" customFormat="1" ht="15" hidden="1" customHeight="1">
      <c r="A1808" s="17" t="s">
        <v>116</v>
      </c>
      <c r="B1808" s="14"/>
      <c r="C1808" s="14"/>
      <c r="D1808" s="14"/>
      <c r="E1808" s="14"/>
      <c r="F1808" s="14"/>
      <c r="G1808" s="14"/>
      <c r="H1808" s="14"/>
      <c r="I1808" s="14"/>
      <c r="J1808" s="14"/>
      <c r="K1808" s="14"/>
      <c r="L1808" s="14"/>
      <c r="M1808" s="14"/>
      <c r="N1808" s="14"/>
      <c r="O1808" s="14"/>
      <c r="P1808" s="14"/>
      <c r="Q1808" s="14"/>
      <c r="R1808" s="14"/>
      <c r="S1808" s="14"/>
      <c r="T1808" s="14"/>
      <c r="U1808" s="14"/>
      <c r="V1808" s="14"/>
      <c r="W1808" s="14"/>
      <c r="X1808" s="14"/>
      <c r="Y1808" s="14"/>
      <c r="Z1808" s="14"/>
      <c r="AA1808" s="14"/>
      <c r="AB1808" s="14"/>
      <c r="AC1808" s="15"/>
    </row>
    <row r="1809" spans="1:29" s="16" customFormat="1" ht="18" hidden="1" customHeight="1">
      <c r="A1809" s="18" t="s">
        <v>36</v>
      </c>
      <c r="B1809" s="14">
        <f>[1]consoCURRENT!E36215</f>
        <v>0</v>
      </c>
      <c r="C1809" s="14">
        <f>[1]consoCURRENT!F36215</f>
        <v>0</v>
      </c>
      <c r="D1809" s="14">
        <f>[1]consoCURRENT!G36215</f>
        <v>0</v>
      </c>
      <c r="E1809" s="14">
        <f>[1]consoCURRENT!H36215</f>
        <v>0</v>
      </c>
      <c r="F1809" s="14">
        <f>[1]consoCURRENT!I36215</f>
        <v>0</v>
      </c>
      <c r="G1809" s="14">
        <f>[1]consoCURRENT!J36215</f>
        <v>0</v>
      </c>
      <c r="H1809" s="14">
        <f>[1]consoCURRENT!K36215</f>
        <v>0</v>
      </c>
      <c r="I1809" s="14">
        <f>[1]consoCURRENT!L36215</f>
        <v>0</v>
      </c>
      <c r="J1809" s="14">
        <f>[1]consoCURRENT!M36215</f>
        <v>0</v>
      </c>
      <c r="K1809" s="14">
        <f>[1]consoCURRENT!N36215</f>
        <v>0</v>
      </c>
      <c r="L1809" s="14">
        <f>[1]consoCURRENT!O36215</f>
        <v>0</v>
      </c>
      <c r="M1809" s="14">
        <f>[1]consoCURRENT!P36215</f>
        <v>0</v>
      </c>
      <c r="N1809" s="14">
        <f>[1]consoCURRENT!Q36215</f>
        <v>0</v>
      </c>
      <c r="O1809" s="14">
        <f>[1]consoCURRENT!R36215</f>
        <v>0</v>
      </c>
      <c r="P1809" s="14">
        <f>[1]consoCURRENT!S36215</f>
        <v>0</v>
      </c>
      <c r="Q1809" s="14">
        <f>[1]consoCURRENT!T36215</f>
        <v>0</v>
      </c>
      <c r="R1809" s="14">
        <f>[1]consoCURRENT!U36215</f>
        <v>0</v>
      </c>
      <c r="S1809" s="14">
        <f>[1]consoCURRENT!V36215</f>
        <v>0</v>
      </c>
      <c r="T1809" s="14">
        <f>[1]consoCURRENT!W36215</f>
        <v>0</v>
      </c>
      <c r="U1809" s="14">
        <f>[1]consoCURRENT!X36215</f>
        <v>0</v>
      </c>
      <c r="V1809" s="14">
        <f>[1]consoCURRENT!Y36215</f>
        <v>0</v>
      </c>
      <c r="W1809" s="14">
        <f>[1]consoCURRENT!Z36215</f>
        <v>0</v>
      </c>
      <c r="X1809" s="14">
        <f>[1]consoCURRENT!AA36215</f>
        <v>0</v>
      </c>
      <c r="Y1809" s="14">
        <f>[1]consoCURRENT!AB36215</f>
        <v>0</v>
      </c>
      <c r="Z1809" s="14">
        <f t="shared" ref="Z1809:Z1812" si="1331">SUM(M1809:Y1809)</f>
        <v>0</v>
      </c>
      <c r="AA1809" s="14">
        <f>B1809-Z1809</f>
        <v>0</v>
      </c>
      <c r="AB1809" s="19" t="e">
        <f>Z1809/B1809</f>
        <v>#DIV/0!</v>
      </c>
      <c r="AC1809" s="15"/>
    </row>
    <row r="1810" spans="1:29" s="16" customFormat="1" ht="18" hidden="1" customHeight="1">
      <c r="A1810" s="18" t="s">
        <v>37</v>
      </c>
      <c r="B1810" s="14"/>
      <c r="C1810" s="14"/>
      <c r="D1810" s="14"/>
      <c r="E1810" s="14"/>
      <c r="F1810" s="14"/>
      <c r="G1810" s="14"/>
      <c r="H1810" s="14"/>
      <c r="I1810" s="14"/>
      <c r="J1810" s="14"/>
      <c r="K1810" s="14"/>
      <c r="L1810" s="14"/>
      <c r="M1810" s="14"/>
      <c r="N1810" s="14"/>
      <c r="O1810" s="14"/>
      <c r="P1810" s="14"/>
      <c r="Q1810" s="14"/>
      <c r="R1810" s="14"/>
      <c r="S1810" s="14"/>
      <c r="T1810" s="14"/>
      <c r="U1810" s="14"/>
      <c r="V1810" s="14"/>
      <c r="W1810" s="14"/>
      <c r="X1810" s="14"/>
      <c r="Y1810" s="14"/>
      <c r="Z1810" s="14">
        <f t="shared" si="1331"/>
        <v>0</v>
      </c>
      <c r="AA1810" s="14">
        <f t="shared" ref="AA1810:AA1812" si="1332">B1810-Z1810</f>
        <v>0</v>
      </c>
      <c r="AB1810" s="19"/>
      <c r="AC1810" s="15"/>
    </row>
    <row r="1811" spans="1:29" s="16" customFormat="1" ht="18" hidden="1" customHeight="1">
      <c r="A1811" s="18" t="s">
        <v>38</v>
      </c>
      <c r="B1811" s="14"/>
      <c r="C1811" s="14"/>
      <c r="D1811" s="14"/>
      <c r="E1811" s="14"/>
      <c r="F1811" s="14"/>
      <c r="G1811" s="14"/>
      <c r="H1811" s="14"/>
      <c r="I1811" s="14"/>
      <c r="J1811" s="14"/>
      <c r="K1811" s="14"/>
      <c r="L1811" s="14"/>
      <c r="M1811" s="14"/>
      <c r="N1811" s="14"/>
      <c r="O1811" s="14"/>
      <c r="P1811" s="14"/>
      <c r="Q1811" s="14"/>
      <c r="R1811" s="14"/>
      <c r="S1811" s="14"/>
      <c r="T1811" s="14"/>
      <c r="U1811" s="14"/>
      <c r="V1811" s="14"/>
      <c r="W1811" s="14"/>
      <c r="X1811" s="14"/>
      <c r="Y1811" s="14"/>
      <c r="Z1811" s="14">
        <f t="shared" si="1331"/>
        <v>0</v>
      </c>
      <c r="AA1811" s="14">
        <f t="shared" si="1332"/>
        <v>0</v>
      </c>
      <c r="AB1811" s="19"/>
      <c r="AC1811" s="15"/>
    </row>
    <row r="1812" spans="1:29" s="16" customFormat="1" ht="18" hidden="1" customHeight="1">
      <c r="A1812" s="18" t="s">
        <v>39</v>
      </c>
      <c r="B1812" s="14"/>
      <c r="C1812" s="14"/>
      <c r="D1812" s="14"/>
      <c r="E1812" s="14"/>
      <c r="F1812" s="14"/>
      <c r="G1812" s="14"/>
      <c r="H1812" s="14"/>
      <c r="I1812" s="14"/>
      <c r="J1812" s="14"/>
      <c r="K1812" s="14"/>
      <c r="L1812" s="14"/>
      <c r="M1812" s="14"/>
      <c r="N1812" s="14"/>
      <c r="O1812" s="14"/>
      <c r="P1812" s="14"/>
      <c r="Q1812" s="14"/>
      <c r="R1812" s="14"/>
      <c r="S1812" s="14"/>
      <c r="T1812" s="14"/>
      <c r="U1812" s="14"/>
      <c r="V1812" s="14"/>
      <c r="W1812" s="14"/>
      <c r="X1812" s="14"/>
      <c r="Y1812" s="14"/>
      <c r="Z1812" s="14">
        <f t="shared" si="1331"/>
        <v>0</v>
      </c>
      <c r="AA1812" s="14">
        <f t="shared" si="1332"/>
        <v>0</v>
      </c>
      <c r="AB1812" s="19"/>
      <c r="AC1812" s="15"/>
    </row>
    <row r="1813" spans="1:29" s="16" customFormat="1" ht="18" hidden="1" customHeight="1">
      <c r="A1813" s="20" t="s">
        <v>40</v>
      </c>
      <c r="B1813" s="21">
        <f>SUM(B1809:B1812)</f>
        <v>0</v>
      </c>
      <c r="C1813" s="21">
        <f t="shared" ref="C1813:AA1813" si="1333">SUM(C1809:C1812)</f>
        <v>0</v>
      </c>
      <c r="D1813" s="21">
        <f t="shared" si="1333"/>
        <v>0</v>
      </c>
      <c r="E1813" s="21">
        <f t="shared" si="1333"/>
        <v>0</v>
      </c>
      <c r="F1813" s="21">
        <f t="shared" si="1333"/>
        <v>0</v>
      </c>
      <c r="G1813" s="21">
        <f t="shared" si="1333"/>
        <v>0</v>
      </c>
      <c r="H1813" s="21">
        <f t="shared" si="1333"/>
        <v>0</v>
      </c>
      <c r="I1813" s="21">
        <f t="shared" si="1333"/>
        <v>0</v>
      </c>
      <c r="J1813" s="21">
        <f t="shared" si="1333"/>
        <v>0</v>
      </c>
      <c r="K1813" s="21">
        <f t="shared" si="1333"/>
        <v>0</v>
      </c>
      <c r="L1813" s="21">
        <f t="shared" si="1333"/>
        <v>0</v>
      </c>
      <c r="M1813" s="21">
        <f t="shared" si="1333"/>
        <v>0</v>
      </c>
      <c r="N1813" s="21">
        <f t="shared" si="1333"/>
        <v>0</v>
      </c>
      <c r="O1813" s="21">
        <f t="shared" si="1333"/>
        <v>0</v>
      </c>
      <c r="P1813" s="21">
        <f t="shared" si="1333"/>
        <v>0</v>
      </c>
      <c r="Q1813" s="21">
        <f t="shared" si="1333"/>
        <v>0</v>
      </c>
      <c r="R1813" s="21">
        <f t="shared" si="1333"/>
        <v>0</v>
      </c>
      <c r="S1813" s="21">
        <f t="shared" si="1333"/>
        <v>0</v>
      </c>
      <c r="T1813" s="21">
        <f t="shared" si="1333"/>
        <v>0</v>
      </c>
      <c r="U1813" s="21">
        <f t="shared" si="1333"/>
        <v>0</v>
      </c>
      <c r="V1813" s="21">
        <f t="shared" si="1333"/>
        <v>0</v>
      </c>
      <c r="W1813" s="21">
        <f t="shared" si="1333"/>
        <v>0</v>
      </c>
      <c r="X1813" s="21">
        <f t="shared" si="1333"/>
        <v>0</v>
      </c>
      <c r="Y1813" s="21">
        <f t="shared" si="1333"/>
        <v>0</v>
      </c>
      <c r="Z1813" s="21">
        <f t="shared" si="1333"/>
        <v>0</v>
      </c>
      <c r="AA1813" s="21">
        <f t="shared" si="1333"/>
        <v>0</v>
      </c>
      <c r="AB1813" s="22" t="e">
        <f t="shared" ref="AB1813:AB1815" si="1334">Z1813/B1813</f>
        <v>#DIV/0!</v>
      </c>
      <c r="AC1813" s="15"/>
    </row>
    <row r="1814" spans="1:29" s="16" customFormat="1" ht="18" hidden="1" customHeight="1">
      <c r="A1814" s="23" t="s">
        <v>41</v>
      </c>
      <c r="B1814" s="14"/>
      <c r="C1814" s="14"/>
      <c r="D1814" s="14"/>
      <c r="E1814" s="14"/>
      <c r="F1814" s="14"/>
      <c r="G1814" s="14"/>
      <c r="H1814" s="14"/>
      <c r="I1814" s="14"/>
      <c r="J1814" s="14"/>
      <c r="K1814" s="14"/>
      <c r="L1814" s="14"/>
      <c r="M1814" s="14"/>
      <c r="N1814" s="14"/>
      <c r="O1814" s="14"/>
      <c r="P1814" s="14"/>
      <c r="Q1814" s="14"/>
      <c r="R1814" s="14"/>
      <c r="S1814" s="14"/>
      <c r="T1814" s="14"/>
      <c r="U1814" s="14"/>
      <c r="V1814" s="14"/>
      <c r="W1814" s="14"/>
      <c r="X1814" s="14"/>
      <c r="Y1814" s="14"/>
      <c r="Z1814" s="14">
        <f t="shared" ref="Z1814" si="1335">SUM(M1814:Y1814)</f>
        <v>0</v>
      </c>
      <c r="AA1814" s="14">
        <f t="shared" ref="AA1814" si="1336">B1814-Z1814</f>
        <v>0</v>
      </c>
      <c r="AB1814" s="19"/>
      <c r="AC1814" s="15"/>
    </row>
    <row r="1815" spans="1:29" s="16" customFormat="1" ht="22.9" hidden="1" customHeight="1">
      <c r="A1815" s="20" t="s">
        <v>42</v>
      </c>
      <c r="B1815" s="21">
        <f>B1814+B1813</f>
        <v>0</v>
      </c>
      <c r="C1815" s="21">
        <f t="shared" ref="C1815:AA1815" si="1337">C1814+C1813</f>
        <v>0</v>
      </c>
      <c r="D1815" s="21">
        <f t="shared" si="1337"/>
        <v>0</v>
      </c>
      <c r="E1815" s="21">
        <f t="shared" si="1337"/>
        <v>0</v>
      </c>
      <c r="F1815" s="21">
        <f t="shared" si="1337"/>
        <v>0</v>
      </c>
      <c r="G1815" s="21">
        <f t="shared" si="1337"/>
        <v>0</v>
      </c>
      <c r="H1815" s="21">
        <f t="shared" si="1337"/>
        <v>0</v>
      </c>
      <c r="I1815" s="21">
        <f t="shared" si="1337"/>
        <v>0</v>
      </c>
      <c r="J1815" s="21">
        <f t="shared" si="1337"/>
        <v>0</v>
      </c>
      <c r="K1815" s="21">
        <f t="shared" si="1337"/>
        <v>0</v>
      </c>
      <c r="L1815" s="21">
        <f t="shared" si="1337"/>
        <v>0</v>
      </c>
      <c r="M1815" s="21">
        <f t="shared" si="1337"/>
        <v>0</v>
      </c>
      <c r="N1815" s="21">
        <f t="shared" si="1337"/>
        <v>0</v>
      </c>
      <c r="O1815" s="21">
        <f t="shared" si="1337"/>
        <v>0</v>
      </c>
      <c r="P1815" s="21">
        <f t="shared" si="1337"/>
        <v>0</v>
      </c>
      <c r="Q1815" s="21">
        <f t="shared" si="1337"/>
        <v>0</v>
      </c>
      <c r="R1815" s="21">
        <f t="shared" si="1337"/>
        <v>0</v>
      </c>
      <c r="S1815" s="21">
        <f t="shared" si="1337"/>
        <v>0</v>
      </c>
      <c r="T1815" s="21">
        <f t="shared" si="1337"/>
        <v>0</v>
      </c>
      <c r="U1815" s="21">
        <f t="shared" si="1337"/>
        <v>0</v>
      </c>
      <c r="V1815" s="21">
        <f t="shared" si="1337"/>
        <v>0</v>
      </c>
      <c r="W1815" s="21">
        <f t="shared" si="1337"/>
        <v>0</v>
      </c>
      <c r="X1815" s="21">
        <f t="shared" si="1337"/>
        <v>0</v>
      </c>
      <c r="Y1815" s="21">
        <f t="shared" si="1337"/>
        <v>0</v>
      </c>
      <c r="Z1815" s="21">
        <f t="shared" si="1337"/>
        <v>0</v>
      </c>
      <c r="AA1815" s="21">
        <f t="shared" si="1337"/>
        <v>0</v>
      </c>
      <c r="AB1815" s="22" t="e">
        <f t="shared" si="1334"/>
        <v>#DIV/0!</v>
      </c>
      <c r="AC1815" s="24"/>
    </row>
    <row r="1816" spans="1:29" s="16" customFormat="1" ht="15" hidden="1" customHeight="1">
      <c r="A1816" s="13"/>
      <c r="B1816" s="14"/>
      <c r="C1816" s="14"/>
      <c r="D1816" s="14"/>
      <c r="E1816" s="14"/>
      <c r="F1816" s="14"/>
      <c r="G1816" s="14"/>
      <c r="H1816" s="14"/>
      <c r="I1816" s="14"/>
      <c r="J1816" s="14"/>
      <c r="K1816" s="14"/>
      <c r="L1816" s="14"/>
      <c r="M1816" s="14"/>
      <c r="N1816" s="14"/>
      <c r="O1816" s="14"/>
      <c r="P1816" s="14"/>
      <c r="Q1816" s="14"/>
      <c r="R1816" s="14"/>
      <c r="S1816" s="14"/>
      <c r="T1816" s="14"/>
      <c r="U1816" s="14"/>
      <c r="V1816" s="14"/>
      <c r="W1816" s="14"/>
      <c r="X1816" s="14"/>
      <c r="Y1816" s="14"/>
      <c r="Z1816" s="14"/>
      <c r="AA1816" s="14"/>
      <c r="AB1816" s="14"/>
      <c r="AC1816" s="15"/>
    </row>
    <row r="1817" spans="1:29" s="16" customFormat="1" ht="15" hidden="1" customHeight="1">
      <c r="A1817" s="13"/>
      <c r="B1817" s="14"/>
      <c r="C1817" s="14"/>
      <c r="D1817" s="14"/>
      <c r="E1817" s="14"/>
      <c r="F1817" s="14"/>
      <c r="G1817" s="14"/>
      <c r="H1817" s="14"/>
      <c r="I1817" s="14"/>
      <c r="J1817" s="14"/>
      <c r="K1817" s="14"/>
      <c r="L1817" s="14"/>
      <c r="M1817" s="14"/>
      <c r="N1817" s="14"/>
      <c r="O1817" s="14"/>
      <c r="P1817" s="14"/>
      <c r="Q1817" s="14"/>
      <c r="R1817" s="14"/>
      <c r="S1817" s="14"/>
      <c r="T1817" s="14"/>
      <c r="U1817" s="14"/>
      <c r="V1817" s="14"/>
      <c r="W1817" s="14"/>
      <c r="X1817" s="14"/>
      <c r="Y1817" s="14"/>
      <c r="Z1817" s="14"/>
      <c r="AA1817" s="14"/>
      <c r="AB1817" s="14"/>
      <c r="AC1817" s="15"/>
    </row>
    <row r="1818" spans="1:29" s="16" customFormat="1" ht="15" hidden="1" customHeight="1">
      <c r="A1818" s="17" t="s">
        <v>117</v>
      </c>
      <c r="B1818" s="14"/>
      <c r="C1818" s="14"/>
      <c r="D1818" s="14"/>
      <c r="E1818" s="14"/>
      <c r="F1818" s="14"/>
      <c r="G1818" s="14"/>
      <c r="H1818" s="14"/>
      <c r="I1818" s="14"/>
      <c r="J1818" s="14"/>
      <c r="K1818" s="14"/>
      <c r="L1818" s="14"/>
      <c r="M1818" s="14"/>
      <c r="N1818" s="14"/>
      <c r="O1818" s="14"/>
      <c r="P1818" s="14"/>
      <c r="Q1818" s="14"/>
      <c r="R1818" s="14"/>
      <c r="S1818" s="14"/>
      <c r="T1818" s="14"/>
      <c r="U1818" s="14"/>
      <c r="V1818" s="14"/>
      <c r="W1818" s="14"/>
      <c r="X1818" s="14"/>
      <c r="Y1818" s="14"/>
      <c r="Z1818" s="14"/>
      <c r="AA1818" s="14"/>
      <c r="AB1818" s="14"/>
      <c r="AC1818" s="15"/>
    </row>
    <row r="1819" spans="1:29" s="16" customFormat="1" ht="18" hidden="1" customHeight="1">
      <c r="A1819" s="18" t="s">
        <v>36</v>
      </c>
      <c r="B1819" s="14">
        <f>[1]consoCURRENT!E36273</f>
        <v>0</v>
      </c>
      <c r="C1819" s="14">
        <f>[1]consoCURRENT!F36273</f>
        <v>0</v>
      </c>
      <c r="D1819" s="14">
        <f>[1]consoCURRENT!G36273</f>
        <v>0</v>
      </c>
      <c r="E1819" s="14">
        <f>[1]consoCURRENT!H36273</f>
        <v>0</v>
      </c>
      <c r="F1819" s="14">
        <f>[1]consoCURRENT!I36273</f>
        <v>0</v>
      </c>
      <c r="G1819" s="14">
        <f>[1]consoCURRENT!J36273</f>
        <v>0</v>
      </c>
      <c r="H1819" s="14">
        <f>[1]consoCURRENT!K36273</f>
        <v>0</v>
      </c>
      <c r="I1819" s="14">
        <f>[1]consoCURRENT!L36273</f>
        <v>0</v>
      </c>
      <c r="J1819" s="14">
        <f>[1]consoCURRENT!M36273</f>
        <v>0</v>
      </c>
      <c r="K1819" s="14">
        <f>[1]consoCURRENT!N36273</f>
        <v>0</v>
      </c>
      <c r="L1819" s="14">
        <f>[1]consoCURRENT!O36273</f>
        <v>0</v>
      </c>
      <c r="M1819" s="14">
        <f>[1]consoCURRENT!P36273</f>
        <v>0</v>
      </c>
      <c r="N1819" s="14">
        <f>[1]consoCURRENT!Q36273</f>
        <v>0</v>
      </c>
      <c r="O1819" s="14">
        <f>[1]consoCURRENT!R36273</f>
        <v>0</v>
      </c>
      <c r="P1819" s="14">
        <f>[1]consoCURRENT!S36273</f>
        <v>0</v>
      </c>
      <c r="Q1819" s="14">
        <f>[1]consoCURRENT!T36273</f>
        <v>0</v>
      </c>
      <c r="R1819" s="14">
        <f>[1]consoCURRENT!U36273</f>
        <v>0</v>
      </c>
      <c r="S1819" s="14">
        <f>[1]consoCURRENT!V36273</f>
        <v>0</v>
      </c>
      <c r="T1819" s="14">
        <f>[1]consoCURRENT!W36273</f>
        <v>0</v>
      </c>
      <c r="U1819" s="14">
        <f>[1]consoCURRENT!X36273</f>
        <v>0</v>
      </c>
      <c r="V1819" s="14">
        <f>[1]consoCURRENT!Y36273</f>
        <v>0</v>
      </c>
      <c r="W1819" s="14">
        <f>[1]consoCURRENT!Z36273</f>
        <v>0</v>
      </c>
      <c r="X1819" s="14">
        <f>[1]consoCURRENT!AA36273</f>
        <v>0</v>
      </c>
      <c r="Y1819" s="14">
        <f>[1]consoCURRENT!AB36273</f>
        <v>0</v>
      </c>
      <c r="Z1819" s="14">
        <f t="shared" ref="Z1819:Z1822" si="1338">SUM(M1819:Y1819)</f>
        <v>0</v>
      </c>
      <c r="AA1819" s="14">
        <f>B1819-Z1819</f>
        <v>0</v>
      </c>
      <c r="AB1819" s="19" t="e">
        <f>Z1819/B1819</f>
        <v>#DIV/0!</v>
      </c>
      <c r="AC1819" s="15"/>
    </row>
    <row r="1820" spans="1:29" s="16" customFormat="1" ht="18" hidden="1" customHeight="1">
      <c r="A1820" s="18" t="s">
        <v>37</v>
      </c>
      <c r="B1820" s="14"/>
      <c r="C1820" s="14"/>
      <c r="D1820" s="14"/>
      <c r="E1820" s="14"/>
      <c r="F1820" s="14"/>
      <c r="G1820" s="14"/>
      <c r="H1820" s="14"/>
      <c r="I1820" s="14"/>
      <c r="J1820" s="14"/>
      <c r="K1820" s="14"/>
      <c r="L1820" s="14"/>
      <c r="M1820" s="14"/>
      <c r="N1820" s="14"/>
      <c r="O1820" s="14"/>
      <c r="P1820" s="14"/>
      <c r="Q1820" s="14"/>
      <c r="R1820" s="14"/>
      <c r="S1820" s="14"/>
      <c r="T1820" s="14"/>
      <c r="U1820" s="14"/>
      <c r="V1820" s="14"/>
      <c r="W1820" s="14"/>
      <c r="X1820" s="14"/>
      <c r="Y1820" s="14"/>
      <c r="Z1820" s="14">
        <f t="shared" si="1338"/>
        <v>0</v>
      </c>
      <c r="AA1820" s="14">
        <f t="shared" ref="AA1820:AA1822" si="1339">B1820-Z1820</f>
        <v>0</v>
      </c>
      <c r="AB1820" s="19"/>
      <c r="AC1820" s="15"/>
    </row>
    <row r="1821" spans="1:29" s="16" customFormat="1" ht="18" hidden="1" customHeight="1">
      <c r="A1821" s="18" t="s">
        <v>38</v>
      </c>
      <c r="B1821" s="14"/>
      <c r="C1821" s="14"/>
      <c r="D1821" s="14"/>
      <c r="E1821" s="14"/>
      <c r="F1821" s="14"/>
      <c r="G1821" s="14"/>
      <c r="H1821" s="14"/>
      <c r="I1821" s="14"/>
      <c r="J1821" s="14"/>
      <c r="K1821" s="14"/>
      <c r="L1821" s="14"/>
      <c r="M1821" s="14"/>
      <c r="N1821" s="14"/>
      <c r="O1821" s="14"/>
      <c r="P1821" s="14"/>
      <c r="Q1821" s="14"/>
      <c r="R1821" s="14"/>
      <c r="S1821" s="14"/>
      <c r="T1821" s="14"/>
      <c r="U1821" s="14"/>
      <c r="V1821" s="14"/>
      <c r="W1821" s="14"/>
      <c r="X1821" s="14"/>
      <c r="Y1821" s="14"/>
      <c r="Z1821" s="14">
        <f t="shared" si="1338"/>
        <v>0</v>
      </c>
      <c r="AA1821" s="14">
        <f t="shared" si="1339"/>
        <v>0</v>
      </c>
      <c r="AB1821" s="19"/>
      <c r="AC1821" s="15"/>
    </row>
    <row r="1822" spans="1:29" s="16" customFormat="1" ht="18" hidden="1" customHeight="1">
      <c r="A1822" s="18" t="s">
        <v>39</v>
      </c>
      <c r="B1822" s="14"/>
      <c r="C1822" s="14"/>
      <c r="D1822" s="14"/>
      <c r="E1822" s="14"/>
      <c r="F1822" s="14"/>
      <c r="G1822" s="14"/>
      <c r="H1822" s="14"/>
      <c r="I1822" s="14"/>
      <c r="J1822" s="14"/>
      <c r="K1822" s="14"/>
      <c r="L1822" s="14"/>
      <c r="M1822" s="14"/>
      <c r="N1822" s="14"/>
      <c r="O1822" s="14"/>
      <c r="P1822" s="14"/>
      <c r="Q1822" s="14"/>
      <c r="R1822" s="14"/>
      <c r="S1822" s="14"/>
      <c r="T1822" s="14"/>
      <c r="U1822" s="14"/>
      <c r="V1822" s="14"/>
      <c r="W1822" s="14"/>
      <c r="X1822" s="14"/>
      <c r="Y1822" s="14"/>
      <c r="Z1822" s="14">
        <f t="shared" si="1338"/>
        <v>0</v>
      </c>
      <c r="AA1822" s="14">
        <f t="shared" si="1339"/>
        <v>0</v>
      </c>
      <c r="AB1822" s="19"/>
      <c r="AC1822" s="15"/>
    </row>
    <row r="1823" spans="1:29" s="16" customFormat="1" ht="18" hidden="1" customHeight="1">
      <c r="A1823" s="20" t="s">
        <v>40</v>
      </c>
      <c r="B1823" s="21">
        <f>SUM(B1819:B1822)</f>
        <v>0</v>
      </c>
      <c r="C1823" s="21">
        <f t="shared" ref="C1823:AA1823" si="1340">SUM(C1819:C1822)</f>
        <v>0</v>
      </c>
      <c r="D1823" s="21">
        <f t="shared" si="1340"/>
        <v>0</v>
      </c>
      <c r="E1823" s="21">
        <f t="shared" si="1340"/>
        <v>0</v>
      </c>
      <c r="F1823" s="21">
        <f t="shared" si="1340"/>
        <v>0</v>
      </c>
      <c r="G1823" s="21">
        <f t="shared" si="1340"/>
        <v>0</v>
      </c>
      <c r="H1823" s="21">
        <f t="shared" si="1340"/>
        <v>0</v>
      </c>
      <c r="I1823" s="21">
        <f t="shared" si="1340"/>
        <v>0</v>
      </c>
      <c r="J1823" s="21">
        <f t="shared" si="1340"/>
        <v>0</v>
      </c>
      <c r="K1823" s="21">
        <f t="shared" si="1340"/>
        <v>0</v>
      </c>
      <c r="L1823" s="21">
        <f t="shared" si="1340"/>
        <v>0</v>
      </c>
      <c r="M1823" s="21">
        <f t="shared" si="1340"/>
        <v>0</v>
      </c>
      <c r="N1823" s="21">
        <f t="shared" si="1340"/>
        <v>0</v>
      </c>
      <c r="O1823" s="21">
        <f t="shared" si="1340"/>
        <v>0</v>
      </c>
      <c r="P1823" s="21">
        <f t="shared" si="1340"/>
        <v>0</v>
      </c>
      <c r="Q1823" s="21">
        <f t="shared" si="1340"/>
        <v>0</v>
      </c>
      <c r="R1823" s="21">
        <f t="shared" si="1340"/>
        <v>0</v>
      </c>
      <c r="S1823" s="21">
        <f t="shared" si="1340"/>
        <v>0</v>
      </c>
      <c r="T1823" s="21">
        <f t="shared" si="1340"/>
        <v>0</v>
      </c>
      <c r="U1823" s="21">
        <f t="shared" si="1340"/>
        <v>0</v>
      </c>
      <c r="V1823" s="21">
        <f t="shared" si="1340"/>
        <v>0</v>
      </c>
      <c r="W1823" s="21">
        <f t="shared" si="1340"/>
        <v>0</v>
      </c>
      <c r="X1823" s="21">
        <f t="shared" si="1340"/>
        <v>0</v>
      </c>
      <c r="Y1823" s="21">
        <f t="shared" si="1340"/>
        <v>0</v>
      </c>
      <c r="Z1823" s="21">
        <f t="shared" si="1340"/>
        <v>0</v>
      </c>
      <c r="AA1823" s="21">
        <f t="shared" si="1340"/>
        <v>0</v>
      </c>
      <c r="AB1823" s="22" t="e">
        <f t="shared" ref="AB1823:AB1825" si="1341">Z1823/B1823</f>
        <v>#DIV/0!</v>
      </c>
      <c r="AC1823" s="15"/>
    </row>
    <row r="1824" spans="1:29" s="16" customFormat="1" ht="18" hidden="1" customHeight="1">
      <c r="A1824" s="23" t="s">
        <v>41</v>
      </c>
      <c r="B1824" s="14"/>
      <c r="C1824" s="14"/>
      <c r="D1824" s="14"/>
      <c r="E1824" s="14"/>
      <c r="F1824" s="14"/>
      <c r="G1824" s="14"/>
      <c r="H1824" s="14"/>
      <c r="I1824" s="14"/>
      <c r="J1824" s="14"/>
      <c r="K1824" s="14"/>
      <c r="L1824" s="14"/>
      <c r="M1824" s="14"/>
      <c r="N1824" s="14"/>
      <c r="O1824" s="14"/>
      <c r="P1824" s="14"/>
      <c r="Q1824" s="14"/>
      <c r="R1824" s="14"/>
      <c r="S1824" s="14"/>
      <c r="T1824" s="14"/>
      <c r="U1824" s="14"/>
      <c r="V1824" s="14"/>
      <c r="W1824" s="14"/>
      <c r="X1824" s="14"/>
      <c r="Y1824" s="14"/>
      <c r="Z1824" s="14">
        <f t="shared" ref="Z1824" si="1342">SUM(M1824:Y1824)</f>
        <v>0</v>
      </c>
      <c r="AA1824" s="14">
        <f t="shared" ref="AA1824" si="1343">B1824-Z1824</f>
        <v>0</v>
      </c>
      <c r="AB1824" s="19"/>
      <c r="AC1824" s="15"/>
    </row>
    <row r="1825" spans="1:29" s="16" customFormat="1" ht="23.45" hidden="1" customHeight="1">
      <c r="A1825" s="20" t="s">
        <v>42</v>
      </c>
      <c r="B1825" s="21">
        <f>B1824+B1823</f>
        <v>0</v>
      </c>
      <c r="C1825" s="21">
        <f t="shared" ref="C1825:AA1825" si="1344">C1824+C1823</f>
        <v>0</v>
      </c>
      <c r="D1825" s="21">
        <f t="shared" si="1344"/>
        <v>0</v>
      </c>
      <c r="E1825" s="21">
        <f t="shared" si="1344"/>
        <v>0</v>
      </c>
      <c r="F1825" s="21">
        <f t="shared" si="1344"/>
        <v>0</v>
      </c>
      <c r="G1825" s="21">
        <f t="shared" si="1344"/>
        <v>0</v>
      </c>
      <c r="H1825" s="21">
        <f t="shared" si="1344"/>
        <v>0</v>
      </c>
      <c r="I1825" s="21">
        <f t="shared" si="1344"/>
        <v>0</v>
      </c>
      <c r="J1825" s="21">
        <f t="shared" si="1344"/>
        <v>0</v>
      </c>
      <c r="K1825" s="21">
        <f t="shared" si="1344"/>
        <v>0</v>
      </c>
      <c r="L1825" s="21">
        <f t="shared" si="1344"/>
        <v>0</v>
      </c>
      <c r="M1825" s="21">
        <f t="shared" si="1344"/>
        <v>0</v>
      </c>
      <c r="N1825" s="21">
        <f t="shared" si="1344"/>
        <v>0</v>
      </c>
      <c r="O1825" s="21">
        <f t="shared" si="1344"/>
        <v>0</v>
      </c>
      <c r="P1825" s="21">
        <f t="shared" si="1344"/>
        <v>0</v>
      </c>
      <c r="Q1825" s="21">
        <f t="shared" si="1344"/>
        <v>0</v>
      </c>
      <c r="R1825" s="21">
        <f t="shared" si="1344"/>
        <v>0</v>
      </c>
      <c r="S1825" s="21">
        <f t="shared" si="1344"/>
        <v>0</v>
      </c>
      <c r="T1825" s="21">
        <f t="shared" si="1344"/>
        <v>0</v>
      </c>
      <c r="U1825" s="21">
        <f t="shared" si="1344"/>
        <v>0</v>
      </c>
      <c r="V1825" s="21">
        <f t="shared" si="1344"/>
        <v>0</v>
      </c>
      <c r="W1825" s="21">
        <f t="shared" si="1344"/>
        <v>0</v>
      </c>
      <c r="X1825" s="21">
        <f t="shared" si="1344"/>
        <v>0</v>
      </c>
      <c r="Y1825" s="21">
        <f t="shared" si="1344"/>
        <v>0</v>
      </c>
      <c r="Z1825" s="21">
        <f t="shared" si="1344"/>
        <v>0</v>
      </c>
      <c r="AA1825" s="21">
        <f t="shared" si="1344"/>
        <v>0</v>
      </c>
      <c r="AB1825" s="22" t="e">
        <f t="shared" si="1341"/>
        <v>#DIV/0!</v>
      </c>
      <c r="AC1825" s="24"/>
    </row>
    <row r="1826" spans="1:29" s="16" customFormat="1" ht="15" hidden="1" customHeight="1">
      <c r="A1826" s="13"/>
      <c r="B1826" s="14"/>
      <c r="C1826" s="14"/>
      <c r="D1826" s="14"/>
      <c r="E1826" s="14"/>
      <c r="F1826" s="14"/>
      <c r="G1826" s="14"/>
      <c r="H1826" s="14"/>
      <c r="I1826" s="14"/>
      <c r="J1826" s="14"/>
      <c r="K1826" s="14"/>
      <c r="L1826" s="14"/>
      <c r="M1826" s="14"/>
      <c r="N1826" s="14"/>
      <c r="O1826" s="14"/>
      <c r="P1826" s="14"/>
      <c r="Q1826" s="14"/>
      <c r="R1826" s="14"/>
      <c r="S1826" s="14"/>
      <c r="T1826" s="14"/>
      <c r="U1826" s="14"/>
      <c r="V1826" s="14"/>
      <c r="W1826" s="14"/>
      <c r="X1826" s="14"/>
      <c r="Y1826" s="14"/>
      <c r="Z1826" s="14"/>
      <c r="AA1826" s="14"/>
      <c r="AB1826" s="14"/>
      <c r="AC1826" s="15"/>
    </row>
    <row r="1827" spans="1:29" s="16" customFormat="1" ht="15" hidden="1" customHeight="1">
      <c r="A1827" s="13"/>
      <c r="B1827" s="14"/>
      <c r="C1827" s="14"/>
      <c r="D1827" s="14"/>
      <c r="E1827" s="14"/>
      <c r="F1827" s="14"/>
      <c r="G1827" s="14"/>
      <c r="H1827" s="14"/>
      <c r="I1827" s="14"/>
      <c r="J1827" s="14"/>
      <c r="K1827" s="14"/>
      <c r="L1827" s="14"/>
      <c r="M1827" s="14"/>
      <c r="N1827" s="14"/>
      <c r="O1827" s="14"/>
      <c r="P1827" s="14"/>
      <c r="Q1827" s="14"/>
      <c r="R1827" s="14"/>
      <c r="S1827" s="14"/>
      <c r="T1827" s="14"/>
      <c r="U1827" s="14"/>
      <c r="V1827" s="14"/>
      <c r="W1827" s="14"/>
      <c r="X1827" s="14"/>
      <c r="Y1827" s="14"/>
      <c r="Z1827" s="14"/>
      <c r="AA1827" s="14"/>
      <c r="AB1827" s="14"/>
      <c r="AC1827" s="15"/>
    </row>
    <row r="1828" spans="1:29" s="16" customFormat="1" ht="15" hidden="1" customHeight="1">
      <c r="A1828" s="42" t="s">
        <v>118</v>
      </c>
      <c r="B1828" s="14"/>
      <c r="C1828" s="14"/>
      <c r="D1828" s="14"/>
      <c r="E1828" s="14"/>
      <c r="F1828" s="14"/>
      <c r="G1828" s="14"/>
      <c r="H1828" s="14"/>
      <c r="I1828" s="14"/>
      <c r="J1828" s="14"/>
      <c r="K1828" s="14"/>
      <c r="L1828" s="14"/>
      <c r="M1828" s="14"/>
      <c r="N1828" s="14"/>
      <c r="O1828" s="14"/>
      <c r="P1828" s="14"/>
      <c r="Q1828" s="14"/>
      <c r="R1828" s="14"/>
      <c r="S1828" s="14"/>
      <c r="T1828" s="14"/>
      <c r="U1828" s="14"/>
      <c r="V1828" s="14"/>
      <c r="W1828" s="14"/>
      <c r="X1828" s="14"/>
      <c r="Y1828" s="14"/>
      <c r="Z1828" s="14"/>
      <c r="AA1828" s="14"/>
      <c r="AB1828" s="14"/>
      <c r="AC1828" s="15"/>
    </row>
    <row r="1829" spans="1:29" s="16" customFormat="1" ht="21" hidden="1" customHeight="1">
      <c r="A1829" s="18" t="s">
        <v>36</v>
      </c>
      <c r="B1829" s="14">
        <f>[1]consoCURRENT!E36349</f>
        <v>0</v>
      </c>
      <c r="C1829" s="14">
        <f>[1]consoCURRENT!F36349</f>
        <v>0</v>
      </c>
      <c r="D1829" s="14">
        <f>[1]consoCURRENT!G36349</f>
        <v>0</v>
      </c>
      <c r="E1829" s="14">
        <f>[1]consoCURRENT!H36349</f>
        <v>0</v>
      </c>
      <c r="F1829" s="14">
        <f>[1]consoCURRENT!I36349</f>
        <v>0</v>
      </c>
      <c r="G1829" s="14">
        <f>[1]consoCURRENT!J36349</f>
        <v>0</v>
      </c>
      <c r="H1829" s="14">
        <f>[1]consoCURRENT!K36349</f>
        <v>0</v>
      </c>
      <c r="I1829" s="14">
        <f>[1]consoCURRENT!L36349</f>
        <v>0</v>
      </c>
      <c r="J1829" s="14">
        <f>[1]consoCURRENT!M36349</f>
        <v>0</v>
      </c>
      <c r="K1829" s="14">
        <f>[1]consoCURRENT!N36349</f>
        <v>0</v>
      </c>
      <c r="L1829" s="14">
        <f>[1]consoCURRENT!O36349</f>
        <v>0</v>
      </c>
      <c r="M1829" s="14">
        <f>[1]consoCURRENT!P36349</f>
        <v>0</v>
      </c>
      <c r="N1829" s="14">
        <f>[1]consoCURRENT!Q36349</f>
        <v>0</v>
      </c>
      <c r="O1829" s="14">
        <f>[1]consoCURRENT!R36349</f>
        <v>0</v>
      </c>
      <c r="P1829" s="14">
        <f>[1]consoCURRENT!S36349</f>
        <v>0</v>
      </c>
      <c r="Q1829" s="14">
        <f>[1]consoCURRENT!T36349</f>
        <v>0</v>
      </c>
      <c r="R1829" s="14">
        <f>[1]consoCURRENT!U36349</f>
        <v>0</v>
      </c>
      <c r="S1829" s="14">
        <f>[1]consoCURRENT!V36349</f>
        <v>0</v>
      </c>
      <c r="T1829" s="14">
        <f>[1]consoCURRENT!W36349</f>
        <v>0</v>
      </c>
      <c r="U1829" s="14">
        <f>[1]consoCURRENT!X36349</f>
        <v>0</v>
      </c>
      <c r="V1829" s="14">
        <f>[1]consoCURRENT!Y36349</f>
        <v>0</v>
      </c>
      <c r="W1829" s="14">
        <f>[1]consoCURRENT!Z36349</f>
        <v>0</v>
      </c>
      <c r="X1829" s="14">
        <f>[1]consoCURRENT!AA36349</f>
        <v>0</v>
      </c>
      <c r="Y1829" s="14">
        <f>[1]consoCURRENT!AB36349</f>
        <v>0</v>
      </c>
      <c r="Z1829" s="14">
        <f>SUM(M1829:Y1829)</f>
        <v>0</v>
      </c>
      <c r="AA1829" s="14">
        <f>B1829-Z1829</f>
        <v>0</v>
      </c>
      <c r="AB1829" s="19" t="e">
        <f>Z1829/B1829</f>
        <v>#DIV/0!</v>
      </c>
      <c r="AC1829" s="15"/>
    </row>
    <row r="1830" spans="1:29" s="16" customFormat="1" ht="22.9" hidden="1" customHeight="1">
      <c r="A1830" s="18" t="s">
        <v>37</v>
      </c>
      <c r="B1830" s="14"/>
      <c r="C1830" s="14"/>
      <c r="D1830" s="14"/>
      <c r="E1830" s="14"/>
      <c r="F1830" s="14"/>
      <c r="G1830" s="14"/>
      <c r="H1830" s="14"/>
      <c r="I1830" s="14"/>
      <c r="J1830" s="14"/>
      <c r="K1830" s="14"/>
      <c r="L1830" s="14"/>
      <c r="M1830" s="14"/>
      <c r="N1830" s="14"/>
      <c r="O1830" s="14"/>
      <c r="P1830" s="14"/>
      <c r="Q1830" s="14"/>
      <c r="R1830" s="14"/>
      <c r="S1830" s="14"/>
      <c r="T1830" s="14"/>
      <c r="U1830" s="14"/>
      <c r="V1830" s="14"/>
      <c r="W1830" s="14"/>
      <c r="X1830" s="14"/>
      <c r="Y1830" s="14"/>
      <c r="Z1830" s="14">
        <f t="shared" ref="Z1830:Z1832" si="1345">SUM(M1830:Y1830)</f>
        <v>0</v>
      </c>
      <c r="AA1830" s="14">
        <f t="shared" ref="AA1830:AA1832" si="1346">B1830-Z1830</f>
        <v>0</v>
      </c>
      <c r="AB1830" s="19" t="e">
        <f t="shared" ref="AB1830:AB1835" si="1347">Z1830/B1830</f>
        <v>#DIV/0!</v>
      </c>
      <c r="AC1830" s="15"/>
    </row>
    <row r="1831" spans="1:29" s="16" customFormat="1" ht="22.15" hidden="1" customHeight="1">
      <c r="A1831" s="18" t="s">
        <v>38</v>
      </c>
      <c r="B1831" s="14"/>
      <c r="C1831" s="14"/>
      <c r="D1831" s="14"/>
      <c r="E1831" s="14"/>
      <c r="F1831" s="14"/>
      <c r="G1831" s="14"/>
      <c r="H1831" s="14"/>
      <c r="I1831" s="14"/>
      <c r="J1831" s="14"/>
      <c r="K1831" s="14"/>
      <c r="L1831" s="14"/>
      <c r="M1831" s="14"/>
      <c r="N1831" s="14"/>
      <c r="O1831" s="14"/>
      <c r="P1831" s="14"/>
      <c r="Q1831" s="14"/>
      <c r="R1831" s="14"/>
      <c r="S1831" s="14"/>
      <c r="T1831" s="14"/>
      <c r="U1831" s="14"/>
      <c r="V1831" s="14"/>
      <c r="W1831" s="14"/>
      <c r="X1831" s="14"/>
      <c r="Y1831" s="14"/>
      <c r="Z1831" s="14">
        <f t="shared" si="1345"/>
        <v>0</v>
      </c>
      <c r="AA1831" s="14">
        <f t="shared" si="1346"/>
        <v>0</v>
      </c>
      <c r="AB1831" s="19" t="e">
        <f t="shared" si="1347"/>
        <v>#DIV/0!</v>
      </c>
      <c r="AC1831" s="15"/>
    </row>
    <row r="1832" spans="1:29" s="16" customFormat="1" ht="20.45" hidden="1" customHeight="1">
      <c r="A1832" s="18" t="s">
        <v>39</v>
      </c>
      <c r="B1832" s="14"/>
      <c r="C1832" s="14"/>
      <c r="D1832" s="14"/>
      <c r="E1832" s="14"/>
      <c r="F1832" s="14"/>
      <c r="G1832" s="14"/>
      <c r="H1832" s="14"/>
      <c r="I1832" s="14"/>
      <c r="J1832" s="14"/>
      <c r="K1832" s="14"/>
      <c r="L1832" s="14"/>
      <c r="M1832" s="14"/>
      <c r="N1832" s="14"/>
      <c r="O1832" s="14"/>
      <c r="P1832" s="14"/>
      <c r="Q1832" s="14"/>
      <c r="R1832" s="14"/>
      <c r="S1832" s="14"/>
      <c r="T1832" s="14"/>
      <c r="U1832" s="14"/>
      <c r="V1832" s="14"/>
      <c r="W1832" s="14"/>
      <c r="X1832" s="14"/>
      <c r="Y1832" s="14"/>
      <c r="Z1832" s="14">
        <f t="shared" si="1345"/>
        <v>0</v>
      </c>
      <c r="AA1832" s="14">
        <f t="shared" si="1346"/>
        <v>0</v>
      </c>
      <c r="AB1832" s="19" t="e">
        <f t="shared" si="1347"/>
        <v>#DIV/0!</v>
      </c>
      <c r="AC1832" s="15"/>
    </row>
    <row r="1833" spans="1:29" s="16" customFormat="1" ht="18" hidden="1" customHeight="1">
      <c r="A1833" s="20" t="s">
        <v>40</v>
      </c>
      <c r="B1833" s="21">
        <f>SUM(B1829:B1832)</f>
        <v>0</v>
      </c>
      <c r="C1833" s="21">
        <f t="shared" ref="C1833:AA1833" si="1348">SUM(C1829:C1832)</f>
        <v>0</v>
      </c>
      <c r="D1833" s="21">
        <f t="shared" si="1348"/>
        <v>0</v>
      </c>
      <c r="E1833" s="21">
        <f t="shared" si="1348"/>
        <v>0</v>
      </c>
      <c r="F1833" s="21">
        <f t="shared" si="1348"/>
        <v>0</v>
      </c>
      <c r="G1833" s="21">
        <f t="shared" si="1348"/>
        <v>0</v>
      </c>
      <c r="H1833" s="21">
        <f t="shared" si="1348"/>
        <v>0</v>
      </c>
      <c r="I1833" s="21">
        <f t="shared" si="1348"/>
        <v>0</v>
      </c>
      <c r="J1833" s="21">
        <f t="shared" si="1348"/>
        <v>0</v>
      </c>
      <c r="K1833" s="21">
        <f t="shared" si="1348"/>
        <v>0</v>
      </c>
      <c r="L1833" s="21">
        <f t="shared" si="1348"/>
        <v>0</v>
      </c>
      <c r="M1833" s="21">
        <f t="shared" si="1348"/>
        <v>0</v>
      </c>
      <c r="N1833" s="21">
        <f t="shared" si="1348"/>
        <v>0</v>
      </c>
      <c r="O1833" s="21">
        <f t="shared" si="1348"/>
        <v>0</v>
      </c>
      <c r="P1833" s="21">
        <f t="shared" si="1348"/>
        <v>0</v>
      </c>
      <c r="Q1833" s="21">
        <f t="shared" si="1348"/>
        <v>0</v>
      </c>
      <c r="R1833" s="21">
        <f t="shared" si="1348"/>
        <v>0</v>
      </c>
      <c r="S1833" s="21">
        <f t="shared" si="1348"/>
        <v>0</v>
      </c>
      <c r="T1833" s="21">
        <f t="shared" si="1348"/>
        <v>0</v>
      </c>
      <c r="U1833" s="21">
        <f t="shared" si="1348"/>
        <v>0</v>
      </c>
      <c r="V1833" s="21">
        <f t="shared" si="1348"/>
        <v>0</v>
      </c>
      <c r="W1833" s="21">
        <f t="shared" si="1348"/>
        <v>0</v>
      </c>
      <c r="X1833" s="21">
        <f t="shared" si="1348"/>
        <v>0</v>
      </c>
      <c r="Y1833" s="21">
        <f t="shared" si="1348"/>
        <v>0</v>
      </c>
      <c r="Z1833" s="21">
        <f t="shared" si="1348"/>
        <v>0</v>
      </c>
      <c r="AA1833" s="21">
        <f t="shared" si="1348"/>
        <v>0</v>
      </c>
      <c r="AB1833" s="22" t="e">
        <f t="shared" si="1347"/>
        <v>#DIV/0!</v>
      </c>
      <c r="AC1833" s="15"/>
    </row>
    <row r="1834" spans="1:29" s="16" customFormat="1" ht="18" hidden="1" customHeight="1">
      <c r="A1834" s="23" t="s">
        <v>41</v>
      </c>
      <c r="B1834" s="14"/>
      <c r="C1834" s="14"/>
      <c r="D1834" s="14"/>
      <c r="E1834" s="14"/>
      <c r="F1834" s="14"/>
      <c r="G1834" s="14"/>
      <c r="H1834" s="14"/>
      <c r="I1834" s="14"/>
      <c r="J1834" s="14"/>
      <c r="K1834" s="14"/>
      <c r="L1834" s="14"/>
      <c r="M1834" s="14"/>
      <c r="N1834" s="14"/>
      <c r="O1834" s="14"/>
      <c r="P1834" s="14"/>
      <c r="Q1834" s="14"/>
      <c r="R1834" s="14"/>
      <c r="S1834" s="14"/>
      <c r="T1834" s="14"/>
      <c r="U1834" s="14"/>
      <c r="V1834" s="14"/>
      <c r="W1834" s="14"/>
      <c r="X1834" s="14"/>
      <c r="Y1834" s="14"/>
      <c r="Z1834" s="14">
        <f t="shared" ref="Z1834" si="1349">SUM(M1834:Y1834)</f>
        <v>0</v>
      </c>
      <c r="AA1834" s="14">
        <f t="shared" ref="AA1834" si="1350">B1834-Z1834</f>
        <v>0</v>
      </c>
      <c r="AB1834" s="19" t="e">
        <f t="shared" si="1347"/>
        <v>#DIV/0!</v>
      </c>
      <c r="AC1834" s="15"/>
    </row>
    <row r="1835" spans="1:29" s="16" customFormat="1" ht="21.6" hidden="1" customHeight="1">
      <c r="A1835" s="20" t="s">
        <v>42</v>
      </c>
      <c r="B1835" s="21">
        <f>B1834+B1833</f>
        <v>0</v>
      </c>
      <c r="C1835" s="21">
        <f t="shared" ref="C1835:AA1835" si="1351">C1834+C1833</f>
        <v>0</v>
      </c>
      <c r="D1835" s="21">
        <f t="shared" si="1351"/>
        <v>0</v>
      </c>
      <c r="E1835" s="21">
        <f t="shared" si="1351"/>
        <v>0</v>
      </c>
      <c r="F1835" s="21">
        <f t="shared" si="1351"/>
        <v>0</v>
      </c>
      <c r="G1835" s="21">
        <f t="shared" si="1351"/>
        <v>0</v>
      </c>
      <c r="H1835" s="21">
        <f t="shared" si="1351"/>
        <v>0</v>
      </c>
      <c r="I1835" s="21">
        <f t="shared" si="1351"/>
        <v>0</v>
      </c>
      <c r="J1835" s="21">
        <f t="shared" si="1351"/>
        <v>0</v>
      </c>
      <c r="K1835" s="21">
        <f t="shared" si="1351"/>
        <v>0</v>
      </c>
      <c r="L1835" s="21">
        <f t="shared" si="1351"/>
        <v>0</v>
      </c>
      <c r="M1835" s="21">
        <f t="shared" si="1351"/>
        <v>0</v>
      </c>
      <c r="N1835" s="21">
        <f t="shared" si="1351"/>
        <v>0</v>
      </c>
      <c r="O1835" s="21">
        <f t="shared" si="1351"/>
        <v>0</v>
      </c>
      <c r="P1835" s="21">
        <f t="shared" si="1351"/>
        <v>0</v>
      </c>
      <c r="Q1835" s="21">
        <f t="shared" si="1351"/>
        <v>0</v>
      </c>
      <c r="R1835" s="21">
        <f t="shared" si="1351"/>
        <v>0</v>
      </c>
      <c r="S1835" s="21">
        <f t="shared" si="1351"/>
        <v>0</v>
      </c>
      <c r="T1835" s="21">
        <f t="shared" si="1351"/>
        <v>0</v>
      </c>
      <c r="U1835" s="21">
        <f t="shared" si="1351"/>
        <v>0</v>
      </c>
      <c r="V1835" s="21">
        <f t="shared" si="1351"/>
        <v>0</v>
      </c>
      <c r="W1835" s="21">
        <f t="shared" si="1351"/>
        <v>0</v>
      </c>
      <c r="X1835" s="21">
        <f t="shared" si="1351"/>
        <v>0</v>
      </c>
      <c r="Y1835" s="21">
        <f t="shared" si="1351"/>
        <v>0</v>
      </c>
      <c r="Z1835" s="21">
        <f t="shared" si="1351"/>
        <v>0</v>
      </c>
      <c r="AA1835" s="21">
        <f t="shared" si="1351"/>
        <v>0</v>
      </c>
      <c r="AB1835" s="22" t="e">
        <f t="shared" si="1347"/>
        <v>#DIV/0!</v>
      </c>
      <c r="AC1835" s="24"/>
    </row>
    <row r="1836" spans="1:29" s="16" customFormat="1" ht="15" hidden="1" customHeight="1">
      <c r="A1836" s="13"/>
      <c r="B1836" s="14"/>
      <c r="C1836" s="14"/>
      <c r="D1836" s="14"/>
      <c r="E1836" s="14"/>
      <c r="F1836" s="14"/>
      <c r="G1836" s="14"/>
      <c r="H1836" s="14"/>
      <c r="I1836" s="14"/>
      <c r="J1836" s="14"/>
      <c r="K1836" s="14"/>
      <c r="L1836" s="14"/>
      <c r="M1836" s="14"/>
      <c r="N1836" s="14"/>
      <c r="O1836" s="14"/>
      <c r="P1836" s="14"/>
      <c r="Q1836" s="14"/>
      <c r="R1836" s="14"/>
      <c r="S1836" s="14"/>
      <c r="T1836" s="14"/>
      <c r="U1836" s="14"/>
      <c r="V1836" s="14"/>
      <c r="W1836" s="14"/>
      <c r="X1836" s="14"/>
      <c r="Y1836" s="14"/>
      <c r="Z1836" s="14"/>
      <c r="AA1836" s="14"/>
      <c r="AB1836" s="14"/>
      <c r="AC1836" s="15"/>
    </row>
    <row r="1837" spans="1:29" s="16" customFormat="1" ht="15" hidden="1" customHeight="1">
      <c r="A1837" s="13"/>
      <c r="B1837" s="14"/>
      <c r="C1837" s="14"/>
      <c r="D1837" s="14"/>
      <c r="E1837" s="14"/>
      <c r="F1837" s="14"/>
      <c r="G1837" s="14"/>
      <c r="H1837" s="14"/>
      <c r="I1837" s="14"/>
      <c r="J1837" s="14"/>
      <c r="K1837" s="14"/>
      <c r="L1837" s="14"/>
      <c r="M1837" s="14"/>
      <c r="N1837" s="14"/>
      <c r="O1837" s="14"/>
      <c r="P1837" s="14"/>
      <c r="Q1837" s="14"/>
      <c r="R1837" s="14"/>
      <c r="S1837" s="14"/>
      <c r="T1837" s="14"/>
      <c r="U1837" s="14"/>
      <c r="V1837" s="14"/>
      <c r="W1837" s="14"/>
      <c r="X1837" s="14"/>
      <c r="Y1837" s="14"/>
      <c r="Z1837" s="14"/>
      <c r="AA1837" s="14"/>
      <c r="AB1837" s="14"/>
      <c r="AC1837" s="15"/>
    </row>
    <row r="1838" spans="1:29" s="16" customFormat="1" ht="15" hidden="1" customHeight="1">
      <c r="A1838" s="17" t="s">
        <v>119</v>
      </c>
      <c r="B1838" s="14"/>
      <c r="C1838" s="14"/>
      <c r="D1838" s="14"/>
      <c r="E1838" s="14"/>
      <c r="F1838" s="14"/>
      <c r="G1838" s="14"/>
      <c r="H1838" s="14"/>
      <c r="I1838" s="14"/>
      <c r="J1838" s="14"/>
      <c r="K1838" s="14"/>
      <c r="L1838" s="14"/>
      <c r="M1838" s="14"/>
      <c r="N1838" s="14"/>
      <c r="O1838" s="14"/>
      <c r="P1838" s="14"/>
      <c r="Q1838" s="14"/>
      <c r="R1838" s="14"/>
      <c r="S1838" s="14"/>
      <c r="T1838" s="14"/>
      <c r="U1838" s="14"/>
      <c r="V1838" s="14"/>
      <c r="W1838" s="14"/>
      <c r="X1838" s="14"/>
      <c r="Y1838" s="14"/>
      <c r="Z1838" s="14"/>
      <c r="AA1838" s="14"/>
      <c r="AB1838" s="14"/>
      <c r="AC1838" s="15"/>
    </row>
    <row r="1839" spans="1:29" s="16" customFormat="1" ht="18" hidden="1" customHeight="1">
      <c r="A1839" s="18" t="s">
        <v>36</v>
      </c>
      <c r="B1839" s="14"/>
      <c r="C1839" s="14"/>
      <c r="D1839" s="14"/>
      <c r="E1839" s="14"/>
      <c r="F1839" s="14"/>
      <c r="G1839" s="14"/>
      <c r="H1839" s="14"/>
      <c r="I1839" s="14"/>
      <c r="J1839" s="14"/>
      <c r="K1839" s="14"/>
      <c r="L1839" s="14"/>
      <c r="M1839" s="14"/>
      <c r="N1839" s="14"/>
      <c r="O1839" s="14"/>
      <c r="P1839" s="14"/>
      <c r="Q1839" s="14"/>
      <c r="R1839" s="14"/>
      <c r="S1839" s="14"/>
      <c r="T1839" s="14"/>
      <c r="U1839" s="14"/>
      <c r="V1839" s="14"/>
      <c r="W1839" s="14"/>
      <c r="X1839" s="14"/>
      <c r="Y1839" s="14"/>
      <c r="Z1839" s="14">
        <f>SUM(M1839:Y1839)</f>
        <v>0</v>
      </c>
      <c r="AA1839" s="14">
        <f>B1839-Z1839</f>
        <v>0</v>
      </c>
      <c r="AB1839" s="19" t="e">
        <f>Z1839/B1839</f>
        <v>#DIV/0!</v>
      </c>
      <c r="AC1839" s="15"/>
    </row>
    <row r="1840" spans="1:29" s="16" customFormat="1" ht="18" hidden="1" customHeight="1">
      <c r="A1840" s="18" t="s">
        <v>37</v>
      </c>
      <c r="B1840" s="14"/>
      <c r="C1840" s="14"/>
      <c r="D1840" s="14"/>
      <c r="E1840" s="14"/>
      <c r="F1840" s="14"/>
      <c r="G1840" s="14"/>
      <c r="H1840" s="14"/>
      <c r="I1840" s="14"/>
      <c r="J1840" s="14"/>
      <c r="K1840" s="14"/>
      <c r="L1840" s="14"/>
      <c r="M1840" s="14"/>
      <c r="N1840" s="14"/>
      <c r="O1840" s="14"/>
      <c r="P1840" s="14"/>
      <c r="Q1840" s="14"/>
      <c r="R1840" s="14"/>
      <c r="S1840" s="14"/>
      <c r="T1840" s="14"/>
      <c r="U1840" s="14"/>
      <c r="V1840" s="14"/>
      <c r="W1840" s="14"/>
      <c r="X1840" s="14"/>
      <c r="Y1840" s="14"/>
      <c r="Z1840" s="14">
        <f t="shared" ref="Z1840:Z1842" si="1352">SUM(M1840:Y1840)</f>
        <v>0</v>
      </c>
      <c r="AA1840" s="14">
        <f t="shared" ref="AA1840:AA1842" si="1353">B1840-Z1840</f>
        <v>0</v>
      </c>
      <c r="AB1840" s="19" t="e">
        <f t="shared" ref="AB1840:AB1845" si="1354">Z1840/B1840</f>
        <v>#DIV/0!</v>
      </c>
      <c r="AC1840" s="15"/>
    </row>
    <row r="1841" spans="1:29" s="16" customFormat="1" ht="18" hidden="1" customHeight="1">
      <c r="A1841" s="18" t="s">
        <v>38</v>
      </c>
      <c r="B1841" s="14"/>
      <c r="C1841" s="14"/>
      <c r="D1841" s="14"/>
      <c r="E1841" s="14"/>
      <c r="F1841" s="14"/>
      <c r="G1841" s="14"/>
      <c r="H1841" s="14"/>
      <c r="I1841" s="14"/>
      <c r="J1841" s="14"/>
      <c r="K1841" s="14"/>
      <c r="L1841" s="14"/>
      <c r="M1841" s="14"/>
      <c r="N1841" s="14"/>
      <c r="O1841" s="14"/>
      <c r="P1841" s="14"/>
      <c r="Q1841" s="14"/>
      <c r="R1841" s="14"/>
      <c r="S1841" s="14"/>
      <c r="T1841" s="14"/>
      <c r="U1841" s="14"/>
      <c r="V1841" s="14"/>
      <c r="W1841" s="14"/>
      <c r="X1841" s="14"/>
      <c r="Y1841" s="14"/>
      <c r="Z1841" s="14">
        <f t="shared" si="1352"/>
        <v>0</v>
      </c>
      <c r="AA1841" s="14">
        <f t="shared" si="1353"/>
        <v>0</v>
      </c>
      <c r="AB1841" s="19" t="e">
        <f t="shared" si="1354"/>
        <v>#DIV/0!</v>
      </c>
      <c r="AC1841" s="15"/>
    </row>
    <row r="1842" spans="1:29" s="16" customFormat="1" ht="18" hidden="1" customHeight="1">
      <c r="A1842" s="18" t="s">
        <v>39</v>
      </c>
      <c r="B1842" s="14"/>
      <c r="C1842" s="14"/>
      <c r="D1842" s="14"/>
      <c r="E1842" s="14"/>
      <c r="F1842" s="14"/>
      <c r="G1842" s="14"/>
      <c r="H1842" s="14"/>
      <c r="I1842" s="14"/>
      <c r="J1842" s="14"/>
      <c r="K1842" s="14"/>
      <c r="L1842" s="14"/>
      <c r="M1842" s="14"/>
      <c r="N1842" s="14"/>
      <c r="O1842" s="14"/>
      <c r="P1842" s="14"/>
      <c r="Q1842" s="14"/>
      <c r="R1842" s="14"/>
      <c r="S1842" s="14"/>
      <c r="T1842" s="14"/>
      <c r="U1842" s="14"/>
      <c r="V1842" s="14"/>
      <c r="W1842" s="14"/>
      <c r="X1842" s="14"/>
      <c r="Y1842" s="14"/>
      <c r="Z1842" s="14">
        <f t="shared" si="1352"/>
        <v>0</v>
      </c>
      <c r="AA1842" s="14">
        <f t="shared" si="1353"/>
        <v>0</v>
      </c>
      <c r="AB1842" s="19" t="e">
        <f t="shared" si="1354"/>
        <v>#DIV/0!</v>
      </c>
      <c r="AC1842" s="15"/>
    </row>
    <row r="1843" spans="1:29" s="16" customFormat="1" ht="18" hidden="1" customHeight="1">
      <c r="A1843" s="20" t="s">
        <v>40</v>
      </c>
      <c r="B1843" s="21">
        <f>SUM(B1839:B1842)</f>
        <v>0</v>
      </c>
      <c r="C1843" s="21">
        <f t="shared" ref="C1843:AA1843" si="1355">SUM(C1839:C1842)</f>
        <v>0</v>
      </c>
      <c r="D1843" s="21">
        <f t="shared" si="1355"/>
        <v>0</v>
      </c>
      <c r="E1843" s="21">
        <f t="shared" si="1355"/>
        <v>0</v>
      </c>
      <c r="F1843" s="21">
        <f t="shared" si="1355"/>
        <v>0</v>
      </c>
      <c r="G1843" s="21">
        <f t="shared" si="1355"/>
        <v>0</v>
      </c>
      <c r="H1843" s="21">
        <f t="shared" si="1355"/>
        <v>0</v>
      </c>
      <c r="I1843" s="21">
        <f t="shared" si="1355"/>
        <v>0</v>
      </c>
      <c r="J1843" s="21">
        <f t="shared" si="1355"/>
        <v>0</v>
      </c>
      <c r="K1843" s="21">
        <f t="shared" si="1355"/>
        <v>0</v>
      </c>
      <c r="L1843" s="21">
        <f t="shared" si="1355"/>
        <v>0</v>
      </c>
      <c r="M1843" s="21">
        <f t="shared" si="1355"/>
        <v>0</v>
      </c>
      <c r="N1843" s="21">
        <f t="shared" si="1355"/>
        <v>0</v>
      </c>
      <c r="O1843" s="21">
        <f t="shared" si="1355"/>
        <v>0</v>
      </c>
      <c r="P1843" s="21">
        <f t="shared" si="1355"/>
        <v>0</v>
      </c>
      <c r="Q1843" s="21">
        <f t="shared" si="1355"/>
        <v>0</v>
      </c>
      <c r="R1843" s="21">
        <f t="shared" si="1355"/>
        <v>0</v>
      </c>
      <c r="S1843" s="21">
        <f t="shared" si="1355"/>
        <v>0</v>
      </c>
      <c r="T1843" s="21">
        <f t="shared" si="1355"/>
        <v>0</v>
      </c>
      <c r="U1843" s="21">
        <f t="shared" si="1355"/>
        <v>0</v>
      </c>
      <c r="V1843" s="21">
        <f t="shared" si="1355"/>
        <v>0</v>
      </c>
      <c r="W1843" s="21">
        <f t="shared" si="1355"/>
        <v>0</v>
      </c>
      <c r="X1843" s="21">
        <f t="shared" si="1355"/>
        <v>0</v>
      </c>
      <c r="Y1843" s="21">
        <f t="shared" si="1355"/>
        <v>0</v>
      </c>
      <c r="Z1843" s="21">
        <f t="shared" si="1355"/>
        <v>0</v>
      </c>
      <c r="AA1843" s="21">
        <f t="shared" si="1355"/>
        <v>0</v>
      </c>
      <c r="AB1843" s="22" t="e">
        <f t="shared" si="1354"/>
        <v>#DIV/0!</v>
      </c>
      <c r="AC1843" s="15"/>
    </row>
    <row r="1844" spans="1:29" s="16" customFormat="1" ht="18" hidden="1" customHeight="1">
      <c r="A1844" s="23" t="s">
        <v>41</v>
      </c>
      <c r="B1844" s="14"/>
      <c r="C1844" s="14"/>
      <c r="D1844" s="14"/>
      <c r="E1844" s="14"/>
      <c r="F1844" s="14"/>
      <c r="G1844" s="14"/>
      <c r="H1844" s="14"/>
      <c r="I1844" s="14"/>
      <c r="J1844" s="14"/>
      <c r="K1844" s="14"/>
      <c r="L1844" s="14"/>
      <c r="M1844" s="14"/>
      <c r="N1844" s="14"/>
      <c r="O1844" s="14"/>
      <c r="P1844" s="14"/>
      <c r="Q1844" s="14"/>
      <c r="R1844" s="14"/>
      <c r="S1844" s="14"/>
      <c r="T1844" s="14"/>
      <c r="U1844" s="14"/>
      <c r="V1844" s="14"/>
      <c r="W1844" s="14"/>
      <c r="X1844" s="14"/>
      <c r="Y1844" s="14"/>
      <c r="Z1844" s="14">
        <f t="shared" ref="Z1844" si="1356">SUM(M1844:Y1844)</f>
        <v>0</v>
      </c>
      <c r="AA1844" s="14">
        <f t="shared" ref="AA1844" si="1357">B1844-Z1844</f>
        <v>0</v>
      </c>
      <c r="AB1844" s="19" t="e">
        <f t="shared" si="1354"/>
        <v>#DIV/0!</v>
      </c>
      <c r="AC1844" s="15"/>
    </row>
    <row r="1845" spans="1:29" s="16" customFormat="1" ht="18" hidden="1" customHeight="1">
      <c r="A1845" s="20" t="s">
        <v>42</v>
      </c>
      <c r="B1845" s="21">
        <f>B1844+B1843</f>
        <v>0</v>
      </c>
      <c r="C1845" s="21">
        <f t="shared" ref="C1845:AA1845" si="1358">C1844+C1843</f>
        <v>0</v>
      </c>
      <c r="D1845" s="21">
        <f t="shared" si="1358"/>
        <v>0</v>
      </c>
      <c r="E1845" s="21">
        <f t="shared" si="1358"/>
        <v>0</v>
      </c>
      <c r="F1845" s="21">
        <f t="shared" si="1358"/>
        <v>0</v>
      </c>
      <c r="G1845" s="21">
        <f t="shared" si="1358"/>
        <v>0</v>
      </c>
      <c r="H1845" s="21">
        <f t="shared" si="1358"/>
        <v>0</v>
      </c>
      <c r="I1845" s="21">
        <f t="shared" si="1358"/>
        <v>0</v>
      </c>
      <c r="J1845" s="21">
        <f t="shared" si="1358"/>
        <v>0</v>
      </c>
      <c r="K1845" s="21">
        <f t="shared" si="1358"/>
        <v>0</v>
      </c>
      <c r="L1845" s="21">
        <f t="shared" si="1358"/>
        <v>0</v>
      </c>
      <c r="M1845" s="21">
        <f t="shared" si="1358"/>
        <v>0</v>
      </c>
      <c r="N1845" s="21">
        <f t="shared" si="1358"/>
        <v>0</v>
      </c>
      <c r="O1845" s="21">
        <f t="shared" si="1358"/>
        <v>0</v>
      </c>
      <c r="P1845" s="21">
        <f t="shared" si="1358"/>
        <v>0</v>
      </c>
      <c r="Q1845" s="21">
        <f t="shared" si="1358"/>
        <v>0</v>
      </c>
      <c r="R1845" s="21">
        <f t="shared" si="1358"/>
        <v>0</v>
      </c>
      <c r="S1845" s="21">
        <f t="shared" si="1358"/>
        <v>0</v>
      </c>
      <c r="T1845" s="21">
        <f t="shared" si="1358"/>
        <v>0</v>
      </c>
      <c r="U1845" s="21">
        <f t="shared" si="1358"/>
        <v>0</v>
      </c>
      <c r="V1845" s="21">
        <f t="shared" si="1358"/>
        <v>0</v>
      </c>
      <c r="W1845" s="21">
        <f t="shared" si="1358"/>
        <v>0</v>
      </c>
      <c r="X1845" s="21">
        <f t="shared" si="1358"/>
        <v>0</v>
      </c>
      <c r="Y1845" s="21">
        <f t="shared" si="1358"/>
        <v>0</v>
      </c>
      <c r="Z1845" s="21">
        <f t="shared" si="1358"/>
        <v>0</v>
      </c>
      <c r="AA1845" s="21">
        <f t="shared" si="1358"/>
        <v>0</v>
      </c>
      <c r="AB1845" s="22" t="e">
        <f t="shared" si="1354"/>
        <v>#DIV/0!</v>
      </c>
      <c r="AC1845" s="24"/>
    </row>
    <row r="1846" spans="1:29" s="16" customFormat="1" ht="15" hidden="1" customHeight="1">
      <c r="A1846" s="13"/>
      <c r="B1846" s="14"/>
      <c r="C1846" s="14"/>
      <c r="D1846" s="14"/>
      <c r="E1846" s="14"/>
      <c r="F1846" s="14"/>
      <c r="G1846" s="14"/>
      <c r="H1846" s="14"/>
      <c r="I1846" s="14"/>
      <c r="J1846" s="14"/>
      <c r="K1846" s="14"/>
      <c r="L1846" s="14"/>
      <c r="M1846" s="14"/>
      <c r="N1846" s="14"/>
      <c r="O1846" s="14"/>
      <c r="P1846" s="14"/>
      <c r="Q1846" s="14"/>
      <c r="R1846" s="14"/>
      <c r="S1846" s="14"/>
      <c r="T1846" s="14"/>
      <c r="U1846" s="14"/>
      <c r="V1846" s="14"/>
      <c r="W1846" s="14"/>
      <c r="X1846" s="14"/>
      <c r="Y1846" s="14"/>
      <c r="Z1846" s="14"/>
      <c r="AA1846" s="14"/>
      <c r="AB1846" s="14"/>
      <c r="AC1846" s="15"/>
    </row>
    <row r="1847" spans="1:29" s="16" customFormat="1" ht="15" hidden="1" customHeight="1">
      <c r="A1847" s="13"/>
      <c r="B1847" s="14"/>
      <c r="C1847" s="14"/>
      <c r="D1847" s="14"/>
      <c r="E1847" s="14"/>
      <c r="F1847" s="14"/>
      <c r="G1847" s="14"/>
      <c r="H1847" s="14"/>
      <c r="I1847" s="14"/>
      <c r="J1847" s="14"/>
      <c r="K1847" s="14"/>
      <c r="L1847" s="14"/>
      <c r="M1847" s="14"/>
      <c r="N1847" s="14"/>
      <c r="O1847" s="14"/>
      <c r="P1847" s="14"/>
      <c r="Q1847" s="14"/>
      <c r="R1847" s="14"/>
      <c r="S1847" s="14"/>
      <c r="T1847" s="14"/>
      <c r="U1847" s="14"/>
      <c r="V1847" s="14"/>
      <c r="W1847" s="14"/>
      <c r="X1847" s="14"/>
      <c r="Y1847" s="14"/>
      <c r="Z1847" s="14"/>
      <c r="AA1847" s="14"/>
      <c r="AB1847" s="14"/>
      <c r="AC1847" s="15"/>
    </row>
    <row r="1848" spans="1:29" s="16" customFormat="1" ht="15" hidden="1" customHeight="1">
      <c r="A1848" s="17" t="s">
        <v>119</v>
      </c>
      <c r="B1848" s="14"/>
      <c r="C1848" s="14"/>
      <c r="D1848" s="14"/>
      <c r="E1848" s="14"/>
      <c r="F1848" s="14"/>
      <c r="G1848" s="14"/>
      <c r="H1848" s="14"/>
      <c r="I1848" s="14"/>
      <c r="J1848" s="14"/>
      <c r="K1848" s="14"/>
      <c r="L1848" s="14"/>
      <c r="M1848" s="14"/>
      <c r="N1848" s="14"/>
      <c r="O1848" s="14"/>
      <c r="P1848" s="14"/>
      <c r="Q1848" s="14"/>
      <c r="R1848" s="14"/>
      <c r="S1848" s="14"/>
      <c r="T1848" s="14"/>
      <c r="U1848" s="14"/>
      <c r="V1848" s="14"/>
      <c r="W1848" s="14"/>
      <c r="X1848" s="14"/>
      <c r="Y1848" s="14"/>
      <c r="Z1848" s="14"/>
      <c r="AA1848" s="14"/>
      <c r="AB1848" s="14"/>
      <c r="AC1848" s="15"/>
    </row>
    <row r="1849" spans="1:29" s="16" customFormat="1" ht="18" hidden="1" customHeight="1">
      <c r="A1849" s="18" t="s">
        <v>36</v>
      </c>
      <c r="B1849" s="14"/>
      <c r="C1849" s="14"/>
      <c r="D1849" s="14"/>
      <c r="E1849" s="14"/>
      <c r="F1849" s="14"/>
      <c r="G1849" s="14"/>
      <c r="H1849" s="14"/>
      <c r="I1849" s="14"/>
      <c r="J1849" s="14"/>
      <c r="K1849" s="14"/>
      <c r="L1849" s="14"/>
      <c r="M1849" s="14"/>
      <c r="N1849" s="14"/>
      <c r="O1849" s="14"/>
      <c r="P1849" s="14"/>
      <c r="Q1849" s="14"/>
      <c r="R1849" s="14"/>
      <c r="S1849" s="14"/>
      <c r="T1849" s="14"/>
      <c r="U1849" s="14"/>
      <c r="V1849" s="14"/>
      <c r="W1849" s="14"/>
      <c r="X1849" s="14"/>
      <c r="Y1849" s="14"/>
      <c r="Z1849" s="14">
        <f>SUM(M1849:Y1849)</f>
        <v>0</v>
      </c>
      <c r="AA1849" s="14">
        <f>B1849-Z1849</f>
        <v>0</v>
      </c>
      <c r="AB1849" s="19" t="e">
        <f>Z1849/B1849</f>
        <v>#DIV/0!</v>
      </c>
      <c r="AC1849" s="15"/>
    </row>
    <row r="1850" spans="1:29" s="16" customFormat="1" ht="18" hidden="1" customHeight="1">
      <c r="A1850" s="18" t="s">
        <v>37</v>
      </c>
      <c r="B1850" s="14"/>
      <c r="C1850" s="14"/>
      <c r="D1850" s="14"/>
      <c r="E1850" s="14"/>
      <c r="F1850" s="14"/>
      <c r="G1850" s="14"/>
      <c r="H1850" s="14"/>
      <c r="I1850" s="14"/>
      <c r="J1850" s="14"/>
      <c r="K1850" s="14"/>
      <c r="L1850" s="14"/>
      <c r="M1850" s="14"/>
      <c r="N1850" s="14"/>
      <c r="O1850" s="14"/>
      <c r="P1850" s="14"/>
      <c r="Q1850" s="14"/>
      <c r="R1850" s="14"/>
      <c r="S1850" s="14"/>
      <c r="T1850" s="14"/>
      <c r="U1850" s="14"/>
      <c r="V1850" s="14"/>
      <c r="W1850" s="14"/>
      <c r="X1850" s="14"/>
      <c r="Y1850" s="14"/>
      <c r="Z1850" s="14">
        <f t="shared" ref="Z1850:Z1852" si="1359">SUM(M1850:Y1850)</f>
        <v>0</v>
      </c>
      <c r="AA1850" s="14">
        <f t="shared" ref="AA1850:AA1852" si="1360">B1850-Z1850</f>
        <v>0</v>
      </c>
      <c r="AB1850" s="19" t="e">
        <f t="shared" ref="AB1850:AB1855" si="1361">Z1850/B1850</f>
        <v>#DIV/0!</v>
      </c>
      <c r="AC1850" s="15"/>
    </row>
    <row r="1851" spans="1:29" s="16" customFormat="1" ht="18" hidden="1" customHeight="1">
      <c r="A1851" s="18" t="s">
        <v>38</v>
      </c>
      <c r="B1851" s="14"/>
      <c r="C1851" s="14"/>
      <c r="D1851" s="14"/>
      <c r="E1851" s="14"/>
      <c r="F1851" s="14"/>
      <c r="G1851" s="14"/>
      <c r="H1851" s="14"/>
      <c r="I1851" s="14"/>
      <c r="J1851" s="14"/>
      <c r="K1851" s="14"/>
      <c r="L1851" s="14"/>
      <c r="M1851" s="14"/>
      <c r="N1851" s="14"/>
      <c r="O1851" s="14"/>
      <c r="P1851" s="14"/>
      <c r="Q1851" s="14"/>
      <c r="R1851" s="14"/>
      <c r="S1851" s="14"/>
      <c r="T1851" s="14"/>
      <c r="U1851" s="14"/>
      <c r="V1851" s="14"/>
      <c r="W1851" s="14"/>
      <c r="X1851" s="14"/>
      <c r="Y1851" s="14"/>
      <c r="Z1851" s="14">
        <f t="shared" si="1359"/>
        <v>0</v>
      </c>
      <c r="AA1851" s="14">
        <f t="shared" si="1360"/>
        <v>0</v>
      </c>
      <c r="AB1851" s="19" t="e">
        <f t="shared" si="1361"/>
        <v>#DIV/0!</v>
      </c>
      <c r="AC1851" s="15"/>
    </row>
    <row r="1852" spans="1:29" s="16" customFormat="1" ht="18" hidden="1" customHeight="1">
      <c r="A1852" s="18" t="s">
        <v>39</v>
      </c>
      <c r="B1852" s="14"/>
      <c r="C1852" s="14"/>
      <c r="D1852" s="14"/>
      <c r="E1852" s="14"/>
      <c r="F1852" s="14"/>
      <c r="G1852" s="14"/>
      <c r="H1852" s="14"/>
      <c r="I1852" s="14"/>
      <c r="J1852" s="14"/>
      <c r="K1852" s="14"/>
      <c r="L1852" s="14"/>
      <c r="M1852" s="14"/>
      <c r="N1852" s="14"/>
      <c r="O1852" s="14"/>
      <c r="P1852" s="14"/>
      <c r="Q1852" s="14"/>
      <c r="R1852" s="14"/>
      <c r="S1852" s="14"/>
      <c r="T1852" s="14"/>
      <c r="U1852" s="14"/>
      <c r="V1852" s="14"/>
      <c r="W1852" s="14"/>
      <c r="X1852" s="14"/>
      <c r="Y1852" s="14"/>
      <c r="Z1852" s="14">
        <f t="shared" si="1359"/>
        <v>0</v>
      </c>
      <c r="AA1852" s="14">
        <f t="shared" si="1360"/>
        <v>0</v>
      </c>
      <c r="AB1852" s="19" t="e">
        <f t="shared" si="1361"/>
        <v>#DIV/0!</v>
      </c>
      <c r="AC1852" s="15"/>
    </row>
    <row r="1853" spans="1:29" s="16" customFormat="1" ht="18" hidden="1" customHeight="1">
      <c r="A1853" s="20" t="s">
        <v>40</v>
      </c>
      <c r="B1853" s="21">
        <f>SUM(B1849:B1852)</f>
        <v>0</v>
      </c>
      <c r="C1853" s="21">
        <f t="shared" ref="C1853:AA1853" si="1362">SUM(C1849:C1852)</f>
        <v>0</v>
      </c>
      <c r="D1853" s="21">
        <f t="shared" si="1362"/>
        <v>0</v>
      </c>
      <c r="E1853" s="21">
        <f t="shared" si="1362"/>
        <v>0</v>
      </c>
      <c r="F1853" s="21">
        <f t="shared" si="1362"/>
        <v>0</v>
      </c>
      <c r="G1853" s="21">
        <f t="shared" si="1362"/>
        <v>0</v>
      </c>
      <c r="H1853" s="21">
        <f t="shared" si="1362"/>
        <v>0</v>
      </c>
      <c r="I1853" s="21">
        <f t="shared" si="1362"/>
        <v>0</v>
      </c>
      <c r="J1853" s="21">
        <f t="shared" si="1362"/>
        <v>0</v>
      </c>
      <c r="K1853" s="21">
        <f t="shared" si="1362"/>
        <v>0</v>
      </c>
      <c r="L1853" s="21">
        <f t="shared" si="1362"/>
        <v>0</v>
      </c>
      <c r="M1853" s="21">
        <f t="shared" si="1362"/>
        <v>0</v>
      </c>
      <c r="N1853" s="21">
        <f t="shared" si="1362"/>
        <v>0</v>
      </c>
      <c r="O1853" s="21">
        <f t="shared" si="1362"/>
        <v>0</v>
      </c>
      <c r="P1853" s="21">
        <f t="shared" si="1362"/>
        <v>0</v>
      </c>
      <c r="Q1853" s="21">
        <f t="shared" si="1362"/>
        <v>0</v>
      </c>
      <c r="R1853" s="21">
        <f t="shared" si="1362"/>
        <v>0</v>
      </c>
      <c r="S1853" s="21">
        <f t="shared" si="1362"/>
        <v>0</v>
      </c>
      <c r="T1853" s="21">
        <f t="shared" si="1362"/>
        <v>0</v>
      </c>
      <c r="U1853" s="21">
        <f t="shared" si="1362"/>
        <v>0</v>
      </c>
      <c r="V1853" s="21">
        <f t="shared" si="1362"/>
        <v>0</v>
      </c>
      <c r="W1853" s="21">
        <f t="shared" si="1362"/>
        <v>0</v>
      </c>
      <c r="X1853" s="21">
        <f t="shared" si="1362"/>
        <v>0</v>
      </c>
      <c r="Y1853" s="21">
        <f t="shared" si="1362"/>
        <v>0</v>
      </c>
      <c r="Z1853" s="21">
        <f t="shared" si="1362"/>
        <v>0</v>
      </c>
      <c r="AA1853" s="21">
        <f t="shared" si="1362"/>
        <v>0</v>
      </c>
      <c r="AB1853" s="22" t="e">
        <f t="shared" si="1361"/>
        <v>#DIV/0!</v>
      </c>
      <c r="AC1853" s="15"/>
    </row>
    <row r="1854" spans="1:29" s="16" customFormat="1" ht="18" hidden="1" customHeight="1">
      <c r="A1854" s="23" t="s">
        <v>41</v>
      </c>
      <c r="B1854" s="14"/>
      <c r="C1854" s="14"/>
      <c r="D1854" s="14"/>
      <c r="E1854" s="14"/>
      <c r="F1854" s="14"/>
      <c r="G1854" s="14"/>
      <c r="H1854" s="14"/>
      <c r="I1854" s="14"/>
      <c r="J1854" s="14"/>
      <c r="K1854" s="14"/>
      <c r="L1854" s="14"/>
      <c r="M1854" s="14"/>
      <c r="N1854" s="14"/>
      <c r="O1854" s="14"/>
      <c r="P1854" s="14"/>
      <c r="Q1854" s="14"/>
      <c r="R1854" s="14"/>
      <c r="S1854" s="14"/>
      <c r="T1854" s="14"/>
      <c r="U1854" s="14"/>
      <c r="V1854" s="14"/>
      <c r="W1854" s="14"/>
      <c r="X1854" s="14"/>
      <c r="Y1854" s="14"/>
      <c r="Z1854" s="14">
        <f t="shared" ref="Z1854" si="1363">SUM(M1854:Y1854)</f>
        <v>0</v>
      </c>
      <c r="AA1854" s="14">
        <f t="shared" ref="AA1854" si="1364">B1854-Z1854</f>
        <v>0</v>
      </c>
      <c r="AB1854" s="19" t="e">
        <f t="shared" si="1361"/>
        <v>#DIV/0!</v>
      </c>
      <c r="AC1854" s="15"/>
    </row>
    <row r="1855" spans="1:29" s="16" customFormat="1" ht="18" hidden="1" customHeight="1">
      <c r="A1855" s="20" t="s">
        <v>42</v>
      </c>
      <c r="B1855" s="21">
        <f>B1854+B1853</f>
        <v>0</v>
      </c>
      <c r="C1855" s="21">
        <f t="shared" ref="C1855:AA1855" si="1365">C1854+C1853</f>
        <v>0</v>
      </c>
      <c r="D1855" s="21">
        <f t="shared" si="1365"/>
        <v>0</v>
      </c>
      <c r="E1855" s="21">
        <f t="shared" si="1365"/>
        <v>0</v>
      </c>
      <c r="F1855" s="21">
        <f t="shared" si="1365"/>
        <v>0</v>
      </c>
      <c r="G1855" s="21">
        <f t="shared" si="1365"/>
        <v>0</v>
      </c>
      <c r="H1855" s="21">
        <f t="shared" si="1365"/>
        <v>0</v>
      </c>
      <c r="I1855" s="21">
        <f t="shared" si="1365"/>
        <v>0</v>
      </c>
      <c r="J1855" s="21">
        <f t="shared" si="1365"/>
        <v>0</v>
      </c>
      <c r="K1855" s="21">
        <f t="shared" si="1365"/>
        <v>0</v>
      </c>
      <c r="L1855" s="21">
        <f t="shared" si="1365"/>
        <v>0</v>
      </c>
      <c r="M1855" s="21">
        <f t="shared" si="1365"/>
        <v>0</v>
      </c>
      <c r="N1855" s="21">
        <f t="shared" si="1365"/>
        <v>0</v>
      </c>
      <c r="O1855" s="21">
        <f t="shared" si="1365"/>
        <v>0</v>
      </c>
      <c r="P1855" s="21">
        <f t="shared" si="1365"/>
        <v>0</v>
      </c>
      <c r="Q1855" s="21">
        <f t="shared" si="1365"/>
        <v>0</v>
      </c>
      <c r="R1855" s="21">
        <f t="shared" si="1365"/>
        <v>0</v>
      </c>
      <c r="S1855" s="21">
        <f t="shared" si="1365"/>
        <v>0</v>
      </c>
      <c r="T1855" s="21">
        <f t="shared" si="1365"/>
        <v>0</v>
      </c>
      <c r="U1855" s="21">
        <f t="shared" si="1365"/>
        <v>0</v>
      </c>
      <c r="V1855" s="21">
        <f t="shared" si="1365"/>
        <v>0</v>
      </c>
      <c r="W1855" s="21">
        <f t="shared" si="1365"/>
        <v>0</v>
      </c>
      <c r="X1855" s="21">
        <f t="shared" si="1365"/>
        <v>0</v>
      </c>
      <c r="Y1855" s="21">
        <f t="shared" si="1365"/>
        <v>0</v>
      </c>
      <c r="Z1855" s="21">
        <f t="shared" si="1365"/>
        <v>0</v>
      </c>
      <c r="AA1855" s="21">
        <f t="shared" si="1365"/>
        <v>0</v>
      </c>
      <c r="AB1855" s="22" t="e">
        <f t="shared" si="1361"/>
        <v>#DIV/0!</v>
      </c>
      <c r="AC1855" s="24"/>
    </row>
    <row r="1856" spans="1:29" s="16" customFormat="1" ht="15" hidden="1" customHeight="1">
      <c r="A1856" s="13"/>
      <c r="B1856" s="14"/>
      <c r="C1856" s="14"/>
      <c r="D1856" s="14"/>
      <c r="E1856" s="14"/>
      <c r="F1856" s="14"/>
      <c r="G1856" s="14"/>
      <c r="H1856" s="14"/>
      <c r="I1856" s="14"/>
      <c r="J1856" s="14"/>
      <c r="K1856" s="14"/>
      <c r="L1856" s="14"/>
      <c r="M1856" s="14"/>
      <c r="N1856" s="14"/>
      <c r="O1856" s="14"/>
      <c r="P1856" s="14"/>
      <c r="Q1856" s="14"/>
      <c r="R1856" s="14"/>
      <c r="S1856" s="14"/>
      <c r="T1856" s="14"/>
      <c r="U1856" s="14"/>
      <c r="V1856" s="14"/>
      <c r="W1856" s="14"/>
      <c r="X1856" s="14"/>
      <c r="Y1856" s="14"/>
      <c r="Z1856" s="14"/>
      <c r="AA1856" s="14"/>
      <c r="AB1856" s="14"/>
      <c r="AC1856" s="15"/>
    </row>
    <row r="1857" spans="1:29" s="16" customFormat="1" ht="15" hidden="1" customHeight="1">
      <c r="A1857" s="13"/>
      <c r="B1857" s="14"/>
      <c r="C1857" s="14"/>
      <c r="D1857" s="14"/>
      <c r="E1857" s="14"/>
      <c r="F1857" s="14"/>
      <c r="G1857" s="14"/>
      <c r="H1857" s="14"/>
      <c r="I1857" s="14"/>
      <c r="J1857" s="14"/>
      <c r="K1857" s="14"/>
      <c r="L1857" s="14"/>
      <c r="M1857" s="14"/>
      <c r="N1857" s="14"/>
      <c r="O1857" s="14"/>
      <c r="P1857" s="14"/>
      <c r="Q1857" s="14"/>
      <c r="R1857" s="14"/>
      <c r="S1857" s="14"/>
      <c r="T1857" s="14"/>
      <c r="U1857" s="14"/>
      <c r="V1857" s="14"/>
      <c r="W1857" s="14"/>
      <c r="X1857" s="14"/>
      <c r="Y1857" s="14"/>
      <c r="Z1857" s="14"/>
      <c r="AA1857" s="14"/>
      <c r="AB1857" s="14"/>
      <c r="AC1857" s="15"/>
    </row>
    <row r="1858" spans="1:29" s="16" customFormat="1" ht="15" hidden="1" customHeight="1">
      <c r="A1858" s="17" t="s">
        <v>119</v>
      </c>
      <c r="B1858" s="14"/>
      <c r="C1858" s="14"/>
      <c r="D1858" s="14"/>
      <c r="E1858" s="14"/>
      <c r="F1858" s="14"/>
      <c r="G1858" s="14"/>
      <c r="H1858" s="14"/>
      <c r="I1858" s="14"/>
      <c r="J1858" s="14"/>
      <c r="K1858" s="14"/>
      <c r="L1858" s="14"/>
      <c r="M1858" s="14"/>
      <c r="N1858" s="14"/>
      <c r="O1858" s="14"/>
      <c r="P1858" s="14"/>
      <c r="Q1858" s="14"/>
      <c r="R1858" s="14"/>
      <c r="S1858" s="14"/>
      <c r="T1858" s="14"/>
      <c r="U1858" s="14"/>
      <c r="V1858" s="14"/>
      <c r="W1858" s="14"/>
      <c r="X1858" s="14"/>
      <c r="Y1858" s="14"/>
      <c r="Z1858" s="14"/>
      <c r="AA1858" s="14"/>
      <c r="AB1858" s="14"/>
      <c r="AC1858" s="15"/>
    </row>
    <row r="1859" spans="1:29" s="16" customFormat="1" ht="18" hidden="1" customHeight="1">
      <c r="A1859" s="18" t="s">
        <v>36</v>
      </c>
      <c r="B1859" s="14"/>
      <c r="C1859" s="14"/>
      <c r="D1859" s="14"/>
      <c r="E1859" s="14"/>
      <c r="F1859" s="14"/>
      <c r="G1859" s="14"/>
      <c r="H1859" s="14"/>
      <c r="I1859" s="14"/>
      <c r="J1859" s="14"/>
      <c r="K1859" s="14"/>
      <c r="L1859" s="14"/>
      <c r="M1859" s="14"/>
      <c r="N1859" s="14"/>
      <c r="O1859" s="14"/>
      <c r="P1859" s="14"/>
      <c r="Q1859" s="14"/>
      <c r="R1859" s="14"/>
      <c r="S1859" s="14"/>
      <c r="T1859" s="14"/>
      <c r="U1859" s="14"/>
      <c r="V1859" s="14"/>
      <c r="W1859" s="14"/>
      <c r="X1859" s="14"/>
      <c r="Y1859" s="14"/>
      <c r="Z1859" s="14">
        <f>SUM(M1859:Y1859)</f>
        <v>0</v>
      </c>
      <c r="AA1859" s="14">
        <f>B1859-Z1859</f>
        <v>0</v>
      </c>
      <c r="AB1859" s="19" t="e">
        <f>Z1859/B1859</f>
        <v>#DIV/0!</v>
      </c>
      <c r="AC1859" s="15"/>
    </row>
    <row r="1860" spans="1:29" s="16" customFormat="1" ht="18" hidden="1" customHeight="1">
      <c r="A1860" s="18" t="s">
        <v>37</v>
      </c>
      <c r="B1860" s="14"/>
      <c r="C1860" s="14"/>
      <c r="D1860" s="14"/>
      <c r="E1860" s="14"/>
      <c r="F1860" s="14"/>
      <c r="G1860" s="14"/>
      <c r="H1860" s="14"/>
      <c r="I1860" s="14"/>
      <c r="J1860" s="14"/>
      <c r="K1860" s="14"/>
      <c r="L1860" s="14"/>
      <c r="M1860" s="14"/>
      <c r="N1860" s="14"/>
      <c r="O1860" s="14"/>
      <c r="P1860" s="14"/>
      <c r="Q1860" s="14"/>
      <c r="R1860" s="14"/>
      <c r="S1860" s="14"/>
      <c r="T1860" s="14"/>
      <c r="U1860" s="14"/>
      <c r="V1860" s="14"/>
      <c r="W1860" s="14"/>
      <c r="X1860" s="14"/>
      <c r="Y1860" s="14"/>
      <c r="Z1860" s="14">
        <f t="shared" ref="Z1860:Z1862" si="1366">SUM(M1860:Y1860)</f>
        <v>0</v>
      </c>
      <c r="AA1860" s="14">
        <f t="shared" ref="AA1860:AA1862" si="1367">B1860-Z1860</f>
        <v>0</v>
      </c>
      <c r="AB1860" s="19" t="e">
        <f t="shared" ref="AB1860:AB1865" si="1368">Z1860/B1860</f>
        <v>#DIV/0!</v>
      </c>
      <c r="AC1860" s="15"/>
    </row>
    <row r="1861" spans="1:29" s="16" customFormat="1" ht="18" hidden="1" customHeight="1">
      <c r="A1861" s="18" t="s">
        <v>38</v>
      </c>
      <c r="B1861" s="14"/>
      <c r="C1861" s="14"/>
      <c r="D1861" s="14"/>
      <c r="E1861" s="14"/>
      <c r="F1861" s="14"/>
      <c r="G1861" s="14"/>
      <c r="H1861" s="14"/>
      <c r="I1861" s="14"/>
      <c r="J1861" s="14"/>
      <c r="K1861" s="14"/>
      <c r="L1861" s="14"/>
      <c r="M1861" s="14"/>
      <c r="N1861" s="14"/>
      <c r="O1861" s="14"/>
      <c r="P1861" s="14"/>
      <c r="Q1861" s="14"/>
      <c r="R1861" s="14"/>
      <c r="S1861" s="14"/>
      <c r="T1861" s="14"/>
      <c r="U1861" s="14"/>
      <c r="V1861" s="14"/>
      <c r="W1861" s="14"/>
      <c r="X1861" s="14"/>
      <c r="Y1861" s="14"/>
      <c r="Z1861" s="14">
        <f t="shared" si="1366"/>
        <v>0</v>
      </c>
      <c r="AA1861" s="14">
        <f t="shared" si="1367"/>
        <v>0</v>
      </c>
      <c r="AB1861" s="19" t="e">
        <f t="shared" si="1368"/>
        <v>#DIV/0!</v>
      </c>
      <c r="AC1861" s="15"/>
    </row>
    <row r="1862" spans="1:29" s="16" customFormat="1" ht="18" hidden="1" customHeight="1">
      <c r="A1862" s="18" t="s">
        <v>39</v>
      </c>
      <c r="B1862" s="14"/>
      <c r="C1862" s="14"/>
      <c r="D1862" s="14"/>
      <c r="E1862" s="14"/>
      <c r="F1862" s="14"/>
      <c r="G1862" s="14"/>
      <c r="H1862" s="14"/>
      <c r="I1862" s="14"/>
      <c r="J1862" s="14"/>
      <c r="K1862" s="14"/>
      <c r="L1862" s="14"/>
      <c r="M1862" s="14"/>
      <c r="N1862" s="14"/>
      <c r="O1862" s="14"/>
      <c r="P1862" s="14"/>
      <c r="Q1862" s="14"/>
      <c r="R1862" s="14"/>
      <c r="S1862" s="14"/>
      <c r="T1862" s="14"/>
      <c r="U1862" s="14"/>
      <c r="V1862" s="14"/>
      <c r="W1862" s="14"/>
      <c r="X1862" s="14"/>
      <c r="Y1862" s="14"/>
      <c r="Z1862" s="14">
        <f t="shared" si="1366"/>
        <v>0</v>
      </c>
      <c r="AA1862" s="14">
        <f t="shared" si="1367"/>
        <v>0</v>
      </c>
      <c r="AB1862" s="19" t="e">
        <f t="shared" si="1368"/>
        <v>#DIV/0!</v>
      </c>
      <c r="AC1862" s="15"/>
    </row>
    <row r="1863" spans="1:29" s="16" customFormat="1" ht="18" hidden="1" customHeight="1">
      <c r="A1863" s="20" t="s">
        <v>40</v>
      </c>
      <c r="B1863" s="21">
        <f>SUM(B1859:B1862)</f>
        <v>0</v>
      </c>
      <c r="C1863" s="21">
        <f t="shared" ref="C1863:AA1863" si="1369">SUM(C1859:C1862)</f>
        <v>0</v>
      </c>
      <c r="D1863" s="21">
        <f t="shared" si="1369"/>
        <v>0</v>
      </c>
      <c r="E1863" s="21">
        <f t="shared" si="1369"/>
        <v>0</v>
      </c>
      <c r="F1863" s="21">
        <f t="shared" si="1369"/>
        <v>0</v>
      </c>
      <c r="G1863" s="21">
        <f t="shared" si="1369"/>
        <v>0</v>
      </c>
      <c r="H1863" s="21">
        <f t="shared" si="1369"/>
        <v>0</v>
      </c>
      <c r="I1863" s="21">
        <f t="shared" si="1369"/>
        <v>0</v>
      </c>
      <c r="J1863" s="21">
        <f t="shared" si="1369"/>
        <v>0</v>
      </c>
      <c r="K1863" s="21">
        <f t="shared" si="1369"/>
        <v>0</v>
      </c>
      <c r="L1863" s="21">
        <f t="shared" si="1369"/>
        <v>0</v>
      </c>
      <c r="M1863" s="21">
        <f t="shared" si="1369"/>
        <v>0</v>
      </c>
      <c r="N1863" s="21">
        <f t="shared" si="1369"/>
        <v>0</v>
      </c>
      <c r="O1863" s="21">
        <f t="shared" si="1369"/>
        <v>0</v>
      </c>
      <c r="P1863" s="21">
        <f t="shared" si="1369"/>
        <v>0</v>
      </c>
      <c r="Q1863" s="21">
        <f t="shared" si="1369"/>
        <v>0</v>
      </c>
      <c r="R1863" s="21">
        <f t="shared" si="1369"/>
        <v>0</v>
      </c>
      <c r="S1863" s="21">
        <f t="shared" si="1369"/>
        <v>0</v>
      </c>
      <c r="T1863" s="21">
        <f t="shared" si="1369"/>
        <v>0</v>
      </c>
      <c r="U1863" s="21">
        <f t="shared" si="1369"/>
        <v>0</v>
      </c>
      <c r="V1863" s="21">
        <f t="shared" si="1369"/>
        <v>0</v>
      </c>
      <c r="W1863" s="21">
        <f t="shared" si="1369"/>
        <v>0</v>
      </c>
      <c r="X1863" s="21">
        <f t="shared" si="1369"/>
        <v>0</v>
      </c>
      <c r="Y1863" s="21">
        <f t="shared" si="1369"/>
        <v>0</v>
      </c>
      <c r="Z1863" s="21">
        <f t="shared" si="1369"/>
        <v>0</v>
      </c>
      <c r="AA1863" s="21">
        <f t="shared" si="1369"/>
        <v>0</v>
      </c>
      <c r="AB1863" s="22" t="e">
        <f t="shared" si="1368"/>
        <v>#DIV/0!</v>
      </c>
      <c r="AC1863" s="15"/>
    </row>
    <row r="1864" spans="1:29" s="16" customFormat="1" ht="18" hidden="1" customHeight="1">
      <c r="A1864" s="23" t="s">
        <v>41</v>
      </c>
      <c r="B1864" s="14"/>
      <c r="C1864" s="14"/>
      <c r="D1864" s="14"/>
      <c r="E1864" s="14"/>
      <c r="F1864" s="14"/>
      <c r="G1864" s="14"/>
      <c r="H1864" s="14"/>
      <c r="I1864" s="14"/>
      <c r="J1864" s="14"/>
      <c r="K1864" s="14"/>
      <c r="L1864" s="14"/>
      <c r="M1864" s="14"/>
      <c r="N1864" s="14"/>
      <c r="O1864" s="14"/>
      <c r="P1864" s="14"/>
      <c r="Q1864" s="14"/>
      <c r="R1864" s="14"/>
      <c r="S1864" s="14"/>
      <c r="T1864" s="14"/>
      <c r="U1864" s="14"/>
      <c r="V1864" s="14"/>
      <c r="W1864" s="14"/>
      <c r="X1864" s="14"/>
      <c r="Y1864" s="14"/>
      <c r="Z1864" s="14">
        <f t="shared" ref="Z1864" si="1370">SUM(M1864:Y1864)</f>
        <v>0</v>
      </c>
      <c r="AA1864" s="14">
        <f t="shared" ref="AA1864" si="1371">B1864-Z1864</f>
        <v>0</v>
      </c>
      <c r="AB1864" s="19" t="e">
        <f t="shared" si="1368"/>
        <v>#DIV/0!</v>
      </c>
      <c r="AC1864" s="15"/>
    </row>
    <row r="1865" spans="1:29" s="16" customFormat="1" ht="18" hidden="1" customHeight="1">
      <c r="A1865" s="20" t="s">
        <v>42</v>
      </c>
      <c r="B1865" s="21">
        <f>B1864+B1863</f>
        <v>0</v>
      </c>
      <c r="C1865" s="21">
        <f t="shared" ref="C1865:AA1865" si="1372">C1864+C1863</f>
        <v>0</v>
      </c>
      <c r="D1865" s="21">
        <f t="shared" si="1372"/>
        <v>0</v>
      </c>
      <c r="E1865" s="21">
        <f t="shared" si="1372"/>
        <v>0</v>
      </c>
      <c r="F1865" s="21">
        <f t="shared" si="1372"/>
        <v>0</v>
      </c>
      <c r="G1865" s="21">
        <f t="shared" si="1372"/>
        <v>0</v>
      </c>
      <c r="H1865" s="21">
        <f t="shared" si="1372"/>
        <v>0</v>
      </c>
      <c r="I1865" s="21">
        <f t="shared" si="1372"/>
        <v>0</v>
      </c>
      <c r="J1865" s="21">
        <f t="shared" si="1372"/>
        <v>0</v>
      </c>
      <c r="K1865" s="21">
        <f t="shared" si="1372"/>
        <v>0</v>
      </c>
      <c r="L1865" s="21">
        <f t="shared" si="1372"/>
        <v>0</v>
      </c>
      <c r="M1865" s="21">
        <f t="shared" si="1372"/>
        <v>0</v>
      </c>
      <c r="N1865" s="21">
        <f t="shared" si="1372"/>
        <v>0</v>
      </c>
      <c r="O1865" s="21">
        <f t="shared" si="1372"/>
        <v>0</v>
      </c>
      <c r="P1865" s="21">
        <f t="shared" si="1372"/>
        <v>0</v>
      </c>
      <c r="Q1865" s="21">
        <f t="shared" si="1372"/>
        <v>0</v>
      </c>
      <c r="R1865" s="21">
        <f t="shared" si="1372"/>
        <v>0</v>
      </c>
      <c r="S1865" s="21">
        <f t="shared" si="1372"/>
        <v>0</v>
      </c>
      <c r="T1865" s="21">
        <f t="shared" si="1372"/>
        <v>0</v>
      </c>
      <c r="U1865" s="21">
        <f t="shared" si="1372"/>
        <v>0</v>
      </c>
      <c r="V1865" s="21">
        <f t="shared" si="1372"/>
        <v>0</v>
      </c>
      <c r="W1865" s="21">
        <f t="shared" si="1372"/>
        <v>0</v>
      </c>
      <c r="X1865" s="21">
        <f t="shared" si="1372"/>
        <v>0</v>
      </c>
      <c r="Y1865" s="21">
        <f t="shared" si="1372"/>
        <v>0</v>
      </c>
      <c r="Z1865" s="21">
        <f t="shared" si="1372"/>
        <v>0</v>
      </c>
      <c r="AA1865" s="21">
        <f t="shared" si="1372"/>
        <v>0</v>
      </c>
      <c r="AB1865" s="22" t="e">
        <f t="shared" si="1368"/>
        <v>#DIV/0!</v>
      </c>
      <c r="AC1865" s="24"/>
    </row>
    <row r="1866" spans="1:29" s="16" customFormat="1" ht="15" hidden="1" customHeight="1">
      <c r="A1866" s="13"/>
      <c r="B1866" s="14"/>
      <c r="C1866" s="14"/>
      <c r="D1866" s="14"/>
      <c r="E1866" s="14"/>
      <c r="F1866" s="14"/>
      <c r="G1866" s="14"/>
      <c r="H1866" s="14"/>
      <c r="I1866" s="14"/>
      <c r="J1866" s="14"/>
      <c r="K1866" s="14"/>
      <c r="L1866" s="14"/>
      <c r="M1866" s="14"/>
      <c r="N1866" s="14"/>
      <c r="O1866" s="14"/>
      <c r="P1866" s="14"/>
      <c r="Q1866" s="14"/>
      <c r="R1866" s="14"/>
      <c r="S1866" s="14"/>
      <c r="T1866" s="14"/>
      <c r="U1866" s="14"/>
      <c r="V1866" s="14"/>
      <c r="W1866" s="14"/>
      <c r="X1866" s="14"/>
      <c r="Y1866" s="14"/>
      <c r="Z1866" s="14"/>
      <c r="AA1866" s="14"/>
      <c r="AB1866" s="14"/>
      <c r="AC1866" s="15"/>
    </row>
    <row r="1867" spans="1:29" s="16" customFormat="1" ht="15" hidden="1" customHeight="1">
      <c r="A1867" s="13"/>
      <c r="B1867" s="14"/>
      <c r="C1867" s="14"/>
      <c r="D1867" s="14"/>
      <c r="E1867" s="14"/>
      <c r="F1867" s="14"/>
      <c r="G1867" s="14"/>
      <c r="H1867" s="14"/>
      <c r="I1867" s="14"/>
      <c r="J1867" s="14"/>
      <c r="K1867" s="14"/>
      <c r="L1867" s="14"/>
      <c r="M1867" s="14"/>
      <c r="N1867" s="14"/>
      <c r="O1867" s="14"/>
      <c r="P1867" s="14"/>
      <c r="Q1867" s="14"/>
      <c r="R1867" s="14"/>
      <c r="S1867" s="14"/>
      <c r="T1867" s="14"/>
      <c r="U1867" s="14"/>
      <c r="V1867" s="14"/>
      <c r="W1867" s="14"/>
      <c r="X1867" s="14"/>
      <c r="Y1867" s="14"/>
      <c r="Z1867" s="14"/>
      <c r="AA1867" s="14"/>
      <c r="AB1867" s="14"/>
      <c r="AC1867" s="15"/>
    </row>
    <row r="1868" spans="1:29" s="16" customFormat="1" ht="15" hidden="1" customHeight="1">
      <c r="A1868" s="17" t="s">
        <v>119</v>
      </c>
      <c r="B1868" s="14"/>
      <c r="C1868" s="14"/>
      <c r="D1868" s="14"/>
      <c r="E1868" s="14"/>
      <c r="F1868" s="14"/>
      <c r="G1868" s="14"/>
      <c r="H1868" s="14"/>
      <c r="I1868" s="14"/>
      <c r="J1868" s="14"/>
      <c r="K1868" s="14"/>
      <c r="L1868" s="14"/>
      <c r="M1868" s="14"/>
      <c r="N1868" s="14"/>
      <c r="O1868" s="14"/>
      <c r="P1868" s="14"/>
      <c r="Q1868" s="14"/>
      <c r="R1868" s="14"/>
      <c r="S1868" s="14"/>
      <c r="T1868" s="14"/>
      <c r="U1868" s="14"/>
      <c r="V1868" s="14"/>
      <c r="W1868" s="14"/>
      <c r="X1868" s="14"/>
      <c r="Y1868" s="14"/>
      <c r="Z1868" s="14"/>
      <c r="AA1868" s="14"/>
      <c r="AB1868" s="14"/>
      <c r="AC1868" s="15"/>
    </row>
    <row r="1869" spans="1:29" s="16" customFormat="1" ht="18" hidden="1" customHeight="1">
      <c r="A1869" s="18" t="s">
        <v>36</v>
      </c>
      <c r="B1869" s="14"/>
      <c r="C1869" s="14"/>
      <c r="D1869" s="14"/>
      <c r="E1869" s="14"/>
      <c r="F1869" s="14"/>
      <c r="G1869" s="14"/>
      <c r="H1869" s="14"/>
      <c r="I1869" s="14"/>
      <c r="J1869" s="14"/>
      <c r="K1869" s="14"/>
      <c r="L1869" s="14"/>
      <c r="M1869" s="14"/>
      <c r="N1869" s="14"/>
      <c r="O1869" s="14"/>
      <c r="P1869" s="14"/>
      <c r="Q1869" s="14"/>
      <c r="R1869" s="14"/>
      <c r="S1869" s="14"/>
      <c r="T1869" s="14"/>
      <c r="U1869" s="14"/>
      <c r="V1869" s="14"/>
      <c r="W1869" s="14"/>
      <c r="X1869" s="14"/>
      <c r="Y1869" s="14"/>
      <c r="Z1869" s="14">
        <f>SUM(M1869:Y1869)</f>
        <v>0</v>
      </c>
      <c r="AA1869" s="14">
        <f>B1869-Z1869</f>
        <v>0</v>
      </c>
      <c r="AB1869" s="19" t="e">
        <f>Z1869/B1869</f>
        <v>#DIV/0!</v>
      </c>
      <c r="AC1869" s="15"/>
    </row>
    <row r="1870" spans="1:29" s="16" customFormat="1" ht="18" hidden="1" customHeight="1">
      <c r="A1870" s="18" t="s">
        <v>37</v>
      </c>
      <c r="B1870" s="14"/>
      <c r="C1870" s="14"/>
      <c r="D1870" s="14"/>
      <c r="E1870" s="14"/>
      <c r="F1870" s="14"/>
      <c r="G1870" s="14"/>
      <c r="H1870" s="14"/>
      <c r="I1870" s="14"/>
      <c r="J1870" s="14"/>
      <c r="K1870" s="14"/>
      <c r="L1870" s="14"/>
      <c r="M1870" s="14"/>
      <c r="N1870" s="14"/>
      <c r="O1870" s="14"/>
      <c r="P1870" s="14"/>
      <c r="Q1870" s="14"/>
      <c r="R1870" s="14"/>
      <c r="S1870" s="14"/>
      <c r="T1870" s="14"/>
      <c r="U1870" s="14"/>
      <c r="V1870" s="14"/>
      <c r="W1870" s="14"/>
      <c r="X1870" s="14"/>
      <c r="Y1870" s="14"/>
      <c r="Z1870" s="14">
        <f t="shared" ref="Z1870:Z1872" si="1373">SUM(M1870:Y1870)</f>
        <v>0</v>
      </c>
      <c r="AA1870" s="14">
        <f t="shared" ref="AA1870:AA1872" si="1374">B1870-Z1870</f>
        <v>0</v>
      </c>
      <c r="AB1870" s="19" t="e">
        <f t="shared" ref="AB1870:AB1875" si="1375">Z1870/B1870</f>
        <v>#DIV/0!</v>
      </c>
      <c r="AC1870" s="15"/>
    </row>
    <row r="1871" spans="1:29" s="16" customFormat="1" ht="18" hidden="1" customHeight="1">
      <c r="A1871" s="18" t="s">
        <v>38</v>
      </c>
      <c r="B1871" s="14"/>
      <c r="C1871" s="14"/>
      <c r="D1871" s="14"/>
      <c r="E1871" s="14"/>
      <c r="F1871" s="14"/>
      <c r="G1871" s="14"/>
      <c r="H1871" s="14"/>
      <c r="I1871" s="14"/>
      <c r="J1871" s="14"/>
      <c r="K1871" s="14"/>
      <c r="L1871" s="14"/>
      <c r="M1871" s="14"/>
      <c r="N1871" s="14"/>
      <c r="O1871" s="14"/>
      <c r="P1871" s="14"/>
      <c r="Q1871" s="14"/>
      <c r="R1871" s="14"/>
      <c r="S1871" s="14"/>
      <c r="T1871" s="14"/>
      <c r="U1871" s="14"/>
      <c r="V1871" s="14"/>
      <c r="W1871" s="14"/>
      <c r="X1871" s="14"/>
      <c r="Y1871" s="14"/>
      <c r="Z1871" s="14">
        <f t="shared" si="1373"/>
        <v>0</v>
      </c>
      <c r="AA1871" s="14">
        <f t="shared" si="1374"/>
        <v>0</v>
      </c>
      <c r="AB1871" s="19" t="e">
        <f t="shared" si="1375"/>
        <v>#DIV/0!</v>
      </c>
      <c r="AC1871" s="15"/>
    </row>
    <row r="1872" spans="1:29" s="16" customFormat="1" ht="18" hidden="1" customHeight="1">
      <c r="A1872" s="18" t="s">
        <v>39</v>
      </c>
      <c r="B1872" s="14"/>
      <c r="C1872" s="14"/>
      <c r="D1872" s="14"/>
      <c r="E1872" s="14"/>
      <c r="F1872" s="14"/>
      <c r="G1872" s="14"/>
      <c r="H1872" s="14"/>
      <c r="I1872" s="14"/>
      <c r="J1872" s="14"/>
      <c r="K1872" s="14"/>
      <c r="L1872" s="14"/>
      <c r="M1872" s="14"/>
      <c r="N1872" s="14"/>
      <c r="O1872" s="14"/>
      <c r="P1872" s="14"/>
      <c r="Q1872" s="14"/>
      <c r="R1872" s="14"/>
      <c r="S1872" s="14"/>
      <c r="T1872" s="14"/>
      <c r="U1872" s="14"/>
      <c r="V1872" s="14"/>
      <c r="W1872" s="14"/>
      <c r="X1872" s="14"/>
      <c r="Y1872" s="14"/>
      <c r="Z1872" s="14">
        <f t="shared" si="1373"/>
        <v>0</v>
      </c>
      <c r="AA1872" s="14">
        <f t="shared" si="1374"/>
        <v>0</v>
      </c>
      <c r="AB1872" s="19" t="e">
        <f t="shared" si="1375"/>
        <v>#DIV/0!</v>
      </c>
      <c r="AC1872" s="15"/>
    </row>
    <row r="1873" spans="1:29" s="16" customFormat="1" ht="18" hidden="1" customHeight="1">
      <c r="A1873" s="20" t="s">
        <v>40</v>
      </c>
      <c r="B1873" s="21">
        <f>SUM(B1869:B1872)</f>
        <v>0</v>
      </c>
      <c r="C1873" s="21">
        <f t="shared" ref="C1873:AA1873" si="1376">SUM(C1869:C1872)</f>
        <v>0</v>
      </c>
      <c r="D1873" s="21">
        <f t="shared" si="1376"/>
        <v>0</v>
      </c>
      <c r="E1873" s="21">
        <f t="shared" si="1376"/>
        <v>0</v>
      </c>
      <c r="F1873" s="21">
        <f t="shared" si="1376"/>
        <v>0</v>
      </c>
      <c r="G1873" s="21">
        <f t="shared" si="1376"/>
        <v>0</v>
      </c>
      <c r="H1873" s="21">
        <f t="shared" si="1376"/>
        <v>0</v>
      </c>
      <c r="I1873" s="21">
        <f t="shared" si="1376"/>
        <v>0</v>
      </c>
      <c r="J1873" s="21">
        <f t="shared" si="1376"/>
        <v>0</v>
      </c>
      <c r="K1873" s="21">
        <f t="shared" si="1376"/>
        <v>0</v>
      </c>
      <c r="L1873" s="21">
        <f t="shared" si="1376"/>
        <v>0</v>
      </c>
      <c r="M1873" s="21">
        <f t="shared" si="1376"/>
        <v>0</v>
      </c>
      <c r="N1873" s="21">
        <f t="shared" si="1376"/>
        <v>0</v>
      </c>
      <c r="O1873" s="21">
        <f t="shared" si="1376"/>
        <v>0</v>
      </c>
      <c r="P1873" s="21">
        <f t="shared" si="1376"/>
        <v>0</v>
      </c>
      <c r="Q1873" s="21">
        <f t="shared" si="1376"/>
        <v>0</v>
      </c>
      <c r="R1873" s="21">
        <f t="shared" si="1376"/>
        <v>0</v>
      </c>
      <c r="S1873" s="21">
        <f t="shared" si="1376"/>
        <v>0</v>
      </c>
      <c r="T1873" s="21">
        <f t="shared" si="1376"/>
        <v>0</v>
      </c>
      <c r="U1873" s="21">
        <f t="shared" si="1376"/>
        <v>0</v>
      </c>
      <c r="V1873" s="21">
        <f t="shared" si="1376"/>
        <v>0</v>
      </c>
      <c r="W1873" s="21">
        <f t="shared" si="1376"/>
        <v>0</v>
      </c>
      <c r="X1873" s="21">
        <f t="shared" si="1376"/>
        <v>0</v>
      </c>
      <c r="Y1873" s="21">
        <f t="shared" si="1376"/>
        <v>0</v>
      </c>
      <c r="Z1873" s="21">
        <f t="shared" si="1376"/>
        <v>0</v>
      </c>
      <c r="AA1873" s="21">
        <f t="shared" si="1376"/>
        <v>0</v>
      </c>
      <c r="AB1873" s="22" t="e">
        <f t="shared" si="1375"/>
        <v>#DIV/0!</v>
      </c>
      <c r="AC1873" s="15"/>
    </row>
    <row r="1874" spans="1:29" s="16" customFormat="1" ht="18" hidden="1" customHeight="1">
      <c r="A1874" s="23" t="s">
        <v>41</v>
      </c>
      <c r="B1874" s="14"/>
      <c r="C1874" s="14"/>
      <c r="D1874" s="14"/>
      <c r="E1874" s="14"/>
      <c r="F1874" s="14"/>
      <c r="G1874" s="14"/>
      <c r="H1874" s="14"/>
      <c r="I1874" s="14"/>
      <c r="J1874" s="14"/>
      <c r="K1874" s="14"/>
      <c r="L1874" s="14"/>
      <c r="M1874" s="14"/>
      <c r="N1874" s="14"/>
      <c r="O1874" s="14"/>
      <c r="P1874" s="14"/>
      <c r="Q1874" s="14"/>
      <c r="R1874" s="14"/>
      <c r="S1874" s="14"/>
      <c r="T1874" s="14"/>
      <c r="U1874" s="14"/>
      <c r="V1874" s="14"/>
      <c r="W1874" s="14"/>
      <c r="X1874" s="14"/>
      <c r="Y1874" s="14"/>
      <c r="Z1874" s="14">
        <f t="shared" ref="Z1874" si="1377">SUM(M1874:Y1874)</f>
        <v>0</v>
      </c>
      <c r="AA1874" s="14">
        <f t="shared" ref="AA1874" si="1378">B1874-Z1874</f>
        <v>0</v>
      </c>
      <c r="AB1874" s="19" t="e">
        <f t="shared" si="1375"/>
        <v>#DIV/0!</v>
      </c>
      <c r="AC1874" s="15"/>
    </row>
    <row r="1875" spans="1:29" s="16" customFormat="1" ht="18" hidden="1" customHeight="1">
      <c r="A1875" s="20" t="s">
        <v>42</v>
      </c>
      <c r="B1875" s="21">
        <f>B1874+B1873</f>
        <v>0</v>
      </c>
      <c r="C1875" s="21">
        <f t="shared" ref="C1875:AA1875" si="1379">C1874+C1873</f>
        <v>0</v>
      </c>
      <c r="D1875" s="21">
        <f t="shared" si="1379"/>
        <v>0</v>
      </c>
      <c r="E1875" s="21">
        <f t="shared" si="1379"/>
        <v>0</v>
      </c>
      <c r="F1875" s="21">
        <f t="shared" si="1379"/>
        <v>0</v>
      </c>
      <c r="G1875" s="21">
        <f t="shared" si="1379"/>
        <v>0</v>
      </c>
      <c r="H1875" s="21">
        <f t="shared" si="1379"/>
        <v>0</v>
      </c>
      <c r="I1875" s="21">
        <f t="shared" si="1379"/>
        <v>0</v>
      </c>
      <c r="J1875" s="21">
        <f t="shared" si="1379"/>
        <v>0</v>
      </c>
      <c r="K1875" s="21">
        <f t="shared" si="1379"/>
        <v>0</v>
      </c>
      <c r="L1875" s="21">
        <f t="shared" si="1379"/>
        <v>0</v>
      </c>
      <c r="M1875" s="21">
        <f t="shared" si="1379"/>
        <v>0</v>
      </c>
      <c r="N1875" s="21">
        <f t="shared" si="1379"/>
        <v>0</v>
      </c>
      <c r="O1875" s="21">
        <f t="shared" si="1379"/>
        <v>0</v>
      </c>
      <c r="P1875" s="21">
        <f t="shared" si="1379"/>
        <v>0</v>
      </c>
      <c r="Q1875" s="21">
        <f t="shared" si="1379"/>
        <v>0</v>
      </c>
      <c r="R1875" s="21">
        <f t="shared" si="1379"/>
        <v>0</v>
      </c>
      <c r="S1875" s="21">
        <f t="shared" si="1379"/>
        <v>0</v>
      </c>
      <c r="T1875" s="21">
        <f t="shared" si="1379"/>
        <v>0</v>
      </c>
      <c r="U1875" s="21">
        <f t="shared" si="1379"/>
        <v>0</v>
      </c>
      <c r="V1875" s="21">
        <f t="shared" si="1379"/>
        <v>0</v>
      </c>
      <c r="W1875" s="21">
        <f t="shared" si="1379"/>
        <v>0</v>
      </c>
      <c r="X1875" s="21">
        <f t="shared" si="1379"/>
        <v>0</v>
      </c>
      <c r="Y1875" s="21">
        <f t="shared" si="1379"/>
        <v>0</v>
      </c>
      <c r="Z1875" s="21">
        <f t="shared" si="1379"/>
        <v>0</v>
      </c>
      <c r="AA1875" s="21">
        <f t="shared" si="1379"/>
        <v>0</v>
      </c>
      <c r="AB1875" s="22" t="e">
        <f t="shared" si="1375"/>
        <v>#DIV/0!</v>
      </c>
      <c r="AC1875" s="24"/>
    </row>
    <row r="1876" spans="1:29" s="16" customFormat="1" ht="15" hidden="1" customHeight="1">
      <c r="A1876" s="13"/>
      <c r="B1876" s="14"/>
      <c r="C1876" s="14"/>
      <c r="D1876" s="14"/>
      <c r="E1876" s="14"/>
      <c r="F1876" s="14"/>
      <c r="G1876" s="14"/>
      <c r="H1876" s="14"/>
      <c r="I1876" s="14"/>
      <c r="J1876" s="14"/>
      <c r="K1876" s="14"/>
      <c r="L1876" s="14"/>
      <c r="M1876" s="14"/>
      <c r="N1876" s="14"/>
      <c r="O1876" s="14"/>
      <c r="P1876" s="14"/>
      <c r="Q1876" s="14"/>
      <c r="R1876" s="14"/>
      <c r="S1876" s="14"/>
      <c r="T1876" s="14"/>
      <c r="U1876" s="14"/>
      <c r="V1876" s="14"/>
      <c r="W1876" s="14"/>
      <c r="X1876" s="14"/>
      <c r="Y1876" s="14"/>
      <c r="Z1876" s="14"/>
      <c r="AA1876" s="14"/>
      <c r="AB1876" s="14"/>
      <c r="AC1876" s="15"/>
    </row>
    <row r="1877" spans="1:29" s="16" customFormat="1" ht="15" hidden="1" customHeight="1">
      <c r="A1877" s="13"/>
      <c r="B1877" s="14"/>
      <c r="C1877" s="14"/>
      <c r="D1877" s="14"/>
      <c r="E1877" s="14"/>
      <c r="F1877" s="14"/>
      <c r="G1877" s="14"/>
      <c r="H1877" s="14"/>
      <c r="I1877" s="14"/>
      <c r="J1877" s="14"/>
      <c r="K1877" s="14"/>
      <c r="L1877" s="14"/>
      <c r="M1877" s="14"/>
      <c r="N1877" s="14"/>
      <c r="O1877" s="14"/>
      <c r="P1877" s="14"/>
      <c r="Q1877" s="14"/>
      <c r="R1877" s="14"/>
      <c r="S1877" s="14"/>
      <c r="T1877" s="14"/>
      <c r="U1877" s="14"/>
      <c r="V1877" s="14"/>
      <c r="W1877" s="14"/>
      <c r="X1877" s="14"/>
      <c r="Y1877" s="14"/>
      <c r="Z1877" s="14"/>
      <c r="AA1877" s="14"/>
      <c r="AB1877" s="14"/>
      <c r="AC1877" s="15"/>
    </row>
    <row r="1878" spans="1:29" s="16" customFormat="1" ht="15" hidden="1" customHeight="1">
      <c r="A1878" s="17" t="s">
        <v>119</v>
      </c>
      <c r="B1878" s="14"/>
      <c r="C1878" s="14"/>
      <c r="D1878" s="14"/>
      <c r="E1878" s="14"/>
      <c r="F1878" s="14"/>
      <c r="G1878" s="14"/>
      <c r="H1878" s="14"/>
      <c r="I1878" s="14"/>
      <c r="J1878" s="14"/>
      <c r="K1878" s="14"/>
      <c r="L1878" s="14"/>
      <c r="M1878" s="14"/>
      <c r="N1878" s="14"/>
      <c r="O1878" s="14"/>
      <c r="P1878" s="14"/>
      <c r="Q1878" s="14"/>
      <c r="R1878" s="14"/>
      <c r="S1878" s="14"/>
      <c r="T1878" s="14"/>
      <c r="U1878" s="14"/>
      <c r="V1878" s="14"/>
      <c r="W1878" s="14"/>
      <c r="X1878" s="14"/>
      <c r="Y1878" s="14"/>
      <c r="Z1878" s="14"/>
      <c r="AA1878" s="14"/>
      <c r="AB1878" s="14"/>
      <c r="AC1878" s="15"/>
    </row>
    <row r="1879" spans="1:29" s="16" customFormat="1" ht="18" hidden="1" customHeight="1">
      <c r="A1879" s="18" t="s">
        <v>36</v>
      </c>
      <c r="B1879" s="14"/>
      <c r="C1879" s="14"/>
      <c r="D1879" s="14"/>
      <c r="E1879" s="14"/>
      <c r="F1879" s="14"/>
      <c r="G1879" s="14"/>
      <c r="H1879" s="14"/>
      <c r="I1879" s="14"/>
      <c r="J1879" s="14"/>
      <c r="K1879" s="14"/>
      <c r="L1879" s="14"/>
      <c r="M1879" s="14"/>
      <c r="N1879" s="14"/>
      <c r="O1879" s="14"/>
      <c r="P1879" s="14"/>
      <c r="Q1879" s="14"/>
      <c r="R1879" s="14"/>
      <c r="S1879" s="14"/>
      <c r="T1879" s="14"/>
      <c r="U1879" s="14"/>
      <c r="V1879" s="14"/>
      <c r="W1879" s="14"/>
      <c r="X1879" s="14"/>
      <c r="Y1879" s="14"/>
      <c r="Z1879" s="14">
        <f>SUM(M1879:Y1879)</f>
        <v>0</v>
      </c>
      <c r="AA1879" s="14">
        <f>B1879-Z1879</f>
        <v>0</v>
      </c>
      <c r="AB1879" s="19" t="e">
        <f>Z1879/B1879</f>
        <v>#DIV/0!</v>
      </c>
      <c r="AC1879" s="15"/>
    </row>
    <row r="1880" spans="1:29" s="16" customFormat="1" ht="18" hidden="1" customHeight="1">
      <c r="A1880" s="18" t="s">
        <v>37</v>
      </c>
      <c r="B1880" s="14"/>
      <c r="C1880" s="14"/>
      <c r="D1880" s="14"/>
      <c r="E1880" s="14"/>
      <c r="F1880" s="14"/>
      <c r="G1880" s="14"/>
      <c r="H1880" s="14"/>
      <c r="I1880" s="14"/>
      <c r="J1880" s="14"/>
      <c r="K1880" s="14"/>
      <c r="L1880" s="14"/>
      <c r="M1880" s="14"/>
      <c r="N1880" s="14"/>
      <c r="O1880" s="14"/>
      <c r="P1880" s="14"/>
      <c r="Q1880" s="14"/>
      <c r="R1880" s="14"/>
      <c r="S1880" s="14"/>
      <c r="T1880" s="14"/>
      <c r="U1880" s="14"/>
      <c r="V1880" s="14"/>
      <c r="W1880" s="14"/>
      <c r="X1880" s="14"/>
      <c r="Y1880" s="14"/>
      <c r="Z1880" s="14">
        <f t="shared" ref="Z1880:Z1882" si="1380">SUM(M1880:Y1880)</f>
        <v>0</v>
      </c>
      <c r="AA1880" s="14">
        <f t="shared" ref="AA1880:AA1882" si="1381">B1880-Z1880</f>
        <v>0</v>
      </c>
      <c r="AB1880" s="19" t="e">
        <f t="shared" ref="AB1880:AB1885" si="1382">Z1880/B1880</f>
        <v>#DIV/0!</v>
      </c>
      <c r="AC1880" s="15"/>
    </row>
    <row r="1881" spans="1:29" s="16" customFormat="1" ht="18" hidden="1" customHeight="1">
      <c r="A1881" s="18" t="s">
        <v>38</v>
      </c>
      <c r="B1881" s="14"/>
      <c r="C1881" s="14"/>
      <c r="D1881" s="14"/>
      <c r="E1881" s="14"/>
      <c r="F1881" s="14"/>
      <c r="G1881" s="14"/>
      <c r="H1881" s="14"/>
      <c r="I1881" s="14"/>
      <c r="J1881" s="14"/>
      <c r="K1881" s="14"/>
      <c r="L1881" s="14"/>
      <c r="M1881" s="14"/>
      <c r="N1881" s="14"/>
      <c r="O1881" s="14"/>
      <c r="P1881" s="14"/>
      <c r="Q1881" s="14"/>
      <c r="R1881" s="14"/>
      <c r="S1881" s="14"/>
      <c r="T1881" s="14"/>
      <c r="U1881" s="14"/>
      <c r="V1881" s="14"/>
      <c r="W1881" s="14"/>
      <c r="X1881" s="14"/>
      <c r="Y1881" s="14"/>
      <c r="Z1881" s="14">
        <f t="shared" si="1380"/>
        <v>0</v>
      </c>
      <c r="AA1881" s="14">
        <f t="shared" si="1381"/>
        <v>0</v>
      </c>
      <c r="AB1881" s="19" t="e">
        <f t="shared" si="1382"/>
        <v>#DIV/0!</v>
      </c>
      <c r="AC1881" s="15"/>
    </row>
    <row r="1882" spans="1:29" s="16" customFormat="1" ht="18" hidden="1" customHeight="1">
      <c r="A1882" s="18" t="s">
        <v>39</v>
      </c>
      <c r="B1882" s="14"/>
      <c r="C1882" s="14"/>
      <c r="D1882" s="14"/>
      <c r="E1882" s="14"/>
      <c r="F1882" s="14"/>
      <c r="G1882" s="14"/>
      <c r="H1882" s="14"/>
      <c r="I1882" s="14"/>
      <c r="J1882" s="14"/>
      <c r="K1882" s="14"/>
      <c r="L1882" s="14"/>
      <c r="M1882" s="14"/>
      <c r="N1882" s="14"/>
      <c r="O1882" s="14"/>
      <c r="P1882" s="14"/>
      <c r="Q1882" s="14"/>
      <c r="R1882" s="14"/>
      <c r="S1882" s="14"/>
      <c r="T1882" s="14"/>
      <c r="U1882" s="14"/>
      <c r="V1882" s="14"/>
      <c r="W1882" s="14"/>
      <c r="X1882" s="14"/>
      <c r="Y1882" s="14"/>
      <c r="Z1882" s="14">
        <f t="shared" si="1380"/>
        <v>0</v>
      </c>
      <c r="AA1882" s="14">
        <f t="shared" si="1381"/>
        <v>0</v>
      </c>
      <c r="AB1882" s="19" t="e">
        <f t="shared" si="1382"/>
        <v>#DIV/0!</v>
      </c>
      <c r="AC1882" s="15"/>
    </row>
    <row r="1883" spans="1:29" s="16" customFormat="1" ht="18" hidden="1" customHeight="1">
      <c r="A1883" s="20" t="s">
        <v>40</v>
      </c>
      <c r="B1883" s="21">
        <f>SUM(B1879:B1882)</f>
        <v>0</v>
      </c>
      <c r="C1883" s="21">
        <f t="shared" ref="C1883:AA1883" si="1383">SUM(C1879:C1882)</f>
        <v>0</v>
      </c>
      <c r="D1883" s="21">
        <f t="shared" si="1383"/>
        <v>0</v>
      </c>
      <c r="E1883" s="21">
        <f t="shared" si="1383"/>
        <v>0</v>
      </c>
      <c r="F1883" s="21">
        <f t="shared" si="1383"/>
        <v>0</v>
      </c>
      <c r="G1883" s="21">
        <f t="shared" si="1383"/>
        <v>0</v>
      </c>
      <c r="H1883" s="21">
        <f t="shared" si="1383"/>
        <v>0</v>
      </c>
      <c r="I1883" s="21">
        <f t="shared" si="1383"/>
        <v>0</v>
      </c>
      <c r="J1883" s="21">
        <f t="shared" si="1383"/>
        <v>0</v>
      </c>
      <c r="K1883" s="21">
        <f t="shared" si="1383"/>
        <v>0</v>
      </c>
      <c r="L1883" s="21">
        <f t="shared" si="1383"/>
        <v>0</v>
      </c>
      <c r="M1883" s="21">
        <f t="shared" si="1383"/>
        <v>0</v>
      </c>
      <c r="N1883" s="21">
        <f t="shared" si="1383"/>
        <v>0</v>
      </c>
      <c r="O1883" s="21">
        <f t="shared" si="1383"/>
        <v>0</v>
      </c>
      <c r="P1883" s="21">
        <f t="shared" si="1383"/>
        <v>0</v>
      </c>
      <c r="Q1883" s="21">
        <f t="shared" si="1383"/>
        <v>0</v>
      </c>
      <c r="R1883" s="21">
        <f t="shared" si="1383"/>
        <v>0</v>
      </c>
      <c r="S1883" s="21">
        <f t="shared" si="1383"/>
        <v>0</v>
      </c>
      <c r="T1883" s="21">
        <f t="shared" si="1383"/>
        <v>0</v>
      </c>
      <c r="U1883" s="21">
        <f t="shared" si="1383"/>
        <v>0</v>
      </c>
      <c r="V1883" s="21">
        <f t="shared" si="1383"/>
        <v>0</v>
      </c>
      <c r="W1883" s="21">
        <f t="shared" si="1383"/>
        <v>0</v>
      </c>
      <c r="X1883" s="21">
        <f t="shared" si="1383"/>
        <v>0</v>
      </c>
      <c r="Y1883" s="21">
        <f t="shared" si="1383"/>
        <v>0</v>
      </c>
      <c r="Z1883" s="21">
        <f t="shared" si="1383"/>
        <v>0</v>
      </c>
      <c r="AA1883" s="21">
        <f t="shared" si="1383"/>
        <v>0</v>
      </c>
      <c r="AB1883" s="22" t="e">
        <f t="shared" si="1382"/>
        <v>#DIV/0!</v>
      </c>
      <c r="AC1883" s="15"/>
    </row>
    <row r="1884" spans="1:29" s="16" customFormat="1" ht="18" hidden="1" customHeight="1">
      <c r="A1884" s="23" t="s">
        <v>41</v>
      </c>
      <c r="B1884" s="14"/>
      <c r="C1884" s="14"/>
      <c r="D1884" s="14"/>
      <c r="E1884" s="14"/>
      <c r="F1884" s="14"/>
      <c r="G1884" s="14"/>
      <c r="H1884" s="14"/>
      <c r="I1884" s="14"/>
      <c r="J1884" s="14"/>
      <c r="K1884" s="14"/>
      <c r="L1884" s="14"/>
      <c r="M1884" s="14"/>
      <c r="N1884" s="14"/>
      <c r="O1884" s="14"/>
      <c r="P1884" s="14"/>
      <c r="Q1884" s="14"/>
      <c r="R1884" s="14"/>
      <c r="S1884" s="14"/>
      <c r="T1884" s="14"/>
      <c r="U1884" s="14"/>
      <c r="V1884" s="14"/>
      <c r="W1884" s="14"/>
      <c r="X1884" s="14"/>
      <c r="Y1884" s="14"/>
      <c r="Z1884" s="14">
        <f t="shared" ref="Z1884" si="1384">SUM(M1884:Y1884)</f>
        <v>0</v>
      </c>
      <c r="AA1884" s="14">
        <f t="shared" ref="AA1884" si="1385">B1884-Z1884</f>
        <v>0</v>
      </c>
      <c r="AB1884" s="19" t="e">
        <f t="shared" si="1382"/>
        <v>#DIV/0!</v>
      </c>
      <c r="AC1884" s="15"/>
    </row>
    <row r="1885" spans="1:29" s="16" customFormat="1" ht="18" hidden="1" customHeight="1">
      <c r="A1885" s="20" t="s">
        <v>42</v>
      </c>
      <c r="B1885" s="21">
        <f>B1884+B1883</f>
        <v>0</v>
      </c>
      <c r="C1885" s="21">
        <f t="shared" ref="C1885:AA1885" si="1386">C1884+C1883</f>
        <v>0</v>
      </c>
      <c r="D1885" s="21">
        <f t="shared" si="1386"/>
        <v>0</v>
      </c>
      <c r="E1885" s="21">
        <f t="shared" si="1386"/>
        <v>0</v>
      </c>
      <c r="F1885" s="21">
        <f t="shared" si="1386"/>
        <v>0</v>
      </c>
      <c r="G1885" s="21">
        <f t="shared" si="1386"/>
        <v>0</v>
      </c>
      <c r="H1885" s="21">
        <f t="shared" si="1386"/>
        <v>0</v>
      </c>
      <c r="I1885" s="21">
        <f t="shared" si="1386"/>
        <v>0</v>
      </c>
      <c r="J1885" s="21">
        <f t="shared" si="1386"/>
        <v>0</v>
      </c>
      <c r="K1885" s="21">
        <f t="shared" si="1386"/>
        <v>0</v>
      </c>
      <c r="L1885" s="21">
        <f t="shared" si="1386"/>
        <v>0</v>
      </c>
      <c r="M1885" s="21">
        <f t="shared" si="1386"/>
        <v>0</v>
      </c>
      <c r="N1885" s="21">
        <f t="shared" si="1386"/>
        <v>0</v>
      </c>
      <c r="O1885" s="21">
        <f t="shared" si="1386"/>
        <v>0</v>
      </c>
      <c r="P1885" s="21">
        <f t="shared" si="1386"/>
        <v>0</v>
      </c>
      <c r="Q1885" s="21">
        <f t="shared" si="1386"/>
        <v>0</v>
      </c>
      <c r="R1885" s="21">
        <f t="shared" si="1386"/>
        <v>0</v>
      </c>
      <c r="S1885" s="21">
        <f t="shared" si="1386"/>
        <v>0</v>
      </c>
      <c r="T1885" s="21">
        <f t="shared" si="1386"/>
        <v>0</v>
      </c>
      <c r="U1885" s="21">
        <f t="shared" si="1386"/>
        <v>0</v>
      </c>
      <c r="V1885" s="21">
        <f t="shared" si="1386"/>
        <v>0</v>
      </c>
      <c r="W1885" s="21">
        <f t="shared" si="1386"/>
        <v>0</v>
      </c>
      <c r="X1885" s="21">
        <f t="shared" si="1386"/>
        <v>0</v>
      </c>
      <c r="Y1885" s="21">
        <f t="shared" si="1386"/>
        <v>0</v>
      </c>
      <c r="Z1885" s="21">
        <f t="shared" si="1386"/>
        <v>0</v>
      </c>
      <c r="AA1885" s="21">
        <f t="shared" si="1386"/>
        <v>0</v>
      </c>
      <c r="AB1885" s="22" t="e">
        <f t="shared" si="1382"/>
        <v>#DIV/0!</v>
      </c>
      <c r="AC1885" s="24"/>
    </row>
    <row r="1886" spans="1:29" s="16" customFormat="1" ht="13.9" hidden="1" customHeight="1">
      <c r="A1886" s="13"/>
      <c r="B1886" s="14"/>
      <c r="C1886" s="14"/>
      <c r="D1886" s="14"/>
      <c r="E1886" s="14"/>
      <c r="F1886" s="14"/>
      <c r="G1886" s="14"/>
      <c r="H1886" s="14"/>
      <c r="I1886" s="14"/>
      <c r="J1886" s="14"/>
      <c r="K1886" s="14"/>
      <c r="L1886" s="14"/>
      <c r="M1886" s="14"/>
      <c r="N1886" s="14"/>
      <c r="O1886" s="14"/>
      <c r="P1886" s="14"/>
      <c r="Q1886" s="14"/>
      <c r="R1886" s="14"/>
      <c r="S1886" s="14"/>
      <c r="T1886" s="14"/>
      <c r="U1886" s="14"/>
      <c r="V1886" s="14"/>
      <c r="W1886" s="14"/>
      <c r="X1886" s="14"/>
      <c r="Y1886" s="14"/>
      <c r="Z1886" s="14"/>
      <c r="AA1886" s="14"/>
      <c r="AB1886" s="14"/>
      <c r="AC1886" s="15"/>
    </row>
    <row r="1887" spans="1:29" s="16" customFormat="1" ht="15" customHeight="1">
      <c r="A1887" s="13"/>
      <c r="B1887" s="14"/>
      <c r="C1887" s="14"/>
      <c r="D1887" s="14"/>
      <c r="E1887" s="14"/>
      <c r="F1887" s="14"/>
      <c r="G1887" s="14"/>
      <c r="H1887" s="14"/>
      <c r="I1887" s="14"/>
      <c r="J1887" s="14"/>
      <c r="K1887" s="14"/>
      <c r="L1887" s="14"/>
      <c r="M1887" s="14"/>
      <c r="N1887" s="14"/>
      <c r="O1887" s="14"/>
      <c r="P1887" s="14"/>
      <c r="Q1887" s="14"/>
      <c r="R1887" s="14"/>
      <c r="S1887" s="14"/>
      <c r="T1887" s="14"/>
      <c r="U1887" s="14"/>
      <c r="V1887" s="14"/>
      <c r="W1887" s="14"/>
      <c r="X1887" s="14"/>
      <c r="Y1887" s="14"/>
      <c r="Z1887" s="14"/>
      <c r="AA1887" s="14"/>
      <c r="AB1887" s="14"/>
      <c r="AC1887" s="15"/>
    </row>
    <row r="1888" spans="1:29" s="16" customFormat="1" ht="21.6" customHeight="1">
      <c r="A1888" s="17" t="s">
        <v>120</v>
      </c>
      <c r="B1888" s="14"/>
      <c r="C1888" s="14"/>
      <c r="D1888" s="14"/>
      <c r="E1888" s="14"/>
      <c r="F1888" s="14"/>
      <c r="G1888" s="14"/>
      <c r="H1888" s="14"/>
      <c r="I1888" s="14"/>
      <c r="J1888" s="14"/>
      <c r="K1888" s="14"/>
      <c r="L1888" s="14"/>
      <c r="M1888" s="14"/>
      <c r="N1888" s="14"/>
      <c r="O1888" s="14"/>
      <c r="P1888" s="14"/>
      <c r="Q1888" s="14"/>
      <c r="R1888" s="14"/>
      <c r="S1888" s="14"/>
      <c r="T1888" s="14"/>
      <c r="U1888" s="14"/>
      <c r="V1888" s="14"/>
      <c r="W1888" s="14"/>
      <c r="X1888" s="14"/>
      <c r="Y1888" s="14"/>
      <c r="Z1888" s="14"/>
      <c r="AA1888" s="14"/>
      <c r="AB1888" s="14"/>
      <c r="AC1888" s="15"/>
    </row>
    <row r="1889" spans="1:29" s="16" customFormat="1" ht="15" customHeight="1">
      <c r="A1889" s="13"/>
      <c r="B1889" s="14"/>
      <c r="C1889" s="14"/>
      <c r="D1889" s="14"/>
      <c r="E1889" s="14"/>
      <c r="F1889" s="14"/>
      <c r="G1889" s="14"/>
      <c r="H1889" s="14"/>
      <c r="I1889" s="14"/>
      <c r="J1889" s="14"/>
      <c r="K1889" s="14"/>
      <c r="L1889" s="14"/>
      <c r="M1889" s="14"/>
      <c r="N1889" s="14"/>
      <c r="O1889" s="14"/>
      <c r="P1889" s="14"/>
      <c r="Q1889" s="14"/>
      <c r="R1889" s="14"/>
      <c r="S1889" s="14"/>
      <c r="T1889" s="14"/>
      <c r="U1889" s="14"/>
      <c r="V1889" s="14"/>
      <c r="W1889" s="14"/>
      <c r="X1889" s="14"/>
      <c r="Y1889" s="14"/>
      <c r="Z1889" s="14"/>
      <c r="AA1889" s="14"/>
      <c r="AB1889" s="14"/>
      <c r="AC1889" s="15"/>
    </row>
    <row r="1890" spans="1:29" s="16" customFormat="1" ht="23.45" customHeight="1">
      <c r="A1890" s="41" t="s">
        <v>121</v>
      </c>
      <c r="B1890" s="14"/>
      <c r="C1890" s="14"/>
      <c r="D1890" s="14"/>
      <c r="E1890" s="14"/>
      <c r="F1890" s="14"/>
      <c r="G1890" s="14"/>
      <c r="H1890" s="14"/>
      <c r="I1890" s="14"/>
      <c r="J1890" s="14"/>
      <c r="K1890" s="14"/>
      <c r="L1890" s="14"/>
      <c r="M1890" s="14"/>
      <c r="N1890" s="14"/>
      <c r="O1890" s="14"/>
      <c r="P1890" s="14"/>
      <c r="Q1890" s="14"/>
      <c r="R1890" s="14"/>
      <c r="S1890" s="14"/>
      <c r="T1890" s="14"/>
      <c r="U1890" s="14"/>
      <c r="V1890" s="14"/>
      <c r="W1890" s="14"/>
      <c r="X1890" s="14"/>
      <c r="Y1890" s="14"/>
      <c r="Z1890" s="14"/>
      <c r="AA1890" s="14"/>
      <c r="AB1890" s="14"/>
      <c r="AC1890" s="15"/>
    </row>
    <row r="1891" spans="1:29" s="16" customFormat="1" ht="22.9" customHeight="1">
      <c r="A1891" s="18" t="s">
        <v>36</v>
      </c>
      <c r="B1891" s="14">
        <f>[1]consoCURRENT!E36699</f>
        <v>12121976</v>
      </c>
      <c r="C1891" s="14">
        <f>[1]consoCURRENT!F36699</f>
        <v>12121976</v>
      </c>
      <c r="D1891" s="14">
        <f>[1]consoCURRENT!G36699</f>
        <v>0</v>
      </c>
      <c r="E1891" s="14">
        <f>[1]consoCURRENT!H36699</f>
        <v>3957864.99</v>
      </c>
      <c r="F1891" s="14">
        <f>[1]consoCURRENT!I36699</f>
        <v>7777783.9199999999</v>
      </c>
      <c r="G1891" s="14">
        <f>[1]consoCURRENT!J36699</f>
        <v>0</v>
      </c>
      <c r="H1891" s="14">
        <f>[1]consoCURRENT!K36699</f>
        <v>0</v>
      </c>
      <c r="I1891" s="14">
        <f>[1]consoCURRENT!L36699</f>
        <v>0</v>
      </c>
      <c r="J1891" s="14">
        <f>[1]consoCURRENT!M36699</f>
        <v>0</v>
      </c>
      <c r="K1891" s="14">
        <f>[1]consoCURRENT!N36699</f>
        <v>0</v>
      </c>
      <c r="L1891" s="14">
        <f>[1]consoCURRENT!O36699</f>
        <v>0</v>
      </c>
      <c r="M1891" s="14">
        <f>[1]consoCURRENT!P36699</f>
        <v>0</v>
      </c>
      <c r="N1891" s="14">
        <f>[1]consoCURRENT!Q36699</f>
        <v>0</v>
      </c>
      <c r="O1891" s="14">
        <f>[1]consoCURRENT!R36699</f>
        <v>2027955.57</v>
      </c>
      <c r="P1891" s="14">
        <f>[1]consoCURRENT!S36699</f>
        <v>1929909.42</v>
      </c>
      <c r="Q1891" s="14">
        <f>[1]consoCURRENT!T36699</f>
        <v>3433609.91</v>
      </c>
      <c r="R1891" s="14">
        <f>[1]consoCURRENT!U36699</f>
        <v>4344174.01</v>
      </c>
      <c r="S1891" s="14">
        <f>[1]consoCURRENT!V36699</f>
        <v>0</v>
      </c>
      <c r="T1891" s="14">
        <f>[1]consoCURRENT!W36699</f>
        <v>0</v>
      </c>
      <c r="U1891" s="14">
        <f>[1]consoCURRENT!X36699</f>
        <v>0</v>
      </c>
      <c r="V1891" s="14">
        <f>[1]consoCURRENT!Y36699</f>
        <v>0</v>
      </c>
      <c r="W1891" s="14">
        <f>[1]consoCURRENT!Z36699</f>
        <v>0</v>
      </c>
      <c r="X1891" s="14">
        <f>[1]consoCURRENT!AA36699</f>
        <v>0</v>
      </c>
      <c r="Y1891" s="14">
        <f>[1]consoCURRENT!AB36699</f>
        <v>0</v>
      </c>
      <c r="Z1891" s="14">
        <f>SUM(M1891:Y1891)</f>
        <v>11735648.91</v>
      </c>
      <c r="AA1891" s="14">
        <f>B1891-Z1891</f>
        <v>386327.08999999985</v>
      </c>
      <c r="AB1891" s="19">
        <f>Z1891/B1891</f>
        <v>0.9681300235209177</v>
      </c>
      <c r="AC1891" s="15"/>
    </row>
    <row r="1892" spans="1:29" s="16" customFormat="1" ht="24.6" customHeight="1">
      <c r="A1892" s="18" t="s">
        <v>37</v>
      </c>
      <c r="B1892" s="14"/>
      <c r="C1892" s="14"/>
      <c r="D1892" s="14"/>
      <c r="E1892" s="14"/>
      <c r="F1892" s="14"/>
      <c r="G1892" s="14"/>
      <c r="H1892" s="14"/>
      <c r="I1892" s="14"/>
      <c r="J1892" s="14"/>
      <c r="K1892" s="14"/>
      <c r="L1892" s="14"/>
      <c r="M1892" s="14"/>
      <c r="N1892" s="14"/>
      <c r="O1892" s="14"/>
      <c r="P1892" s="14"/>
      <c r="Q1892" s="14"/>
      <c r="R1892" s="14"/>
      <c r="S1892" s="14"/>
      <c r="T1892" s="14"/>
      <c r="U1892" s="14"/>
      <c r="V1892" s="14"/>
      <c r="W1892" s="14"/>
      <c r="X1892" s="14"/>
      <c r="Y1892" s="14"/>
      <c r="Z1892" s="14">
        <f t="shared" ref="Z1892:Z1894" si="1387">SUM(M1892:Y1892)</f>
        <v>0</v>
      </c>
      <c r="AA1892" s="14">
        <f t="shared" ref="AA1892:AA1894" si="1388">B1892-Z1892</f>
        <v>0</v>
      </c>
      <c r="AB1892" s="19"/>
      <c r="AC1892" s="15"/>
    </row>
    <row r="1893" spans="1:29" s="16" customFormat="1" ht="21.6" customHeight="1">
      <c r="A1893" s="18" t="s">
        <v>38</v>
      </c>
      <c r="B1893" s="14"/>
      <c r="C1893" s="14"/>
      <c r="D1893" s="14"/>
      <c r="E1893" s="14"/>
      <c r="F1893" s="14"/>
      <c r="G1893" s="14"/>
      <c r="H1893" s="14"/>
      <c r="I1893" s="14"/>
      <c r="J1893" s="14"/>
      <c r="K1893" s="14"/>
      <c r="L1893" s="14"/>
      <c r="M1893" s="14"/>
      <c r="N1893" s="14"/>
      <c r="O1893" s="14"/>
      <c r="P1893" s="14"/>
      <c r="Q1893" s="14"/>
      <c r="R1893" s="14"/>
      <c r="S1893" s="14"/>
      <c r="T1893" s="14"/>
      <c r="U1893" s="14"/>
      <c r="V1893" s="14"/>
      <c r="W1893" s="14"/>
      <c r="X1893" s="14"/>
      <c r="Y1893" s="14"/>
      <c r="Z1893" s="14">
        <f t="shared" si="1387"/>
        <v>0</v>
      </c>
      <c r="AA1893" s="14">
        <f t="shared" si="1388"/>
        <v>0</v>
      </c>
      <c r="AB1893" s="19"/>
      <c r="AC1893" s="15"/>
    </row>
    <row r="1894" spans="1:29" s="16" customFormat="1" ht="21" customHeight="1">
      <c r="A1894" s="18" t="s">
        <v>39</v>
      </c>
      <c r="B1894" s="14"/>
      <c r="C1894" s="14"/>
      <c r="D1894" s="14"/>
      <c r="E1894" s="14"/>
      <c r="F1894" s="14"/>
      <c r="G1894" s="14"/>
      <c r="H1894" s="14"/>
      <c r="I1894" s="14"/>
      <c r="J1894" s="14"/>
      <c r="K1894" s="14"/>
      <c r="L1894" s="14"/>
      <c r="M1894" s="14"/>
      <c r="N1894" s="14"/>
      <c r="O1894" s="14"/>
      <c r="P1894" s="14"/>
      <c r="Q1894" s="14"/>
      <c r="R1894" s="14"/>
      <c r="S1894" s="14"/>
      <c r="T1894" s="14"/>
      <c r="U1894" s="14"/>
      <c r="V1894" s="14"/>
      <c r="W1894" s="14"/>
      <c r="X1894" s="14"/>
      <c r="Y1894" s="14"/>
      <c r="Z1894" s="14">
        <f t="shared" si="1387"/>
        <v>0</v>
      </c>
      <c r="AA1894" s="14">
        <f t="shared" si="1388"/>
        <v>0</v>
      </c>
      <c r="AB1894" s="19"/>
      <c r="AC1894" s="15"/>
    </row>
    <row r="1895" spans="1:29" s="16" customFormat="1" ht="18" hidden="1" customHeight="1">
      <c r="A1895" s="20" t="s">
        <v>40</v>
      </c>
      <c r="B1895" s="21">
        <f>SUM(B1891:B1894)</f>
        <v>12121976</v>
      </c>
      <c r="C1895" s="21">
        <f t="shared" ref="C1895:AA1895" si="1389">SUM(C1891:C1894)</f>
        <v>12121976</v>
      </c>
      <c r="D1895" s="21">
        <f t="shared" si="1389"/>
        <v>0</v>
      </c>
      <c r="E1895" s="21">
        <f t="shared" si="1389"/>
        <v>3957864.99</v>
      </c>
      <c r="F1895" s="21">
        <f t="shared" si="1389"/>
        <v>7777783.9199999999</v>
      </c>
      <c r="G1895" s="21">
        <f t="shared" si="1389"/>
        <v>0</v>
      </c>
      <c r="H1895" s="21">
        <f t="shared" si="1389"/>
        <v>0</v>
      </c>
      <c r="I1895" s="21">
        <f t="shared" si="1389"/>
        <v>0</v>
      </c>
      <c r="J1895" s="21">
        <f t="shared" si="1389"/>
        <v>0</v>
      </c>
      <c r="K1895" s="21">
        <f t="shared" si="1389"/>
        <v>0</v>
      </c>
      <c r="L1895" s="21">
        <f t="shared" si="1389"/>
        <v>0</v>
      </c>
      <c r="M1895" s="21">
        <f t="shared" si="1389"/>
        <v>0</v>
      </c>
      <c r="N1895" s="21">
        <f t="shared" si="1389"/>
        <v>0</v>
      </c>
      <c r="O1895" s="21">
        <f t="shared" si="1389"/>
        <v>2027955.57</v>
      </c>
      <c r="P1895" s="21">
        <f t="shared" si="1389"/>
        <v>1929909.42</v>
      </c>
      <c r="Q1895" s="21">
        <f t="shared" si="1389"/>
        <v>3433609.91</v>
      </c>
      <c r="R1895" s="21">
        <f t="shared" si="1389"/>
        <v>4344174.01</v>
      </c>
      <c r="S1895" s="21">
        <f t="shared" si="1389"/>
        <v>0</v>
      </c>
      <c r="T1895" s="21">
        <f t="shared" si="1389"/>
        <v>0</v>
      </c>
      <c r="U1895" s="21">
        <f t="shared" si="1389"/>
        <v>0</v>
      </c>
      <c r="V1895" s="21">
        <f t="shared" si="1389"/>
        <v>0</v>
      </c>
      <c r="W1895" s="21">
        <f t="shared" si="1389"/>
        <v>0</v>
      </c>
      <c r="X1895" s="21">
        <f t="shared" si="1389"/>
        <v>0</v>
      </c>
      <c r="Y1895" s="21">
        <f t="shared" si="1389"/>
        <v>0</v>
      </c>
      <c r="Z1895" s="21">
        <f t="shared" si="1389"/>
        <v>11735648.91</v>
      </c>
      <c r="AA1895" s="21">
        <f t="shared" si="1389"/>
        <v>386327.08999999985</v>
      </c>
      <c r="AB1895" s="22">
        <f t="shared" ref="AB1895:AB1897" si="1390">Z1895/B1895</f>
        <v>0.9681300235209177</v>
      </c>
      <c r="AC1895" s="15"/>
    </row>
    <row r="1896" spans="1:29" s="16" customFormat="1" ht="18" hidden="1" customHeight="1">
      <c r="A1896" s="23" t="s">
        <v>41</v>
      </c>
      <c r="B1896" s="14"/>
      <c r="C1896" s="14"/>
      <c r="D1896" s="14"/>
      <c r="E1896" s="14"/>
      <c r="F1896" s="14"/>
      <c r="G1896" s="14"/>
      <c r="H1896" s="14"/>
      <c r="I1896" s="14"/>
      <c r="J1896" s="14"/>
      <c r="K1896" s="14"/>
      <c r="L1896" s="14"/>
      <c r="M1896" s="14"/>
      <c r="N1896" s="14"/>
      <c r="O1896" s="14"/>
      <c r="P1896" s="14"/>
      <c r="Q1896" s="14"/>
      <c r="R1896" s="14"/>
      <c r="S1896" s="14"/>
      <c r="T1896" s="14"/>
      <c r="U1896" s="14"/>
      <c r="V1896" s="14"/>
      <c r="W1896" s="14"/>
      <c r="X1896" s="14"/>
      <c r="Y1896" s="14"/>
      <c r="Z1896" s="14">
        <f t="shared" ref="Z1896" si="1391">SUM(M1896:Y1896)</f>
        <v>0</v>
      </c>
      <c r="AA1896" s="14">
        <f t="shared" ref="AA1896" si="1392">B1896-Z1896</f>
        <v>0</v>
      </c>
      <c r="AB1896" s="19" t="e">
        <f t="shared" si="1390"/>
        <v>#DIV/0!</v>
      </c>
      <c r="AC1896" s="15"/>
    </row>
    <row r="1897" spans="1:29" s="16" customFormat="1" ht="22.9" customHeight="1">
      <c r="A1897" s="20" t="s">
        <v>42</v>
      </c>
      <c r="B1897" s="21">
        <f>B1896+B1895</f>
        <v>12121976</v>
      </c>
      <c r="C1897" s="21">
        <f t="shared" ref="C1897:AA1897" si="1393">C1896+C1895</f>
        <v>12121976</v>
      </c>
      <c r="D1897" s="21">
        <f t="shared" si="1393"/>
        <v>0</v>
      </c>
      <c r="E1897" s="21">
        <f t="shared" si="1393"/>
        <v>3957864.99</v>
      </c>
      <c r="F1897" s="21">
        <f t="shared" si="1393"/>
        <v>7777783.9199999999</v>
      </c>
      <c r="G1897" s="21">
        <f t="shared" si="1393"/>
        <v>0</v>
      </c>
      <c r="H1897" s="21">
        <f t="shared" si="1393"/>
        <v>0</v>
      </c>
      <c r="I1897" s="21">
        <f t="shared" si="1393"/>
        <v>0</v>
      </c>
      <c r="J1897" s="21">
        <f t="shared" si="1393"/>
        <v>0</v>
      </c>
      <c r="K1897" s="21">
        <f t="shared" si="1393"/>
        <v>0</v>
      </c>
      <c r="L1897" s="21">
        <f t="shared" si="1393"/>
        <v>0</v>
      </c>
      <c r="M1897" s="21">
        <f t="shared" si="1393"/>
        <v>0</v>
      </c>
      <c r="N1897" s="21">
        <f t="shared" si="1393"/>
        <v>0</v>
      </c>
      <c r="O1897" s="21">
        <f t="shared" si="1393"/>
        <v>2027955.57</v>
      </c>
      <c r="P1897" s="21">
        <f t="shared" si="1393"/>
        <v>1929909.42</v>
      </c>
      <c r="Q1897" s="21">
        <f t="shared" si="1393"/>
        <v>3433609.91</v>
      </c>
      <c r="R1897" s="21">
        <f t="shared" si="1393"/>
        <v>4344174.01</v>
      </c>
      <c r="S1897" s="21">
        <f t="shared" si="1393"/>
        <v>0</v>
      </c>
      <c r="T1897" s="21">
        <f t="shared" si="1393"/>
        <v>0</v>
      </c>
      <c r="U1897" s="21">
        <f t="shared" si="1393"/>
        <v>0</v>
      </c>
      <c r="V1897" s="21">
        <f t="shared" si="1393"/>
        <v>0</v>
      </c>
      <c r="W1897" s="21">
        <f t="shared" si="1393"/>
        <v>0</v>
      </c>
      <c r="X1897" s="21">
        <f t="shared" si="1393"/>
        <v>0</v>
      </c>
      <c r="Y1897" s="21">
        <f t="shared" si="1393"/>
        <v>0</v>
      </c>
      <c r="Z1897" s="21">
        <f t="shared" si="1393"/>
        <v>11735648.91</v>
      </c>
      <c r="AA1897" s="21">
        <f t="shared" si="1393"/>
        <v>386327.08999999985</v>
      </c>
      <c r="AB1897" s="22">
        <f t="shared" si="1390"/>
        <v>0.9681300235209177</v>
      </c>
      <c r="AC1897" s="24"/>
    </row>
    <row r="1898" spans="1:29" s="16" customFormat="1" ht="15" customHeight="1">
      <c r="A1898" s="13"/>
      <c r="B1898" s="14"/>
      <c r="C1898" s="14"/>
      <c r="D1898" s="14"/>
      <c r="E1898" s="14"/>
      <c r="F1898" s="14"/>
      <c r="G1898" s="14"/>
      <c r="H1898" s="14"/>
      <c r="I1898" s="14"/>
      <c r="J1898" s="14"/>
      <c r="K1898" s="14"/>
      <c r="L1898" s="14"/>
      <c r="M1898" s="14"/>
      <c r="N1898" s="14"/>
      <c r="O1898" s="14"/>
      <c r="P1898" s="14"/>
      <c r="Q1898" s="14"/>
      <c r="R1898" s="14"/>
      <c r="S1898" s="14"/>
      <c r="T1898" s="14"/>
      <c r="U1898" s="14"/>
      <c r="V1898" s="14"/>
      <c r="W1898" s="14"/>
      <c r="X1898" s="14"/>
      <c r="Y1898" s="14"/>
      <c r="Z1898" s="14"/>
      <c r="AA1898" s="14"/>
      <c r="AB1898" s="14"/>
      <c r="AC1898" s="15"/>
    </row>
    <row r="1899" spans="1:29" s="16" customFormat="1" ht="24" customHeight="1">
      <c r="A1899" s="13"/>
      <c r="B1899" s="14"/>
      <c r="C1899" s="14"/>
      <c r="D1899" s="14"/>
      <c r="E1899" s="14"/>
      <c r="F1899" s="14"/>
      <c r="G1899" s="14"/>
      <c r="H1899" s="14"/>
      <c r="I1899" s="14"/>
      <c r="J1899" s="14"/>
      <c r="K1899" s="14"/>
      <c r="L1899" s="14"/>
      <c r="M1899" s="14"/>
      <c r="N1899" s="14"/>
      <c r="O1899" s="14"/>
      <c r="P1899" s="14"/>
      <c r="Q1899" s="14"/>
      <c r="R1899" s="14"/>
      <c r="S1899" s="14"/>
      <c r="T1899" s="14"/>
      <c r="U1899" s="14"/>
      <c r="V1899" s="14"/>
      <c r="W1899" s="14"/>
      <c r="X1899" s="14"/>
      <c r="Y1899" s="14"/>
      <c r="Z1899" s="14"/>
      <c r="AA1899" s="14"/>
      <c r="AB1899" s="14"/>
      <c r="AC1899" s="15"/>
    </row>
    <row r="1900" spans="1:29" s="16" customFormat="1" ht="15" hidden="1" customHeight="1">
      <c r="A1900" s="17" t="s">
        <v>122</v>
      </c>
      <c r="B1900" s="14"/>
      <c r="C1900" s="14"/>
      <c r="D1900" s="14"/>
      <c r="E1900" s="14"/>
      <c r="F1900" s="14"/>
      <c r="G1900" s="14"/>
      <c r="H1900" s="14"/>
      <c r="I1900" s="14"/>
      <c r="J1900" s="14"/>
      <c r="K1900" s="14"/>
      <c r="L1900" s="14"/>
      <c r="M1900" s="14"/>
      <c r="N1900" s="14"/>
      <c r="O1900" s="14"/>
      <c r="P1900" s="14"/>
      <c r="Q1900" s="14"/>
      <c r="R1900" s="14"/>
      <c r="S1900" s="14"/>
      <c r="T1900" s="14"/>
      <c r="U1900" s="14"/>
      <c r="V1900" s="14"/>
      <c r="W1900" s="14"/>
      <c r="X1900" s="14"/>
      <c r="Y1900" s="14"/>
      <c r="Z1900" s="14"/>
      <c r="AA1900" s="14"/>
      <c r="AB1900" s="14"/>
      <c r="AC1900" s="15"/>
    </row>
    <row r="1901" spans="1:29" s="16" customFormat="1" ht="15" hidden="1" customHeight="1">
      <c r="A1901" s="17"/>
      <c r="B1901" s="14"/>
      <c r="C1901" s="14"/>
      <c r="D1901" s="14"/>
      <c r="E1901" s="14"/>
      <c r="F1901" s="14"/>
      <c r="G1901" s="14"/>
      <c r="H1901" s="14"/>
      <c r="I1901" s="14"/>
      <c r="J1901" s="14"/>
      <c r="K1901" s="14"/>
      <c r="L1901" s="14"/>
      <c r="M1901" s="14"/>
      <c r="N1901" s="14"/>
      <c r="O1901" s="14"/>
      <c r="P1901" s="14"/>
      <c r="Q1901" s="14"/>
      <c r="R1901" s="14"/>
      <c r="S1901" s="14"/>
      <c r="T1901" s="14"/>
      <c r="U1901" s="14"/>
      <c r="V1901" s="14"/>
      <c r="W1901" s="14"/>
      <c r="X1901" s="14"/>
      <c r="Y1901" s="14"/>
      <c r="Z1901" s="14"/>
      <c r="AA1901" s="14"/>
      <c r="AB1901" s="14"/>
      <c r="AC1901" s="15"/>
    </row>
    <row r="1902" spans="1:29" s="16" customFormat="1" ht="15" hidden="1" customHeight="1">
      <c r="A1902" s="41"/>
      <c r="B1902" s="14"/>
      <c r="C1902" s="14"/>
      <c r="D1902" s="14"/>
      <c r="E1902" s="14"/>
      <c r="F1902" s="14"/>
      <c r="G1902" s="14"/>
      <c r="H1902" s="14"/>
      <c r="I1902" s="14"/>
      <c r="J1902" s="14"/>
      <c r="K1902" s="14"/>
      <c r="L1902" s="14"/>
      <c r="M1902" s="14"/>
      <c r="N1902" s="14"/>
      <c r="O1902" s="14"/>
      <c r="P1902" s="14"/>
      <c r="Q1902" s="14"/>
      <c r="R1902" s="14"/>
      <c r="S1902" s="14"/>
      <c r="T1902" s="14"/>
      <c r="U1902" s="14"/>
      <c r="V1902" s="14"/>
      <c r="W1902" s="14"/>
      <c r="X1902" s="14"/>
      <c r="Y1902" s="14"/>
      <c r="Z1902" s="14"/>
      <c r="AA1902" s="14"/>
      <c r="AB1902" s="14"/>
      <c r="AC1902" s="15"/>
    </row>
    <row r="1903" spans="1:29" s="16" customFormat="1" ht="18" hidden="1" customHeight="1">
      <c r="A1903" s="18" t="s">
        <v>36</v>
      </c>
      <c r="B1903" s="14">
        <f>B1913+B1943+B1953</f>
        <v>0</v>
      </c>
      <c r="C1903" s="14">
        <f t="shared" ref="C1903:Z1906" si="1394">C1913+C1943+C1953</f>
        <v>0</v>
      </c>
      <c r="D1903" s="14">
        <f t="shared" si="1394"/>
        <v>0</v>
      </c>
      <c r="E1903" s="14">
        <f t="shared" si="1394"/>
        <v>0</v>
      </c>
      <c r="F1903" s="14">
        <f t="shared" si="1394"/>
        <v>0</v>
      </c>
      <c r="G1903" s="14">
        <f t="shared" si="1394"/>
        <v>0</v>
      </c>
      <c r="H1903" s="14">
        <f t="shared" si="1394"/>
        <v>0</v>
      </c>
      <c r="I1903" s="14">
        <f t="shared" si="1394"/>
        <v>0</v>
      </c>
      <c r="J1903" s="14">
        <f t="shared" si="1394"/>
        <v>0</v>
      </c>
      <c r="K1903" s="14">
        <f t="shared" si="1394"/>
        <v>0</v>
      </c>
      <c r="L1903" s="14">
        <f t="shared" si="1394"/>
        <v>0</v>
      </c>
      <c r="M1903" s="14">
        <f t="shared" si="1394"/>
        <v>0</v>
      </c>
      <c r="N1903" s="14">
        <f t="shared" si="1394"/>
        <v>0</v>
      </c>
      <c r="O1903" s="14">
        <f t="shared" si="1394"/>
        <v>0</v>
      </c>
      <c r="P1903" s="14">
        <f t="shared" si="1394"/>
        <v>0</v>
      </c>
      <c r="Q1903" s="14">
        <f t="shared" si="1394"/>
        <v>0</v>
      </c>
      <c r="R1903" s="14">
        <f t="shared" si="1394"/>
        <v>0</v>
      </c>
      <c r="S1903" s="14">
        <f t="shared" si="1394"/>
        <v>0</v>
      </c>
      <c r="T1903" s="14">
        <f t="shared" si="1394"/>
        <v>0</v>
      </c>
      <c r="U1903" s="14">
        <f t="shared" si="1394"/>
        <v>0</v>
      </c>
      <c r="V1903" s="14">
        <f t="shared" si="1394"/>
        <v>0</v>
      </c>
      <c r="W1903" s="14">
        <f t="shared" si="1394"/>
        <v>0</v>
      </c>
      <c r="X1903" s="14">
        <f t="shared" si="1394"/>
        <v>0</v>
      </c>
      <c r="Y1903" s="14">
        <f t="shared" si="1394"/>
        <v>0</v>
      </c>
      <c r="Z1903" s="14">
        <f t="shared" si="1394"/>
        <v>0</v>
      </c>
      <c r="AA1903" s="14">
        <f>B1903-Z1903</f>
        <v>0</v>
      </c>
      <c r="AB1903" s="19"/>
      <c r="AC1903" s="15"/>
    </row>
    <row r="1904" spans="1:29" s="16" customFormat="1" ht="18" hidden="1" customHeight="1">
      <c r="A1904" s="18" t="s">
        <v>37</v>
      </c>
      <c r="B1904" s="14">
        <f t="shared" ref="B1904:Q1906" si="1395">B1914+B1944+B1954</f>
        <v>0</v>
      </c>
      <c r="C1904" s="14">
        <f t="shared" si="1395"/>
        <v>0</v>
      </c>
      <c r="D1904" s="14">
        <f t="shared" si="1395"/>
        <v>0</v>
      </c>
      <c r="E1904" s="14">
        <f t="shared" si="1395"/>
        <v>0</v>
      </c>
      <c r="F1904" s="14">
        <f t="shared" si="1395"/>
        <v>0</v>
      </c>
      <c r="G1904" s="14">
        <f t="shared" si="1395"/>
        <v>0</v>
      </c>
      <c r="H1904" s="14">
        <f t="shared" si="1395"/>
        <v>0</v>
      </c>
      <c r="I1904" s="14">
        <f t="shared" si="1395"/>
        <v>0</v>
      </c>
      <c r="J1904" s="14">
        <f t="shared" si="1395"/>
        <v>0</v>
      </c>
      <c r="K1904" s="14">
        <f t="shared" si="1395"/>
        <v>0</v>
      </c>
      <c r="L1904" s="14">
        <f t="shared" si="1395"/>
        <v>0</v>
      </c>
      <c r="M1904" s="14">
        <f t="shared" si="1395"/>
        <v>0</v>
      </c>
      <c r="N1904" s="14">
        <f t="shared" si="1395"/>
        <v>0</v>
      </c>
      <c r="O1904" s="14">
        <f t="shared" si="1395"/>
        <v>0</v>
      </c>
      <c r="P1904" s="14">
        <f t="shared" si="1395"/>
        <v>0</v>
      </c>
      <c r="Q1904" s="14">
        <f t="shared" si="1395"/>
        <v>0</v>
      </c>
      <c r="R1904" s="14">
        <f t="shared" si="1394"/>
        <v>0</v>
      </c>
      <c r="S1904" s="14">
        <f t="shared" si="1394"/>
        <v>0</v>
      </c>
      <c r="T1904" s="14">
        <f t="shared" si="1394"/>
        <v>0</v>
      </c>
      <c r="U1904" s="14">
        <f t="shared" si="1394"/>
        <v>0</v>
      </c>
      <c r="V1904" s="14">
        <f t="shared" si="1394"/>
        <v>0</v>
      </c>
      <c r="W1904" s="14">
        <f t="shared" si="1394"/>
        <v>0</v>
      </c>
      <c r="X1904" s="14">
        <f t="shared" si="1394"/>
        <v>0</v>
      </c>
      <c r="Y1904" s="14">
        <f t="shared" si="1394"/>
        <v>0</v>
      </c>
      <c r="Z1904" s="14">
        <f t="shared" si="1394"/>
        <v>0</v>
      </c>
      <c r="AA1904" s="14">
        <f t="shared" ref="AA1904:AA1906" si="1396">B1904-Z1904</f>
        <v>0</v>
      </c>
      <c r="AB1904" s="19" t="e">
        <f t="shared" ref="AB1904:AB1909" si="1397">Z1904/B1904</f>
        <v>#DIV/0!</v>
      </c>
      <c r="AC1904" s="15"/>
    </row>
    <row r="1905" spans="1:29" s="16" customFormat="1" ht="18" hidden="1" customHeight="1">
      <c r="A1905" s="18" t="s">
        <v>38</v>
      </c>
      <c r="B1905" s="14">
        <f t="shared" si="1395"/>
        <v>0</v>
      </c>
      <c r="C1905" s="14">
        <f t="shared" si="1394"/>
        <v>0</v>
      </c>
      <c r="D1905" s="14">
        <f t="shared" si="1394"/>
        <v>0</v>
      </c>
      <c r="E1905" s="14">
        <f t="shared" si="1394"/>
        <v>0</v>
      </c>
      <c r="F1905" s="14">
        <f t="shared" si="1394"/>
        <v>0</v>
      </c>
      <c r="G1905" s="14">
        <f t="shared" si="1394"/>
        <v>0</v>
      </c>
      <c r="H1905" s="14">
        <f t="shared" si="1394"/>
        <v>0</v>
      </c>
      <c r="I1905" s="14">
        <f t="shared" si="1394"/>
        <v>0</v>
      </c>
      <c r="J1905" s="14">
        <f t="shared" si="1394"/>
        <v>0</v>
      </c>
      <c r="K1905" s="14">
        <f t="shared" si="1394"/>
        <v>0</v>
      </c>
      <c r="L1905" s="14">
        <f t="shared" si="1394"/>
        <v>0</v>
      </c>
      <c r="M1905" s="14">
        <f t="shared" si="1394"/>
        <v>0</v>
      </c>
      <c r="N1905" s="14">
        <f t="shared" si="1394"/>
        <v>0</v>
      </c>
      <c r="O1905" s="14">
        <f t="shared" si="1394"/>
        <v>0</v>
      </c>
      <c r="P1905" s="14">
        <f t="shared" si="1394"/>
        <v>0</v>
      </c>
      <c r="Q1905" s="14">
        <f t="shared" si="1394"/>
        <v>0</v>
      </c>
      <c r="R1905" s="14">
        <f t="shared" si="1394"/>
        <v>0</v>
      </c>
      <c r="S1905" s="14">
        <f t="shared" si="1394"/>
        <v>0</v>
      </c>
      <c r="T1905" s="14">
        <f t="shared" si="1394"/>
        <v>0</v>
      </c>
      <c r="U1905" s="14">
        <f t="shared" si="1394"/>
        <v>0</v>
      </c>
      <c r="V1905" s="14">
        <f t="shared" si="1394"/>
        <v>0</v>
      </c>
      <c r="W1905" s="14">
        <f t="shared" si="1394"/>
        <v>0</v>
      </c>
      <c r="X1905" s="14">
        <f t="shared" si="1394"/>
        <v>0</v>
      </c>
      <c r="Y1905" s="14">
        <f t="shared" si="1394"/>
        <v>0</v>
      </c>
      <c r="Z1905" s="14">
        <f t="shared" si="1394"/>
        <v>0</v>
      </c>
      <c r="AA1905" s="14">
        <f t="shared" si="1396"/>
        <v>0</v>
      </c>
      <c r="AB1905" s="19"/>
      <c r="AC1905" s="15"/>
    </row>
    <row r="1906" spans="1:29" s="16" customFormat="1" ht="18" hidden="1" customHeight="1">
      <c r="A1906" s="18" t="s">
        <v>39</v>
      </c>
      <c r="B1906" s="14">
        <f t="shared" si="1395"/>
        <v>0</v>
      </c>
      <c r="C1906" s="14">
        <f t="shared" si="1394"/>
        <v>0</v>
      </c>
      <c r="D1906" s="14">
        <f t="shared" si="1394"/>
        <v>0</v>
      </c>
      <c r="E1906" s="14">
        <f t="shared" si="1394"/>
        <v>0</v>
      </c>
      <c r="F1906" s="14">
        <f t="shared" si="1394"/>
        <v>0</v>
      </c>
      <c r="G1906" s="14">
        <f t="shared" si="1394"/>
        <v>0</v>
      </c>
      <c r="H1906" s="14">
        <f t="shared" si="1394"/>
        <v>0</v>
      </c>
      <c r="I1906" s="14">
        <f t="shared" si="1394"/>
        <v>0</v>
      </c>
      <c r="J1906" s="14">
        <f t="shared" si="1394"/>
        <v>0</v>
      </c>
      <c r="K1906" s="14">
        <f t="shared" si="1394"/>
        <v>0</v>
      </c>
      <c r="L1906" s="14">
        <f t="shared" si="1394"/>
        <v>0</v>
      </c>
      <c r="M1906" s="14">
        <f t="shared" si="1394"/>
        <v>0</v>
      </c>
      <c r="N1906" s="14">
        <f t="shared" si="1394"/>
        <v>0</v>
      </c>
      <c r="O1906" s="14">
        <f t="shared" si="1394"/>
        <v>0</v>
      </c>
      <c r="P1906" s="14">
        <f t="shared" si="1394"/>
        <v>0</v>
      </c>
      <c r="Q1906" s="14">
        <f t="shared" si="1394"/>
        <v>0</v>
      </c>
      <c r="R1906" s="14">
        <f t="shared" si="1394"/>
        <v>0</v>
      </c>
      <c r="S1906" s="14">
        <f t="shared" si="1394"/>
        <v>0</v>
      </c>
      <c r="T1906" s="14">
        <f t="shared" si="1394"/>
        <v>0</v>
      </c>
      <c r="U1906" s="14">
        <f t="shared" si="1394"/>
        <v>0</v>
      </c>
      <c r="V1906" s="14">
        <f t="shared" si="1394"/>
        <v>0</v>
      </c>
      <c r="W1906" s="14">
        <f t="shared" si="1394"/>
        <v>0</v>
      </c>
      <c r="X1906" s="14">
        <f t="shared" si="1394"/>
        <v>0</v>
      </c>
      <c r="Y1906" s="14">
        <f t="shared" si="1394"/>
        <v>0</v>
      </c>
      <c r="Z1906" s="14">
        <f t="shared" si="1394"/>
        <v>0</v>
      </c>
      <c r="AA1906" s="14">
        <f t="shared" si="1396"/>
        <v>0</v>
      </c>
      <c r="AB1906" s="19"/>
      <c r="AC1906" s="15"/>
    </row>
    <row r="1907" spans="1:29" s="16" customFormat="1" ht="18" hidden="1" customHeight="1">
      <c r="A1907" s="20" t="s">
        <v>40</v>
      </c>
      <c r="B1907" s="21">
        <f>SUM(B1903:B1906)</f>
        <v>0</v>
      </c>
      <c r="C1907" s="21">
        <f t="shared" ref="C1907:AA1907" si="1398">SUM(C1903:C1906)</f>
        <v>0</v>
      </c>
      <c r="D1907" s="21">
        <f t="shared" si="1398"/>
        <v>0</v>
      </c>
      <c r="E1907" s="21">
        <f t="shared" si="1398"/>
        <v>0</v>
      </c>
      <c r="F1907" s="21">
        <f t="shared" si="1398"/>
        <v>0</v>
      </c>
      <c r="G1907" s="21">
        <f t="shared" si="1398"/>
        <v>0</v>
      </c>
      <c r="H1907" s="21">
        <f t="shared" si="1398"/>
        <v>0</v>
      </c>
      <c r="I1907" s="21">
        <f t="shared" si="1398"/>
        <v>0</v>
      </c>
      <c r="J1907" s="21">
        <f t="shared" si="1398"/>
        <v>0</v>
      </c>
      <c r="K1907" s="21">
        <f t="shared" si="1398"/>
        <v>0</v>
      </c>
      <c r="L1907" s="21">
        <f t="shared" si="1398"/>
        <v>0</v>
      </c>
      <c r="M1907" s="21">
        <f t="shared" si="1398"/>
        <v>0</v>
      </c>
      <c r="N1907" s="21">
        <f t="shared" si="1398"/>
        <v>0</v>
      </c>
      <c r="O1907" s="21">
        <f t="shared" si="1398"/>
        <v>0</v>
      </c>
      <c r="P1907" s="21">
        <f t="shared" si="1398"/>
        <v>0</v>
      </c>
      <c r="Q1907" s="21">
        <f t="shared" si="1398"/>
        <v>0</v>
      </c>
      <c r="R1907" s="21">
        <f t="shared" si="1398"/>
        <v>0</v>
      </c>
      <c r="S1907" s="21">
        <f t="shared" si="1398"/>
        <v>0</v>
      </c>
      <c r="T1907" s="21">
        <f t="shared" si="1398"/>
        <v>0</v>
      </c>
      <c r="U1907" s="21">
        <f t="shared" si="1398"/>
        <v>0</v>
      </c>
      <c r="V1907" s="21">
        <f t="shared" si="1398"/>
        <v>0</v>
      </c>
      <c r="W1907" s="21">
        <f t="shared" si="1398"/>
        <v>0</v>
      </c>
      <c r="X1907" s="21">
        <f t="shared" si="1398"/>
        <v>0</v>
      </c>
      <c r="Y1907" s="21">
        <f t="shared" si="1398"/>
        <v>0</v>
      </c>
      <c r="Z1907" s="21">
        <f t="shared" si="1398"/>
        <v>0</v>
      </c>
      <c r="AA1907" s="21">
        <f t="shared" si="1398"/>
        <v>0</v>
      </c>
      <c r="AB1907" s="22" t="e">
        <f t="shared" si="1397"/>
        <v>#DIV/0!</v>
      </c>
      <c r="AC1907" s="15"/>
    </row>
    <row r="1908" spans="1:29" s="16" customFormat="1" ht="18" hidden="1" customHeight="1">
      <c r="A1908" s="23" t="s">
        <v>41</v>
      </c>
      <c r="B1908" s="14">
        <f t="shared" ref="B1908:Z1908" si="1399">B1928+B1938</f>
        <v>0</v>
      </c>
      <c r="C1908" s="14">
        <f t="shared" si="1399"/>
        <v>0</v>
      </c>
      <c r="D1908" s="14">
        <f t="shared" si="1399"/>
        <v>0</v>
      </c>
      <c r="E1908" s="14">
        <f t="shared" si="1399"/>
        <v>0</v>
      </c>
      <c r="F1908" s="14">
        <f t="shared" si="1399"/>
        <v>0</v>
      </c>
      <c r="G1908" s="14">
        <f t="shared" si="1399"/>
        <v>0</v>
      </c>
      <c r="H1908" s="14">
        <f t="shared" si="1399"/>
        <v>0</v>
      </c>
      <c r="I1908" s="14">
        <f t="shared" si="1399"/>
        <v>0</v>
      </c>
      <c r="J1908" s="14">
        <f t="shared" si="1399"/>
        <v>0</v>
      </c>
      <c r="K1908" s="14">
        <f t="shared" si="1399"/>
        <v>0</v>
      </c>
      <c r="L1908" s="14">
        <f t="shared" si="1399"/>
        <v>0</v>
      </c>
      <c r="M1908" s="14">
        <f t="shared" si="1399"/>
        <v>0</v>
      </c>
      <c r="N1908" s="14">
        <f t="shared" si="1399"/>
        <v>0</v>
      </c>
      <c r="O1908" s="14">
        <f t="shared" si="1399"/>
        <v>0</v>
      </c>
      <c r="P1908" s="14">
        <f t="shared" si="1399"/>
        <v>0</v>
      </c>
      <c r="Q1908" s="14">
        <f t="shared" si="1399"/>
        <v>0</v>
      </c>
      <c r="R1908" s="14">
        <f t="shared" si="1399"/>
        <v>0</v>
      </c>
      <c r="S1908" s="14">
        <f t="shared" si="1399"/>
        <v>0</v>
      </c>
      <c r="T1908" s="14">
        <f t="shared" si="1399"/>
        <v>0</v>
      </c>
      <c r="U1908" s="14">
        <f t="shared" si="1399"/>
        <v>0</v>
      </c>
      <c r="V1908" s="14">
        <f t="shared" si="1399"/>
        <v>0</v>
      </c>
      <c r="W1908" s="14">
        <f t="shared" si="1399"/>
        <v>0</v>
      </c>
      <c r="X1908" s="14">
        <f t="shared" si="1399"/>
        <v>0</v>
      </c>
      <c r="Y1908" s="14">
        <f t="shared" si="1399"/>
        <v>0</v>
      </c>
      <c r="Z1908" s="14">
        <f t="shared" si="1399"/>
        <v>0</v>
      </c>
      <c r="AA1908" s="14">
        <f t="shared" ref="AA1908" si="1400">B1908-Z1908</f>
        <v>0</v>
      </c>
      <c r="AB1908" s="19"/>
      <c r="AC1908" s="15"/>
    </row>
    <row r="1909" spans="1:29" s="16" customFormat="1" ht="26.45" hidden="1" customHeight="1">
      <c r="A1909" s="20" t="s">
        <v>42</v>
      </c>
      <c r="B1909" s="21">
        <f>B1908+B1907</f>
        <v>0</v>
      </c>
      <c r="C1909" s="21">
        <f t="shared" ref="C1909:AA1909" si="1401">C1908+C1907</f>
        <v>0</v>
      </c>
      <c r="D1909" s="21">
        <f t="shared" si="1401"/>
        <v>0</v>
      </c>
      <c r="E1909" s="21">
        <f t="shared" si="1401"/>
        <v>0</v>
      </c>
      <c r="F1909" s="21">
        <f t="shared" si="1401"/>
        <v>0</v>
      </c>
      <c r="G1909" s="21">
        <f t="shared" si="1401"/>
        <v>0</v>
      </c>
      <c r="H1909" s="21">
        <f t="shared" si="1401"/>
        <v>0</v>
      </c>
      <c r="I1909" s="21">
        <f t="shared" si="1401"/>
        <v>0</v>
      </c>
      <c r="J1909" s="21">
        <f t="shared" si="1401"/>
        <v>0</v>
      </c>
      <c r="K1909" s="21">
        <f t="shared" si="1401"/>
        <v>0</v>
      </c>
      <c r="L1909" s="21">
        <f t="shared" si="1401"/>
        <v>0</v>
      </c>
      <c r="M1909" s="21">
        <f t="shared" si="1401"/>
        <v>0</v>
      </c>
      <c r="N1909" s="21">
        <f t="shared" si="1401"/>
        <v>0</v>
      </c>
      <c r="O1909" s="21">
        <f t="shared" si="1401"/>
        <v>0</v>
      </c>
      <c r="P1909" s="21">
        <f t="shared" si="1401"/>
        <v>0</v>
      </c>
      <c r="Q1909" s="21">
        <f t="shared" si="1401"/>
        <v>0</v>
      </c>
      <c r="R1909" s="21">
        <f t="shared" si="1401"/>
        <v>0</v>
      </c>
      <c r="S1909" s="21">
        <f t="shared" si="1401"/>
        <v>0</v>
      </c>
      <c r="T1909" s="21">
        <f t="shared" si="1401"/>
        <v>0</v>
      </c>
      <c r="U1909" s="21">
        <f t="shared" si="1401"/>
        <v>0</v>
      </c>
      <c r="V1909" s="21">
        <f t="shared" si="1401"/>
        <v>0</v>
      </c>
      <c r="W1909" s="21">
        <f t="shared" si="1401"/>
        <v>0</v>
      </c>
      <c r="X1909" s="21">
        <f t="shared" si="1401"/>
        <v>0</v>
      </c>
      <c r="Y1909" s="21">
        <f t="shared" si="1401"/>
        <v>0</v>
      </c>
      <c r="Z1909" s="21">
        <f t="shared" si="1401"/>
        <v>0</v>
      </c>
      <c r="AA1909" s="21">
        <f t="shared" si="1401"/>
        <v>0</v>
      </c>
      <c r="AB1909" s="22" t="e">
        <f t="shared" si="1397"/>
        <v>#DIV/0!</v>
      </c>
      <c r="AC1909" s="24"/>
    </row>
    <row r="1910" spans="1:29" s="16" customFormat="1" ht="18" hidden="1" customHeight="1">
      <c r="A1910" s="23"/>
      <c r="B1910" s="14"/>
      <c r="C1910" s="14"/>
      <c r="D1910" s="14"/>
      <c r="E1910" s="14"/>
      <c r="F1910" s="14"/>
      <c r="G1910" s="14"/>
      <c r="H1910" s="14"/>
      <c r="I1910" s="14"/>
      <c r="J1910" s="14"/>
      <c r="K1910" s="14"/>
      <c r="L1910" s="14"/>
      <c r="M1910" s="14"/>
      <c r="N1910" s="14"/>
      <c r="O1910" s="14"/>
      <c r="P1910" s="14"/>
      <c r="Q1910" s="14"/>
      <c r="R1910" s="14"/>
      <c r="S1910" s="14"/>
      <c r="T1910" s="14"/>
      <c r="U1910" s="14"/>
      <c r="V1910" s="14"/>
      <c r="W1910" s="14"/>
      <c r="X1910" s="14"/>
      <c r="Y1910" s="14"/>
      <c r="Z1910" s="14"/>
      <c r="AA1910" s="14"/>
      <c r="AB1910" s="19"/>
      <c r="AC1910" s="15"/>
    </row>
    <row r="1911" spans="1:29" s="16" customFormat="1" ht="18" hidden="1" customHeight="1">
      <c r="A1911" s="23"/>
      <c r="B1911" s="14"/>
      <c r="C1911" s="14"/>
      <c r="D1911" s="14"/>
      <c r="E1911" s="14"/>
      <c r="F1911" s="14"/>
      <c r="G1911" s="14"/>
      <c r="H1911" s="14"/>
      <c r="I1911" s="14"/>
      <c r="J1911" s="14"/>
      <c r="K1911" s="14"/>
      <c r="L1911" s="14"/>
      <c r="M1911" s="14"/>
      <c r="N1911" s="14"/>
      <c r="O1911" s="14"/>
      <c r="P1911" s="14"/>
      <c r="Q1911" s="14"/>
      <c r="R1911" s="14"/>
      <c r="S1911" s="14"/>
      <c r="T1911" s="14"/>
      <c r="U1911" s="14"/>
      <c r="V1911" s="14"/>
      <c r="W1911" s="14"/>
      <c r="X1911" s="14"/>
      <c r="Y1911" s="14"/>
      <c r="Z1911" s="14"/>
      <c r="AA1911" s="14"/>
      <c r="AB1911" s="19"/>
      <c r="AC1911" s="15"/>
    </row>
    <row r="1912" spans="1:29" s="16" customFormat="1" ht="15" hidden="1" customHeight="1">
      <c r="A1912" s="41" t="s">
        <v>123</v>
      </c>
      <c r="B1912" s="14"/>
      <c r="C1912" s="14"/>
      <c r="D1912" s="14"/>
      <c r="E1912" s="14"/>
      <c r="F1912" s="14"/>
      <c r="G1912" s="14"/>
      <c r="H1912" s="14"/>
      <c r="I1912" s="14"/>
      <c r="J1912" s="14"/>
      <c r="K1912" s="14"/>
      <c r="L1912" s="14"/>
      <c r="M1912" s="14"/>
      <c r="N1912" s="14"/>
      <c r="O1912" s="14"/>
      <c r="P1912" s="14"/>
      <c r="Q1912" s="14"/>
      <c r="R1912" s="14"/>
      <c r="S1912" s="14"/>
      <c r="T1912" s="14"/>
      <c r="U1912" s="14"/>
      <c r="V1912" s="14"/>
      <c r="W1912" s="14"/>
      <c r="X1912" s="14"/>
      <c r="Y1912" s="14"/>
      <c r="Z1912" s="14"/>
      <c r="AA1912" s="14"/>
      <c r="AB1912" s="14"/>
      <c r="AC1912" s="15"/>
    </row>
    <row r="1913" spans="1:29" s="16" customFormat="1" ht="18" hidden="1" customHeight="1">
      <c r="A1913" s="18" t="s">
        <v>36</v>
      </c>
      <c r="B1913" s="14">
        <f>B1923+B1933</f>
        <v>0</v>
      </c>
      <c r="C1913" s="14">
        <f t="shared" ref="C1913:Z1918" si="1402">C1923+C1933</f>
        <v>0</v>
      </c>
      <c r="D1913" s="14">
        <f t="shared" si="1402"/>
        <v>0</v>
      </c>
      <c r="E1913" s="14">
        <f t="shared" si="1402"/>
        <v>0</v>
      </c>
      <c r="F1913" s="14">
        <f t="shared" si="1402"/>
        <v>0</v>
      </c>
      <c r="G1913" s="14">
        <f t="shared" si="1402"/>
        <v>0</v>
      </c>
      <c r="H1913" s="14">
        <f t="shared" si="1402"/>
        <v>0</v>
      </c>
      <c r="I1913" s="14">
        <f t="shared" si="1402"/>
        <v>0</v>
      </c>
      <c r="J1913" s="14">
        <f t="shared" si="1402"/>
        <v>0</v>
      </c>
      <c r="K1913" s="14">
        <f t="shared" si="1402"/>
        <v>0</v>
      </c>
      <c r="L1913" s="14">
        <f t="shared" si="1402"/>
        <v>0</v>
      </c>
      <c r="M1913" s="14">
        <f t="shared" si="1402"/>
        <v>0</v>
      </c>
      <c r="N1913" s="14">
        <f t="shared" si="1402"/>
        <v>0</v>
      </c>
      <c r="O1913" s="14">
        <f t="shared" si="1402"/>
        <v>0</v>
      </c>
      <c r="P1913" s="14">
        <f t="shared" si="1402"/>
        <v>0</v>
      </c>
      <c r="Q1913" s="14">
        <f t="shared" si="1402"/>
        <v>0</v>
      </c>
      <c r="R1913" s="14">
        <f t="shared" si="1402"/>
        <v>0</v>
      </c>
      <c r="S1913" s="14">
        <f t="shared" si="1402"/>
        <v>0</v>
      </c>
      <c r="T1913" s="14">
        <f t="shared" si="1402"/>
        <v>0</v>
      </c>
      <c r="U1913" s="14">
        <f t="shared" si="1402"/>
        <v>0</v>
      </c>
      <c r="V1913" s="14">
        <f t="shared" si="1402"/>
        <v>0</v>
      </c>
      <c r="W1913" s="14">
        <f t="shared" si="1402"/>
        <v>0</v>
      </c>
      <c r="X1913" s="14">
        <f t="shared" si="1402"/>
        <v>0</v>
      </c>
      <c r="Y1913" s="14">
        <f t="shared" si="1402"/>
        <v>0</v>
      </c>
      <c r="Z1913" s="14">
        <f t="shared" si="1402"/>
        <v>0</v>
      </c>
      <c r="AA1913" s="14">
        <f>B1913-Z1913</f>
        <v>0</v>
      </c>
      <c r="AB1913" s="19"/>
      <c r="AC1913" s="15"/>
    </row>
    <row r="1914" spans="1:29" s="16" customFormat="1" ht="18" hidden="1" customHeight="1">
      <c r="A1914" s="18" t="s">
        <v>37</v>
      </c>
      <c r="B1914" s="14">
        <f t="shared" ref="B1914:Q1918" si="1403">B1924+B1934</f>
        <v>0</v>
      </c>
      <c r="C1914" s="14">
        <f t="shared" si="1403"/>
        <v>0</v>
      </c>
      <c r="D1914" s="14">
        <f t="shared" si="1403"/>
        <v>0</v>
      </c>
      <c r="E1914" s="14">
        <f t="shared" si="1403"/>
        <v>0</v>
      </c>
      <c r="F1914" s="14">
        <f t="shared" si="1403"/>
        <v>0</v>
      </c>
      <c r="G1914" s="14">
        <f t="shared" si="1403"/>
        <v>0</v>
      </c>
      <c r="H1914" s="14">
        <f t="shared" si="1403"/>
        <v>0</v>
      </c>
      <c r="I1914" s="14">
        <f t="shared" si="1403"/>
        <v>0</v>
      </c>
      <c r="J1914" s="14">
        <f t="shared" si="1403"/>
        <v>0</v>
      </c>
      <c r="K1914" s="14">
        <f t="shared" si="1403"/>
        <v>0</v>
      </c>
      <c r="L1914" s="14">
        <f t="shared" si="1403"/>
        <v>0</v>
      </c>
      <c r="M1914" s="14">
        <f t="shared" si="1403"/>
        <v>0</v>
      </c>
      <c r="N1914" s="14">
        <f t="shared" si="1403"/>
        <v>0</v>
      </c>
      <c r="O1914" s="14">
        <f t="shared" si="1403"/>
        <v>0</v>
      </c>
      <c r="P1914" s="14">
        <f t="shared" si="1403"/>
        <v>0</v>
      </c>
      <c r="Q1914" s="14">
        <f t="shared" si="1403"/>
        <v>0</v>
      </c>
      <c r="R1914" s="14">
        <f t="shared" si="1402"/>
        <v>0</v>
      </c>
      <c r="S1914" s="14">
        <f t="shared" si="1402"/>
        <v>0</v>
      </c>
      <c r="T1914" s="14">
        <f t="shared" si="1402"/>
        <v>0</v>
      </c>
      <c r="U1914" s="14">
        <f t="shared" si="1402"/>
        <v>0</v>
      </c>
      <c r="V1914" s="14">
        <f t="shared" si="1402"/>
        <v>0</v>
      </c>
      <c r="W1914" s="14">
        <f t="shared" si="1402"/>
        <v>0</v>
      </c>
      <c r="X1914" s="14">
        <f t="shared" si="1402"/>
        <v>0</v>
      </c>
      <c r="Y1914" s="14">
        <f t="shared" si="1402"/>
        <v>0</v>
      </c>
      <c r="Z1914" s="14">
        <f t="shared" si="1402"/>
        <v>0</v>
      </c>
      <c r="AA1914" s="14">
        <f t="shared" ref="AA1914:AA1916" si="1404">B1914-Z1914</f>
        <v>0</v>
      </c>
      <c r="AB1914" s="19" t="e">
        <f t="shared" ref="AB1914" si="1405">Z1914/B1914</f>
        <v>#DIV/0!</v>
      </c>
      <c r="AC1914" s="15"/>
    </row>
    <row r="1915" spans="1:29" s="16" customFormat="1" ht="18" hidden="1" customHeight="1">
      <c r="A1915" s="18" t="s">
        <v>38</v>
      </c>
      <c r="B1915" s="14">
        <f t="shared" si="1403"/>
        <v>0</v>
      </c>
      <c r="C1915" s="14">
        <f t="shared" si="1402"/>
        <v>0</v>
      </c>
      <c r="D1915" s="14">
        <f t="shared" si="1402"/>
        <v>0</v>
      </c>
      <c r="E1915" s="14">
        <f t="shared" si="1402"/>
        <v>0</v>
      </c>
      <c r="F1915" s="14">
        <f t="shared" si="1402"/>
        <v>0</v>
      </c>
      <c r="G1915" s="14">
        <f t="shared" si="1402"/>
        <v>0</v>
      </c>
      <c r="H1915" s="14">
        <f t="shared" si="1402"/>
        <v>0</v>
      </c>
      <c r="I1915" s="14">
        <f t="shared" si="1402"/>
        <v>0</v>
      </c>
      <c r="J1915" s="14">
        <f t="shared" si="1402"/>
        <v>0</v>
      </c>
      <c r="K1915" s="14">
        <f t="shared" si="1402"/>
        <v>0</v>
      </c>
      <c r="L1915" s="14">
        <f t="shared" si="1402"/>
        <v>0</v>
      </c>
      <c r="M1915" s="14">
        <f t="shared" si="1402"/>
        <v>0</v>
      </c>
      <c r="N1915" s="14">
        <f t="shared" si="1402"/>
        <v>0</v>
      </c>
      <c r="O1915" s="14">
        <f t="shared" si="1402"/>
        <v>0</v>
      </c>
      <c r="P1915" s="14">
        <f t="shared" si="1402"/>
        <v>0</v>
      </c>
      <c r="Q1915" s="14">
        <f t="shared" si="1402"/>
        <v>0</v>
      </c>
      <c r="R1915" s="14">
        <f t="shared" si="1402"/>
        <v>0</v>
      </c>
      <c r="S1915" s="14">
        <f t="shared" si="1402"/>
        <v>0</v>
      </c>
      <c r="T1915" s="14">
        <f t="shared" si="1402"/>
        <v>0</v>
      </c>
      <c r="U1915" s="14">
        <f t="shared" si="1402"/>
        <v>0</v>
      </c>
      <c r="V1915" s="14">
        <f t="shared" si="1402"/>
        <v>0</v>
      </c>
      <c r="W1915" s="14">
        <f t="shared" si="1402"/>
        <v>0</v>
      </c>
      <c r="X1915" s="14">
        <f t="shared" si="1402"/>
        <v>0</v>
      </c>
      <c r="Y1915" s="14">
        <f t="shared" si="1402"/>
        <v>0</v>
      </c>
      <c r="Z1915" s="14">
        <f t="shared" si="1402"/>
        <v>0</v>
      </c>
      <c r="AA1915" s="14">
        <f t="shared" si="1404"/>
        <v>0</v>
      </c>
      <c r="AB1915" s="19"/>
      <c r="AC1915" s="15"/>
    </row>
    <row r="1916" spans="1:29" s="16" customFormat="1" ht="18" hidden="1" customHeight="1">
      <c r="A1916" s="18" t="s">
        <v>39</v>
      </c>
      <c r="B1916" s="14">
        <f t="shared" si="1403"/>
        <v>0</v>
      </c>
      <c r="C1916" s="14">
        <f t="shared" si="1402"/>
        <v>0</v>
      </c>
      <c r="D1916" s="14">
        <f t="shared" si="1402"/>
        <v>0</v>
      </c>
      <c r="E1916" s="14">
        <f t="shared" si="1402"/>
        <v>0</v>
      </c>
      <c r="F1916" s="14">
        <f t="shared" si="1402"/>
        <v>0</v>
      </c>
      <c r="G1916" s="14">
        <f t="shared" si="1402"/>
        <v>0</v>
      </c>
      <c r="H1916" s="14">
        <f t="shared" si="1402"/>
        <v>0</v>
      </c>
      <c r="I1916" s="14">
        <f t="shared" si="1402"/>
        <v>0</v>
      </c>
      <c r="J1916" s="14">
        <f t="shared" si="1402"/>
        <v>0</v>
      </c>
      <c r="K1916" s="14">
        <f t="shared" si="1402"/>
        <v>0</v>
      </c>
      <c r="L1916" s="14">
        <f t="shared" si="1402"/>
        <v>0</v>
      </c>
      <c r="M1916" s="14">
        <f t="shared" si="1402"/>
        <v>0</v>
      </c>
      <c r="N1916" s="14">
        <f t="shared" si="1402"/>
        <v>0</v>
      </c>
      <c r="O1916" s="14">
        <f t="shared" si="1402"/>
        <v>0</v>
      </c>
      <c r="P1916" s="14">
        <f t="shared" si="1402"/>
        <v>0</v>
      </c>
      <c r="Q1916" s="14">
        <f t="shared" si="1402"/>
        <v>0</v>
      </c>
      <c r="R1916" s="14">
        <f t="shared" si="1402"/>
        <v>0</v>
      </c>
      <c r="S1916" s="14">
        <f t="shared" si="1402"/>
        <v>0</v>
      </c>
      <c r="T1916" s="14">
        <f t="shared" si="1402"/>
        <v>0</v>
      </c>
      <c r="U1916" s="14">
        <f t="shared" si="1402"/>
        <v>0</v>
      </c>
      <c r="V1916" s="14">
        <f t="shared" si="1402"/>
        <v>0</v>
      </c>
      <c r="W1916" s="14">
        <f t="shared" si="1402"/>
        <v>0</v>
      </c>
      <c r="X1916" s="14">
        <f t="shared" si="1402"/>
        <v>0</v>
      </c>
      <c r="Y1916" s="14">
        <f t="shared" si="1402"/>
        <v>0</v>
      </c>
      <c r="Z1916" s="14">
        <f t="shared" si="1402"/>
        <v>0</v>
      </c>
      <c r="AA1916" s="14">
        <f t="shared" si="1404"/>
        <v>0</v>
      </c>
      <c r="AB1916" s="19"/>
      <c r="AC1916" s="15"/>
    </row>
    <row r="1917" spans="1:29" s="16" customFormat="1" ht="18" hidden="1" customHeight="1">
      <c r="A1917" s="20" t="s">
        <v>40</v>
      </c>
      <c r="B1917" s="21">
        <f>SUM(B1913:B1916)</f>
        <v>0</v>
      </c>
      <c r="C1917" s="21">
        <f t="shared" ref="C1917:AA1917" si="1406">SUM(C1913:C1916)</f>
        <v>0</v>
      </c>
      <c r="D1917" s="21">
        <f t="shared" si="1406"/>
        <v>0</v>
      </c>
      <c r="E1917" s="21">
        <f t="shared" si="1406"/>
        <v>0</v>
      </c>
      <c r="F1917" s="21">
        <f t="shared" si="1406"/>
        <v>0</v>
      </c>
      <c r="G1917" s="21">
        <f t="shared" si="1406"/>
        <v>0</v>
      </c>
      <c r="H1917" s="21">
        <f t="shared" si="1406"/>
        <v>0</v>
      </c>
      <c r="I1917" s="21">
        <f t="shared" si="1406"/>
        <v>0</v>
      </c>
      <c r="J1917" s="21">
        <f t="shared" si="1406"/>
        <v>0</v>
      </c>
      <c r="K1917" s="21">
        <f t="shared" si="1406"/>
        <v>0</v>
      </c>
      <c r="L1917" s="21">
        <f t="shared" si="1406"/>
        <v>0</v>
      </c>
      <c r="M1917" s="21">
        <f t="shared" si="1406"/>
        <v>0</v>
      </c>
      <c r="N1917" s="21">
        <f t="shared" si="1406"/>
        <v>0</v>
      </c>
      <c r="O1917" s="21">
        <f t="shared" si="1406"/>
        <v>0</v>
      </c>
      <c r="P1917" s="21">
        <f t="shared" si="1406"/>
        <v>0</v>
      </c>
      <c r="Q1917" s="21">
        <f t="shared" si="1406"/>
        <v>0</v>
      </c>
      <c r="R1917" s="21">
        <f t="shared" si="1406"/>
        <v>0</v>
      </c>
      <c r="S1917" s="21">
        <f t="shared" si="1406"/>
        <v>0</v>
      </c>
      <c r="T1917" s="21">
        <f t="shared" si="1406"/>
        <v>0</v>
      </c>
      <c r="U1917" s="21">
        <f t="shared" si="1406"/>
        <v>0</v>
      </c>
      <c r="V1917" s="21">
        <f t="shared" si="1406"/>
        <v>0</v>
      </c>
      <c r="W1917" s="21">
        <f t="shared" si="1406"/>
        <v>0</v>
      </c>
      <c r="X1917" s="21">
        <f t="shared" si="1406"/>
        <v>0</v>
      </c>
      <c r="Y1917" s="21">
        <f t="shared" si="1406"/>
        <v>0</v>
      </c>
      <c r="Z1917" s="21">
        <f t="shared" si="1406"/>
        <v>0</v>
      </c>
      <c r="AA1917" s="21">
        <f t="shared" si="1406"/>
        <v>0</v>
      </c>
      <c r="AB1917" s="22" t="e">
        <f t="shared" ref="AB1917" si="1407">Z1917/B1917</f>
        <v>#DIV/0!</v>
      </c>
      <c r="AC1917" s="15"/>
    </row>
    <row r="1918" spans="1:29" s="16" customFormat="1" ht="18" hidden="1" customHeight="1">
      <c r="A1918" s="23" t="s">
        <v>41</v>
      </c>
      <c r="B1918" s="14">
        <f t="shared" si="1403"/>
        <v>0</v>
      </c>
      <c r="C1918" s="14">
        <f t="shared" si="1402"/>
        <v>0</v>
      </c>
      <c r="D1918" s="14">
        <f t="shared" si="1402"/>
        <v>0</v>
      </c>
      <c r="E1918" s="14">
        <f t="shared" si="1402"/>
        <v>0</v>
      </c>
      <c r="F1918" s="14">
        <f t="shared" si="1402"/>
        <v>0</v>
      </c>
      <c r="G1918" s="14">
        <f t="shared" si="1402"/>
        <v>0</v>
      </c>
      <c r="H1918" s="14">
        <f t="shared" si="1402"/>
        <v>0</v>
      </c>
      <c r="I1918" s="14">
        <f t="shared" si="1402"/>
        <v>0</v>
      </c>
      <c r="J1918" s="14">
        <f t="shared" si="1402"/>
        <v>0</v>
      </c>
      <c r="K1918" s="14">
        <f t="shared" si="1402"/>
        <v>0</v>
      </c>
      <c r="L1918" s="14">
        <f t="shared" si="1402"/>
        <v>0</v>
      </c>
      <c r="M1918" s="14">
        <f t="shared" si="1402"/>
        <v>0</v>
      </c>
      <c r="N1918" s="14">
        <f t="shared" si="1402"/>
        <v>0</v>
      </c>
      <c r="O1918" s="14">
        <f t="shared" si="1402"/>
        <v>0</v>
      </c>
      <c r="P1918" s="14">
        <f t="shared" si="1402"/>
        <v>0</v>
      </c>
      <c r="Q1918" s="14">
        <f t="shared" si="1402"/>
        <v>0</v>
      </c>
      <c r="R1918" s="14">
        <f t="shared" si="1402"/>
        <v>0</v>
      </c>
      <c r="S1918" s="14">
        <f t="shared" si="1402"/>
        <v>0</v>
      </c>
      <c r="T1918" s="14">
        <f t="shared" si="1402"/>
        <v>0</v>
      </c>
      <c r="U1918" s="14">
        <f t="shared" si="1402"/>
        <v>0</v>
      </c>
      <c r="V1918" s="14">
        <f t="shared" si="1402"/>
        <v>0</v>
      </c>
      <c r="W1918" s="14">
        <f t="shared" si="1402"/>
        <v>0</v>
      </c>
      <c r="X1918" s="14">
        <f t="shared" si="1402"/>
        <v>0</v>
      </c>
      <c r="Y1918" s="14">
        <f t="shared" si="1402"/>
        <v>0</v>
      </c>
      <c r="Z1918" s="14">
        <f t="shared" si="1402"/>
        <v>0</v>
      </c>
      <c r="AA1918" s="14">
        <f t="shared" ref="AA1918" si="1408">B1918-Z1918</f>
        <v>0</v>
      </c>
      <c r="AB1918" s="19"/>
      <c r="AC1918" s="15"/>
    </row>
    <row r="1919" spans="1:29" s="16" customFormat="1" ht="24.6" hidden="1" customHeight="1">
      <c r="A1919" s="20" t="s">
        <v>42</v>
      </c>
      <c r="B1919" s="21">
        <f>B1918+B1917</f>
        <v>0</v>
      </c>
      <c r="C1919" s="21">
        <f t="shared" ref="C1919:AA1919" si="1409">C1918+C1917</f>
        <v>0</v>
      </c>
      <c r="D1919" s="21">
        <f t="shared" si="1409"/>
        <v>0</v>
      </c>
      <c r="E1919" s="21">
        <f t="shared" si="1409"/>
        <v>0</v>
      </c>
      <c r="F1919" s="21">
        <f t="shared" si="1409"/>
        <v>0</v>
      </c>
      <c r="G1919" s="21">
        <f t="shared" si="1409"/>
        <v>0</v>
      </c>
      <c r="H1919" s="21">
        <f t="shared" si="1409"/>
        <v>0</v>
      </c>
      <c r="I1919" s="21">
        <f t="shared" si="1409"/>
        <v>0</v>
      </c>
      <c r="J1919" s="21">
        <f t="shared" si="1409"/>
        <v>0</v>
      </c>
      <c r="K1919" s="21">
        <f t="shared" si="1409"/>
        <v>0</v>
      </c>
      <c r="L1919" s="21">
        <f t="shared" si="1409"/>
        <v>0</v>
      </c>
      <c r="M1919" s="21">
        <f t="shared" si="1409"/>
        <v>0</v>
      </c>
      <c r="N1919" s="21">
        <f t="shared" si="1409"/>
        <v>0</v>
      </c>
      <c r="O1919" s="21">
        <f t="shared" si="1409"/>
        <v>0</v>
      </c>
      <c r="P1919" s="21">
        <f t="shared" si="1409"/>
        <v>0</v>
      </c>
      <c r="Q1919" s="21">
        <f t="shared" si="1409"/>
        <v>0</v>
      </c>
      <c r="R1919" s="21">
        <f t="shared" si="1409"/>
        <v>0</v>
      </c>
      <c r="S1919" s="21">
        <f t="shared" si="1409"/>
        <v>0</v>
      </c>
      <c r="T1919" s="21">
        <f t="shared" si="1409"/>
        <v>0</v>
      </c>
      <c r="U1919" s="21">
        <f t="shared" si="1409"/>
        <v>0</v>
      </c>
      <c r="V1919" s="21">
        <f t="shared" si="1409"/>
        <v>0</v>
      </c>
      <c r="W1919" s="21">
        <f t="shared" si="1409"/>
        <v>0</v>
      </c>
      <c r="X1919" s="21">
        <f t="shared" si="1409"/>
        <v>0</v>
      </c>
      <c r="Y1919" s="21">
        <f t="shared" si="1409"/>
        <v>0</v>
      </c>
      <c r="Z1919" s="21">
        <f t="shared" si="1409"/>
        <v>0</v>
      </c>
      <c r="AA1919" s="21">
        <f t="shared" si="1409"/>
        <v>0</v>
      </c>
      <c r="AB1919" s="22" t="e">
        <f t="shared" ref="AB1919" si="1410">Z1919/B1919</f>
        <v>#DIV/0!</v>
      </c>
      <c r="AC1919" s="24"/>
    </row>
    <row r="1920" spans="1:29" s="16" customFormat="1" ht="18" hidden="1" customHeight="1">
      <c r="A1920" s="23"/>
      <c r="B1920" s="14"/>
      <c r="C1920" s="14"/>
      <c r="D1920" s="14"/>
      <c r="E1920" s="14"/>
      <c r="F1920" s="14"/>
      <c r="G1920" s="14"/>
      <c r="H1920" s="14"/>
      <c r="I1920" s="14"/>
      <c r="J1920" s="14"/>
      <c r="K1920" s="14"/>
      <c r="L1920" s="14"/>
      <c r="M1920" s="14"/>
      <c r="N1920" s="14"/>
      <c r="O1920" s="14"/>
      <c r="P1920" s="14"/>
      <c r="Q1920" s="14"/>
      <c r="R1920" s="14"/>
      <c r="S1920" s="14"/>
      <c r="T1920" s="14"/>
      <c r="U1920" s="14"/>
      <c r="V1920" s="14"/>
      <c r="W1920" s="14"/>
      <c r="X1920" s="14"/>
      <c r="Y1920" s="14"/>
      <c r="Z1920" s="14"/>
      <c r="AA1920" s="14"/>
      <c r="AB1920" s="19"/>
      <c r="AC1920" s="15"/>
    </row>
    <row r="1921" spans="1:29" s="16" customFormat="1" ht="18" hidden="1" customHeight="1">
      <c r="A1921" s="23"/>
      <c r="B1921" s="14"/>
      <c r="C1921" s="14"/>
      <c r="D1921" s="14"/>
      <c r="E1921" s="14"/>
      <c r="F1921" s="14"/>
      <c r="G1921" s="14"/>
      <c r="H1921" s="14"/>
      <c r="I1921" s="14"/>
      <c r="J1921" s="14"/>
      <c r="K1921" s="14"/>
      <c r="L1921" s="14"/>
      <c r="M1921" s="14"/>
      <c r="N1921" s="14"/>
      <c r="O1921" s="14"/>
      <c r="P1921" s="14"/>
      <c r="Q1921" s="14"/>
      <c r="R1921" s="14"/>
      <c r="S1921" s="14"/>
      <c r="T1921" s="14"/>
      <c r="U1921" s="14"/>
      <c r="V1921" s="14"/>
      <c r="W1921" s="14"/>
      <c r="X1921" s="14"/>
      <c r="Y1921" s="14"/>
      <c r="Z1921" s="14"/>
      <c r="AA1921" s="14"/>
      <c r="AB1921" s="19"/>
      <c r="AC1921" s="15"/>
    </row>
    <row r="1922" spans="1:29" s="16" customFormat="1" ht="15" hidden="1" customHeight="1">
      <c r="A1922" s="13" t="s">
        <v>124</v>
      </c>
      <c r="B1922" s="14"/>
      <c r="C1922" s="14"/>
      <c r="D1922" s="14"/>
      <c r="E1922" s="14"/>
      <c r="F1922" s="14"/>
      <c r="G1922" s="14"/>
      <c r="H1922" s="14"/>
      <c r="I1922" s="14"/>
      <c r="J1922" s="14"/>
      <c r="K1922" s="14"/>
      <c r="L1922" s="14"/>
      <c r="M1922" s="14"/>
      <c r="N1922" s="14"/>
      <c r="O1922" s="14"/>
      <c r="P1922" s="14"/>
      <c r="Q1922" s="14"/>
      <c r="R1922" s="14"/>
      <c r="S1922" s="14"/>
      <c r="T1922" s="14"/>
      <c r="U1922" s="14"/>
      <c r="V1922" s="14"/>
      <c r="W1922" s="14"/>
      <c r="X1922" s="14"/>
      <c r="Y1922" s="14"/>
      <c r="Z1922" s="14"/>
      <c r="AA1922" s="14"/>
      <c r="AB1922" s="14"/>
      <c r="AC1922" s="15"/>
    </row>
    <row r="1923" spans="1:29" s="16" customFormat="1" ht="18" hidden="1" customHeight="1">
      <c r="A1923" s="18" t="s">
        <v>36</v>
      </c>
      <c r="B1923" s="14"/>
      <c r="C1923" s="14"/>
      <c r="D1923" s="14"/>
      <c r="E1923" s="14"/>
      <c r="F1923" s="14"/>
      <c r="G1923" s="14"/>
      <c r="H1923" s="14"/>
      <c r="I1923" s="14"/>
      <c r="J1923" s="14"/>
      <c r="K1923" s="14"/>
      <c r="L1923" s="14"/>
      <c r="M1923" s="14"/>
      <c r="N1923" s="14"/>
      <c r="O1923" s="14"/>
      <c r="P1923" s="14"/>
      <c r="Q1923" s="14"/>
      <c r="R1923" s="14"/>
      <c r="S1923" s="14"/>
      <c r="T1923" s="14"/>
      <c r="U1923" s="14"/>
      <c r="V1923" s="14"/>
      <c r="W1923" s="14"/>
      <c r="X1923" s="14"/>
      <c r="Y1923" s="14"/>
      <c r="Z1923" s="14"/>
      <c r="AA1923" s="14"/>
      <c r="AB1923" s="19"/>
      <c r="AC1923" s="15"/>
    </row>
    <row r="1924" spans="1:29" s="16" customFormat="1" ht="18" hidden="1" customHeight="1">
      <c r="A1924" s="18" t="s">
        <v>37</v>
      </c>
      <c r="B1924" s="14">
        <f>[1]consoCURRENT!E37221</f>
        <v>0</v>
      </c>
      <c r="C1924" s="14">
        <f>[1]consoCURRENT!F37221</f>
        <v>0</v>
      </c>
      <c r="D1924" s="14">
        <f>[1]consoCURRENT!G37221</f>
        <v>0</v>
      </c>
      <c r="E1924" s="14">
        <f>[1]consoCURRENT!H37221</f>
        <v>0</v>
      </c>
      <c r="F1924" s="14">
        <f>[1]consoCURRENT!I37221</f>
        <v>0</v>
      </c>
      <c r="G1924" s="14">
        <f>[1]consoCURRENT!J37221</f>
        <v>0</v>
      </c>
      <c r="H1924" s="14">
        <f>[1]consoCURRENT!K37221</f>
        <v>0</v>
      </c>
      <c r="I1924" s="14">
        <f>[1]consoCURRENT!L37221</f>
        <v>0</v>
      </c>
      <c r="J1924" s="14">
        <f>[1]consoCURRENT!M37221</f>
        <v>0</v>
      </c>
      <c r="K1924" s="14">
        <f>[1]consoCURRENT!N37221</f>
        <v>0</v>
      </c>
      <c r="L1924" s="14">
        <f>[1]consoCURRENT!O37221</f>
        <v>0</v>
      </c>
      <c r="M1924" s="14">
        <f>[1]consoCURRENT!P37221</f>
        <v>0</v>
      </c>
      <c r="N1924" s="14">
        <f>[1]consoCURRENT!Q37221</f>
        <v>0</v>
      </c>
      <c r="O1924" s="14">
        <f>[1]consoCURRENT!R37221</f>
        <v>0</v>
      </c>
      <c r="P1924" s="14">
        <f>[1]consoCURRENT!S37221</f>
        <v>0</v>
      </c>
      <c r="Q1924" s="14">
        <f>[1]consoCURRENT!T37221</f>
        <v>0</v>
      </c>
      <c r="R1924" s="14">
        <f>[1]consoCURRENT!U37221</f>
        <v>0</v>
      </c>
      <c r="S1924" s="14">
        <f>[1]consoCURRENT!V37221</f>
        <v>0</v>
      </c>
      <c r="T1924" s="14">
        <f>[1]consoCURRENT!W37221</f>
        <v>0</v>
      </c>
      <c r="U1924" s="14">
        <f>[1]consoCURRENT!X37221</f>
        <v>0</v>
      </c>
      <c r="V1924" s="14">
        <f>[1]consoCURRENT!Y37221</f>
        <v>0</v>
      </c>
      <c r="W1924" s="14">
        <f>[1]consoCURRENT!Z37221</f>
        <v>0</v>
      </c>
      <c r="X1924" s="14">
        <f>[1]consoCURRENT!AA37221</f>
        <v>0</v>
      </c>
      <c r="Y1924" s="14">
        <f>[1]consoCURRENT!AB37221</f>
        <v>0</v>
      </c>
      <c r="Z1924" s="14">
        <f t="shared" ref="Z1924" si="1411">SUM(M1924:Y1924)</f>
        <v>0</v>
      </c>
      <c r="AA1924" s="14">
        <f t="shared" ref="AA1924" si="1412">B1924-Z1924</f>
        <v>0</v>
      </c>
      <c r="AB1924" s="19" t="e">
        <f t="shared" ref="AB1924:AB1929" si="1413">Z1924/B1924</f>
        <v>#DIV/0!</v>
      </c>
      <c r="AC1924" s="15"/>
    </row>
    <row r="1925" spans="1:29" s="16" customFormat="1" ht="18" hidden="1" customHeight="1">
      <c r="A1925" s="18" t="s">
        <v>38</v>
      </c>
      <c r="B1925" s="14"/>
      <c r="C1925" s="14"/>
      <c r="D1925" s="14"/>
      <c r="E1925" s="14"/>
      <c r="F1925" s="14"/>
      <c r="G1925" s="14"/>
      <c r="H1925" s="14"/>
      <c r="I1925" s="14"/>
      <c r="J1925" s="14"/>
      <c r="K1925" s="14"/>
      <c r="L1925" s="14"/>
      <c r="M1925" s="14"/>
      <c r="N1925" s="14"/>
      <c r="O1925" s="14"/>
      <c r="P1925" s="14"/>
      <c r="Q1925" s="14"/>
      <c r="R1925" s="14"/>
      <c r="S1925" s="14"/>
      <c r="T1925" s="14"/>
      <c r="U1925" s="14"/>
      <c r="V1925" s="14"/>
      <c r="W1925" s="14"/>
      <c r="X1925" s="14"/>
      <c r="Y1925" s="14"/>
      <c r="Z1925" s="14"/>
      <c r="AA1925" s="14"/>
      <c r="AB1925" s="19"/>
      <c r="AC1925" s="15"/>
    </row>
    <row r="1926" spans="1:29" s="16" customFormat="1" ht="18" hidden="1" customHeight="1">
      <c r="A1926" s="18" t="s">
        <v>39</v>
      </c>
      <c r="B1926" s="14"/>
      <c r="C1926" s="14"/>
      <c r="D1926" s="14"/>
      <c r="E1926" s="14"/>
      <c r="F1926" s="14"/>
      <c r="G1926" s="14"/>
      <c r="H1926" s="14"/>
      <c r="I1926" s="14"/>
      <c r="J1926" s="14"/>
      <c r="K1926" s="14"/>
      <c r="L1926" s="14"/>
      <c r="M1926" s="14"/>
      <c r="N1926" s="14"/>
      <c r="O1926" s="14"/>
      <c r="P1926" s="14"/>
      <c r="Q1926" s="14"/>
      <c r="R1926" s="14"/>
      <c r="S1926" s="14"/>
      <c r="T1926" s="14"/>
      <c r="U1926" s="14"/>
      <c r="V1926" s="14"/>
      <c r="W1926" s="14"/>
      <c r="X1926" s="14"/>
      <c r="Y1926" s="14"/>
      <c r="Z1926" s="14"/>
      <c r="AA1926" s="14"/>
      <c r="AB1926" s="19"/>
      <c r="AC1926" s="15"/>
    </row>
    <row r="1927" spans="1:29" s="16" customFormat="1" ht="18" hidden="1" customHeight="1">
      <c r="A1927" s="20" t="s">
        <v>40</v>
      </c>
      <c r="B1927" s="21">
        <f>SUM(B1923:B1926)</f>
        <v>0</v>
      </c>
      <c r="C1927" s="21">
        <f t="shared" ref="C1927:AA1927" si="1414">SUM(C1923:C1926)</f>
        <v>0</v>
      </c>
      <c r="D1927" s="21">
        <f t="shared" si="1414"/>
        <v>0</v>
      </c>
      <c r="E1927" s="21">
        <f t="shared" si="1414"/>
        <v>0</v>
      </c>
      <c r="F1927" s="21">
        <f t="shared" si="1414"/>
        <v>0</v>
      </c>
      <c r="G1927" s="21">
        <f t="shared" si="1414"/>
        <v>0</v>
      </c>
      <c r="H1927" s="21">
        <f t="shared" si="1414"/>
        <v>0</v>
      </c>
      <c r="I1927" s="21">
        <f t="shared" si="1414"/>
        <v>0</v>
      </c>
      <c r="J1927" s="21">
        <f t="shared" si="1414"/>
        <v>0</v>
      </c>
      <c r="K1927" s="21">
        <f t="shared" si="1414"/>
        <v>0</v>
      </c>
      <c r="L1927" s="21">
        <f t="shared" si="1414"/>
        <v>0</v>
      </c>
      <c r="M1927" s="21">
        <f t="shared" si="1414"/>
        <v>0</v>
      </c>
      <c r="N1927" s="21">
        <f t="shared" si="1414"/>
        <v>0</v>
      </c>
      <c r="O1927" s="21">
        <f t="shared" si="1414"/>
        <v>0</v>
      </c>
      <c r="P1927" s="21">
        <f t="shared" si="1414"/>
        <v>0</v>
      </c>
      <c r="Q1927" s="21">
        <f t="shared" si="1414"/>
        <v>0</v>
      </c>
      <c r="R1927" s="21">
        <f t="shared" si="1414"/>
        <v>0</v>
      </c>
      <c r="S1927" s="21">
        <f t="shared" si="1414"/>
        <v>0</v>
      </c>
      <c r="T1927" s="21">
        <f t="shared" si="1414"/>
        <v>0</v>
      </c>
      <c r="U1927" s="21">
        <f t="shared" si="1414"/>
        <v>0</v>
      </c>
      <c r="V1927" s="21">
        <f t="shared" si="1414"/>
        <v>0</v>
      </c>
      <c r="W1927" s="21">
        <f t="shared" si="1414"/>
        <v>0</v>
      </c>
      <c r="X1927" s="21">
        <f t="shared" si="1414"/>
        <v>0</v>
      </c>
      <c r="Y1927" s="21">
        <f t="shared" si="1414"/>
        <v>0</v>
      </c>
      <c r="Z1927" s="21">
        <f t="shared" si="1414"/>
        <v>0</v>
      </c>
      <c r="AA1927" s="21">
        <f t="shared" si="1414"/>
        <v>0</v>
      </c>
      <c r="AB1927" s="22" t="e">
        <f t="shared" si="1413"/>
        <v>#DIV/0!</v>
      </c>
      <c r="AC1927" s="15"/>
    </row>
    <row r="1928" spans="1:29" s="16" customFormat="1" ht="18" hidden="1" customHeight="1">
      <c r="A1928" s="23" t="s">
        <v>41</v>
      </c>
      <c r="B1928" s="14"/>
      <c r="C1928" s="14"/>
      <c r="D1928" s="14"/>
      <c r="E1928" s="14"/>
      <c r="F1928" s="14"/>
      <c r="G1928" s="14"/>
      <c r="H1928" s="14"/>
      <c r="I1928" s="14"/>
      <c r="J1928" s="14"/>
      <c r="K1928" s="14"/>
      <c r="L1928" s="14"/>
      <c r="M1928" s="14"/>
      <c r="N1928" s="14"/>
      <c r="O1928" s="14"/>
      <c r="P1928" s="14"/>
      <c r="Q1928" s="14"/>
      <c r="R1928" s="14"/>
      <c r="S1928" s="14"/>
      <c r="T1928" s="14"/>
      <c r="U1928" s="14"/>
      <c r="V1928" s="14"/>
      <c r="W1928" s="14"/>
      <c r="X1928" s="14"/>
      <c r="Y1928" s="14"/>
      <c r="Z1928" s="14"/>
      <c r="AA1928" s="14"/>
      <c r="AB1928" s="19"/>
      <c r="AC1928" s="15"/>
    </row>
    <row r="1929" spans="1:29" s="16" customFormat="1" ht="22.9" hidden="1" customHeight="1">
      <c r="A1929" s="20" t="s">
        <v>42</v>
      </c>
      <c r="B1929" s="21">
        <f>B1928+B1927</f>
        <v>0</v>
      </c>
      <c r="C1929" s="21">
        <f t="shared" ref="C1929:AA1929" si="1415">C1928+C1927</f>
        <v>0</v>
      </c>
      <c r="D1929" s="21">
        <f t="shared" si="1415"/>
        <v>0</v>
      </c>
      <c r="E1929" s="21">
        <f t="shared" si="1415"/>
        <v>0</v>
      </c>
      <c r="F1929" s="21">
        <f t="shared" si="1415"/>
        <v>0</v>
      </c>
      <c r="G1929" s="21">
        <f t="shared" si="1415"/>
        <v>0</v>
      </c>
      <c r="H1929" s="21">
        <f t="shared" si="1415"/>
        <v>0</v>
      </c>
      <c r="I1929" s="21">
        <f t="shared" si="1415"/>
        <v>0</v>
      </c>
      <c r="J1929" s="21">
        <f t="shared" si="1415"/>
        <v>0</v>
      </c>
      <c r="K1929" s="21">
        <f t="shared" si="1415"/>
        <v>0</v>
      </c>
      <c r="L1929" s="21">
        <f t="shared" si="1415"/>
        <v>0</v>
      </c>
      <c r="M1929" s="21">
        <f t="shared" si="1415"/>
        <v>0</v>
      </c>
      <c r="N1929" s="21">
        <f t="shared" si="1415"/>
        <v>0</v>
      </c>
      <c r="O1929" s="21">
        <f t="shared" si="1415"/>
        <v>0</v>
      </c>
      <c r="P1929" s="21">
        <f t="shared" si="1415"/>
        <v>0</v>
      </c>
      <c r="Q1929" s="21">
        <f t="shared" si="1415"/>
        <v>0</v>
      </c>
      <c r="R1929" s="21">
        <f t="shared" si="1415"/>
        <v>0</v>
      </c>
      <c r="S1929" s="21">
        <f t="shared" si="1415"/>
        <v>0</v>
      </c>
      <c r="T1929" s="21">
        <f t="shared" si="1415"/>
        <v>0</v>
      </c>
      <c r="U1929" s="21">
        <f t="shared" si="1415"/>
        <v>0</v>
      </c>
      <c r="V1929" s="21">
        <f t="shared" si="1415"/>
        <v>0</v>
      </c>
      <c r="W1929" s="21">
        <f t="shared" si="1415"/>
        <v>0</v>
      </c>
      <c r="X1929" s="21">
        <f t="shared" si="1415"/>
        <v>0</v>
      </c>
      <c r="Y1929" s="21">
        <f t="shared" si="1415"/>
        <v>0</v>
      </c>
      <c r="Z1929" s="21">
        <f t="shared" si="1415"/>
        <v>0</v>
      </c>
      <c r="AA1929" s="21">
        <f t="shared" si="1415"/>
        <v>0</v>
      </c>
      <c r="AB1929" s="22" t="e">
        <f t="shared" si="1413"/>
        <v>#DIV/0!</v>
      </c>
      <c r="AC1929" s="24"/>
    </row>
    <row r="1930" spans="1:29" s="16" customFormat="1" ht="18" hidden="1" customHeight="1">
      <c r="A1930" s="23"/>
      <c r="B1930" s="14"/>
      <c r="C1930" s="14"/>
      <c r="D1930" s="14"/>
      <c r="E1930" s="14"/>
      <c r="F1930" s="14"/>
      <c r="G1930" s="14"/>
      <c r="H1930" s="14"/>
      <c r="I1930" s="14"/>
      <c r="J1930" s="14"/>
      <c r="K1930" s="14"/>
      <c r="L1930" s="14"/>
      <c r="M1930" s="14"/>
      <c r="N1930" s="14"/>
      <c r="O1930" s="14"/>
      <c r="P1930" s="14"/>
      <c r="Q1930" s="14"/>
      <c r="R1930" s="14"/>
      <c r="S1930" s="14"/>
      <c r="T1930" s="14"/>
      <c r="U1930" s="14"/>
      <c r="V1930" s="14"/>
      <c r="W1930" s="14"/>
      <c r="X1930" s="14"/>
      <c r="Y1930" s="14"/>
      <c r="Z1930" s="14"/>
      <c r="AA1930" s="14"/>
      <c r="AB1930" s="19"/>
      <c r="AC1930" s="15"/>
    </row>
    <row r="1931" spans="1:29" s="16" customFormat="1" ht="18" hidden="1" customHeight="1">
      <c r="A1931" s="23"/>
      <c r="B1931" s="14"/>
      <c r="C1931" s="14"/>
      <c r="D1931" s="14"/>
      <c r="E1931" s="14"/>
      <c r="F1931" s="14"/>
      <c r="G1931" s="14"/>
      <c r="H1931" s="14"/>
      <c r="I1931" s="14"/>
      <c r="J1931" s="14"/>
      <c r="K1931" s="14"/>
      <c r="L1931" s="14"/>
      <c r="M1931" s="14"/>
      <c r="N1931" s="14"/>
      <c r="O1931" s="14"/>
      <c r="P1931" s="14"/>
      <c r="Q1931" s="14"/>
      <c r="R1931" s="14"/>
      <c r="S1931" s="14"/>
      <c r="T1931" s="14"/>
      <c r="U1931" s="14"/>
      <c r="V1931" s="14"/>
      <c r="W1931" s="14"/>
      <c r="X1931" s="14"/>
      <c r="Y1931" s="14"/>
      <c r="Z1931" s="14"/>
      <c r="AA1931" s="14"/>
      <c r="AB1931" s="19"/>
      <c r="AC1931" s="15"/>
    </row>
    <row r="1932" spans="1:29" s="16" customFormat="1" ht="15" hidden="1" customHeight="1">
      <c r="A1932" s="13" t="s">
        <v>125</v>
      </c>
      <c r="B1932" s="14"/>
      <c r="C1932" s="14"/>
      <c r="D1932" s="14"/>
      <c r="E1932" s="14"/>
      <c r="F1932" s="14"/>
      <c r="G1932" s="14"/>
      <c r="H1932" s="14"/>
      <c r="I1932" s="14"/>
      <c r="J1932" s="14"/>
      <c r="K1932" s="14"/>
      <c r="L1932" s="14"/>
      <c r="M1932" s="14"/>
      <c r="N1932" s="14"/>
      <c r="O1932" s="14"/>
      <c r="P1932" s="14"/>
      <c r="Q1932" s="14"/>
      <c r="R1932" s="14"/>
      <c r="S1932" s="14"/>
      <c r="T1932" s="14"/>
      <c r="U1932" s="14"/>
      <c r="V1932" s="14"/>
      <c r="W1932" s="14"/>
      <c r="X1932" s="14"/>
      <c r="Y1932" s="14"/>
      <c r="Z1932" s="14"/>
      <c r="AA1932" s="14"/>
      <c r="AB1932" s="14"/>
      <c r="AC1932" s="15"/>
    </row>
    <row r="1933" spans="1:29" s="16" customFormat="1" ht="18" hidden="1" customHeight="1">
      <c r="A1933" s="18" t="s">
        <v>36</v>
      </c>
      <c r="B1933" s="14"/>
      <c r="C1933" s="14"/>
      <c r="D1933" s="14"/>
      <c r="E1933" s="14"/>
      <c r="F1933" s="14"/>
      <c r="G1933" s="14"/>
      <c r="H1933" s="14"/>
      <c r="I1933" s="14"/>
      <c r="J1933" s="14"/>
      <c r="K1933" s="14"/>
      <c r="L1933" s="14"/>
      <c r="M1933" s="14"/>
      <c r="N1933" s="14"/>
      <c r="O1933" s="14"/>
      <c r="P1933" s="14"/>
      <c r="Q1933" s="14"/>
      <c r="R1933" s="14"/>
      <c r="S1933" s="14"/>
      <c r="T1933" s="14"/>
      <c r="U1933" s="14"/>
      <c r="V1933" s="14"/>
      <c r="W1933" s="14"/>
      <c r="X1933" s="14"/>
      <c r="Y1933" s="14"/>
      <c r="Z1933" s="14"/>
      <c r="AA1933" s="14"/>
      <c r="AB1933" s="19"/>
      <c r="AC1933" s="15"/>
    </row>
    <row r="1934" spans="1:29" s="16" customFormat="1" ht="18" hidden="1" customHeight="1">
      <c r="A1934" s="18" t="s">
        <v>37</v>
      </c>
      <c r="B1934" s="14">
        <f>[1]consoCURRENT!E37408</f>
        <v>0</v>
      </c>
      <c r="C1934" s="14">
        <f>[1]consoCURRENT!F37408</f>
        <v>0</v>
      </c>
      <c r="D1934" s="14">
        <f>[1]consoCURRENT!G37408</f>
        <v>0</v>
      </c>
      <c r="E1934" s="14">
        <f>[1]consoCURRENT!H37408</f>
        <v>0</v>
      </c>
      <c r="F1934" s="14">
        <f>[1]consoCURRENT!I37408</f>
        <v>0</v>
      </c>
      <c r="G1934" s="14">
        <f>[1]consoCURRENT!J37408</f>
        <v>0</v>
      </c>
      <c r="H1934" s="14">
        <f>[1]consoCURRENT!K37408</f>
        <v>0</v>
      </c>
      <c r="I1934" s="14">
        <f>[1]consoCURRENT!L37408</f>
        <v>0</v>
      </c>
      <c r="J1934" s="14">
        <f>[1]consoCURRENT!M37408</f>
        <v>0</v>
      </c>
      <c r="K1934" s="14">
        <f>[1]consoCURRENT!N37408</f>
        <v>0</v>
      </c>
      <c r="L1934" s="14">
        <f>[1]consoCURRENT!O37408</f>
        <v>0</v>
      </c>
      <c r="M1934" s="14">
        <f>[1]consoCURRENT!P37408</f>
        <v>0</v>
      </c>
      <c r="N1934" s="14">
        <f>[1]consoCURRENT!Q37408</f>
        <v>0</v>
      </c>
      <c r="O1934" s="14">
        <f>[1]consoCURRENT!R37408</f>
        <v>0</v>
      </c>
      <c r="P1934" s="14">
        <f>[1]consoCURRENT!S37408</f>
        <v>0</v>
      </c>
      <c r="Q1934" s="14">
        <f>[1]consoCURRENT!T37408</f>
        <v>0</v>
      </c>
      <c r="R1934" s="14">
        <f>[1]consoCURRENT!U37408</f>
        <v>0</v>
      </c>
      <c r="S1934" s="14">
        <f>[1]consoCURRENT!V37408</f>
        <v>0</v>
      </c>
      <c r="T1934" s="14">
        <f>[1]consoCURRENT!W37408</f>
        <v>0</v>
      </c>
      <c r="U1934" s="14">
        <f>[1]consoCURRENT!X37408</f>
        <v>0</v>
      </c>
      <c r="V1934" s="14">
        <f>[1]consoCURRENT!Y37408</f>
        <v>0</v>
      </c>
      <c r="W1934" s="14">
        <f>[1]consoCURRENT!Z37408</f>
        <v>0</v>
      </c>
      <c r="X1934" s="14">
        <f>[1]consoCURRENT!AA37408</f>
        <v>0</v>
      </c>
      <c r="Y1934" s="14">
        <f>[1]consoCURRENT!AB37408</f>
        <v>0</v>
      </c>
      <c r="Z1934" s="14">
        <f t="shared" ref="Z1934" si="1416">SUM(M1934:Y1934)</f>
        <v>0</v>
      </c>
      <c r="AA1934" s="14">
        <f t="shared" ref="AA1934" si="1417">B1934-Z1934</f>
        <v>0</v>
      </c>
      <c r="AB1934" s="19" t="e">
        <f t="shared" ref="AB1934:AB1939" si="1418">Z1934/B1934</f>
        <v>#DIV/0!</v>
      </c>
      <c r="AC1934" s="15"/>
    </row>
    <row r="1935" spans="1:29" s="16" customFormat="1" ht="18" hidden="1" customHeight="1">
      <c r="A1935" s="18" t="s">
        <v>38</v>
      </c>
      <c r="B1935" s="14"/>
      <c r="C1935" s="14"/>
      <c r="D1935" s="14"/>
      <c r="E1935" s="14"/>
      <c r="F1935" s="14"/>
      <c r="G1935" s="14"/>
      <c r="H1935" s="14"/>
      <c r="I1935" s="14"/>
      <c r="J1935" s="14"/>
      <c r="K1935" s="14"/>
      <c r="L1935" s="14"/>
      <c r="M1935" s="14"/>
      <c r="N1935" s="14"/>
      <c r="O1935" s="14"/>
      <c r="P1935" s="14"/>
      <c r="Q1935" s="14"/>
      <c r="R1935" s="14"/>
      <c r="S1935" s="14"/>
      <c r="T1935" s="14"/>
      <c r="U1935" s="14"/>
      <c r="V1935" s="14"/>
      <c r="W1935" s="14"/>
      <c r="X1935" s="14"/>
      <c r="Y1935" s="14"/>
      <c r="Z1935" s="14"/>
      <c r="AA1935" s="14"/>
      <c r="AB1935" s="19"/>
      <c r="AC1935" s="15"/>
    </row>
    <row r="1936" spans="1:29" s="16" customFormat="1" ht="18" hidden="1" customHeight="1">
      <c r="A1936" s="18" t="s">
        <v>39</v>
      </c>
      <c r="B1936" s="14"/>
      <c r="C1936" s="14"/>
      <c r="D1936" s="14"/>
      <c r="E1936" s="14"/>
      <c r="F1936" s="14"/>
      <c r="G1936" s="14"/>
      <c r="H1936" s="14"/>
      <c r="I1936" s="14"/>
      <c r="J1936" s="14"/>
      <c r="K1936" s="14"/>
      <c r="L1936" s="14"/>
      <c r="M1936" s="14"/>
      <c r="N1936" s="14"/>
      <c r="O1936" s="14"/>
      <c r="P1936" s="14"/>
      <c r="Q1936" s="14"/>
      <c r="R1936" s="14"/>
      <c r="S1936" s="14"/>
      <c r="T1936" s="14"/>
      <c r="U1936" s="14"/>
      <c r="V1936" s="14"/>
      <c r="W1936" s="14"/>
      <c r="X1936" s="14"/>
      <c r="Y1936" s="14"/>
      <c r="Z1936" s="14"/>
      <c r="AA1936" s="14"/>
      <c r="AB1936" s="19"/>
      <c r="AC1936" s="15"/>
    </row>
    <row r="1937" spans="1:29" s="16" customFormat="1" ht="18" hidden="1" customHeight="1">
      <c r="A1937" s="20" t="s">
        <v>40</v>
      </c>
      <c r="B1937" s="21">
        <f>SUM(B1933:B1936)</f>
        <v>0</v>
      </c>
      <c r="C1937" s="21">
        <f t="shared" ref="C1937:AA1937" si="1419">SUM(C1933:C1936)</f>
        <v>0</v>
      </c>
      <c r="D1937" s="21">
        <f t="shared" si="1419"/>
        <v>0</v>
      </c>
      <c r="E1937" s="21">
        <f t="shared" si="1419"/>
        <v>0</v>
      </c>
      <c r="F1937" s="21">
        <f t="shared" si="1419"/>
        <v>0</v>
      </c>
      <c r="G1937" s="21">
        <f t="shared" si="1419"/>
        <v>0</v>
      </c>
      <c r="H1937" s="21">
        <f t="shared" si="1419"/>
        <v>0</v>
      </c>
      <c r="I1937" s="21">
        <f t="shared" si="1419"/>
        <v>0</v>
      </c>
      <c r="J1937" s="21">
        <f t="shared" si="1419"/>
        <v>0</v>
      </c>
      <c r="K1937" s="21">
        <f t="shared" si="1419"/>
        <v>0</v>
      </c>
      <c r="L1937" s="21">
        <f t="shared" si="1419"/>
        <v>0</v>
      </c>
      <c r="M1937" s="21">
        <f t="shared" si="1419"/>
        <v>0</v>
      </c>
      <c r="N1937" s="21">
        <f t="shared" si="1419"/>
        <v>0</v>
      </c>
      <c r="O1937" s="21">
        <f t="shared" si="1419"/>
        <v>0</v>
      </c>
      <c r="P1937" s="21">
        <f t="shared" si="1419"/>
        <v>0</v>
      </c>
      <c r="Q1937" s="21">
        <f t="shared" si="1419"/>
        <v>0</v>
      </c>
      <c r="R1937" s="21">
        <f t="shared" si="1419"/>
        <v>0</v>
      </c>
      <c r="S1937" s="21">
        <f t="shared" si="1419"/>
        <v>0</v>
      </c>
      <c r="T1937" s="21">
        <f t="shared" si="1419"/>
        <v>0</v>
      </c>
      <c r="U1937" s="21">
        <f t="shared" si="1419"/>
        <v>0</v>
      </c>
      <c r="V1937" s="21">
        <f t="shared" si="1419"/>
        <v>0</v>
      </c>
      <c r="W1937" s="21">
        <f t="shared" si="1419"/>
        <v>0</v>
      </c>
      <c r="X1937" s="21">
        <f t="shared" si="1419"/>
        <v>0</v>
      </c>
      <c r="Y1937" s="21">
        <f t="shared" si="1419"/>
        <v>0</v>
      </c>
      <c r="Z1937" s="21">
        <f t="shared" si="1419"/>
        <v>0</v>
      </c>
      <c r="AA1937" s="21">
        <f t="shared" si="1419"/>
        <v>0</v>
      </c>
      <c r="AB1937" s="22" t="e">
        <f t="shared" si="1418"/>
        <v>#DIV/0!</v>
      </c>
      <c r="AC1937" s="15"/>
    </row>
    <row r="1938" spans="1:29" s="16" customFormat="1" ht="18" hidden="1" customHeight="1">
      <c r="A1938" s="23" t="s">
        <v>41</v>
      </c>
      <c r="B1938" s="14"/>
      <c r="C1938" s="14"/>
      <c r="D1938" s="14"/>
      <c r="E1938" s="14"/>
      <c r="F1938" s="14"/>
      <c r="G1938" s="14"/>
      <c r="H1938" s="14"/>
      <c r="I1938" s="14"/>
      <c r="J1938" s="14"/>
      <c r="K1938" s="14"/>
      <c r="L1938" s="14"/>
      <c r="M1938" s="14"/>
      <c r="N1938" s="14"/>
      <c r="O1938" s="14"/>
      <c r="P1938" s="14"/>
      <c r="Q1938" s="14"/>
      <c r="R1938" s="14"/>
      <c r="S1938" s="14"/>
      <c r="T1938" s="14"/>
      <c r="U1938" s="14"/>
      <c r="V1938" s="14"/>
      <c r="W1938" s="14"/>
      <c r="X1938" s="14"/>
      <c r="Y1938" s="14"/>
      <c r="Z1938" s="14"/>
      <c r="AA1938" s="14"/>
      <c r="AB1938" s="19"/>
      <c r="AC1938" s="15"/>
    </row>
    <row r="1939" spans="1:29" s="16" customFormat="1" ht="21.6" hidden="1" customHeight="1">
      <c r="A1939" s="20" t="s">
        <v>42</v>
      </c>
      <c r="B1939" s="21">
        <f>B1938+B1937</f>
        <v>0</v>
      </c>
      <c r="C1939" s="21">
        <f t="shared" ref="C1939:AA1939" si="1420">C1938+C1937</f>
        <v>0</v>
      </c>
      <c r="D1939" s="21">
        <f t="shared" si="1420"/>
        <v>0</v>
      </c>
      <c r="E1939" s="21">
        <f t="shared" si="1420"/>
        <v>0</v>
      </c>
      <c r="F1939" s="21">
        <f t="shared" si="1420"/>
        <v>0</v>
      </c>
      <c r="G1939" s="21">
        <f t="shared" si="1420"/>
        <v>0</v>
      </c>
      <c r="H1939" s="21">
        <f t="shared" si="1420"/>
        <v>0</v>
      </c>
      <c r="I1939" s="21">
        <f t="shared" si="1420"/>
        <v>0</v>
      </c>
      <c r="J1939" s="21">
        <f t="shared" si="1420"/>
        <v>0</v>
      </c>
      <c r="K1939" s="21">
        <f t="shared" si="1420"/>
        <v>0</v>
      </c>
      <c r="L1939" s="21">
        <f t="shared" si="1420"/>
        <v>0</v>
      </c>
      <c r="M1939" s="21">
        <f t="shared" si="1420"/>
        <v>0</v>
      </c>
      <c r="N1939" s="21">
        <f t="shared" si="1420"/>
        <v>0</v>
      </c>
      <c r="O1939" s="21">
        <f t="shared" si="1420"/>
        <v>0</v>
      </c>
      <c r="P1939" s="21">
        <f t="shared" si="1420"/>
        <v>0</v>
      </c>
      <c r="Q1939" s="21">
        <f t="shared" si="1420"/>
        <v>0</v>
      </c>
      <c r="R1939" s="21">
        <f t="shared" si="1420"/>
        <v>0</v>
      </c>
      <c r="S1939" s="21">
        <f t="shared" si="1420"/>
        <v>0</v>
      </c>
      <c r="T1939" s="21">
        <f t="shared" si="1420"/>
        <v>0</v>
      </c>
      <c r="U1939" s="21">
        <f t="shared" si="1420"/>
        <v>0</v>
      </c>
      <c r="V1939" s="21">
        <f t="shared" si="1420"/>
        <v>0</v>
      </c>
      <c r="W1939" s="21">
        <f t="shared" si="1420"/>
        <v>0</v>
      </c>
      <c r="X1939" s="21">
        <f t="shared" si="1420"/>
        <v>0</v>
      </c>
      <c r="Y1939" s="21">
        <f t="shared" si="1420"/>
        <v>0</v>
      </c>
      <c r="Z1939" s="21">
        <f t="shared" si="1420"/>
        <v>0</v>
      </c>
      <c r="AA1939" s="21">
        <f t="shared" si="1420"/>
        <v>0</v>
      </c>
      <c r="AB1939" s="22" t="e">
        <f t="shared" si="1418"/>
        <v>#DIV/0!</v>
      </c>
      <c r="AC1939" s="24"/>
    </row>
    <row r="1940" spans="1:29" s="16" customFormat="1" ht="18" hidden="1" customHeight="1">
      <c r="A1940" s="23"/>
      <c r="B1940" s="14"/>
      <c r="C1940" s="14"/>
      <c r="D1940" s="14"/>
      <c r="E1940" s="14"/>
      <c r="F1940" s="14"/>
      <c r="G1940" s="14"/>
      <c r="H1940" s="14"/>
      <c r="I1940" s="14"/>
      <c r="J1940" s="14"/>
      <c r="K1940" s="14"/>
      <c r="L1940" s="14"/>
      <c r="M1940" s="14"/>
      <c r="N1940" s="14"/>
      <c r="O1940" s="14"/>
      <c r="P1940" s="14"/>
      <c r="Q1940" s="14"/>
      <c r="R1940" s="14"/>
      <c r="S1940" s="14"/>
      <c r="T1940" s="14"/>
      <c r="U1940" s="14"/>
      <c r="V1940" s="14"/>
      <c r="W1940" s="14"/>
      <c r="X1940" s="14"/>
      <c r="Y1940" s="14"/>
      <c r="Z1940" s="14"/>
      <c r="AA1940" s="14"/>
      <c r="AB1940" s="19"/>
      <c r="AC1940" s="15"/>
    </row>
    <row r="1941" spans="1:29" s="16" customFormat="1" ht="18" hidden="1" customHeight="1">
      <c r="A1941" s="23"/>
      <c r="B1941" s="14"/>
      <c r="C1941" s="14"/>
      <c r="D1941" s="14"/>
      <c r="E1941" s="14"/>
      <c r="F1941" s="14"/>
      <c r="G1941" s="14"/>
      <c r="H1941" s="14"/>
      <c r="I1941" s="14"/>
      <c r="J1941" s="14"/>
      <c r="K1941" s="14"/>
      <c r="L1941" s="14"/>
      <c r="M1941" s="14"/>
      <c r="N1941" s="14"/>
      <c r="O1941" s="14"/>
      <c r="P1941" s="14"/>
      <c r="Q1941" s="14"/>
      <c r="R1941" s="14"/>
      <c r="S1941" s="14"/>
      <c r="T1941" s="14"/>
      <c r="U1941" s="14"/>
      <c r="V1941" s="14"/>
      <c r="W1941" s="14"/>
      <c r="X1941" s="14"/>
      <c r="Y1941" s="14"/>
      <c r="Z1941" s="14"/>
      <c r="AA1941" s="14"/>
      <c r="AB1941" s="19"/>
      <c r="AC1941" s="15"/>
    </row>
    <row r="1942" spans="1:29" s="16" customFormat="1" ht="15" hidden="1" customHeight="1">
      <c r="A1942" s="41" t="s">
        <v>126</v>
      </c>
      <c r="B1942" s="14"/>
      <c r="C1942" s="14"/>
      <c r="D1942" s="14"/>
      <c r="E1942" s="14"/>
      <c r="F1942" s="14"/>
      <c r="G1942" s="14"/>
      <c r="H1942" s="14"/>
      <c r="I1942" s="14"/>
      <c r="J1942" s="14"/>
      <c r="K1942" s="14"/>
      <c r="L1942" s="14"/>
      <c r="M1942" s="14"/>
      <c r="N1942" s="14"/>
      <c r="O1942" s="14"/>
      <c r="P1942" s="14"/>
      <c r="Q1942" s="14"/>
      <c r="R1942" s="14"/>
      <c r="S1942" s="14"/>
      <c r="T1942" s="14"/>
      <c r="U1942" s="14"/>
      <c r="V1942" s="14"/>
      <c r="W1942" s="14"/>
      <c r="X1942" s="14"/>
      <c r="Y1942" s="14"/>
      <c r="Z1942" s="14"/>
      <c r="AA1942" s="14"/>
      <c r="AB1942" s="14"/>
      <c r="AC1942" s="15"/>
    </row>
    <row r="1943" spans="1:29" s="16" customFormat="1" ht="18" hidden="1" customHeight="1">
      <c r="A1943" s="18" t="s">
        <v>36</v>
      </c>
      <c r="B1943" s="14"/>
      <c r="C1943" s="14"/>
      <c r="D1943" s="14"/>
      <c r="E1943" s="14"/>
      <c r="F1943" s="14"/>
      <c r="G1943" s="14"/>
      <c r="H1943" s="14"/>
      <c r="I1943" s="14"/>
      <c r="J1943" s="14"/>
      <c r="K1943" s="14"/>
      <c r="L1943" s="14"/>
      <c r="M1943" s="14"/>
      <c r="N1943" s="14"/>
      <c r="O1943" s="14"/>
      <c r="P1943" s="14"/>
      <c r="Q1943" s="14"/>
      <c r="R1943" s="14"/>
      <c r="S1943" s="14"/>
      <c r="T1943" s="14"/>
      <c r="U1943" s="14"/>
      <c r="V1943" s="14"/>
      <c r="W1943" s="14"/>
      <c r="X1943" s="14"/>
      <c r="Y1943" s="14"/>
      <c r="Z1943" s="14"/>
      <c r="AA1943" s="14"/>
      <c r="AB1943" s="19"/>
      <c r="AC1943" s="15"/>
    </row>
    <row r="1944" spans="1:29" s="16" customFormat="1" ht="18" hidden="1" customHeight="1">
      <c r="A1944" s="18" t="s">
        <v>37</v>
      </c>
      <c r="B1944" s="14">
        <f>[1]consoCURRENT!E37595</f>
        <v>0</v>
      </c>
      <c r="C1944" s="14">
        <f>[1]consoCURRENT!F37595</f>
        <v>0</v>
      </c>
      <c r="D1944" s="14">
        <f>[1]consoCURRENT!G37595</f>
        <v>0</v>
      </c>
      <c r="E1944" s="14">
        <f>[1]consoCURRENT!H37595</f>
        <v>0</v>
      </c>
      <c r="F1944" s="14">
        <f>[1]consoCURRENT!I37595</f>
        <v>0</v>
      </c>
      <c r="G1944" s="14">
        <f>[1]consoCURRENT!J37595</f>
        <v>0</v>
      </c>
      <c r="H1944" s="14">
        <f>[1]consoCURRENT!K37595</f>
        <v>0</v>
      </c>
      <c r="I1944" s="14">
        <f>[1]consoCURRENT!L37595</f>
        <v>0</v>
      </c>
      <c r="J1944" s="14">
        <f>[1]consoCURRENT!M37595</f>
        <v>0</v>
      </c>
      <c r="K1944" s="14">
        <f>[1]consoCURRENT!N37595</f>
        <v>0</v>
      </c>
      <c r="L1944" s="14">
        <f>[1]consoCURRENT!O37595</f>
        <v>0</v>
      </c>
      <c r="M1944" s="14">
        <f>[1]consoCURRENT!P37595</f>
        <v>0</v>
      </c>
      <c r="N1944" s="14">
        <f>[1]consoCURRENT!Q37595</f>
        <v>0</v>
      </c>
      <c r="O1944" s="14">
        <f>[1]consoCURRENT!R37595</f>
        <v>0</v>
      </c>
      <c r="P1944" s="14">
        <f>[1]consoCURRENT!S37595</f>
        <v>0</v>
      </c>
      <c r="Q1944" s="14">
        <f>[1]consoCURRENT!T37595</f>
        <v>0</v>
      </c>
      <c r="R1944" s="14">
        <f>[1]consoCURRENT!U37595</f>
        <v>0</v>
      </c>
      <c r="S1944" s="14">
        <f>[1]consoCURRENT!V37595</f>
        <v>0</v>
      </c>
      <c r="T1944" s="14">
        <f>[1]consoCURRENT!W37595</f>
        <v>0</v>
      </c>
      <c r="U1944" s="14">
        <f>[1]consoCURRENT!X37595</f>
        <v>0</v>
      </c>
      <c r="V1944" s="14">
        <f>[1]consoCURRENT!Y37595</f>
        <v>0</v>
      </c>
      <c r="W1944" s="14">
        <f>[1]consoCURRENT!Z37595</f>
        <v>0</v>
      </c>
      <c r="X1944" s="14">
        <f>[1]consoCURRENT!AA37595</f>
        <v>0</v>
      </c>
      <c r="Y1944" s="14">
        <f>[1]consoCURRENT!AB37595</f>
        <v>0</v>
      </c>
      <c r="Z1944" s="14">
        <f t="shared" ref="Z1944" si="1421">SUM(M1944:Y1944)</f>
        <v>0</v>
      </c>
      <c r="AA1944" s="14">
        <f t="shared" ref="AA1944" si="1422">B1944-Z1944</f>
        <v>0</v>
      </c>
      <c r="AB1944" s="19" t="e">
        <f t="shared" ref="AB1944" si="1423">Z1944/B1944</f>
        <v>#DIV/0!</v>
      </c>
      <c r="AC1944" s="15"/>
    </row>
    <row r="1945" spans="1:29" s="16" customFormat="1" ht="18" hidden="1" customHeight="1">
      <c r="A1945" s="18" t="s">
        <v>38</v>
      </c>
      <c r="B1945" s="14"/>
      <c r="C1945" s="14"/>
      <c r="D1945" s="14"/>
      <c r="E1945" s="14"/>
      <c r="F1945" s="14"/>
      <c r="G1945" s="14"/>
      <c r="H1945" s="14"/>
      <c r="I1945" s="14"/>
      <c r="J1945" s="14"/>
      <c r="K1945" s="14"/>
      <c r="L1945" s="14"/>
      <c r="M1945" s="14"/>
      <c r="N1945" s="14"/>
      <c r="O1945" s="14"/>
      <c r="P1945" s="14"/>
      <c r="Q1945" s="14"/>
      <c r="R1945" s="14"/>
      <c r="S1945" s="14"/>
      <c r="T1945" s="14"/>
      <c r="U1945" s="14"/>
      <c r="V1945" s="14"/>
      <c r="W1945" s="14"/>
      <c r="X1945" s="14"/>
      <c r="Y1945" s="14"/>
      <c r="Z1945" s="14"/>
      <c r="AA1945" s="14"/>
      <c r="AB1945" s="19"/>
      <c r="AC1945" s="15"/>
    </row>
    <row r="1946" spans="1:29" s="16" customFormat="1" ht="18" hidden="1" customHeight="1">
      <c r="A1946" s="18" t="s">
        <v>39</v>
      </c>
      <c r="B1946" s="14"/>
      <c r="C1946" s="14"/>
      <c r="D1946" s="14"/>
      <c r="E1946" s="14"/>
      <c r="F1946" s="14"/>
      <c r="G1946" s="14"/>
      <c r="H1946" s="14"/>
      <c r="I1946" s="14"/>
      <c r="J1946" s="14"/>
      <c r="K1946" s="14"/>
      <c r="L1946" s="14"/>
      <c r="M1946" s="14"/>
      <c r="N1946" s="14"/>
      <c r="O1946" s="14"/>
      <c r="P1946" s="14"/>
      <c r="Q1946" s="14"/>
      <c r="R1946" s="14"/>
      <c r="S1946" s="14"/>
      <c r="T1946" s="14"/>
      <c r="U1946" s="14"/>
      <c r="V1946" s="14"/>
      <c r="W1946" s="14"/>
      <c r="X1946" s="14"/>
      <c r="Y1946" s="14"/>
      <c r="Z1946" s="14"/>
      <c r="AA1946" s="14"/>
      <c r="AB1946" s="19"/>
      <c r="AC1946" s="15"/>
    </row>
    <row r="1947" spans="1:29" s="16" customFormat="1" ht="18" hidden="1" customHeight="1">
      <c r="A1947" s="20" t="s">
        <v>40</v>
      </c>
      <c r="B1947" s="21">
        <f>SUM(B1943:B1946)</f>
        <v>0</v>
      </c>
      <c r="C1947" s="21">
        <f t="shared" ref="C1947:AA1947" si="1424">SUM(C1943:C1946)</f>
        <v>0</v>
      </c>
      <c r="D1947" s="21">
        <f t="shared" si="1424"/>
        <v>0</v>
      </c>
      <c r="E1947" s="21">
        <f t="shared" si="1424"/>
        <v>0</v>
      </c>
      <c r="F1947" s="21">
        <f t="shared" si="1424"/>
        <v>0</v>
      </c>
      <c r="G1947" s="21">
        <f t="shared" si="1424"/>
        <v>0</v>
      </c>
      <c r="H1947" s="21">
        <f t="shared" si="1424"/>
        <v>0</v>
      </c>
      <c r="I1947" s="21">
        <f t="shared" si="1424"/>
        <v>0</v>
      </c>
      <c r="J1947" s="21">
        <f t="shared" si="1424"/>
        <v>0</v>
      </c>
      <c r="K1947" s="21">
        <f t="shared" si="1424"/>
        <v>0</v>
      </c>
      <c r="L1947" s="21">
        <f t="shared" si="1424"/>
        <v>0</v>
      </c>
      <c r="M1947" s="21">
        <f t="shared" si="1424"/>
        <v>0</v>
      </c>
      <c r="N1947" s="21">
        <f t="shared" si="1424"/>
        <v>0</v>
      </c>
      <c r="O1947" s="21">
        <f t="shared" si="1424"/>
        <v>0</v>
      </c>
      <c r="P1947" s="21">
        <f t="shared" si="1424"/>
        <v>0</v>
      </c>
      <c r="Q1947" s="21">
        <f t="shared" si="1424"/>
        <v>0</v>
      </c>
      <c r="R1947" s="21">
        <f t="shared" si="1424"/>
        <v>0</v>
      </c>
      <c r="S1947" s="21">
        <f t="shared" si="1424"/>
        <v>0</v>
      </c>
      <c r="T1947" s="21">
        <f t="shared" si="1424"/>
        <v>0</v>
      </c>
      <c r="U1947" s="21">
        <f t="shared" si="1424"/>
        <v>0</v>
      </c>
      <c r="V1947" s="21">
        <f t="shared" si="1424"/>
        <v>0</v>
      </c>
      <c r="W1947" s="21">
        <f t="shared" si="1424"/>
        <v>0</v>
      </c>
      <c r="X1947" s="21">
        <f t="shared" si="1424"/>
        <v>0</v>
      </c>
      <c r="Y1947" s="21">
        <f t="shared" si="1424"/>
        <v>0</v>
      </c>
      <c r="Z1947" s="21">
        <f t="shared" si="1424"/>
        <v>0</v>
      </c>
      <c r="AA1947" s="21">
        <f t="shared" si="1424"/>
        <v>0</v>
      </c>
      <c r="AB1947" s="22" t="e">
        <f t="shared" ref="AB1947" si="1425">Z1947/B1947</f>
        <v>#DIV/0!</v>
      </c>
      <c r="AC1947" s="15"/>
    </row>
    <row r="1948" spans="1:29" s="16" customFormat="1" ht="18" hidden="1" customHeight="1">
      <c r="A1948" s="23" t="s">
        <v>41</v>
      </c>
      <c r="B1948" s="14"/>
      <c r="C1948" s="14"/>
      <c r="D1948" s="14"/>
      <c r="E1948" s="14"/>
      <c r="F1948" s="14"/>
      <c r="G1948" s="14"/>
      <c r="H1948" s="14"/>
      <c r="I1948" s="14"/>
      <c r="J1948" s="14"/>
      <c r="K1948" s="14"/>
      <c r="L1948" s="14"/>
      <c r="M1948" s="14"/>
      <c r="N1948" s="14"/>
      <c r="O1948" s="14"/>
      <c r="P1948" s="14"/>
      <c r="Q1948" s="14"/>
      <c r="R1948" s="14"/>
      <c r="S1948" s="14"/>
      <c r="T1948" s="14"/>
      <c r="U1948" s="14"/>
      <c r="V1948" s="14"/>
      <c r="W1948" s="14"/>
      <c r="X1948" s="14"/>
      <c r="Y1948" s="14"/>
      <c r="Z1948" s="14"/>
      <c r="AA1948" s="14"/>
      <c r="AB1948" s="19"/>
      <c r="AC1948" s="15"/>
    </row>
    <row r="1949" spans="1:29" s="16" customFormat="1" ht="24.6" hidden="1" customHeight="1">
      <c r="A1949" s="20" t="s">
        <v>42</v>
      </c>
      <c r="B1949" s="21">
        <f>B1948+B1947</f>
        <v>0</v>
      </c>
      <c r="C1949" s="21">
        <f t="shared" ref="C1949:AA1949" si="1426">C1948+C1947</f>
        <v>0</v>
      </c>
      <c r="D1949" s="21">
        <f t="shared" si="1426"/>
        <v>0</v>
      </c>
      <c r="E1949" s="21">
        <f t="shared" si="1426"/>
        <v>0</v>
      </c>
      <c r="F1949" s="21">
        <f t="shared" si="1426"/>
        <v>0</v>
      </c>
      <c r="G1949" s="21">
        <f t="shared" si="1426"/>
        <v>0</v>
      </c>
      <c r="H1949" s="21">
        <f t="shared" si="1426"/>
        <v>0</v>
      </c>
      <c r="I1949" s="21">
        <f t="shared" si="1426"/>
        <v>0</v>
      </c>
      <c r="J1949" s="21">
        <f t="shared" si="1426"/>
        <v>0</v>
      </c>
      <c r="K1949" s="21">
        <f t="shared" si="1426"/>
        <v>0</v>
      </c>
      <c r="L1949" s="21">
        <f t="shared" si="1426"/>
        <v>0</v>
      </c>
      <c r="M1949" s="21">
        <f t="shared" si="1426"/>
        <v>0</v>
      </c>
      <c r="N1949" s="21">
        <f t="shared" si="1426"/>
        <v>0</v>
      </c>
      <c r="O1949" s="21">
        <f t="shared" si="1426"/>
        <v>0</v>
      </c>
      <c r="P1949" s="21">
        <f t="shared" si="1426"/>
        <v>0</v>
      </c>
      <c r="Q1949" s="21">
        <f t="shared" si="1426"/>
        <v>0</v>
      </c>
      <c r="R1949" s="21">
        <f t="shared" si="1426"/>
        <v>0</v>
      </c>
      <c r="S1949" s="21">
        <f t="shared" si="1426"/>
        <v>0</v>
      </c>
      <c r="T1949" s="21">
        <f t="shared" si="1426"/>
        <v>0</v>
      </c>
      <c r="U1949" s="21">
        <f t="shared" si="1426"/>
        <v>0</v>
      </c>
      <c r="V1949" s="21">
        <f t="shared" si="1426"/>
        <v>0</v>
      </c>
      <c r="W1949" s="21">
        <f t="shared" si="1426"/>
        <v>0</v>
      </c>
      <c r="X1949" s="21">
        <f t="shared" si="1426"/>
        <v>0</v>
      </c>
      <c r="Y1949" s="21">
        <f t="shared" si="1426"/>
        <v>0</v>
      </c>
      <c r="Z1949" s="21">
        <f t="shared" si="1426"/>
        <v>0</v>
      </c>
      <c r="AA1949" s="21">
        <f t="shared" si="1426"/>
        <v>0</v>
      </c>
      <c r="AB1949" s="22" t="e">
        <f t="shared" ref="AB1949" si="1427">Z1949/B1949</f>
        <v>#DIV/0!</v>
      </c>
      <c r="AC1949" s="24"/>
    </row>
    <row r="1950" spans="1:29" s="16" customFormat="1" ht="18" hidden="1" customHeight="1">
      <c r="A1950" s="23"/>
      <c r="B1950" s="14"/>
      <c r="C1950" s="14"/>
      <c r="D1950" s="14"/>
      <c r="E1950" s="14"/>
      <c r="F1950" s="14"/>
      <c r="G1950" s="14"/>
      <c r="H1950" s="14"/>
      <c r="I1950" s="14"/>
      <c r="J1950" s="14"/>
      <c r="K1950" s="14"/>
      <c r="L1950" s="14"/>
      <c r="M1950" s="14"/>
      <c r="N1950" s="14"/>
      <c r="O1950" s="14"/>
      <c r="P1950" s="14"/>
      <c r="Q1950" s="14"/>
      <c r="R1950" s="14"/>
      <c r="S1950" s="14"/>
      <c r="T1950" s="14"/>
      <c r="U1950" s="14"/>
      <c r="V1950" s="14"/>
      <c r="W1950" s="14"/>
      <c r="X1950" s="14"/>
      <c r="Y1950" s="14"/>
      <c r="Z1950" s="14"/>
      <c r="AA1950" s="14"/>
      <c r="AB1950" s="19"/>
      <c r="AC1950" s="15"/>
    </row>
    <row r="1951" spans="1:29" s="16" customFormat="1" ht="18" hidden="1" customHeight="1">
      <c r="A1951" s="23"/>
      <c r="B1951" s="14"/>
      <c r="C1951" s="14"/>
      <c r="D1951" s="14"/>
      <c r="E1951" s="14"/>
      <c r="F1951" s="14"/>
      <c r="G1951" s="14"/>
      <c r="H1951" s="14"/>
      <c r="I1951" s="14"/>
      <c r="J1951" s="14"/>
      <c r="K1951" s="14"/>
      <c r="L1951" s="14"/>
      <c r="M1951" s="14"/>
      <c r="N1951" s="14"/>
      <c r="O1951" s="14"/>
      <c r="P1951" s="14"/>
      <c r="Q1951" s="14"/>
      <c r="R1951" s="14"/>
      <c r="S1951" s="14"/>
      <c r="T1951" s="14"/>
      <c r="U1951" s="14"/>
      <c r="V1951" s="14"/>
      <c r="W1951" s="14"/>
      <c r="X1951" s="14"/>
      <c r="Y1951" s="14"/>
      <c r="Z1951" s="14"/>
      <c r="AA1951" s="14"/>
      <c r="AB1951" s="19"/>
      <c r="AC1951" s="15"/>
    </row>
    <row r="1952" spans="1:29" s="16" customFormat="1" ht="15" hidden="1" customHeight="1">
      <c r="A1952" s="43" t="s">
        <v>127</v>
      </c>
      <c r="B1952" s="14"/>
      <c r="C1952" s="14"/>
      <c r="D1952" s="14"/>
      <c r="E1952" s="14"/>
      <c r="F1952" s="14"/>
      <c r="G1952" s="14"/>
      <c r="H1952" s="14"/>
      <c r="I1952" s="14"/>
      <c r="J1952" s="14"/>
      <c r="K1952" s="14"/>
      <c r="L1952" s="14"/>
      <c r="M1952" s="14"/>
      <c r="N1952" s="14"/>
      <c r="O1952" s="14"/>
      <c r="P1952" s="14"/>
      <c r="Q1952" s="14"/>
      <c r="R1952" s="14"/>
      <c r="S1952" s="14"/>
      <c r="T1952" s="14"/>
      <c r="U1952" s="14"/>
      <c r="V1952" s="14"/>
      <c r="W1952" s="14"/>
      <c r="X1952" s="14"/>
      <c r="Y1952" s="14"/>
      <c r="Z1952" s="14"/>
      <c r="AA1952" s="14"/>
      <c r="AB1952" s="14"/>
      <c r="AC1952" s="15"/>
    </row>
    <row r="1953" spans="1:29" s="16" customFormat="1" ht="18" hidden="1" customHeight="1">
      <c r="A1953" s="18" t="s">
        <v>36</v>
      </c>
      <c r="B1953" s="14"/>
      <c r="C1953" s="14"/>
      <c r="D1953" s="14"/>
      <c r="E1953" s="14"/>
      <c r="F1953" s="14"/>
      <c r="G1953" s="14"/>
      <c r="H1953" s="14"/>
      <c r="I1953" s="14"/>
      <c r="J1953" s="14"/>
      <c r="K1953" s="14"/>
      <c r="L1953" s="14"/>
      <c r="M1953" s="14"/>
      <c r="N1953" s="14"/>
      <c r="O1953" s="14"/>
      <c r="P1953" s="14"/>
      <c r="Q1953" s="14"/>
      <c r="R1953" s="14"/>
      <c r="S1953" s="14"/>
      <c r="T1953" s="14"/>
      <c r="U1953" s="14"/>
      <c r="V1953" s="14"/>
      <c r="W1953" s="14"/>
      <c r="X1953" s="14"/>
      <c r="Y1953" s="14"/>
      <c r="Z1953" s="14"/>
      <c r="AA1953" s="14"/>
      <c r="AB1953" s="19"/>
      <c r="AC1953" s="15"/>
    </row>
    <row r="1954" spans="1:29" s="16" customFormat="1" ht="18" hidden="1" customHeight="1">
      <c r="A1954" s="18" t="s">
        <v>37</v>
      </c>
      <c r="B1954" s="14">
        <f>[1]consoCURRENT!E37782</f>
        <v>0</v>
      </c>
      <c r="C1954" s="14">
        <f>[1]consoCURRENT!F37782</f>
        <v>0</v>
      </c>
      <c r="D1954" s="14">
        <f>[1]consoCURRENT!G37782</f>
        <v>0</v>
      </c>
      <c r="E1954" s="14">
        <f>[1]consoCURRENT!H37782</f>
        <v>0</v>
      </c>
      <c r="F1954" s="14">
        <f>[1]consoCURRENT!I37782</f>
        <v>0</v>
      </c>
      <c r="G1954" s="14">
        <f>[1]consoCURRENT!J37782</f>
        <v>0</v>
      </c>
      <c r="H1954" s="14">
        <f>[1]consoCURRENT!K37782</f>
        <v>0</v>
      </c>
      <c r="I1954" s="14">
        <f>[1]consoCURRENT!L37782</f>
        <v>0</v>
      </c>
      <c r="J1954" s="14">
        <f>[1]consoCURRENT!M37782</f>
        <v>0</v>
      </c>
      <c r="K1954" s="14">
        <f>[1]consoCURRENT!N37782</f>
        <v>0</v>
      </c>
      <c r="L1954" s="14">
        <f>[1]consoCURRENT!O37782</f>
        <v>0</v>
      </c>
      <c r="M1954" s="14">
        <f>[1]consoCURRENT!P37782</f>
        <v>0</v>
      </c>
      <c r="N1954" s="14">
        <f>[1]consoCURRENT!Q37782</f>
        <v>0</v>
      </c>
      <c r="O1954" s="14">
        <f>[1]consoCURRENT!R37782</f>
        <v>0</v>
      </c>
      <c r="P1954" s="14">
        <f>[1]consoCURRENT!S37782</f>
        <v>0</v>
      </c>
      <c r="Q1954" s="14">
        <f>[1]consoCURRENT!T37782</f>
        <v>0</v>
      </c>
      <c r="R1954" s="14">
        <f>[1]consoCURRENT!U37782</f>
        <v>0</v>
      </c>
      <c r="S1954" s="14">
        <f>[1]consoCURRENT!V37782</f>
        <v>0</v>
      </c>
      <c r="T1954" s="14">
        <f>[1]consoCURRENT!W37782</f>
        <v>0</v>
      </c>
      <c r="U1954" s="14">
        <f>[1]consoCURRENT!X37782</f>
        <v>0</v>
      </c>
      <c r="V1954" s="14">
        <f>[1]consoCURRENT!Y37782</f>
        <v>0</v>
      </c>
      <c r="W1954" s="14">
        <f>[1]consoCURRENT!Z37782</f>
        <v>0</v>
      </c>
      <c r="X1954" s="14">
        <f>[1]consoCURRENT!AA37782</f>
        <v>0</v>
      </c>
      <c r="Y1954" s="14">
        <f>[1]consoCURRENT!AB37782</f>
        <v>0</v>
      </c>
      <c r="Z1954" s="14">
        <f t="shared" ref="Z1954" si="1428">SUM(M1954:Y1954)</f>
        <v>0</v>
      </c>
      <c r="AA1954" s="14">
        <f t="shared" ref="AA1954" si="1429">B1954-Z1954</f>
        <v>0</v>
      </c>
      <c r="AB1954" s="19" t="e">
        <f t="shared" ref="AB1954" si="1430">Z1954/B1954</f>
        <v>#DIV/0!</v>
      </c>
      <c r="AC1954" s="15"/>
    </row>
    <row r="1955" spans="1:29" s="16" customFormat="1" ht="18" hidden="1" customHeight="1">
      <c r="A1955" s="18" t="s">
        <v>38</v>
      </c>
      <c r="B1955" s="14"/>
      <c r="C1955" s="14"/>
      <c r="D1955" s="14"/>
      <c r="E1955" s="14"/>
      <c r="F1955" s="14"/>
      <c r="G1955" s="14"/>
      <c r="H1955" s="14"/>
      <c r="I1955" s="14"/>
      <c r="J1955" s="14"/>
      <c r="K1955" s="14"/>
      <c r="L1955" s="14"/>
      <c r="M1955" s="14"/>
      <c r="N1955" s="14"/>
      <c r="O1955" s="14"/>
      <c r="P1955" s="14"/>
      <c r="Q1955" s="14"/>
      <c r="R1955" s="14"/>
      <c r="S1955" s="14"/>
      <c r="T1955" s="14"/>
      <c r="U1955" s="14"/>
      <c r="V1955" s="14"/>
      <c r="W1955" s="14"/>
      <c r="X1955" s="14"/>
      <c r="Y1955" s="14"/>
      <c r="Z1955" s="14"/>
      <c r="AA1955" s="14"/>
      <c r="AB1955" s="19"/>
      <c r="AC1955" s="15"/>
    </row>
    <row r="1956" spans="1:29" s="16" customFormat="1" ht="18" hidden="1" customHeight="1">
      <c r="A1956" s="18" t="s">
        <v>39</v>
      </c>
      <c r="B1956" s="14"/>
      <c r="C1956" s="14"/>
      <c r="D1956" s="14"/>
      <c r="E1956" s="14"/>
      <c r="F1956" s="14"/>
      <c r="G1956" s="14"/>
      <c r="H1956" s="14"/>
      <c r="I1956" s="14"/>
      <c r="J1956" s="14"/>
      <c r="K1956" s="14"/>
      <c r="L1956" s="14"/>
      <c r="M1956" s="14"/>
      <c r="N1956" s="14"/>
      <c r="O1956" s="14"/>
      <c r="P1956" s="14"/>
      <c r="Q1956" s="14"/>
      <c r="R1956" s="14"/>
      <c r="S1956" s="14"/>
      <c r="T1956" s="14"/>
      <c r="U1956" s="14"/>
      <c r="V1956" s="14"/>
      <c r="W1956" s="14"/>
      <c r="X1956" s="14"/>
      <c r="Y1956" s="14"/>
      <c r="Z1956" s="14"/>
      <c r="AA1956" s="14"/>
      <c r="AB1956" s="19"/>
      <c r="AC1956" s="15"/>
    </row>
    <row r="1957" spans="1:29" s="16" customFormat="1" ht="18" hidden="1" customHeight="1">
      <c r="A1957" s="20" t="s">
        <v>40</v>
      </c>
      <c r="B1957" s="21">
        <f>SUM(B1953:B1956)</f>
        <v>0</v>
      </c>
      <c r="C1957" s="21">
        <f t="shared" ref="C1957:AA1957" si="1431">SUM(C1953:C1956)</f>
        <v>0</v>
      </c>
      <c r="D1957" s="21">
        <f t="shared" si="1431"/>
        <v>0</v>
      </c>
      <c r="E1957" s="21">
        <f t="shared" si="1431"/>
        <v>0</v>
      </c>
      <c r="F1957" s="21">
        <f t="shared" si="1431"/>
        <v>0</v>
      </c>
      <c r="G1957" s="21">
        <f t="shared" si="1431"/>
        <v>0</v>
      </c>
      <c r="H1957" s="21">
        <f t="shared" si="1431"/>
        <v>0</v>
      </c>
      <c r="I1957" s="21">
        <f t="shared" si="1431"/>
        <v>0</v>
      </c>
      <c r="J1957" s="21">
        <f t="shared" si="1431"/>
        <v>0</v>
      </c>
      <c r="K1957" s="21">
        <f t="shared" si="1431"/>
        <v>0</v>
      </c>
      <c r="L1957" s="21">
        <f t="shared" si="1431"/>
        <v>0</v>
      </c>
      <c r="M1957" s="21">
        <f t="shared" si="1431"/>
        <v>0</v>
      </c>
      <c r="N1957" s="21">
        <f t="shared" si="1431"/>
        <v>0</v>
      </c>
      <c r="O1957" s="21">
        <f t="shared" si="1431"/>
        <v>0</v>
      </c>
      <c r="P1957" s="21">
        <f t="shared" si="1431"/>
        <v>0</v>
      </c>
      <c r="Q1957" s="21">
        <f t="shared" si="1431"/>
        <v>0</v>
      </c>
      <c r="R1957" s="21">
        <f t="shared" si="1431"/>
        <v>0</v>
      </c>
      <c r="S1957" s="21">
        <f t="shared" si="1431"/>
        <v>0</v>
      </c>
      <c r="T1957" s="21">
        <f t="shared" si="1431"/>
        <v>0</v>
      </c>
      <c r="U1957" s="21">
        <f t="shared" si="1431"/>
        <v>0</v>
      </c>
      <c r="V1957" s="21">
        <f t="shared" si="1431"/>
        <v>0</v>
      </c>
      <c r="W1957" s="21">
        <f t="shared" si="1431"/>
        <v>0</v>
      </c>
      <c r="X1957" s="21">
        <f t="shared" si="1431"/>
        <v>0</v>
      </c>
      <c r="Y1957" s="21">
        <f t="shared" si="1431"/>
        <v>0</v>
      </c>
      <c r="Z1957" s="21">
        <f t="shared" si="1431"/>
        <v>0</v>
      </c>
      <c r="AA1957" s="21">
        <f t="shared" si="1431"/>
        <v>0</v>
      </c>
      <c r="AB1957" s="22" t="e">
        <f t="shared" ref="AB1957" si="1432">Z1957/B1957</f>
        <v>#DIV/0!</v>
      </c>
      <c r="AC1957" s="15"/>
    </row>
    <row r="1958" spans="1:29" s="16" customFormat="1" ht="18" hidden="1" customHeight="1">
      <c r="A1958" s="23" t="s">
        <v>41</v>
      </c>
      <c r="B1958" s="14"/>
      <c r="C1958" s="14"/>
      <c r="D1958" s="14"/>
      <c r="E1958" s="14"/>
      <c r="F1958" s="14"/>
      <c r="G1958" s="14"/>
      <c r="H1958" s="14"/>
      <c r="I1958" s="14"/>
      <c r="J1958" s="14"/>
      <c r="K1958" s="14"/>
      <c r="L1958" s="14"/>
      <c r="M1958" s="14"/>
      <c r="N1958" s="14"/>
      <c r="O1958" s="14"/>
      <c r="P1958" s="14"/>
      <c r="Q1958" s="14"/>
      <c r="R1958" s="14"/>
      <c r="S1958" s="14"/>
      <c r="T1958" s="14"/>
      <c r="U1958" s="14"/>
      <c r="V1958" s="14"/>
      <c r="W1958" s="14"/>
      <c r="X1958" s="14"/>
      <c r="Y1958" s="14"/>
      <c r="Z1958" s="14"/>
      <c r="AA1958" s="14"/>
      <c r="AB1958" s="19"/>
      <c r="AC1958" s="15"/>
    </row>
    <row r="1959" spans="1:29" s="16" customFormat="1" ht="18" hidden="1" customHeight="1">
      <c r="A1959" s="20" t="s">
        <v>42</v>
      </c>
      <c r="B1959" s="21">
        <f>B1958+B1957</f>
        <v>0</v>
      </c>
      <c r="C1959" s="21">
        <f t="shared" ref="C1959:AA1959" si="1433">C1958+C1957</f>
        <v>0</v>
      </c>
      <c r="D1959" s="21">
        <f t="shared" si="1433"/>
        <v>0</v>
      </c>
      <c r="E1959" s="21">
        <f t="shared" si="1433"/>
        <v>0</v>
      </c>
      <c r="F1959" s="21">
        <f t="shared" si="1433"/>
        <v>0</v>
      </c>
      <c r="G1959" s="21">
        <f t="shared" si="1433"/>
        <v>0</v>
      </c>
      <c r="H1959" s="21">
        <f t="shared" si="1433"/>
        <v>0</v>
      </c>
      <c r="I1959" s="21">
        <f t="shared" si="1433"/>
        <v>0</v>
      </c>
      <c r="J1959" s="21">
        <f t="shared" si="1433"/>
        <v>0</v>
      </c>
      <c r="K1959" s="21">
        <f t="shared" si="1433"/>
        <v>0</v>
      </c>
      <c r="L1959" s="21">
        <f t="shared" si="1433"/>
        <v>0</v>
      </c>
      <c r="M1959" s="21">
        <f t="shared" si="1433"/>
        <v>0</v>
      </c>
      <c r="N1959" s="21">
        <f t="shared" si="1433"/>
        <v>0</v>
      </c>
      <c r="O1959" s="21">
        <f t="shared" si="1433"/>
        <v>0</v>
      </c>
      <c r="P1959" s="21">
        <f t="shared" si="1433"/>
        <v>0</v>
      </c>
      <c r="Q1959" s="21">
        <f t="shared" si="1433"/>
        <v>0</v>
      </c>
      <c r="R1959" s="21">
        <f t="shared" si="1433"/>
        <v>0</v>
      </c>
      <c r="S1959" s="21">
        <f t="shared" si="1433"/>
        <v>0</v>
      </c>
      <c r="T1959" s="21">
        <f t="shared" si="1433"/>
        <v>0</v>
      </c>
      <c r="U1959" s="21">
        <f t="shared" si="1433"/>
        <v>0</v>
      </c>
      <c r="V1959" s="21">
        <f t="shared" si="1433"/>
        <v>0</v>
      </c>
      <c r="W1959" s="21">
        <f t="shared" si="1433"/>
        <v>0</v>
      </c>
      <c r="X1959" s="21">
        <f t="shared" si="1433"/>
        <v>0</v>
      </c>
      <c r="Y1959" s="21">
        <f t="shared" si="1433"/>
        <v>0</v>
      </c>
      <c r="Z1959" s="21">
        <f t="shared" si="1433"/>
        <v>0</v>
      </c>
      <c r="AA1959" s="21">
        <f t="shared" si="1433"/>
        <v>0</v>
      </c>
      <c r="AB1959" s="22" t="e">
        <f t="shared" ref="AB1959" si="1434">Z1959/B1959</f>
        <v>#DIV/0!</v>
      </c>
      <c r="AC1959" s="24"/>
    </row>
    <row r="1960" spans="1:29" s="16" customFormat="1" ht="18" hidden="1" customHeight="1">
      <c r="A1960" s="23"/>
      <c r="B1960" s="14"/>
      <c r="C1960" s="14"/>
      <c r="D1960" s="14"/>
      <c r="E1960" s="14"/>
      <c r="F1960" s="14"/>
      <c r="G1960" s="14"/>
      <c r="H1960" s="14"/>
      <c r="I1960" s="14"/>
      <c r="J1960" s="14"/>
      <c r="K1960" s="14"/>
      <c r="L1960" s="14"/>
      <c r="M1960" s="14"/>
      <c r="N1960" s="14"/>
      <c r="O1960" s="14"/>
      <c r="P1960" s="14"/>
      <c r="Q1960" s="14"/>
      <c r="R1960" s="14"/>
      <c r="S1960" s="14"/>
      <c r="T1960" s="14"/>
      <c r="U1960" s="14"/>
      <c r="V1960" s="14"/>
      <c r="W1960" s="14"/>
      <c r="X1960" s="14"/>
      <c r="Y1960" s="14"/>
      <c r="Z1960" s="14"/>
      <c r="AA1960" s="14"/>
      <c r="AB1960" s="19"/>
      <c r="AC1960" s="15"/>
    </row>
    <row r="1961" spans="1:29" s="16" customFormat="1" ht="18" hidden="1" customHeight="1">
      <c r="A1961" s="23"/>
      <c r="B1961" s="14"/>
      <c r="C1961" s="14"/>
      <c r="D1961" s="14"/>
      <c r="E1961" s="14"/>
      <c r="F1961" s="14"/>
      <c r="G1961" s="14"/>
      <c r="H1961" s="14"/>
      <c r="I1961" s="14"/>
      <c r="J1961" s="14"/>
      <c r="K1961" s="14"/>
      <c r="L1961" s="14"/>
      <c r="M1961" s="14"/>
      <c r="N1961" s="14"/>
      <c r="O1961" s="14"/>
      <c r="P1961" s="14"/>
      <c r="Q1961" s="14"/>
      <c r="R1961" s="14"/>
      <c r="S1961" s="14"/>
      <c r="T1961" s="14"/>
      <c r="U1961" s="14"/>
      <c r="V1961" s="14"/>
      <c r="W1961" s="14"/>
      <c r="X1961" s="14"/>
      <c r="Y1961" s="14"/>
      <c r="Z1961" s="14"/>
      <c r="AA1961" s="14"/>
      <c r="AB1961" s="19"/>
      <c r="AC1961" s="15"/>
    </row>
    <row r="1962" spans="1:29" s="16" customFormat="1" ht="15" customHeight="1">
      <c r="A1962" s="17" t="s">
        <v>128</v>
      </c>
      <c r="B1962" s="14"/>
      <c r="C1962" s="14"/>
      <c r="D1962" s="14"/>
      <c r="E1962" s="14"/>
      <c r="F1962" s="14"/>
      <c r="G1962" s="14"/>
      <c r="H1962" s="14"/>
      <c r="I1962" s="14"/>
      <c r="J1962" s="14"/>
      <c r="K1962" s="14"/>
      <c r="L1962" s="14"/>
      <c r="M1962" s="14"/>
      <c r="N1962" s="14"/>
      <c r="O1962" s="14"/>
      <c r="P1962" s="14"/>
      <c r="Q1962" s="14"/>
      <c r="R1962" s="14"/>
      <c r="S1962" s="14"/>
      <c r="T1962" s="14"/>
      <c r="U1962" s="14"/>
      <c r="V1962" s="14"/>
      <c r="W1962" s="14"/>
      <c r="X1962" s="14"/>
      <c r="Y1962" s="14"/>
      <c r="Z1962" s="14"/>
      <c r="AA1962" s="14"/>
      <c r="AB1962" s="14"/>
      <c r="AC1962" s="15"/>
    </row>
    <row r="1963" spans="1:29" s="16" customFormat="1" ht="25.9" customHeight="1">
      <c r="A1963" s="18" t="s">
        <v>36</v>
      </c>
      <c r="B1963" s="14">
        <f>B1973+B1983+B1993+B2003+B2013+B2023+B2033+B2043+B2053+B2063+B2073+B2083+B2093+B2103+B2113</f>
        <v>0</v>
      </c>
      <c r="C1963" s="14">
        <f t="shared" ref="C1963:Y1968" si="1435">C1973+C1983+C1993+C2003+C2013+C2023+C2033+C2043+C2053+C2063+C2073+C2083+C2093+C2103+C2113</f>
        <v>0</v>
      </c>
      <c r="D1963" s="14">
        <f t="shared" si="1435"/>
        <v>0</v>
      </c>
      <c r="E1963" s="14">
        <f t="shared" si="1435"/>
        <v>0</v>
      </c>
      <c r="F1963" s="14">
        <f t="shared" si="1435"/>
        <v>0</v>
      </c>
      <c r="G1963" s="14">
        <f t="shared" si="1435"/>
        <v>0</v>
      </c>
      <c r="H1963" s="14">
        <f t="shared" si="1435"/>
        <v>0</v>
      </c>
      <c r="I1963" s="14">
        <f t="shared" si="1435"/>
        <v>0</v>
      </c>
      <c r="J1963" s="14">
        <f t="shared" si="1435"/>
        <v>0</v>
      </c>
      <c r="K1963" s="14">
        <f t="shared" si="1435"/>
        <v>0</v>
      </c>
      <c r="L1963" s="14">
        <f t="shared" si="1435"/>
        <v>0</v>
      </c>
      <c r="M1963" s="14">
        <f t="shared" si="1435"/>
        <v>0</v>
      </c>
      <c r="N1963" s="14">
        <f t="shared" si="1435"/>
        <v>0</v>
      </c>
      <c r="O1963" s="14">
        <f t="shared" si="1435"/>
        <v>0</v>
      </c>
      <c r="P1963" s="14">
        <f t="shared" si="1435"/>
        <v>0</v>
      </c>
      <c r="Q1963" s="14">
        <f t="shared" si="1435"/>
        <v>0</v>
      </c>
      <c r="R1963" s="14">
        <f t="shared" si="1435"/>
        <v>0</v>
      </c>
      <c r="S1963" s="14">
        <f t="shared" si="1435"/>
        <v>0</v>
      </c>
      <c r="T1963" s="14">
        <f t="shared" si="1435"/>
        <v>0</v>
      </c>
      <c r="U1963" s="14">
        <f t="shared" si="1435"/>
        <v>0</v>
      </c>
      <c r="V1963" s="14">
        <f t="shared" si="1435"/>
        <v>0</v>
      </c>
      <c r="W1963" s="14">
        <f t="shared" si="1435"/>
        <v>0</v>
      </c>
      <c r="X1963" s="14">
        <f t="shared" si="1435"/>
        <v>0</v>
      </c>
      <c r="Y1963" s="14">
        <f t="shared" si="1435"/>
        <v>0</v>
      </c>
      <c r="Z1963" s="14">
        <f>SUM(M1963:Y1963)</f>
        <v>0</v>
      </c>
      <c r="AA1963" s="14">
        <f>B1963-Z1963</f>
        <v>0</v>
      </c>
      <c r="AB1963" s="19"/>
      <c r="AC1963" s="15"/>
    </row>
    <row r="1964" spans="1:29" s="16" customFormat="1" ht="24.6" customHeight="1">
      <c r="A1964" s="18" t="s">
        <v>37</v>
      </c>
      <c r="B1964" s="14">
        <f t="shared" ref="B1964:Q1968" si="1436">B1974+B1984+B1994+B2004+B2014+B2024+B2034+B2044+B2054+B2064+B2074+B2084+B2094+B2104+B2114</f>
        <v>1997977644</v>
      </c>
      <c r="C1964" s="14">
        <f t="shared" si="1436"/>
        <v>1543703144</v>
      </c>
      <c r="D1964" s="14">
        <f t="shared" si="1436"/>
        <v>-454274500</v>
      </c>
      <c r="E1964" s="14">
        <f t="shared" si="1436"/>
        <v>0</v>
      </c>
      <c r="F1964" s="14">
        <f t="shared" si="1436"/>
        <v>0</v>
      </c>
      <c r="G1964" s="14">
        <f t="shared" si="1436"/>
        <v>0</v>
      </c>
      <c r="H1964" s="14">
        <f t="shared" si="1436"/>
        <v>0</v>
      </c>
      <c r="I1964" s="14">
        <f t="shared" si="1436"/>
        <v>0</v>
      </c>
      <c r="J1964" s="14">
        <f t="shared" si="1436"/>
        <v>0</v>
      </c>
      <c r="K1964" s="14">
        <f t="shared" si="1436"/>
        <v>0</v>
      </c>
      <c r="L1964" s="14">
        <f t="shared" si="1436"/>
        <v>0</v>
      </c>
      <c r="M1964" s="14">
        <f t="shared" si="1436"/>
        <v>1221154</v>
      </c>
      <c r="N1964" s="14">
        <f t="shared" si="1436"/>
        <v>0</v>
      </c>
      <c r="O1964" s="14">
        <f t="shared" si="1436"/>
        <v>0</v>
      </c>
      <c r="P1964" s="14">
        <f t="shared" si="1436"/>
        <v>0</v>
      </c>
      <c r="Q1964" s="14">
        <f t="shared" si="1436"/>
        <v>0</v>
      </c>
      <c r="R1964" s="14">
        <f t="shared" si="1435"/>
        <v>0</v>
      </c>
      <c r="S1964" s="14">
        <f t="shared" si="1435"/>
        <v>0</v>
      </c>
      <c r="T1964" s="14">
        <f t="shared" si="1435"/>
        <v>0</v>
      </c>
      <c r="U1964" s="14">
        <f t="shared" si="1435"/>
        <v>0</v>
      </c>
      <c r="V1964" s="14">
        <f t="shared" si="1435"/>
        <v>0</v>
      </c>
      <c r="W1964" s="14">
        <f t="shared" si="1435"/>
        <v>0</v>
      </c>
      <c r="X1964" s="14">
        <f t="shared" si="1435"/>
        <v>0</v>
      </c>
      <c r="Y1964" s="14">
        <f t="shared" si="1435"/>
        <v>0</v>
      </c>
      <c r="Z1964" s="14">
        <f t="shared" ref="Z1964:Z1966" si="1437">SUM(M1964:Y1964)</f>
        <v>1221154</v>
      </c>
      <c r="AA1964" s="14">
        <f t="shared" ref="AA1964:AA1966" si="1438">B1964-Z1964</f>
        <v>1996756490</v>
      </c>
      <c r="AB1964" s="19">
        <f t="shared" ref="AB1964:AB1969" si="1439">Z1964/B1964</f>
        <v>6.111950269649764E-4</v>
      </c>
      <c r="AC1964" s="15"/>
    </row>
    <row r="1965" spans="1:29" s="16" customFormat="1" ht="25.15" customHeight="1">
      <c r="A1965" s="18" t="s">
        <v>38</v>
      </c>
      <c r="B1965" s="14">
        <f t="shared" si="1436"/>
        <v>0</v>
      </c>
      <c r="C1965" s="14">
        <f t="shared" si="1435"/>
        <v>0</v>
      </c>
      <c r="D1965" s="14">
        <f t="shared" si="1435"/>
        <v>0</v>
      </c>
      <c r="E1965" s="14">
        <f t="shared" si="1435"/>
        <v>0</v>
      </c>
      <c r="F1965" s="14">
        <f t="shared" si="1435"/>
        <v>0</v>
      </c>
      <c r="G1965" s="14">
        <f t="shared" si="1435"/>
        <v>0</v>
      </c>
      <c r="H1965" s="14">
        <f t="shared" si="1435"/>
        <v>0</v>
      </c>
      <c r="I1965" s="14">
        <f t="shared" si="1435"/>
        <v>0</v>
      </c>
      <c r="J1965" s="14">
        <f t="shared" si="1435"/>
        <v>0</v>
      </c>
      <c r="K1965" s="14">
        <f t="shared" si="1435"/>
        <v>0</v>
      </c>
      <c r="L1965" s="14">
        <f t="shared" si="1435"/>
        <v>0</v>
      </c>
      <c r="M1965" s="14">
        <f t="shared" si="1435"/>
        <v>0</v>
      </c>
      <c r="N1965" s="14">
        <f t="shared" si="1435"/>
        <v>0</v>
      </c>
      <c r="O1965" s="14">
        <f t="shared" si="1435"/>
        <v>0</v>
      </c>
      <c r="P1965" s="14">
        <f t="shared" si="1435"/>
        <v>0</v>
      </c>
      <c r="Q1965" s="14">
        <f t="shared" si="1435"/>
        <v>0</v>
      </c>
      <c r="R1965" s="14">
        <f t="shared" si="1435"/>
        <v>0</v>
      </c>
      <c r="S1965" s="14">
        <f t="shared" si="1435"/>
        <v>0</v>
      </c>
      <c r="T1965" s="14">
        <f t="shared" si="1435"/>
        <v>0</v>
      </c>
      <c r="U1965" s="14">
        <f t="shared" si="1435"/>
        <v>0</v>
      </c>
      <c r="V1965" s="14">
        <f t="shared" si="1435"/>
        <v>0</v>
      </c>
      <c r="W1965" s="14">
        <f t="shared" si="1435"/>
        <v>0</v>
      </c>
      <c r="X1965" s="14">
        <f t="shared" si="1435"/>
        <v>0</v>
      </c>
      <c r="Y1965" s="14">
        <f t="shared" si="1435"/>
        <v>0</v>
      </c>
      <c r="Z1965" s="14">
        <f t="shared" si="1437"/>
        <v>0</v>
      </c>
      <c r="AA1965" s="14">
        <f t="shared" si="1438"/>
        <v>0</v>
      </c>
      <c r="AB1965" s="19"/>
      <c r="AC1965" s="15"/>
    </row>
    <row r="1966" spans="1:29" s="16" customFormat="1" ht="28.9" customHeight="1">
      <c r="A1966" s="18" t="s">
        <v>39</v>
      </c>
      <c r="B1966" s="14">
        <f t="shared" si="1436"/>
        <v>13000000</v>
      </c>
      <c r="C1966" s="14">
        <f t="shared" si="1435"/>
        <v>13000000</v>
      </c>
      <c r="D1966" s="14">
        <f t="shared" si="1435"/>
        <v>0</v>
      </c>
      <c r="E1966" s="14">
        <f t="shared" si="1435"/>
        <v>0</v>
      </c>
      <c r="F1966" s="14">
        <f t="shared" si="1435"/>
        <v>0</v>
      </c>
      <c r="G1966" s="14">
        <f t="shared" si="1435"/>
        <v>0</v>
      </c>
      <c r="H1966" s="14">
        <f t="shared" si="1435"/>
        <v>0</v>
      </c>
      <c r="I1966" s="14">
        <f t="shared" si="1435"/>
        <v>0</v>
      </c>
      <c r="J1966" s="14">
        <f t="shared" si="1435"/>
        <v>0</v>
      </c>
      <c r="K1966" s="14">
        <f t="shared" si="1435"/>
        <v>0</v>
      </c>
      <c r="L1966" s="14">
        <f t="shared" si="1435"/>
        <v>0</v>
      </c>
      <c r="M1966" s="14">
        <f t="shared" si="1435"/>
        <v>0</v>
      </c>
      <c r="N1966" s="14">
        <f t="shared" si="1435"/>
        <v>0</v>
      </c>
      <c r="O1966" s="14">
        <f t="shared" si="1435"/>
        <v>0</v>
      </c>
      <c r="P1966" s="14">
        <f t="shared" si="1435"/>
        <v>0</v>
      </c>
      <c r="Q1966" s="14">
        <f t="shared" si="1435"/>
        <v>0</v>
      </c>
      <c r="R1966" s="14">
        <f t="shared" si="1435"/>
        <v>0</v>
      </c>
      <c r="S1966" s="14">
        <f t="shared" si="1435"/>
        <v>0</v>
      </c>
      <c r="T1966" s="14">
        <f t="shared" si="1435"/>
        <v>0</v>
      </c>
      <c r="U1966" s="14">
        <f t="shared" si="1435"/>
        <v>0</v>
      </c>
      <c r="V1966" s="14">
        <f t="shared" si="1435"/>
        <v>0</v>
      </c>
      <c r="W1966" s="14">
        <f t="shared" si="1435"/>
        <v>0</v>
      </c>
      <c r="X1966" s="14">
        <f t="shared" si="1435"/>
        <v>0</v>
      </c>
      <c r="Y1966" s="14">
        <f t="shared" si="1435"/>
        <v>0</v>
      </c>
      <c r="Z1966" s="14">
        <f t="shared" si="1437"/>
        <v>0</v>
      </c>
      <c r="AA1966" s="14">
        <f t="shared" si="1438"/>
        <v>13000000</v>
      </c>
      <c r="AB1966" s="19"/>
      <c r="AC1966" s="15"/>
    </row>
    <row r="1967" spans="1:29" s="16" customFormat="1" ht="18" hidden="1" customHeight="1">
      <c r="A1967" s="20" t="s">
        <v>40</v>
      </c>
      <c r="B1967" s="21">
        <f>SUM(B1963:B1966)</f>
        <v>2010977644</v>
      </c>
      <c r="C1967" s="21">
        <f t="shared" ref="C1967:AA1967" si="1440">SUM(C1963:C1966)</f>
        <v>1556703144</v>
      </c>
      <c r="D1967" s="21">
        <f t="shared" si="1440"/>
        <v>-454274500</v>
      </c>
      <c r="E1967" s="21">
        <f t="shared" si="1440"/>
        <v>0</v>
      </c>
      <c r="F1967" s="21">
        <f t="shared" si="1440"/>
        <v>0</v>
      </c>
      <c r="G1967" s="21">
        <f t="shared" si="1440"/>
        <v>0</v>
      </c>
      <c r="H1967" s="21">
        <f t="shared" si="1440"/>
        <v>0</v>
      </c>
      <c r="I1967" s="21">
        <f t="shared" si="1440"/>
        <v>0</v>
      </c>
      <c r="J1967" s="21">
        <f t="shared" si="1440"/>
        <v>0</v>
      </c>
      <c r="K1967" s="21">
        <f t="shared" si="1440"/>
        <v>0</v>
      </c>
      <c r="L1967" s="21">
        <f t="shared" si="1440"/>
        <v>0</v>
      </c>
      <c r="M1967" s="21">
        <f t="shared" si="1440"/>
        <v>1221154</v>
      </c>
      <c r="N1967" s="21">
        <f t="shared" si="1440"/>
        <v>0</v>
      </c>
      <c r="O1967" s="21">
        <f t="shared" si="1440"/>
        <v>0</v>
      </c>
      <c r="P1967" s="21">
        <f t="shared" si="1440"/>
        <v>0</v>
      </c>
      <c r="Q1967" s="21">
        <f t="shared" si="1440"/>
        <v>0</v>
      </c>
      <c r="R1967" s="21">
        <f t="shared" si="1440"/>
        <v>0</v>
      </c>
      <c r="S1967" s="21">
        <f t="shared" si="1440"/>
        <v>0</v>
      </c>
      <c r="T1967" s="21">
        <f t="shared" si="1440"/>
        <v>0</v>
      </c>
      <c r="U1967" s="21">
        <f t="shared" si="1440"/>
        <v>0</v>
      </c>
      <c r="V1967" s="21">
        <f t="shared" si="1440"/>
        <v>0</v>
      </c>
      <c r="W1967" s="21">
        <f t="shared" si="1440"/>
        <v>0</v>
      </c>
      <c r="X1967" s="21">
        <f t="shared" si="1440"/>
        <v>0</v>
      </c>
      <c r="Y1967" s="21">
        <f t="shared" si="1440"/>
        <v>0</v>
      </c>
      <c r="Z1967" s="21">
        <f t="shared" si="1440"/>
        <v>1221154</v>
      </c>
      <c r="AA1967" s="21">
        <f t="shared" si="1440"/>
        <v>2009756490</v>
      </c>
      <c r="AB1967" s="22">
        <f t="shared" si="1439"/>
        <v>6.0724394606944722E-4</v>
      </c>
      <c r="AC1967" s="15"/>
    </row>
    <row r="1968" spans="1:29" s="16" customFormat="1" ht="18" hidden="1" customHeight="1">
      <c r="A1968" s="23" t="s">
        <v>41</v>
      </c>
      <c r="B1968" s="14">
        <f t="shared" si="1436"/>
        <v>0</v>
      </c>
      <c r="C1968" s="14">
        <f t="shared" si="1435"/>
        <v>0</v>
      </c>
      <c r="D1968" s="14">
        <f t="shared" si="1435"/>
        <v>0</v>
      </c>
      <c r="E1968" s="14">
        <f t="shared" si="1435"/>
        <v>0</v>
      </c>
      <c r="F1968" s="14">
        <f t="shared" si="1435"/>
        <v>0</v>
      </c>
      <c r="G1968" s="14">
        <f t="shared" si="1435"/>
        <v>0</v>
      </c>
      <c r="H1968" s="14">
        <f t="shared" si="1435"/>
        <v>0</v>
      </c>
      <c r="I1968" s="14">
        <f t="shared" si="1435"/>
        <v>0</v>
      </c>
      <c r="J1968" s="14">
        <f t="shared" si="1435"/>
        <v>0</v>
      </c>
      <c r="K1968" s="14">
        <f t="shared" si="1435"/>
        <v>0</v>
      </c>
      <c r="L1968" s="14">
        <f t="shared" si="1435"/>
        <v>0</v>
      </c>
      <c r="M1968" s="14">
        <f t="shared" si="1435"/>
        <v>0</v>
      </c>
      <c r="N1968" s="14">
        <f t="shared" si="1435"/>
        <v>0</v>
      </c>
      <c r="O1968" s="14">
        <f t="shared" si="1435"/>
        <v>0</v>
      </c>
      <c r="P1968" s="14">
        <f t="shared" si="1435"/>
        <v>0</v>
      </c>
      <c r="Q1968" s="14">
        <f t="shared" si="1435"/>
        <v>0</v>
      </c>
      <c r="R1968" s="14">
        <f t="shared" si="1435"/>
        <v>0</v>
      </c>
      <c r="S1968" s="14">
        <f t="shared" si="1435"/>
        <v>0</v>
      </c>
      <c r="T1968" s="14">
        <f t="shared" si="1435"/>
        <v>0</v>
      </c>
      <c r="U1968" s="14">
        <f t="shared" si="1435"/>
        <v>0</v>
      </c>
      <c r="V1968" s="14">
        <f t="shared" si="1435"/>
        <v>0</v>
      </c>
      <c r="W1968" s="14">
        <f t="shared" si="1435"/>
        <v>0</v>
      </c>
      <c r="X1968" s="14">
        <f t="shared" si="1435"/>
        <v>0</v>
      </c>
      <c r="Y1968" s="14">
        <f t="shared" si="1435"/>
        <v>0</v>
      </c>
      <c r="Z1968" s="14">
        <f t="shared" ref="Z1968" si="1441">SUM(M1968:Y1968)</f>
        <v>0</v>
      </c>
      <c r="AA1968" s="14">
        <f t="shared" ref="AA1968" si="1442">B1968-Z1968</f>
        <v>0</v>
      </c>
      <c r="AB1968" s="19" t="e">
        <f t="shared" si="1439"/>
        <v>#DIV/0!</v>
      </c>
      <c r="AC1968" s="15"/>
    </row>
    <row r="1969" spans="1:29" s="16" customFormat="1" ht="31.9" customHeight="1">
      <c r="A1969" s="20" t="s">
        <v>42</v>
      </c>
      <c r="B1969" s="21">
        <f>B1968+B1967</f>
        <v>2010977644</v>
      </c>
      <c r="C1969" s="21">
        <f t="shared" ref="C1969:AA1969" si="1443">C1968+C1967</f>
        <v>1556703144</v>
      </c>
      <c r="D1969" s="21">
        <f t="shared" si="1443"/>
        <v>-454274500</v>
      </c>
      <c r="E1969" s="21">
        <f t="shared" si="1443"/>
        <v>0</v>
      </c>
      <c r="F1969" s="21">
        <f t="shared" si="1443"/>
        <v>0</v>
      </c>
      <c r="G1969" s="21">
        <f t="shared" si="1443"/>
        <v>0</v>
      </c>
      <c r="H1969" s="21">
        <f t="shared" si="1443"/>
        <v>0</v>
      </c>
      <c r="I1969" s="21">
        <f t="shared" si="1443"/>
        <v>0</v>
      </c>
      <c r="J1969" s="21">
        <f t="shared" si="1443"/>
        <v>0</v>
      </c>
      <c r="K1969" s="21">
        <f t="shared" si="1443"/>
        <v>0</v>
      </c>
      <c r="L1969" s="21">
        <f t="shared" si="1443"/>
        <v>0</v>
      </c>
      <c r="M1969" s="21">
        <f t="shared" si="1443"/>
        <v>1221154</v>
      </c>
      <c r="N1969" s="21">
        <f t="shared" si="1443"/>
        <v>0</v>
      </c>
      <c r="O1969" s="21">
        <f t="shared" si="1443"/>
        <v>0</v>
      </c>
      <c r="P1969" s="21">
        <f t="shared" si="1443"/>
        <v>0</v>
      </c>
      <c r="Q1969" s="21">
        <f t="shared" si="1443"/>
        <v>0</v>
      </c>
      <c r="R1969" s="21">
        <f t="shared" si="1443"/>
        <v>0</v>
      </c>
      <c r="S1969" s="21">
        <f t="shared" si="1443"/>
        <v>0</v>
      </c>
      <c r="T1969" s="21">
        <f t="shared" si="1443"/>
        <v>0</v>
      </c>
      <c r="U1969" s="21">
        <f t="shared" si="1443"/>
        <v>0</v>
      </c>
      <c r="V1969" s="21">
        <f t="shared" si="1443"/>
        <v>0</v>
      </c>
      <c r="W1969" s="21">
        <f t="shared" si="1443"/>
        <v>0</v>
      </c>
      <c r="X1969" s="21">
        <f t="shared" si="1443"/>
        <v>0</v>
      </c>
      <c r="Y1969" s="21">
        <f t="shared" si="1443"/>
        <v>0</v>
      </c>
      <c r="Z1969" s="21">
        <f t="shared" si="1443"/>
        <v>1221154</v>
      </c>
      <c r="AA1969" s="21">
        <f t="shared" si="1443"/>
        <v>2009756490</v>
      </c>
      <c r="AB1969" s="22">
        <f t="shared" si="1439"/>
        <v>6.0724394606944722E-4</v>
      </c>
      <c r="AC1969" s="24"/>
    </row>
    <row r="1970" spans="1:29" s="16" customFormat="1" ht="15" customHeight="1">
      <c r="A1970" s="13"/>
      <c r="B1970" s="14"/>
      <c r="C1970" s="14"/>
      <c r="D1970" s="14"/>
      <c r="E1970" s="14"/>
      <c r="F1970" s="14"/>
      <c r="G1970" s="14"/>
      <c r="H1970" s="14"/>
      <c r="I1970" s="14"/>
      <c r="J1970" s="14"/>
      <c r="K1970" s="14"/>
      <c r="L1970" s="14"/>
      <c r="M1970" s="14"/>
      <c r="N1970" s="14"/>
      <c r="O1970" s="14"/>
      <c r="P1970" s="14"/>
      <c r="Q1970" s="14"/>
      <c r="R1970" s="14"/>
      <c r="S1970" s="14"/>
      <c r="T1970" s="14"/>
      <c r="U1970" s="14"/>
      <c r="V1970" s="14"/>
      <c r="W1970" s="14"/>
      <c r="X1970" s="14"/>
      <c r="Y1970" s="14"/>
      <c r="Z1970" s="14"/>
      <c r="AA1970" s="14"/>
      <c r="AB1970" s="14"/>
      <c r="AC1970" s="15"/>
    </row>
    <row r="1971" spans="1:29" s="16" customFormat="1" ht="27" customHeight="1">
      <c r="A1971" s="13"/>
      <c r="B1971" s="14"/>
      <c r="C1971" s="14"/>
      <c r="D1971" s="14"/>
      <c r="E1971" s="14"/>
      <c r="F1971" s="14"/>
      <c r="G1971" s="14"/>
      <c r="H1971" s="14"/>
      <c r="I1971" s="14"/>
      <c r="J1971" s="14"/>
      <c r="K1971" s="14"/>
      <c r="L1971" s="14"/>
      <c r="M1971" s="14"/>
      <c r="N1971" s="14"/>
      <c r="O1971" s="14"/>
      <c r="P1971" s="14"/>
      <c r="Q1971" s="14"/>
      <c r="R1971" s="14"/>
      <c r="S1971" s="14"/>
      <c r="T1971" s="14"/>
      <c r="U1971" s="14"/>
      <c r="V1971" s="14"/>
      <c r="W1971" s="14"/>
      <c r="X1971" s="14"/>
      <c r="Y1971" s="14"/>
      <c r="Z1971" s="14"/>
      <c r="AA1971" s="14"/>
      <c r="AB1971" s="14"/>
      <c r="AC1971" s="15"/>
    </row>
    <row r="1972" spans="1:29" s="16" customFormat="1" ht="15" customHeight="1">
      <c r="A1972" s="17" t="s">
        <v>129</v>
      </c>
      <c r="B1972" s="14"/>
      <c r="C1972" s="14"/>
      <c r="D1972" s="14"/>
      <c r="E1972" s="14"/>
      <c r="F1972" s="14"/>
      <c r="G1972" s="14"/>
      <c r="H1972" s="14"/>
      <c r="I1972" s="14"/>
      <c r="J1972" s="14"/>
      <c r="K1972" s="14"/>
      <c r="L1972" s="14"/>
      <c r="M1972" s="14"/>
      <c r="N1972" s="14"/>
      <c r="O1972" s="14"/>
      <c r="P1972" s="14"/>
      <c r="Q1972" s="14"/>
      <c r="R1972" s="14"/>
      <c r="S1972" s="14"/>
      <c r="T1972" s="14"/>
      <c r="U1972" s="14"/>
      <c r="V1972" s="14"/>
      <c r="W1972" s="14"/>
      <c r="X1972" s="14"/>
      <c r="Y1972" s="14"/>
      <c r="Z1972" s="14"/>
      <c r="AA1972" s="14"/>
      <c r="AB1972" s="14"/>
      <c r="AC1972" s="15"/>
    </row>
    <row r="1973" spans="1:29" s="16" customFormat="1" ht="18" customHeight="1">
      <c r="A1973" s="18" t="s">
        <v>36</v>
      </c>
      <c r="B1973" s="14"/>
      <c r="C1973" s="14"/>
      <c r="D1973" s="14"/>
      <c r="E1973" s="14"/>
      <c r="F1973" s="14"/>
      <c r="G1973" s="14"/>
      <c r="H1973" s="14"/>
      <c r="I1973" s="14"/>
      <c r="J1973" s="14"/>
      <c r="K1973" s="14"/>
      <c r="L1973" s="14"/>
      <c r="M1973" s="14"/>
      <c r="N1973" s="14"/>
      <c r="O1973" s="14"/>
      <c r="P1973" s="14"/>
      <c r="Q1973" s="14"/>
      <c r="R1973" s="14"/>
      <c r="S1973" s="14"/>
      <c r="T1973" s="14"/>
      <c r="U1973" s="14"/>
      <c r="V1973" s="14"/>
      <c r="W1973" s="14"/>
      <c r="X1973" s="14"/>
      <c r="Y1973" s="14"/>
      <c r="Z1973" s="14">
        <f>SUM(M1973:Y1973)</f>
        <v>0</v>
      </c>
      <c r="AA1973" s="14">
        <f>B1973-Z1973</f>
        <v>0</v>
      </c>
      <c r="AB1973" s="19"/>
      <c r="AC1973" s="15"/>
    </row>
    <row r="1974" spans="1:29" s="16" customFormat="1" ht="22.15" customHeight="1">
      <c r="A1974" s="18" t="s">
        <v>37</v>
      </c>
      <c r="B1974" s="14">
        <f>[1]consoCURRENT!E38156</f>
        <v>591980235</v>
      </c>
      <c r="C1974" s="14">
        <f>[1]consoCURRENT!F38156</f>
        <v>137705735</v>
      </c>
      <c r="D1974" s="14">
        <f>[1]consoCURRENT!G38156</f>
        <v>-454274500</v>
      </c>
      <c r="E1974" s="14">
        <f>[1]consoCURRENT!H38156</f>
        <v>0</v>
      </c>
      <c r="F1974" s="14">
        <f>[1]consoCURRENT!I38156</f>
        <v>0</v>
      </c>
      <c r="G1974" s="14">
        <f>[1]consoCURRENT!J38156</f>
        <v>0</v>
      </c>
      <c r="H1974" s="14">
        <f>[1]consoCURRENT!K38156</f>
        <v>0</v>
      </c>
      <c r="I1974" s="14">
        <f>[1]consoCURRENT!L38156</f>
        <v>0</v>
      </c>
      <c r="J1974" s="14">
        <f>[1]consoCURRENT!M38156</f>
        <v>0</v>
      </c>
      <c r="K1974" s="14">
        <f>[1]consoCURRENT!N38156</f>
        <v>0</v>
      </c>
      <c r="L1974" s="14">
        <f>[1]consoCURRENT!O38156</f>
        <v>0</v>
      </c>
      <c r="M1974" s="14">
        <f>[1]consoCURRENT!P38156</f>
        <v>1221154</v>
      </c>
      <c r="N1974" s="14">
        <f>[1]consoCURRENT!Q38156</f>
        <v>0</v>
      </c>
      <c r="O1974" s="14">
        <f>[1]consoCURRENT!R38156</f>
        <v>0</v>
      </c>
      <c r="P1974" s="14">
        <f>[1]consoCURRENT!S38156</f>
        <v>0</v>
      </c>
      <c r="Q1974" s="14">
        <f>[1]consoCURRENT!T38156</f>
        <v>0</v>
      </c>
      <c r="R1974" s="14">
        <f>[1]consoCURRENT!U38156</f>
        <v>0</v>
      </c>
      <c r="S1974" s="14">
        <f>[1]consoCURRENT!V38156</f>
        <v>0</v>
      </c>
      <c r="T1974" s="14">
        <f>[1]consoCURRENT!W38156</f>
        <v>0</v>
      </c>
      <c r="U1974" s="14">
        <f>[1]consoCURRENT!X38156</f>
        <v>0</v>
      </c>
      <c r="V1974" s="14">
        <f>[1]consoCURRENT!Y38156</f>
        <v>0</v>
      </c>
      <c r="W1974" s="14">
        <f>[1]consoCURRENT!Z38156</f>
        <v>0</v>
      </c>
      <c r="X1974" s="14">
        <f>[1]consoCURRENT!AA38156</f>
        <v>0</v>
      </c>
      <c r="Y1974" s="14">
        <f>[1]consoCURRENT!AB38156</f>
        <v>0</v>
      </c>
      <c r="Z1974" s="14">
        <f>SUM(M1974:Y1974)</f>
        <v>1221154</v>
      </c>
      <c r="AA1974" s="14">
        <f t="shared" ref="AA1974:AA1976" si="1444">B1974-Z1974</f>
        <v>590759081</v>
      </c>
      <c r="AB1974" s="19">
        <f t="shared" ref="AB1974:AB1979" si="1445">Z1974/B1974</f>
        <v>2.0628290064447843E-3</v>
      </c>
      <c r="AC1974" s="15"/>
    </row>
    <row r="1975" spans="1:29" s="16" customFormat="1" ht="22.9" customHeight="1">
      <c r="A1975" s="18" t="s">
        <v>38</v>
      </c>
      <c r="B1975" s="14"/>
      <c r="C1975" s="14"/>
      <c r="D1975" s="14"/>
      <c r="E1975" s="14"/>
      <c r="F1975" s="14"/>
      <c r="G1975" s="14"/>
      <c r="H1975" s="14"/>
      <c r="I1975" s="14"/>
      <c r="J1975" s="14"/>
      <c r="K1975" s="14"/>
      <c r="L1975" s="14"/>
      <c r="M1975" s="14"/>
      <c r="N1975" s="14"/>
      <c r="O1975" s="14"/>
      <c r="P1975" s="14"/>
      <c r="Q1975" s="14"/>
      <c r="R1975" s="14"/>
      <c r="S1975" s="14"/>
      <c r="T1975" s="14"/>
      <c r="U1975" s="14"/>
      <c r="V1975" s="14"/>
      <c r="W1975" s="14"/>
      <c r="X1975" s="14"/>
      <c r="Y1975" s="14"/>
      <c r="Z1975" s="14">
        <f t="shared" ref="Z1975:Z1976" si="1446">SUM(M1975:Y1975)</f>
        <v>0</v>
      </c>
      <c r="AA1975" s="14">
        <f t="shared" si="1444"/>
        <v>0</v>
      </c>
      <c r="AB1975" s="19"/>
      <c r="AC1975" s="15"/>
    </row>
    <row r="1976" spans="1:29" s="16" customFormat="1" ht="21" customHeight="1">
      <c r="A1976" s="18" t="s">
        <v>39</v>
      </c>
      <c r="B1976" s="14"/>
      <c r="C1976" s="14"/>
      <c r="D1976" s="14"/>
      <c r="E1976" s="14"/>
      <c r="F1976" s="14"/>
      <c r="G1976" s="14"/>
      <c r="H1976" s="14"/>
      <c r="I1976" s="14"/>
      <c r="J1976" s="14"/>
      <c r="K1976" s="14"/>
      <c r="L1976" s="14"/>
      <c r="M1976" s="14"/>
      <c r="N1976" s="14"/>
      <c r="O1976" s="14"/>
      <c r="P1976" s="14"/>
      <c r="Q1976" s="14"/>
      <c r="R1976" s="14"/>
      <c r="S1976" s="14"/>
      <c r="T1976" s="14"/>
      <c r="U1976" s="14"/>
      <c r="V1976" s="14"/>
      <c r="W1976" s="14"/>
      <c r="X1976" s="14"/>
      <c r="Y1976" s="14"/>
      <c r="Z1976" s="14">
        <f t="shared" si="1446"/>
        <v>0</v>
      </c>
      <c r="AA1976" s="14">
        <f t="shared" si="1444"/>
        <v>0</v>
      </c>
      <c r="AB1976" s="19"/>
      <c r="AC1976" s="15"/>
    </row>
    <row r="1977" spans="1:29" s="16" customFormat="1" ht="18" hidden="1" customHeight="1">
      <c r="A1977" s="20" t="s">
        <v>40</v>
      </c>
      <c r="B1977" s="21">
        <f>SUM(B1973:B1976)</f>
        <v>591980235</v>
      </c>
      <c r="C1977" s="21">
        <f t="shared" ref="C1977:AA1977" si="1447">SUM(C1973:C1976)</f>
        <v>137705735</v>
      </c>
      <c r="D1977" s="21">
        <f t="shared" si="1447"/>
        <v>-454274500</v>
      </c>
      <c r="E1977" s="21">
        <f t="shared" si="1447"/>
        <v>0</v>
      </c>
      <c r="F1977" s="21">
        <f t="shared" si="1447"/>
        <v>0</v>
      </c>
      <c r="G1977" s="21">
        <f t="shared" si="1447"/>
        <v>0</v>
      </c>
      <c r="H1977" s="21">
        <f t="shared" si="1447"/>
        <v>0</v>
      </c>
      <c r="I1977" s="21">
        <f t="shared" si="1447"/>
        <v>0</v>
      </c>
      <c r="J1977" s="21">
        <f t="shared" si="1447"/>
        <v>0</v>
      </c>
      <c r="K1977" s="21">
        <f t="shared" si="1447"/>
        <v>0</v>
      </c>
      <c r="L1977" s="21">
        <f t="shared" si="1447"/>
        <v>0</v>
      </c>
      <c r="M1977" s="21">
        <f t="shared" si="1447"/>
        <v>1221154</v>
      </c>
      <c r="N1977" s="21">
        <f t="shared" si="1447"/>
        <v>0</v>
      </c>
      <c r="O1977" s="21">
        <f t="shared" si="1447"/>
        <v>0</v>
      </c>
      <c r="P1977" s="21">
        <f t="shared" si="1447"/>
        <v>0</v>
      </c>
      <c r="Q1977" s="21">
        <f t="shared" si="1447"/>
        <v>0</v>
      </c>
      <c r="R1977" s="21">
        <f t="shared" si="1447"/>
        <v>0</v>
      </c>
      <c r="S1977" s="21">
        <f t="shared" si="1447"/>
        <v>0</v>
      </c>
      <c r="T1977" s="21">
        <f t="shared" si="1447"/>
        <v>0</v>
      </c>
      <c r="U1977" s="21">
        <f t="shared" si="1447"/>
        <v>0</v>
      </c>
      <c r="V1977" s="21">
        <f t="shared" si="1447"/>
        <v>0</v>
      </c>
      <c r="W1977" s="21">
        <f t="shared" si="1447"/>
        <v>0</v>
      </c>
      <c r="X1977" s="21">
        <f t="shared" si="1447"/>
        <v>0</v>
      </c>
      <c r="Y1977" s="21">
        <f t="shared" si="1447"/>
        <v>0</v>
      </c>
      <c r="Z1977" s="21">
        <f t="shared" si="1447"/>
        <v>1221154</v>
      </c>
      <c r="AA1977" s="21">
        <f t="shared" si="1447"/>
        <v>590759081</v>
      </c>
      <c r="AB1977" s="22">
        <f t="shared" si="1445"/>
        <v>2.0628290064447843E-3</v>
      </c>
      <c r="AC1977" s="15"/>
    </row>
    <row r="1978" spans="1:29" s="16" customFormat="1" ht="18" hidden="1" customHeight="1">
      <c r="A1978" s="23" t="s">
        <v>41</v>
      </c>
      <c r="B1978" s="14"/>
      <c r="C1978" s="14"/>
      <c r="D1978" s="14"/>
      <c r="E1978" s="14"/>
      <c r="F1978" s="14"/>
      <c r="G1978" s="14"/>
      <c r="H1978" s="14"/>
      <c r="I1978" s="14"/>
      <c r="J1978" s="14"/>
      <c r="K1978" s="14"/>
      <c r="L1978" s="14"/>
      <c r="M1978" s="14"/>
      <c r="N1978" s="14"/>
      <c r="O1978" s="14"/>
      <c r="P1978" s="14"/>
      <c r="Q1978" s="14"/>
      <c r="R1978" s="14"/>
      <c r="S1978" s="14"/>
      <c r="T1978" s="14"/>
      <c r="U1978" s="14"/>
      <c r="V1978" s="14"/>
      <c r="W1978" s="14"/>
      <c r="X1978" s="14"/>
      <c r="Y1978" s="14"/>
      <c r="Z1978" s="14">
        <f t="shared" ref="Z1978" si="1448">SUM(M1978:Y1978)</f>
        <v>0</v>
      </c>
      <c r="AA1978" s="14">
        <f t="shared" ref="AA1978" si="1449">B1978-Z1978</f>
        <v>0</v>
      </c>
      <c r="AB1978" s="19" t="e">
        <f t="shared" si="1445"/>
        <v>#DIV/0!</v>
      </c>
      <c r="AC1978" s="15"/>
    </row>
    <row r="1979" spans="1:29" s="16" customFormat="1" ht="22.9" customHeight="1">
      <c r="A1979" s="20" t="s">
        <v>42</v>
      </c>
      <c r="B1979" s="21">
        <f>B1978+B1977</f>
        <v>591980235</v>
      </c>
      <c r="C1979" s="21">
        <f t="shared" ref="C1979:AA1979" si="1450">C1978+C1977</f>
        <v>137705735</v>
      </c>
      <c r="D1979" s="21">
        <f t="shared" si="1450"/>
        <v>-454274500</v>
      </c>
      <c r="E1979" s="21">
        <f t="shared" si="1450"/>
        <v>0</v>
      </c>
      <c r="F1979" s="21">
        <f t="shared" si="1450"/>
        <v>0</v>
      </c>
      <c r="G1979" s="21">
        <f t="shared" si="1450"/>
        <v>0</v>
      </c>
      <c r="H1979" s="21">
        <f t="shared" si="1450"/>
        <v>0</v>
      </c>
      <c r="I1979" s="21">
        <f t="shared" si="1450"/>
        <v>0</v>
      </c>
      <c r="J1979" s="21">
        <f t="shared" si="1450"/>
        <v>0</v>
      </c>
      <c r="K1979" s="21">
        <f t="shared" si="1450"/>
        <v>0</v>
      </c>
      <c r="L1979" s="21">
        <f t="shared" si="1450"/>
        <v>0</v>
      </c>
      <c r="M1979" s="21">
        <f t="shared" si="1450"/>
        <v>1221154</v>
      </c>
      <c r="N1979" s="21">
        <f t="shared" si="1450"/>
        <v>0</v>
      </c>
      <c r="O1979" s="21">
        <f t="shared" si="1450"/>
        <v>0</v>
      </c>
      <c r="P1979" s="21">
        <f t="shared" si="1450"/>
        <v>0</v>
      </c>
      <c r="Q1979" s="21">
        <f t="shared" si="1450"/>
        <v>0</v>
      </c>
      <c r="R1979" s="21">
        <f t="shared" si="1450"/>
        <v>0</v>
      </c>
      <c r="S1979" s="21">
        <f t="shared" si="1450"/>
        <v>0</v>
      </c>
      <c r="T1979" s="21">
        <f t="shared" si="1450"/>
        <v>0</v>
      </c>
      <c r="U1979" s="21">
        <f t="shared" si="1450"/>
        <v>0</v>
      </c>
      <c r="V1979" s="21">
        <f t="shared" si="1450"/>
        <v>0</v>
      </c>
      <c r="W1979" s="21">
        <f t="shared" si="1450"/>
        <v>0</v>
      </c>
      <c r="X1979" s="21">
        <f t="shared" si="1450"/>
        <v>0</v>
      </c>
      <c r="Y1979" s="21">
        <f t="shared" si="1450"/>
        <v>0</v>
      </c>
      <c r="Z1979" s="21">
        <f t="shared" si="1450"/>
        <v>1221154</v>
      </c>
      <c r="AA1979" s="21">
        <f t="shared" si="1450"/>
        <v>590759081</v>
      </c>
      <c r="AB1979" s="22">
        <f t="shared" si="1445"/>
        <v>2.0628290064447843E-3</v>
      </c>
      <c r="AC1979" s="24"/>
    </row>
    <row r="1980" spans="1:29" s="16" customFormat="1" ht="27.6" customHeight="1">
      <c r="A1980" s="13"/>
      <c r="B1980" s="14"/>
      <c r="C1980" s="14"/>
      <c r="D1980" s="14"/>
      <c r="E1980" s="14"/>
      <c r="F1980" s="14"/>
      <c r="G1980" s="14"/>
      <c r="H1980" s="14"/>
      <c r="I1980" s="14"/>
      <c r="J1980" s="14"/>
      <c r="K1980" s="14"/>
      <c r="L1980" s="14"/>
      <c r="M1980" s="14"/>
      <c r="N1980" s="14"/>
      <c r="O1980" s="14"/>
      <c r="P1980" s="14"/>
      <c r="Q1980" s="14"/>
      <c r="R1980" s="14"/>
      <c r="S1980" s="14"/>
      <c r="T1980" s="14"/>
      <c r="U1980" s="14"/>
      <c r="V1980" s="14"/>
      <c r="W1980" s="14"/>
      <c r="X1980" s="14"/>
      <c r="Y1980" s="14"/>
      <c r="Z1980" s="14"/>
      <c r="AA1980" s="14"/>
      <c r="AB1980" s="14"/>
      <c r="AC1980" s="15"/>
    </row>
    <row r="1981" spans="1:29" s="16" customFormat="1" ht="15" customHeight="1">
      <c r="A1981" s="17" t="s">
        <v>130</v>
      </c>
      <c r="B1981" s="14"/>
      <c r="C1981" s="14"/>
      <c r="D1981" s="14"/>
      <c r="E1981" s="14"/>
      <c r="F1981" s="14"/>
      <c r="G1981" s="14"/>
      <c r="H1981" s="14"/>
      <c r="I1981" s="14"/>
      <c r="J1981" s="14"/>
      <c r="K1981" s="14"/>
      <c r="L1981" s="14"/>
      <c r="M1981" s="14"/>
      <c r="N1981" s="14"/>
      <c r="O1981" s="14"/>
      <c r="P1981" s="14"/>
      <c r="Q1981" s="14"/>
      <c r="R1981" s="14"/>
      <c r="S1981" s="14"/>
      <c r="T1981" s="14"/>
      <c r="U1981" s="14"/>
      <c r="V1981" s="14"/>
      <c r="W1981" s="14"/>
      <c r="X1981" s="14"/>
      <c r="Y1981" s="14"/>
      <c r="Z1981" s="14"/>
      <c r="AA1981" s="14"/>
      <c r="AB1981" s="14"/>
      <c r="AC1981" s="15"/>
    </row>
    <row r="1982" spans="1:29" s="16" customFormat="1" ht="19.899999999999999" customHeight="1">
      <c r="A1982" s="17" t="s">
        <v>131</v>
      </c>
      <c r="B1982" s="14"/>
      <c r="C1982" s="14"/>
      <c r="D1982" s="14"/>
      <c r="E1982" s="14"/>
      <c r="F1982" s="14"/>
      <c r="G1982" s="14"/>
      <c r="H1982" s="14"/>
      <c r="I1982" s="14"/>
      <c r="J1982" s="14"/>
      <c r="K1982" s="14"/>
      <c r="L1982" s="14"/>
      <c r="M1982" s="14"/>
      <c r="N1982" s="14"/>
      <c r="O1982" s="14"/>
      <c r="P1982" s="14"/>
      <c r="Q1982" s="14"/>
      <c r="R1982" s="14"/>
      <c r="S1982" s="14"/>
      <c r="T1982" s="14"/>
      <c r="U1982" s="14"/>
      <c r="V1982" s="14"/>
      <c r="W1982" s="14"/>
      <c r="X1982" s="14"/>
      <c r="Y1982" s="14"/>
      <c r="Z1982" s="14"/>
      <c r="AA1982" s="14"/>
      <c r="AB1982" s="14"/>
      <c r="AC1982" s="15"/>
    </row>
    <row r="1983" spans="1:29" s="16" customFormat="1" ht="22.15" customHeight="1">
      <c r="A1983" s="18" t="s">
        <v>36</v>
      </c>
      <c r="B1983" s="14"/>
      <c r="C1983" s="14"/>
      <c r="D1983" s="14"/>
      <c r="E1983" s="14"/>
      <c r="F1983" s="14"/>
      <c r="G1983" s="14"/>
      <c r="H1983" s="14"/>
      <c r="I1983" s="14"/>
      <c r="J1983" s="14"/>
      <c r="K1983" s="14"/>
      <c r="L1983" s="14"/>
      <c r="M1983" s="14"/>
      <c r="N1983" s="14"/>
      <c r="O1983" s="14"/>
      <c r="P1983" s="14"/>
      <c r="Q1983" s="14"/>
      <c r="R1983" s="14"/>
      <c r="S1983" s="14"/>
      <c r="T1983" s="14"/>
      <c r="U1983" s="14"/>
      <c r="V1983" s="14"/>
      <c r="W1983" s="14"/>
      <c r="X1983" s="14"/>
      <c r="Y1983" s="14"/>
      <c r="Z1983" s="14">
        <f>SUM(M1983:Y1983)</f>
        <v>0</v>
      </c>
      <c r="AA1983" s="14">
        <f>B1983-Z1983</f>
        <v>0</v>
      </c>
      <c r="AB1983" s="19"/>
      <c r="AC1983" s="15"/>
    </row>
    <row r="1984" spans="1:29" s="16" customFormat="1" ht="22.15" customHeight="1">
      <c r="A1984" s="18" t="s">
        <v>37</v>
      </c>
      <c r="B1984" s="14">
        <f>[1]consoCURRENT!E38343</f>
        <v>1198997409</v>
      </c>
      <c r="C1984" s="14">
        <f>[1]consoCURRENT!F38343</f>
        <v>1198997409</v>
      </c>
      <c r="D1984" s="14">
        <f>[1]consoCURRENT!G38343</f>
        <v>0</v>
      </c>
      <c r="E1984" s="14">
        <f>[1]consoCURRENT!H38343</f>
        <v>0</v>
      </c>
      <c r="F1984" s="14">
        <f>[1]consoCURRENT!I38343</f>
        <v>0</v>
      </c>
      <c r="G1984" s="14">
        <f>[1]consoCURRENT!J38343</f>
        <v>0</v>
      </c>
      <c r="H1984" s="14">
        <f>[1]consoCURRENT!K38343</f>
        <v>0</v>
      </c>
      <c r="I1984" s="14">
        <f>[1]consoCURRENT!L38343</f>
        <v>0</v>
      </c>
      <c r="J1984" s="14">
        <f>[1]consoCURRENT!M38343</f>
        <v>0</v>
      </c>
      <c r="K1984" s="14">
        <f>[1]consoCURRENT!N38343</f>
        <v>0</v>
      </c>
      <c r="L1984" s="14">
        <f>[1]consoCURRENT!O38343</f>
        <v>0</v>
      </c>
      <c r="M1984" s="14">
        <f>[1]consoCURRENT!P38343</f>
        <v>0</v>
      </c>
      <c r="N1984" s="14">
        <f>[1]consoCURRENT!Q38343</f>
        <v>0</v>
      </c>
      <c r="O1984" s="14">
        <f>[1]consoCURRENT!R38343</f>
        <v>0</v>
      </c>
      <c r="P1984" s="14">
        <f>[1]consoCURRENT!S38343</f>
        <v>0</v>
      </c>
      <c r="Q1984" s="14">
        <f>[1]consoCURRENT!T38343</f>
        <v>0</v>
      </c>
      <c r="R1984" s="14">
        <f>[1]consoCURRENT!U38343</f>
        <v>0</v>
      </c>
      <c r="S1984" s="14">
        <f>[1]consoCURRENT!V38343</f>
        <v>0</v>
      </c>
      <c r="T1984" s="14">
        <f>[1]consoCURRENT!W38343</f>
        <v>0</v>
      </c>
      <c r="U1984" s="14">
        <f>[1]consoCURRENT!X38343</f>
        <v>0</v>
      </c>
      <c r="V1984" s="14">
        <f>[1]consoCURRENT!Y38343</f>
        <v>0</v>
      </c>
      <c r="W1984" s="14">
        <f>[1]consoCURRENT!Z38343</f>
        <v>0</v>
      </c>
      <c r="X1984" s="14">
        <f>[1]consoCURRENT!AA38343</f>
        <v>0</v>
      </c>
      <c r="Y1984" s="14">
        <f>[1]consoCURRENT!AB38343</f>
        <v>0</v>
      </c>
      <c r="Z1984" s="14">
        <f t="shared" ref="Z1984:Z1986" si="1451">SUM(M1984:Y1984)</f>
        <v>0</v>
      </c>
      <c r="AA1984" s="14">
        <f t="shared" ref="AA1984:AA1986" si="1452">B1984-Z1984</f>
        <v>1198997409</v>
      </c>
      <c r="AB1984" s="19">
        <f t="shared" ref="AB1984:AB1989" si="1453">Z1984/B1984</f>
        <v>0</v>
      </c>
      <c r="AC1984" s="15"/>
    </row>
    <row r="1985" spans="1:29" s="16" customFormat="1" ht="22.15" customHeight="1">
      <c r="A1985" s="18" t="s">
        <v>38</v>
      </c>
      <c r="B1985" s="14"/>
      <c r="C1985" s="14"/>
      <c r="D1985" s="14"/>
      <c r="E1985" s="14"/>
      <c r="F1985" s="14"/>
      <c r="G1985" s="14"/>
      <c r="H1985" s="14"/>
      <c r="I1985" s="14"/>
      <c r="J1985" s="14"/>
      <c r="K1985" s="14"/>
      <c r="L1985" s="14"/>
      <c r="M1985" s="14"/>
      <c r="N1985" s="14"/>
      <c r="O1985" s="14"/>
      <c r="P1985" s="14"/>
      <c r="Q1985" s="14"/>
      <c r="R1985" s="14"/>
      <c r="S1985" s="14"/>
      <c r="T1985" s="14"/>
      <c r="U1985" s="14"/>
      <c r="V1985" s="14"/>
      <c r="W1985" s="14"/>
      <c r="X1985" s="14"/>
      <c r="Y1985" s="14"/>
      <c r="Z1985" s="14">
        <f t="shared" si="1451"/>
        <v>0</v>
      </c>
      <c r="AA1985" s="14">
        <f t="shared" si="1452"/>
        <v>0</v>
      </c>
      <c r="AB1985" s="19"/>
      <c r="AC1985" s="15"/>
    </row>
    <row r="1986" spans="1:29" s="16" customFormat="1" ht="22.9" customHeight="1">
      <c r="A1986" s="18" t="s">
        <v>39</v>
      </c>
      <c r="B1986" s="14"/>
      <c r="C1986" s="14"/>
      <c r="D1986" s="14"/>
      <c r="E1986" s="14"/>
      <c r="F1986" s="14"/>
      <c r="G1986" s="14"/>
      <c r="H1986" s="14"/>
      <c r="I1986" s="14"/>
      <c r="J1986" s="14"/>
      <c r="K1986" s="14"/>
      <c r="L1986" s="14"/>
      <c r="M1986" s="14"/>
      <c r="N1986" s="14"/>
      <c r="O1986" s="14"/>
      <c r="P1986" s="14"/>
      <c r="Q1986" s="14"/>
      <c r="R1986" s="14"/>
      <c r="S1986" s="14"/>
      <c r="T1986" s="14"/>
      <c r="U1986" s="14"/>
      <c r="V1986" s="14"/>
      <c r="W1986" s="14"/>
      <c r="X1986" s="14"/>
      <c r="Y1986" s="14"/>
      <c r="Z1986" s="14">
        <f t="shared" si="1451"/>
        <v>0</v>
      </c>
      <c r="AA1986" s="14">
        <f t="shared" si="1452"/>
        <v>0</v>
      </c>
      <c r="AB1986" s="19"/>
      <c r="AC1986" s="15"/>
    </row>
    <row r="1987" spans="1:29" s="16" customFormat="1" ht="18" hidden="1" customHeight="1">
      <c r="A1987" s="20" t="s">
        <v>40</v>
      </c>
      <c r="B1987" s="21">
        <f>SUM(B1983:B1986)</f>
        <v>1198997409</v>
      </c>
      <c r="C1987" s="21">
        <f t="shared" ref="C1987:AA1987" si="1454">SUM(C1983:C1986)</f>
        <v>1198997409</v>
      </c>
      <c r="D1987" s="21">
        <f t="shared" si="1454"/>
        <v>0</v>
      </c>
      <c r="E1987" s="21">
        <f t="shared" si="1454"/>
        <v>0</v>
      </c>
      <c r="F1987" s="21">
        <f t="shared" si="1454"/>
        <v>0</v>
      </c>
      <c r="G1987" s="21">
        <f t="shared" si="1454"/>
        <v>0</v>
      </c>
      <c r="H1987" s="21">
        <f t="shared" si="1454"/>
        <v>0</v>
      </c>
      <c r="I1987" s="21">
        <f t="shared" si="1454"/>
        <v>0</v>
      </c>
      <c r="J1987" s="21">
        <f t="shared" si="1454"/>
        <v>0</v>
      </c>
      <c r="K1987" s="21">
        <f t="shared" si="1454"/>
        <v>0</v>
      </c>
      <c r="L1987" s="21">
        <f t="shared" si="1454"/>
        <v>0</v>
      </c>
      <c r="M1987" s="21">
        <f t="shared" si="1454"/>
        <v>0</v>
      </c>
      <c r="N1987" s="21">
        <f t="shared" si="1454"/>
        <v>0</v>
      </c>
      <c r="O1987" s="21">
        <f t="shared" si="1454"/>
        <v>0</v>
      </c>
      <c r="P1987" s="21">
        <f t="shared" si="1454"/>
        <v>0</v>
      </c>
      <c r="Q1987" s="21">
        <f t="shared" si="1454"/>
        <v>0</v>
      </c>
      <c r="R1987" s="21">
        <f t="shared" si="1454"/>
        <v>0</v>
      </c>
      <c r="S1987" s="21">
        <f t="shared" si="1454"/>
        <v>0</v>
      </c>
      <c r="T1987" s="21">
        <f t="shared" si="1454"/>
        <v>0</v>
      </c>
      <c r="U1987" s="21">
        <f t="shared" si="1454"/>
        <v>0</v>
      </c>
      <c r="V1987" s="21">
        <f t="shared" si="1454"/>
        <v>0</v>
      </c>
      <c r="W1987" s="21">
        <f t="shared" si="1454"/>
        <v>0</v>
      </c>
      <c r="X1987" s="21">
        <f t="shared" si="1454"/>
        <v>0</v>
      </c>
      <c r="Y1987" s="21">
        <f t="shared" si="1454"/>
        <v>0</v>
      </c>
      <c r="Z1987" s="21">
        <f t="shared" si="1454"/>
        <v>0</v>
      </c>
      <c r="AA1987" s="21">
        <f t="shared" si="1454"/>
        <v>1198997409</v>
      </c>
      <c r="AB1987" s="22">
        <f t="shared" si="1453"/>
        <v>0</v>
      </c>
      <c r="AC1987" s="15"/>
    </row>
    <row r="1988" spans="1:29" s="16" customFormat="1" ht="18" hidden="1" customHeight="1">
      <c r="A1988" s="23" t="s">
        <v>41</v>
      </c>
      <c r="B1988" s="14"/>
      <c r="C1988" s="14"/>
      <c r="D1988" s="14"/>
      <c r="E1988" s="14"/>
      <c r="F1988" s="14"/>
      <c r="G1988" s="14"/>
      <c r="H1988" s="14"/>
      <c r="I1988" s="14"/>
      <c r="J1988" s="14"/>
      <c r="K1988" s="14"/>
      <c r="L1988" s="14"/>
      <c r="M1988" s="14"/>
      <c r="N1988" s="14"/>
      <c r="O1988" s="14"/>
      <c r="P1988" s="14"/>
      <c r="Q1988" s="14"/>
      <c r="R1988" s="14"/>
      <c r="S1988" s="14"/>
      <c r="T1988" s="14"/>
      <c r="U1988" s="14"/>
      <c r="V1988" s="14"/>
      <c r="W1988" s="14"/>
      <c r="X1988" s="14"/>
      <c r="Y1988" s="14"/>
      <c r="Z1988" s="14">
        <f t="shared" ref="Z1988" si="1455">SUM(M1988:Y1988)</f>
        <v>0</v>
      </c>
      <c r="AA1988" s="14">
        <f t="shared" ref="AA1988" si="1456">B1988-Z1988</f>
        <v>0</v>
      </c>
      <c r="AB1988" s="19" t="e">
        <f t="shared" si="1453"/>
        <v>#DIV/0!</v>
      </c>
      <c r="AC1988" s="15"/>
    </row>
    <row r="1989" spans="1:29" s="16" customFormat="1" ht="24.6" customHeight="1">
      <c r="A1989" s="20" t="s">
        <v>42</v>
      </c>
      <c r="B1989" s="21">
        <f>B1988+B1987</f>
        <v>1198997409</v>
      </c>
      <c r="C1989" s="21">
        <f t="shared" ref="C1989:AA1989" si="1457">C1988+C1987</f>
        <v>1198997409</v>
      </c>
      <c r="D1989" s="21">
        <f t="shared" si="1457"/>
        <v>0</v>
      </c>
      <c r="E1989" s="21">
        <f t="shared" si="1457"/>
        <v>0</v>
      </c>
      <c r="F1989" s="21">
        <f t="shared" si="1457"/>
        <v>0</v>
      </c>
      <c r="G1989" s="21">
        <f t="shared" si="1457"/>
        <v>0</v>
      </c>
      <c r="H1989" s="21">
        <f t="shared" si="1457"/>
        <v>0</v>
      </c>
      <c r="I1989" s="21">
        <f t="shared" si="1457"/>
        <v>0</v>
      </c>
      <c r="J1989" s="21">
        <f t="shared" si="1457"/>
        <v>0</v>
      </c>
      <c r="K1989" s="21">
        <f t="shared" si="1457"/>
        <v>0</v>
      </c>
      <c r="L1989" s="21">
        <f t="shared" si="1457"/>
        <v>0</v>
      </c>
      <c r="M1989" s="21">
        <f t="shared" si="1457"/>
        <v>0</v>
      </c>
      <c r="N1989" s="21">
        <f t="shared" si="1457"/>
        <v>0</v>
      </c>
      <c r="O1989" s="21">
        <f t="shared" si="1457"/>
        <v>0</v>
      </c>
      <c r="P1989" s="21">
        <f t="shared" si="1457"/>
        <v>0</v>
      </c>
      <c r="Q1989" s="21">
        <f t="shared" si="1457"/>
        <v>0</v>
      </c>
      <c r="R1989" s="21">
        <f t="shared" si="1457"/>
        <v>0</v>
      </c>
      <c r="S1989" s="21">
        <f t="shared" si="1457"/>
        <v>0</v>
      </c>
      <c r="T1989" s="21">
        <f t="shared" si="1457"/>
        <v>0</v>
      </c>
      <c r="U1989" s="21">
        <f t="shared" si="1457"/>
        <v>0</v>
      </c>
      <c r="V1989" s="21">
        <f t="shared" si="1457"/>
        <v>0</v>
      </c>
      <c r="W1989" s="21">
        <f t="shared" si="1457"/>
        <v>0</v>
      </c>
      <c r="X1989" s="21">
        <f t="shared" si="1457"/>
        <v>0</v>
      </c>
      <c r="Y1989" s="21">
        <f t="shared" si="1457"/>
        <v>0</v>
      </c>
      <c r="Z1989" s="21">
        <f t="shared" si="1457"/>
        <v>0</v>
      </c>
      <c r="AA1989" s="21">
        <f t="shared" si="1457"/>
        <v>1198997409</v>
      </c>
      <c r="AB1989" s="22">
        <f t="shared" si="1453"/>
        <v>0</v>
      </c>
      <c r="AC1989" s="24"/>
    </row>
    <row r="1990" spans="1:29" s="16" customFormat="1" ht="23.45" customHeight="1">
      <c r="A1990" s="13"/>
      <c r="B1990" s="14"/>
      <c r="C1990" s="14"/>
      <c r="D1990" s="14"/>
      <c r="E1990" s="14"/>
      <c r="F1990" s="14"/>
      <c r="G1990" s="14"/>
      <c r="H1990" s="14"/>
      <c r="I1990" s="14"/>
      <c r="J1990" s="14"/>
      <c r="K1990" s="14"/>
      <c r="L1990" s="14"/>
      <c r="M1990" s="14"/>
      <c r="N1990" s="14"/>
      <c r="O1990" s="14"/>
      <c r="P1990" s="14"/>
      <c r="Q1990" s="14"/>
      <c r="R1990" s="14"/>
      <c r="S1990" s="14"/>
      <c r="T1990" s="14"/>
      <c r="U1990" s="14"/>
      <c r="V1990" s="14"/>
      <c r="W1990" s="14"/>
      <c r="X1990" s="14"/>
      <c r="Y1990" s="14"/>
      <c r="Z1990" s="14"/>
      <c r="AA1990" s="14"/>
      <c r="AB1990" s="14"/>
      <c r="AC1990" s="15"/>
    </row>
    <row r="1991" spans="1:29" s="16" customFormat="1" ht="15" customHeight="1">
      <c r="A1991" s="17" t="s">
        <v>132</v>
      </c>
      <c r="B1991" s="14"/>
      <c r="C1991" s="14"/>
      <c r="D1991" s="14"/>
      <c r="E1991" s="14"/>
      <c r="F1991" s="14"/>
      <c r="G1991" s="14"/>
      <c r="H1991" s="14"/>
      <c r="I1991" s="14"/>
      <c r="J1991" s="14"/>
      <c r="K1991" s="14"/>
      <c r="L1991" s="14"/>
      <c r="M1991" s="14"/>
      <c r="N1991" s="14"/>
      <c r="O1991" s="14"/>
      <c r="P1991" s="14"/>
      <c r="Q1991" s="14"/>
      <c r="R1991" s="14"/>
      <c r="S1991" s="14"/>
      <c r="T1991" s="14"/>
      <c r="U1991" s="14"/>
      <c r="V1991" s="14"/>
      <c r="W1991" s="14"/>
      <c r="X1991" s="14"/>
      <c r="Y1991" s="14"/>
      <c r="Z1991" s="14"/>
      <c r="AA1991" s="14"/>
      <c r="AB1991" s="14"/>
      <c r="AC1991" s="15"/>
    </row>
    <row r="1992" spans="1:29" s="16" customFormat="1" ht="15" customHeight="1">
      <c r="A1992" s="44" t="s">
        <v>133</v>
      </c>
      <c r="B1992" s="14"/>
      <c r="C1992" s="14"/>
      <c r="D1992" s="14"/>
      <c r="E1992" s="14"/>
      <c r="F1992" s="14"/>
      <c r="G1992" s="14"/>
      <c r="H1992" s="14"/>
      <c r="I1992" s="14"/>
      <c r="J1992" s="14"/>
      <c r="K1992" s="14"/>
      <c r="L1992" s="14"/>
      <c r="M1992" s="14"/>
      <c r="N1992" s="14"/>
      <c r="O1992" s="14"/>
      <c r="P1992" s="14"/>
      <c r="Q1992" s="14"/>
      <c r="R1992" s="14"/>
      <c r="S1992" s="14"/>
      <c r="T1992" s="14"/>
      <c r="U1992" s="14"/>
      <c r="V1992" s="14"/>
      <c r="W1992" s="14"/>
      <c r="X1992" s="14"/>
      <c r="Y1992" s="14"/>
      <c r="Z1992" s="14"/>
      <c r="AA1992" s="14"/>
      <c r="AB1992" s="14"/>
      <c r="AC1992" s="15"/>
    </row>
    <row r="1993" spans="1:29" s="16" customFormat="1" ht="18" customHeight="1">
      <c r="A1993" s="18" t="s">
        <v>36</v>
      </c>
      <c r="B1993" s="14"/>
      <c r="C1993" s="14"/>
      <c r="D1993" s="14"/>
      <c r="E1993" s="14"/>
      <c r="F1993" s="14"/>
      <c r="G1993" s="14"/>
      <c r="H1993" s="14"/>
      <c r="I1993" s="14"/>
      <c r="J1993" s="14"/>
      <c r="K1993" s="14"/>
      <c r="L1993" s="14"/>
      <c r="M1993" s="14"/>
      <c r="N1993" s="14"/>
      <c r="O1993" s="14"/>
      <c r="P1993" s="14"/>
      <c r="Q1993" s="14"/>
      <c r="R1993" s="14"/>
      <c r="S1993" s="14"/>
      <c r="T1993" s="14"/>
      <c r="U1993" s="14"/>
      <c r="V1993" s="14"/>
      <c r="W1993" s="14"/>
      <c r="X1993" s="14"/>
      <c r="Y1993" s="14"/>
      <c r="Z1993" s="14">
        <f>SUM(M1993:Y1993)</f>
        <v>0</v>
      </c>
      <c r="AA1993" s="14">
        <f>B1993-Z1993</f>
        <v>0</v>
      </c>
      <c r="AB1993" s="19"/>
      <c r="AC1993" s="15"/>
    </row>
    <row r="1994" spans="1:29" s="16" customFormat="1" ht="18" customHeight="1">
      <c r="A1994" s="18" t="s">
        <v>37</v>
      </c>
      <c r="B1994" s="14">
        <f>[1]consoCURRENT!E38530</f>
        <v>170000000</v>
      </c>
      <c r="C1994" s="14">
        <f>[1]consoCURRENT!F38530</f>
        <v>170000000</v>
      </c>
      <c r="D1994" s="14">
        <f>[1]consoCURRENT!G38530</f>
        <v>0</v>
      </c>
      <c r="E1994" s="14">
        <f>[1]consoCURRENT!H38530</f>
        <v>0</v>
      </c>
      <c r="F1994" s="14">
        <f>[1]consoCURRENT!I38530</f>
        <v>0</v>
      </c>
      <c r="G1994" s="14">
        <f>[1]consoCURRENT!J38530</f>
        <v>0</v>
      </c>
      <c r="H1994" s="14">
        <f>[1]consoCURRENT!K38530</f>
        <v>0</v>
      </c>
      <c r="I1994" s="14">
        <f>[1]consoCURRENT!L38530</f>
        <v>0</v>
      </c>
      <c r="J1994" s="14">
        <f>[1]consoCURRENT!M38530</f>
        <v>0</v>
      </c>
      <c r="K1994" s="14">
        <f>[1]consoCURRENT!N38530</f>
        <v>0</v>
      </c>
      <c r="L1994" s="14">
        <f>[1]consoCURRENT!O38530</f>
        <v>0</v>
      </c>
      <c r="M1994" s="14">
        <f>[1]consoCURRENT!P38530</f>
        <v>0</v>
      </c>
      <c r="N1994" s="14">
        <f>[1]consoCURRENT!Q38530</f>
        <v>0</v>
      </c>
      <c r="O1994" s="14">
        <f>[1]consoCURRENT!R38530</f>
        <v>0</v>
      </c>
      <c r="P1994" s="14">
        <f>[1]consoCURRENT!S38530</f>
        <v>0</v>
      </c>
      <c r="Q1994" s="14">
        <f>[1]consoCURRENT!T38530</f>
        <v>0</v>
      </c>
      <c r="R1994" s="14">
        <f>[1]consoCURRENT!U38530</f>
        <v>0</v>
      </c>
      <c r="S1994" s="14">
        <f>[1]consoCURRENT!V38530</f>
        <v>0</v>
      </c>
      <c r="T1994" s="14">
        <f>[1]consoCURRENT!W38530</f>
        <v>0</v>
      </c>
      <c r="U1994" s="14">
        <f>[1]consoCURRENT!X38530</f>
        <v>0</v>
      </c>
      <c r="V1994" s="14">
        <f>[1]consoCURRENT!Y38530</f>
        <v>0</v>
      </c>
      <c r="W1994" s="14">
        <f>[1]consoCURRENT!Z38530</f>
        <v>0</v>
      </c>
      <c r="X1994" s="14">
        <f>[1]consoCURRENT!AA38530</f>
        <v>0</v>
      </c>
      <c r="Y1994" s="14">
        <f>[1]consoCURRENT!AB38530</f>
        <v>0</v>
      </c>
      <c r="Z1994" s="14">
        <f t="shared" ref="Z1994:Z1996" si="1458">SUM(M1994:Y1994)</f>
        <v>0</v>
      </c>
      <c r="AA1994" s="14">
        <f t="shared" ref="AA1994:AA1996" si="1459">B1994-Z1994</f>
        <v>170000000</v>
      </c>
      <c r="AB1994" s="19">
        <f t="shared" ref="AB1994:AB1999" si="1460">Z1994/B1994</f>
        <v>0</v>
      </c>
      <c r="AC1994" s="15"/>
    </row>
    <row r="1995" spans="1:29" s="16" customFormat="1" ht="18" customHeight="1">
      <c r="A1995" s="18" t="s">
        <v>38</v>
      </c>
      <c r="B1995" s="14"/>
      <c r="C1995" s="14"/>
      <c r="D1995" s="14"/>
      <c r="E1995" s="14"/>
      <c r="F1995" s="14"/>
      <c r="G1995" s="14"/>
      <c r="H1995" s="14"/>
      <c r="I1995" s="14"/>
      <c r="J1995" s="14"/>
      <c r="K1995" s="14"/>
      <c r="L1995" s="14"/>
      <c r="M1995" s="14"/>
      <c r="N1995" s="14"/>
      <c r="O1995" s="14"/>
      <c r="P1995" s="14"/>
      <c r="Q1995" s="14"/>
      <c r="R1995" s="14"/>
      <c r="S1995" s="14"/>
      <c r="T1995" s="14"/>
      <c r="U1995" s="14"/>
      <c r="V1995" s="14"/>
      <c r="W1995" s="14"/>
      <c r="X1995" s="14"/>
      <c r="Y1995" s="14"/>
      <c r="Z1995" s="14">
        <f t="shared" si="1458"/>
        <v>0</v>
      </c>
      <c r="AA1995" s="14">
        <f t="shared" si="1459"/>
        <v>0</v>
      </c>
      <c r="AB1995" s="19"/>
      <c r="AC1995" s="15"/>
    </row>
    <row r="1996" spans="1:29" s="16" customFormat="1" ht="18" customHeight="1">
      <c r="A1996" s="18" t="s">
        <v>39</v>
      </c>
      <c r="B1996" s="14"/>
      <c r="C1996" s="14"/>
      <c r="D1996" s="14"/>
      <c r="E1996" s="14"/>
      <c r="F1996" s="14"/>
      <c r="G1996" s="14"/>
      <c r="H1996" s="14"/>
      <c r="I1996" s="14"/>
      <c r="J1996" s="14"/>
      <c r="K1996" s="14"/>
      <c r="L1996" s="14"/>
      <c r="M1996" s="14"/>
      <c r="N1996" s="14"/>
      <c r="O1996" s="14"/>
      <c r="P1996" s="14"/>
      <c r="Q1996" s="14"/>
      <c r="R1996" s="14"/>
      <c r="S1996" s="14"/>
      <c r="T1996" s="14"/>
      <c r="U1996" s="14"/>
      <c r="V1996" s="14"/>
      <c r="W1996" s="14"/>
      <c r="X1996" s="14"/>
      <c r="Y1996" s="14"/>
      <c r="Z1996" s="14">
        <f t="shared" si="1458"/>
        <v>0</v>
      </c>
      <c r="AA1996" s="14">
        <f t="shared" si="1459"/>
        <v>0</v>
      </c>
      <c r="AB1996" s="19"/>
      <c r="AC1996" s="15"/>
    </row>
    <row r="1997" spans="1:29" s="16" customFormat="1" ht="18" customHeight="1">
      <c r="A1997" s="20" t="s">
        <v>40</v>
      </c>
      <c r="B1997" s="21">
        <f>SUM(B1993:B1996)</f>
        <v>170000000</v>
      </c>
      <c r="C1997" s="21">
        <f t="shared" ref="C1997:AA1997" si="1461">SUM(C1993:C1996)</f>
        <v>170000000</v>
      </c>
      <c r="D1997" s="21">
        <f t="shared" si="1461"/>
        <v>0</v>
      </c>
      <c r="E1997" s="21">
        <f t="shared" si="1461"/>
        <v>0</v>
      </c>
      <c r="F1997" s="21">
        <f t="shared" si="1461"/>
        <v>0</v>
      </c>
      <c r="G1997" s="21">
        <f t="shared" si="1461"/>
        <v>0</v>
      </c>
      <c r="H1997" s="21">
        <f t="shared" si="1461"/>
        <v>0</v>
      </c>
      <c r="I1997" s="21">
        <f t="shared" si="1461"/>
        <v>0</v>
      </c>
      <c r="J1997" s="21">
        <f t="shared" si="1461"/>
        <v>0</v>
      </c>
      <c r="K1997" s="21">
        <f t="shared" si="1461"/>
        <v>0</v>
      </c>
      <c r="L1997" s="21">
        <f t="shared" si="1461"/>
        <v>0</v>
      </c>
      <c r="M1997" s="21">
        <f t="shared" si="1461"/>
        <v>0</v>
      </c>
      <c r="N1997" s="21">
        <f t="shared" si="1461"/>
        <v>0</v>
      </c>
      <c r="O1997" s="21">
        <f t="shared" si="1461"/>
        <v>0</v>
      </c>
      <c r="P1997" s="21">
        <f t="shared" si="1461"/>
        <v>0</v>
      </c>
      <c r="Q1997" s="21">
        <f t="shared" si="1461"/>
        <v>0</v>
      </c>
      <c r="R1997" s="21">
        <f t="shared" si="1461"/>
        <v>0</v>
      </c>
      <c r="S1997" s="21">
        <f t="shared" si="1461"/>
        <v>0</v>
      </c>
      <c r="T1997" s="21">
        <f t="shared" si="1461"/>
        <v>0</v>
      </c>
      <c r="U1997" s="21">
        <f t="shared" si="1461"/>
        <v>0</v>
      </c>
      <c r="V1997" s="21">
        <f t="shared" si="1461"/>
        <v>0</v>
      </c>
      <c r="W1997" s="21">
        <f t="shared" si="1461"/>
        <v>0</v>
      </c>
      <c r="X1997" s="21">
        <f t="shared" si="1461"/>
        <v>0</v>
      </c>
      <c r="Y1997" s="21">
        <f t="shared" si="1461"/>
        <v>0</v>
      </c>
      <c r="Z1997" s="21">
        <f t="shared" si="1461"/>
        <v>0</v>
      </c>
      <c r="AA1997" s="21">
        <f t="shared" si="1461"/>
        <v>170000000</v>
      </c>
      <c r="AB1997" s="22">
        <f t="shared" si="1460"/>
        <v>0</v>
      </c>
      <c r="AC1997" s="15"/>
    </row>
    <row r="1998" spans="1:29" s="16" customFormat="1" ht="18" customHeight="1">
      <c r="A1998" s="23" t="s">
        <v>41</v>
      </c>
      <c r="B1998" s="14"/>
      <c r="C1998" s="14"/>
      <c r="D1998" s="14"/>
      <c r="E1998" s="14"/>
      <c r="F1998" s="14"/>
      <c r="G1998" s="14"/>
      <c r="H1998" s="14"/>
      <c r="I1998" s="14"/>
      <c r="J1998" s="14"/>
      <c r="K1998" s="14"/>
      <c r="L1998" s="14"/>
      <c r="M1998" s="14"/>
      <c r="N1998" s="14"/>
      <c r="O1998" s="14"/>
      <c r="P1998" s="14"/>
      <c r="Q1998" s="14"/>
      <c r="R1998" s="14"/>
      <c r="S1998" s="14"/>
      <c r="T1998" s="14"/>
      <c r="U1998" s="14"/>
      <c r="V1998" s="14"/>
      <c r="W1998" s="14"/>
      <c r="X1998" s="14"/>
      <c r="Y1998" s="14"/>
      <c r="Z1998" s="14">
        <f t="shared" ref="Z1998" si="1462">SUM(M1998:Y1998)</f>
        <v>0</v>
      </c>
      <c r="AA1998" s="14">
        <f t="shared" ref="AA1998" si="1463">B1998-Z1998</f>
        <v>0</v>
      </c>
      <c r="AB1998" s="19" t="e">
        <f t="shared" si="1460"/>
        <v>#DIV/0!</v>
      </c>
      <c r="AC1998" s="15"/>
    </row>
    <row r="1999" spans="1:29" s="16" customFormat="1" ht="26.45" customHeight="1">
      <c r="A1999" s="20" t="s">
        <v>42</v>
      </c>
      <c r="B1999" s="21">
        <f>B1998+B1997</f>
        <v>170000000</v>
      </c>
      <c r="C1999" s="21">
        <f t="shared" ref="C1999:AA1999" si="1464">C1998+C1997</f>
        <v>170000000</v>
      </c>
      <c r="D1999" s="21">
        <f t="shared" si="1464"/>
        <v>0</v>
      </c>
      <c r="E1999" s="21">
        <f t="shared" si="1464"/>
        <v>0</v>
      </c>
      <c r="F1999" s="21">
        <f t="shared" si="1464"/>
        <v>0</v>
      </c>
      <c r="G1999" s="21">
        <f t="shared" si="1464"/>
        <v>0</v>
      </c>
      <c r="H1999" s="21">
        <f t="shared" si="1464"/>
        <v>0</v>
      </c>
      <c r="I1999" s="21">
        <f t="shared" si="1464"/>
        <v>0</v>
      </c>
      <c r="J1999" s="21">
        <f t="shared" si="1464"/>
        <v>0</v>
      </c>
      <c r="K1999" s="21">
        <f t="shared" si="1464"/>
        <v>0</v>
      </c>
      <c r="L1999" s="21">
        <f t="shared" si="1464"/>
        <v>0</v>
      </c>
      <c r="M1999" s="21">
        <f t="shared" si="1464"/>
        <v>0</v>
      </c>
      <c r="N1999" s="21">
        <f t="shared" si="1464"/>
        <v>0</v>
      </c>
      <c r="O1999" s="21">
        <f t="shared" si="1464"/>
        <v>0</v>
      </c>
      <c r="P1999" s="21">
        <f t="shared" si="1464"/>
        <v>0</v>
      </c>
      <c r="Q1999" s="21">
        <f t="shared" si="1464"/>
        <v>0</v>
      </c>
      <c r="R1999" s="21">
        <f t="shared" si="1464"/>
        <v>0</v>
      </c>
      <c r="S1999" s="21">
        <f t="shared" si="1464"/>
        <v>0</v>
      </c>
      <c r="T1999" s="21">
        <f t="shared" si="1464"/>
        <v>0</v>
      </c>
      <c r="U1999" s="21">
        <f t="shared" si="1464"/>
        <v>0</v>
      </c>
      <c r="V1999" s="21">
        <f t="shared" si="1464"/>
        <v>0</v>
      </c>
      <c r="W1999" s="21">
        <f t="shared" si="1464"/>
        <v>0</v>
      </c>
      <c r="X1999" s="21">
        <f t="shared" si="1464"/>
        <v>0</v>
      </c>
      <c r="Y1999" s="21">
        <f t="shared" si="1464"/>
        <v>0</v>
      </c>
      <c r="Z1999" s="21">
        <f t="shared" si="1464"/>
        <v>0</v>
      </c>
      <c r="AA1999" s="21">
        <f t="shared" si="1464"/>
        <v>170000000</v>
      </c>
      <c r="AB1999" s="22">
        <f t="shared" si="1460"/>
        <v>0</v>
      </c>
      <c r="AC1999" s="24"/>
    </row>
    <row r="2000" spans="1:29" s="16" customFormat="1" ht="15" customHeight="1">
      <c r="A2000" s="13"/>
      <c r="B2000" s="14"/>
      <c r="C2000" s="14"/>
      <c r="D2000" s="14"/>
      <c r="E2000" s="14"/>
      <c r="F2000" s="14"/>
      <c r="G2000" s="14"/>
      <c r="H2000" s="14"/>
      <c r="I2000" s="14"/>
      <c r="J2000" s="14"/>
      <c r="K2000" s="14"/>
      <c r="L2000" s="14"/>
      <c r="M2000" s="14"/>
      <c r="N2000" s="14"/>
      <c r="O2000" s="14"/>
      <c r="P2000" s="14"/>
      <c r="Q2000" s="14"/>
      <c r="R2000" s="14"/>
      <c r="S2000" s="14"/>
      <c r="T2000" s="14"/>
      <c r="U2000" s="14"/>
      <c r="V2000" s="14"/>
      <c r="W2000" s="14"/>
      <c r="X2000" s="14"/>
      <c r="Y2000" s="14"/>
      <c r="Z2000" s="14"/>
      <c r="AA2000" s="14"/>
      <c r="AB2000" s="14"/>
      <c r="AC2000" s="15"/>
    </row>
    <row r="2001" spans="1:29" s="16" customFormat="1" ht="15" customHeight="1">
      <c r="A2001" s="13"/>
      <c r="B2001" s="14"/>
      <c r="C2001" s="14"/>
      <c r="D2001" s="14"/>
      <c r="E2001" s="14"/>
      <c r="F2001" s="14"/>
      <c r="G2001" s="14"/>
      <c r="H2001" s="14"/>
      <c r="I2001" s="14"/>
      <c r="J2001" s="14"/>
      <c r="K2001" s="14"/>
      <c r="L2001" s="14"/>
      <c r="M2001" s="14"/>
      <c r="N2001" s="14"/>
      <c r="O2001" s="14"/>
      <c r="P2001" s="14"/>
      <c r="Q2001" s="14"/>
      <c r="R2001" s="14"/>
      <c r="S2001" s="14"/>
      <c r="T2001" s="14"/>
      <c r="U2001" s="14"/>
      <c r="V2001" s="14"/>
      <c r="W2001" s="14"/>
      <c r="X2001" s="14"/>
      <c r="Y2001" s="14"/>
      <c r="Z2001" s="14"/>
      <c r="AA2001" s="14"/>
      <c r="AB2001" s="14"/>
      <c r="AC2001" s="15"/>
    </row>
    <row r="2002" spans="1:29" s="16" customFormat="1" ht="15" customHeight="1">
      <c r="A2002" s="17" t="s">
        <v>134</v>
      </c>
      <c r="B2002" s="14"/>
      <c r="C2002" s="14"/>
      <c r="D2002" s="14"/>
      <c r="E2002" s="14"/>
      <c r="F2002" s="14"/>
      <c r="G2002" s="14"/>
      <c r="H2002" s="14"/>
      <c r="I2002" s="14"/>
      <c r="J2002" s="14"/>
      <c r="K2002" s="14"/>
      <c r="L2002" s="14"/>
      <c r="M2002" s="14"/>
      <c r="N2002" s="14"/>
      <c r="O2002" s="14"/>
      <c r="P2002" s="14"/>
      <c r="Q2002" s="14"/>
      <c r="R2002" s="14"/>
      <c r="S2002" s="14"/>
      <c r="T2002" s="14"/>
      <c r="U2002" s="14"/>
      <c r="V2002" s="14"/>
      <c r="W2002" s="14"/>
      <c r="X2002" s="14"/>
      <c r="Y2002" s="14"/>
      <c r="Z2002" s="14"/>
      <c r="AA2002" s="14"/>
      <c r="AB2002" s="14"/>
      <c r="AC2002" s="15"/>
    </row>
    <row r="2003" spans="1:29" s="16" customFormat="1" ht="18" customHeight="1">
      <c r="A2003" s="44" t="s">
        <v>135</v>
      </c>
      <c r="B2003" s="14"/>
      <c r="C2003" s="14"/>
      <c r="D2003" s="14"/>
      <c r="E2003" s="14"/>
      <c r="F2003" s="14"/>
      <c r="G2003" s="14"/>
      <c r="H2003" s="14"/>
      <c r="I2003" s="14"/>
      <c r="J2003" s="14"/>
      <c r="K2003" s="14"/>
      <c r="L2003" s="14"/>
      <c r="M2003" s="14"/>
      <c r="N2003" s="14"/>
      <c r="O2003" s="14"/>
      <c r="P2003" s="14"/>
      <c r="Q2003" s="14"/>
      <c r="R2003" s="14"/>
      <c r="S2003" s="14"/>
      <c r="T2003" s="14"/>
      <c r="U2003" s="14"/>
      <c r="V2003" s="14"/>
      <c r="W2003" s="14"/>
      <c r="X2003" s="14"/>
      <c r="Y2003" s="14"/>
      <c r="Z2003" s="14">
        <f>SUM(M2003:Y2003)</f>
        <v>0</v>
      </c>
      <c r="AA2003" s="14">
        <f>B2003-Z2003</f>
        <v>0</v>
      </c>
      <c r="AB2003" s="19"/>
      <c r="AC2003" s="15"/>
    </row>
    <row r="2004" spans="1:29" s="16" customFormat="1" ht="18" customHeight="1">
      <c r="A2004" s="18" t="s">
        <v>37</v>
      </c>
      <c r="B2004" s="14">
        <f>[1]consoCURRENT!E38717</f>
        <v>37000000</v>
      </c>
      <c r="C2004" s="14">
        <f>[1]consoCURRENT!F38717</f>
        <v>37000000</v>
      </c>
      <c r="D2004" s="14">
        <f>[1]consoCURRENT!G38717</f>
        <v>0</v>
      </c>
      <c r="E2004" s="14">
        <f>[1]consoCURRENT!H38717</f>
        <v>0</v>
      </c>
      <c r="F2004" s="14">
        <f>[1]consoCURRENT!I38717</f>
        <v>0</v>
      </c>
      <c r="G2004" s="14">
        <f>[1]consoCURRENT!J38717</f>
        <v>0</v>
      </c>
      <c r="H2004" s="14">
        <f>[1]consoCURRENT!K38717</f>
        <v>0</v>
      </c>
      <c r="I2004" s="14">
        <f>[1]consoCURRENT!L38717</f>
        <v>0</v>
      </c>
      <c r="J2004" s="14">
        <f>[1]consoCURRENT!M38717</f>
        <v>0</v>
      </c>
      <c r="K2004" s="14">
        <f>[1]consoCURRENT!N38717</f>
        <v>0</v>
      </c>
      <c r="L2004" s="14">
        <f>[1]consoCURRENT!O38717</f>
        <v>0</v>
      </c>
      <c r="M2004" s="14">
        <f>[1]consoCURRENT!P38717</f>
        <v>0</v>
      </c>
      <c r="N2004" s="14">
        <f>[1]consoCURRENT!Q38717</f>
        <v>0</v>
      </c>
      <c r="O2004" s="14">
        <f>[1]consoCURRENT!R38717</f>
        <v>0</v>
      </c>
      <c r="P2004" s="14">
        <f>[1]consoCURRENT!S38717</f>
        <v>0</v>
      </c>
      <c r="Q2004" s="14">
        <f>[1]consoCURRENT!T38717</f>
        <v>0</v>
      </c>
      <c r="R2004" s="14">
        <f>[1]consoCURRENT!U38717</f>
        <v>0</v>
      </c>
      <c r="S2004" s="14">
        <f>[1]consoCURRENT!V38717</f>
        <v>0</v>
      </c>
      <c r="T2004" s="14">
        <f>[1]consoCURRENT!W38717</f>
        <v>0</v>
      </c>
      <c r="U2004" s="14">
        <f>[1]consoCURRENT!X38717</f>
        <v>0</v>
      </c>
      <c r="V2004" s="14">
        <f>[1]consoCURRENT!Y38717</f>
        <v>0</v>
      </c>
      <c r="W2004" s="14">
        <f>[1]consoCURRENT!Z38717</f>
        <v>0</v>
      </c>
      <c r="X2004" s="14">
        <f>[1]consoCURRENT!AA38717</f>
        <v>0</v>
      </c>
      <c r="Y2004" s="14">
        <f>[1]consoCURRENT!AB38717</f>
        <v>0</v>
      </c>
      <c r="Z2004" s="14">
        <f>SUM(M2004:Y2004)</f>
        <v>0</v>
      </c>
      <c r="AA2004" s="14">
        <f t="shared" ref="AA2004:AA2006" si="1465">B2004-Z2004</f>
        <v>37000000</v>
      </c>
      <c r="AB2004" s="19">
        <f t="shared" ref="AB2004:AB2009" si="1466">Z2004/B2004</f>
        <v>0</v>
      </c>
      <c r="AC2004" s="15"/>
    </row>
    <row r="2005" spans="1:29" s="16" customFormat="1" ht="18" customHeight="1">
      <c r="A2005" s="18" t="s">
        <v>38</v>
      </c>
      <c r="B2005" s="14"/>
      <c r="C2005" s="14"/>
      <c r="D2005" s="14"/>
      <c r="E2005" s="14"/>
      <c r="F2005" s="14"/>
      <c r="G2005" s="14"/>
      <c r="H2005" s="14"/>
      <c r="I2005" s="14"/>
      <c r="J2005" s="14"/>
      <c r="K2005" s="14"/>
      <c r="L2005" s="14"/>
      <c r="M2005" s="14"/>
      <c r="N2005" s="14"/>
      <c r="O2005" s="14"/>
      <c r="P2005" s="14"/>
      <c r="Q2005" s="14"/>
      <c r="R2005" s="14"/>
      <c r="S2005" s="14"/>
      <c r="T2005" s="14"/>
      <c r="U2005" s="14"/>
      <c r="V2005" s="14"/>
      <c r="W2005" s="14"/>
      <c r="X2005" s="14"/>
      <c r="Y2005" s="14"/>
      <c r="Z2005" s="14">
        <f t="shared" ref="Z2005:Z2006" si="1467">SUM(M2005:Y2005)</f>
        <v>0</v>
      </c>
      <c r="AA2005" s="14">
        <f t="shared" si="1465"/>
        <v>0</v>
      </c>
      <c r="AB2005" s="19"/>
      <c r="AC2005" s="15"/>
    </row>
    <row r="2006" spans="1:29" s="16" customFormat="1" ht="18" customHeight="1">
      <c r="A2006" s="18" t="s">
        <v>39</v>
      </c>
      <c r="B2006" s="14">
        <f>[1]consoCURRENT!E38752</f>
        <v>13000000</v>
      </c>
      <c r="C2006" s="14">
        <f>[1]consoCURRENT!F38752</f>
        <v>13000000</v>
      </c>
      <c r="D2006" s="14">
        <f>[1]consoCURRENT!G38752</f>
        <v>0</v>
      </c>
      <c r="E2006" s="14">
        <f>[1]consoCURRENT!H38752</f>
        <v>0</v>
      </c>
      <c r="F2006" s="14">
        <f>[1]consoCURRENT!I38752</f>
        <v>0</v>
      </c>
      <c r="G2006" s="14">
        <f>[1]consoCURRENT!J38752</f>
        <v>0</v>
      </c>
      <c r="H2006" s="14">
        <f>[1]consoCURRENT!K38752</f>
        <v>0</v>
      </c>
      <c r="I2006" s="14">
        <f>[1]consoCURRENT!L38752</f>
        <v>0</v>
      </c>
      <c r="J2006" s="14">
        <f>[1]consoCURRENT!M38752</f>
        <v>0</v>
      </c>
      <c r="K2006" s="14">
        <f>[1]consoCURRENT!N38752</f>
        <v>0</v>
      </c>
      <c r="L2006" s="14">
        <f>[1]consoCURRENT!O38752</f>
        <v>0</v>
      </c>
      <c r="M2006" s="14">
        <f>[1]consoCURRENT!P38752</f>
        <v>0</v>
      </c>
      <c r="N2006" s="14">
        <f>[1]consoCURRENT!Q38752</f>
        <v>0</v>
      </c>
      <c r="O2006" s="14">
        <f>[1]consoCURRENT!R38752</f>
        <v>0</v>
      </c>
      <c r="P2006" s="14">
        <f>[1]consoCURRENT!S38752</f>
        <v>0</v>
      </c>
      <c r="Q2006" s="14">
        <f>[1]consoCURRENT!T38752</f>
        <v>0</v>
      </c>
      <c r="R2006" s="14">
        <f>[1]consoCURRENT!U38752</f>
        <v>0</v>
      </c>
      <c r="S2006" s="14">
        <f>[1]consoCURRENT!V38752</f>
        <v>0</v>
      </c>
      <c r="T2006" s="14">
        <f>[1]consoCURRENT!W38752</f>
        <v>0</v>
      </c>
      <c r="U2006" s="14">
        <f>[1]consoCURRENT!X38752</f>
        <v>0</v>
      </c>
      <c r="V2006" s="14">
        <f>[1]consoCURRENT!Y38752</f>
        <v>0</v>
      </c>
      <c r="W2006" s="14">
        <f>[1]consoCURRENT!Z38752</f>
        <v>0</v>
      </c>
      <c r="X2006" s="14">
        <f>[1]consoCURRENT!AA38752</f>
        <v>0</v>
      </c>
      <c r="Y2006" s="14">
        <f>[1]consoCURRENT!AB38752</f>
        <v>0</v>
      </c>
      <c r="Z2006" s="14">
        <f t="shared" si="1467"/>
        <v>0</v>
      </c>
      <c r="AA2006" s="14">
        <f t="shared" si="1465"/>
        <v>13000000</v>
      </c>
      <c r="AB2006" s="19">
        <f t="shared" si="1466"/>
        <v>0</v>
      </c>
      <c r="AC2006" s="15"/>
    </row>
    <row r="2007" spans="1:29" s="16" customFormat="1" ht="18" customHeight="1">
      <c r="A2007" s="20" t="s">
        <v>40</v>
      </c>
      <c r="B2007" s="21">
        <f>SUM(B2003:B2006)</f>
        <v>50000000</v>
      </c>
      <c r="C2007" s="21">
        <f t="shared" ref="C2007:AA2007" si="1468">SUM(C2003:C2006)</f>
        <v>50000000</v>
      </c>
      <c r="D2007" s="21">
        <f t="shared" si="1468"/>
        <v>0</v>
      </c>
      <c r="E2007" s="21">
        <f t="shared" si="1468"/>
        <v>0</v>
      </c>
      <c r="F2007" s="21">
        <f t="shared" si="1468"/>
        <v>0</v>
      </c>
      <c r="G2007" s="21">
        <f t="shared" si="1468"/>
        <v>0</v>
      </c>
      <c r="H2007" s="21">
        <f t="shared" si="1468"/>
        <v>0</v>
      </c>
      <c r="I2007" s="21">
        <f t="shared" si="1468"/>
        <v>0</v>
      </c>
      <c r="J2007" s="21">
        <f t="shared" si="1468"/>
        <v>0</v>
      </c>
      <c r="K2007" s="21">
        <f t="shared" si="1468"/>
        <v>0</v>
      </c>
      <c r="L2007" s="21">
        <f t="shared" si="1468"/>
        <v>0</v>
      </c>
      <c r="M2007" s="21">
        <f t="shared" si="1468"/>
        <v>0</v>
      </c>
      <c r="N2007" s="21">
        <f t="shared" si="1468"/>
        <v>0</v>
      </c>
      <c r="O2007" s="21">
        <f t="shared" si="1468"/>
        <v>0</v>
      </c>
      <c r="P2007" s="21">
        <f t="shared" si="1468"/>
        <v>0</v>
      </c>
      <c r="Q2007" s="21">
        <f t="shared" si="1468"/>
        <v>0</v>
      </c>
      <c r="R2007" s="21">
        <f t="shared" si="1468"/>
        <v>0</v>
      </c>
      <c r="S2007" s="21">
        <f t="shared" si="1468"/>
        <v>0</v>
      </c>
      <c r="T2007" s="21">
        <f t="shared" si="1468"/>
        <v>0</v>
      </c>
      <c r="U2007" s="21">
        <f t="shared" si="1468"/>
        <v>0</v>
      </c>
      <c r="V2007" s="21">
        <f t="shared" si="1468"/>
        <v>0</v>
      </c>
      <c r="W2007" s="21">
        <f t="shared" si="1468"/>
        <v>0</v>
      </c>
      <c r="X2007" s="21">
        <f t="shared" si="1468"/>
        <v>0</v>
      </c>
      <c r="Y2007" s="21">
        <f t="shared" si="1468"/>
        <v>0</v>
      </c>
      <c r="Z2007" s="21">
        <f t="shared" si="1468"/>
        <v>0</v>
      </c>
      <c r="AA2007" s="21">
        <f t="shared" si="1468"/>
        <v>50000000</v>
      </c>
      <c r="AB2007" s="22">
        <f t="shared" si="1466"/>
        <v>0</v>
      </c>
      <c r="AC2007" s="15"/>
    </row>
    <row r="2008" spans="1:29" s="16" customFormat="1" ht="18" customHeight="1">
      <c r="A2008" s="23" t="s">
        <v>41</v>
      </c>
      <c r="B2008" s="14"/>
      <c r="C2008" s="14"/>
      <c r="D2008" s="14"/>
      <c r="E2008" s="14"/>
      <c r="F2008" s="14"/>
      <c r="G2008" s="14"/>
      <c r="H2008" s="14"/>
      <c r="I2008" s="14"/>
      <c r="J2008" s="14"/>
      <c r="K2008" s="14"/>
      <c r="L2008" s="14"/>
      <c r="M2008" s="14"/>
      <c r="N2008" s="14"/>
      <c r="O2008" s="14"/>
      <c r="P2008" s="14"/>
      <c r="Q2008" s="14"/>
      <c r="R2008" s="14"/>
      <c r="S2008" s="14"/>
      <c r="T2008" s="14"/>
      <c r="U2008" s="14"/>
      <c r="V2008" s="14"/>
      <c r="W2008" s="14"/>
      <c r="X2008" s="14"/>
      <c r="Y2008" s="14"/>
      <c r="Z2008" s="14">
        <f t="shared" ref="Z2008" si="1469">SUM(M2008:Y2008)</f>
        <v>0</v>
      </c>
      <c r="AA2008" s="14">
        <f t="shared" ref="AA2008" si="1470">B2008-Z2008</f>
        <v>0</v>
      </c>
      <c r="AB2008" s="19" t="e">
        <f t="shared" si="1466"/>
        <v>#DIV/0!</v>
      </c>
      <c r="AC2008" s="15"/>
    </row>
    <row r="2009" spans="1:29" s="16" customFormat="1" ht="23.45" customHeight="1">
      <c r="A2009" s="20" t="s">
        <v>42</v>
      </c>
      <c r="B2009" s="21">
        <f>B2008+B2007</f>
        <v>50000000</v>
      </c>
      <c r="C2009" s="21">
        <f t="shared" ref="C2009:AA2009" si="1471">C2008+C2007</f>
        <v>50000000</v>
      </c>
      <c r="D2009" s="21">
        <f t="shared" si="1471"/>
        <v>0</v>
      </c>
      <c r="E2009" s="21">
        <f t="shared" si="1471"/>
        <v>0</v>
      </c>
      <c r="F2009" s="21">
        <f t="shared" si="1471"/>
        <v>0</v>
      </c>
      <c r="G2009" s="21">
        <f t="shared" si="1471"/>
        <v>0</v>
      </c>
      <c r="H2009" s="21">
        <f t="shared" si="1471"/>
        <v>0</v>
      </c>
      <c r="I2009" s="21">
        <f t="shared" si="1471"/>
        <v>0</v>
      </c>
      <c r="J2009" s="21">
        <f t="shared" si="1471"/>
        <v>0</v>
      </c>
      <c r="K2009" s="21">
        <f t="shared" si="1471"/>
        <v>0</v>
      </c>
      <c r="L2009" s="21">
        <f t="shared" si="1471"/>
        <v>0</v>
      </c>
      <c r="M2009" s="21">
        <f t="shared" si="1471"/>
        <v>0</v>
      </c>
      <c r="N2009" s="21">
        <f t="shared" si="1471"/>
        <v>0</v>
      </c>
      <c r="O2009" s="21">
        <f t="shared" si="1471"/>
        <v>0</v>
      </c>
      <c r="P2009" s="21">
        <f t="shared" si="1471"/>
        <v>0</v>
      </c>
      <c r="Q2009" s="21">
        <f t="shared" si="1471"/>
        <v>0</v>
      </c>
      <c r="R2009" s="21">
        <f t="shared" si="1471"/>
        <v>0</v>
      </c>
      <c r="S2009" s="21">
        <f t="shared" si="1471"/>
        <v>0</v>
      </c>
      <c r="T2009" s="21">
        <f t="shared" si="1471"/>
        <v>0</v>
      </c>
      <c r="U2009" s="21">
        <f t="shared" si="1471"/>
        <v>0</v>
      </c>
      <c r="V2009" s="21">
        <f t="shared" si="1471"/>
        <v>0</v>
      </c>
      <c r="W2009" s="21">
        <f t="shared" si="1471"/>
        <v>0</v>
      </c>
      <c r="X2009" s="21">
        <f t="shared" si="1471"/>
        <v>0</v>
      </c>
      <c r="Y2009" s="21">
        <f t="shared" si="1471"/>
        <v>0</v>
      </c>
      <c r="Z2009" s="21">
        <f t="shared" si="1471"/>
        <v>0</v>
      </c>
      <c r="AA2009" s="21">
        <f t="shared" si="1471"/>
        <v>50000000</v>
      </c>
      <c r="AB2009" s="22">
        <f t="shared" si="1466"/>
        <v>0</v>
      </c>
      <c r="AC2009" s="24"/>
    </row>
    <row r="2010" spans="1:29" s="16" customFormat="1" ht="15" customHeight="1">
      <c r="A2010" s="13"/>
      <c r="B2010" s="14"/>
      <c r="C2010" s="14"/>
      <c r="D2010" s="14"/>
      <c r="E2010" s="14"/>
      <c r="F2010" s="14"/>
      <c r="G2010" s="14"/>
      <c r="H2010" s="14"/>
      <c r="I2010" s="14"/>
      <c r="J2010" s="14"/>
      <c r="K2010" s="14"/>
      <c r="L2010" s="14"/>
      <c r="M2010" s="14"/>
      <c r="N2010" s="14"/>
      <c r="O2010" s="14"/>
      <c r="P2010" s="14"/>
      <c r="Q2010" s="14"/>
      <c r="R2010" s="14"/>
      <c r="S2010" s="14"/>
      <c r="T2010" s="14"/>
      <c r="U2010" s="14"/>
      <c r="V2010" s="14"/>
      <c r="W2010" s="14"/>
      <c r="X2010" s="14"/>
      <c r="Y2010" s="14"/>
      <c r="Z2010" s="14"/>
      <c r="AA2010" s="14"/>
      <c r="AB2010" s="14"/>
      <c r="AC2010" s="15"/>
    </row>
    <row r="2011" spans="1:29" s="16" customFormat="1" ht="15" customHeight="1">
      <c r="A2011" s="13"/>
      <c r="B2011" s="14"/>
      <c r="C2011" s="14"/>
      <c r="D2011" s="14"/>
      <c r="E2011" s="14"/>
      <c r="F2011" s="14"/>
      <c r="G2011" s="14"/>
      <c r="H2011" s="14"/>
      <c r="I2011" s="14"/>
      <c r="J2011" s="14"/>
      <c r="K2011" s="14"/>
      <c r="L2011" s="14"/>
      <c r="M2011" s="14"/>
      <c r="N2011" s="14"/>
      <c r="O2011" s="14"/>
      <c r="P2011" s="14"/>
      <c r="Q2011" s="14"/>
      <c r="R2011" s="14"/>
      <c r="S2011" s="14"/>
      <c r="T2011" s="14"/>
      <c r="U2011" s="14"/>
      <c r="V2011" s="14"/>
      <c r="W2011" s="14"/>
      <c r="X2011" s="14"/>
      <c r="Y2011" s="14"/>
      <c r="Z2011" s="14"/>
      <c r="AA2011" s="14"/>
      <c r="AB2011" s="14"/>
      <c r="AC2011" s="15"/>
    </row>
    <row r="2012" spans="1:29" s="16" customFormat="1" ht="15" hidden="1" customHeight="1">
      <c r="A2012" s="17" t="s">
        <v>119</v>
      </c>
      <c r="B2012" s="14"/>
      <c r="C2012" s="14"/>
      <c r="D2012" s="14"/>
      <c r="E2012" s="14"/>
      <c r="F2012" s="14"/>
      <c r="G2012" s="14"/>
      <c r="H2012" s="14"/>
      <c r="I2012" s="14"/>
      <c r="J2012" s="14"/>
      <c r="K2012" s="14"/>
      <c r="L2012" s="14"/>
      <c r="M2012" s="14"/>
      <c r="N2012" s="14"/>
      <c r="O2012" s="14"/>
      <c r="P2012" s="14"/>
      <c r="Q2012" s="14"/>
      <c r="R2012" s="14"/>
      <c r="S2012" s="14"/>
      <c r="T2012" s="14"/>
      <c r="U2012" s="14"/>
      <c r="V2012" s="14"/>
      <c r="W2012" s="14"/>
      <c r="X2012" s="14"/>
      <c r="Y2012" s="14"/>
      <c r="Z2012" s="14"/>
      <c r="AA2012" s="14"/>
      <c r="AB2012" s="14"/>
      <c r="AC2012" s="15"/>
    </row>
    <row r="2013" spans="1:29" s="16" customFormat="1" ht="18" hidden="1" customHeight="1">
      <c r="A2013" s="18" t="s">
        <v>36</v>
      </c>
      <c r="B2013" s="14"/>
      <c r="C2013" s="14"/>
      <c r="D2013" s="14"/>
      <c r="E2013" s="14"/>
      <c r="F2013" s="14"/>
      <c r="G2013" s="14"/>
      <c r="H2013" s="14"/>
      <c r="I2013" s="14"/>
      <c r="J2013" s="14"/>
      <c r="K2013" s="14"/>
      <c r="L2013" s="14"/>
      <c r="M2013" s="14"/>
      <c r="N2013" s="14"/>
      <c r="O2013" s="14"/>
      <c r="P2013" s="14"/>
      <c r="Q2013" s="14"/>
      <c r="R2013" s="14"/>
      <c r="S2013" s="14"/>
      <c r="T2013" s="14"/>
      <c r="U2013" s="14"/>
      <c r="V2013" s="14"/>
      <c r="W2013" s="14"/>
      <c r="X2013" s="14"/>
      <c r="Y2013" s="14"/>
      <c r="Z2013" s="14">
        <f>SUM(M2013:Y2013)</f>
        <v>0</v>
      </c>
      <c r="AA2013" s="14">
        <f>B2013-Z2013</f>
        <v>0</v>
      </c>
      <c r="AB2013" s="19" t="e">
        <f>Z2013/B2013</f>
        <v>#DIV/0!</v>
      </c>
      <c r="AC2013" s="15"/>
    </row>
    <row r="2014" spans="1:29" s="16" customFormat="1" ht="18" hidden="1" customHeight="1">
      <c r="A2014" s="18" t="s">
        <v>37</v>
      </c>
      <c r="B2014" s="14"/>
      <c r="C2014" s="14"/>
      <c r="D2014" s="14"/>
      <c r="E2014" s="14"/>
      <c r="F2014" s="14"/>
      <c r="G2014" s="14"/>
      <c r="H2014" s="14"/>
      <c r="I2014" s="14"/>
      <c r="J2014" s="14"/>
      <c r="K2014" s="14"/>
      <c r="L2014" s="14"/>
      <c r="M2014" s="14"/>
      <c r="N2014" s="14"/>
      <c r="O2014" s="14"/>
      <c r="P2014" s="14"/>
      <c r="Q2014" s="14"/>
      <c r="R2014" s="14"/>
      <c r="S2014" s="14"/>
      <c r="T2014" s="14"/>
      <c r="U2014" s="14"/>
      <c r="V2014" s="14"/>
      <c r="W2014" s="14"/>
      <c r="X2014" s="14"/>
      <c r="Y2014" s="14"/>
      <c r="Z2014" s="14">
        <f t="shared" ref="Z2014:Z2016" si="1472">SUM(M2014:Y2014)</f>
        <v>0</v>
      </c>
      <c r="AA2014" s="14">
        <f t="shared" ref="AA2014:AA2016" si="1473">B2014-Z2014</f>
        <v>0</v>
      </c>
      <c r="AB2014" s="19" t="e">
        <f t="shared" ref="AB2014:AB2019" si="1474">Z2014/B2014</f>
        <v>#DIV/0!</v>
      </c>
      <c r="AC2014" s="15"/>
    </row>
    <row r="2015" spans="1:29" s="16" customFormat="1" ht="18" hidden="1" customHeight="1">
      <c r="A2015" s="18" t="s">
        <v>38</v>
      </c>
      <c r="B2015" s="14"/>
      <c r="C2015" s="14"/>
      <c r="D2015" s="14"/>
      <c r="E2015" s="14"/>
      <c r="F2015" s="14"/>
      <c r="G2015" s="14"/>
      <c r="H2015" s="14"/>
      <c r="I2015" s="14"/>
      <c r="J2015" s="14"/>
      <c r="K2015" s="14"/>
      <c r="L2015" s="14"/>
      <c r="M2015" s="14"/>
      <c r="N2015" s="14"/>
      <c r="O2015" s="14"/>
      <c r="P2015" s="14"/>
      <c r="Q2015" s="14"/>
      <c r="R2015" s="14"/>
      <c r="S2015" s="14"/>
      <c r="T2015" s="14"/>
      <c r="U2015" s="14"/>
      <c r="V2015" s="14"/>
      <c r="W2015" s="14"/>
      <c r="X2015" s="14"/>
      <c r="Y2015" s="14"/>
      <c r="Z2015" s="14">
        <f t="shared" si="1472"/>
        <v>0</v>
      </c>
      <c r="AA2015" s="14">
        <f t="shared" si="1473"/>
        <v>0</v>
      </c>
      <c r="AB2015" s="19" t="e">
        <f t="shared" si="1474"/>
        <v>#DIV/0!</v>
      </c>
      <c r="AC2015" s="15"/>
    </row>
    <row r="2016" spans="1:29" s="16" customFormat="1" ht="18" hidden="1" customHeight="1">
      <c r="A2016" s="18" t="s">
        <v>39</v>
      </c>
      <c r="B2016" s="14"/>
      <c r="C2016" s="14"/>
      <c r="D2016" s="14"/>
      <c r="E2016" s="14"/>
      <c r="F2016" s="14"/>
      <c r="G2016" s="14"/>
      <c r="H2016" s="14"/>
      <c r="I2016" s="14"/>
      <c r="J2016" s="14"/>
      <c r="K2016" s="14"/>
      <c r="L2016" s="14"/>
      <c r="M2016" s="14"/>
      <c r="N2016" s="14"/>
      <c r="O2016" s="14"/>
      <c r="P2016" s="14"/>
      <c r="Q2016" s="14"/>
      <c r="R2016" s="14"/>
      <c r="S2016" s="14"/>
      <c r="T2016" s="14"/>
      <c r="U2016" s="14"/>
      <c r="V2016" s="14"/>
      <c r="W2016" s="14"/>
      <c r="X2016" s="14"/>
      <c r="Y2016" s="14"/>
      <c r="Z2016" s="14">
        <f t="shared" si="1472"/>
        <v>0</v>
      </c>
      <c r="AA2016" s="14">
        <f t="shared" si="1473"/>
        <v>0</v>
      </c>
      <c r="AB2016" s="19" t="e">
        <f t="shared" si="1474"/>
        <v>#DIV/0!</v>
      </c>
      <c r="AC2016" s="15"/>
    </row>
    <row r="2017" spans="1:29" s="16" customFormat="1" ht="18" hidden="1" customHeight="1">
      <c r="A2017" s="20" t="s">
        <v>40</v>
      </c>
      <c r="B2017" s="21">
        <f>SUM(B2013:B2016)</f>
        <v>0</v>
      </c>
      <c r="C2017" s="21">
        <f t="shared" ref="C2017:AA2017" si="1475">SUM(C2013:C2016)</f>
        <v>0</v>
      </c>
      <c r="D2017" s="21">
        <f t="shared" si="1475"/>
        <v>0</v>
      </c>
      <c r="E2017" s="21">
        <f t="shared" si="1475"/>
        <v>0</v>
      </c>
      <c r="F2017" s="21">
        <f t="shared" si="1475"/>
        <v>0</v>
      </c>
      <c r="G2017" s="21">
        <f t="shared" si="1475"/>
        <v>0</v>
      </c>
      <c r="H2017" s="21">
        <f t="shared" si="1475"/>
        <v>0</v>
      </c>
      <c r="I2017" s="21">
        <f t="shared" si="1475"/>
        <v>0</v>
      </c>
      <c r="J2017" s="21">
        <f t="shared" si="1475"/>
        <v>0</v>
      </c>
      <c r="K2017" s="21">
        <f t="shared" si="1475"/>
        <v>0</v>
      </c>
      <c r="L2017" s="21">
        <f t="shared" si="1475"/>
        <v>0</v>
      </c>
      <c r="M2017" s="21">
        <f t="shared" si="1475"/>
        <v>0</v>
      </c>
      <c r="N2017" s="21">
        <f t="shared" si="1475"/>
        <v>0</v>
      </c>
      <c r="O2017" s="21">
        <f t="shared" si="1475"/>
        <v>0</v>
      </c>
      <c r="P2017" s="21">
        <f t="shared" si="1475"/>
        <v>0</v>
      </c>
      <c r="Q2017" s="21">
        <f t="shared" si="1475"/>
        <v>0</v>
      </c>
      <c r="R2017" s="21">
        <f t="shared" si="1475"/>
        <v>0</v>
      </c>
      <c r="S2017" s="21">
        <f t="shared" si="1475"/>
        <v>0</v>
      </c>
      <c r="T2017" s="21">
        <f t="shared" si="1475"/>
        <v>0</v>
      </c>
      <c r="U2017" s="21">
        <f t="shared" si="1475"/>
        <v>0</v>
      </c>
      <c r="V2017" s="21">
        <f t="shared" si="1475"/>
        <v>0</v>
      </c>
      <c r="W2017" s="21">
        <f t="shared" si="1475"/>
        <v>0</v>
      </c>
      <c r="X2017" s="21">
        <f t="shared" si="1475"/>
        <v>0</v>
      </c>
      <c r="Y2017" s="21">
        <f t="shared" si="1475"/>
        <v>0</v>
      </c>
      <c r="Z2017" s="21">
        <f t="shared" si="1475"/>
        <v>0</v>
      </c>
      <c r="AA2017" s="21">
        <f t="shared" si="1475"/>
        <v>0</v>
      </c>
      <c r="AB2017" s="22" t="e">
        <f t="shared" si="1474"/>
        <v>#DIV/0!</v>
      </c>
      <c r="AC2017" s="15"/>
    </row>
    <row r="2018" spans="1:29" s="16" customFormat="1" ht="18" hidden="1" customHeight="1">
      <c r="A2018" s="23" t="s">
        <v>41</v>
      </c>
      <c r="B2018" s="14"/>
      <c r="C2018" s="14"/>
      <c r="D2018" s="14"/>
      <c r="E2018" s="14"/>
      <c r="F2018" s="14"/>
      <c r="G2018" s="14"/>
      <c r="H2018" s="14"/>
      <c r="I2018" s="14"/>
      <c r="J2018" s="14"/>
      <c r="K2018" s="14"/>
      <c r="L2018" s="14"/>
      <c r="M2018" s="14"/>
      <c r="N2018" s="14"/>
      <c r="O2018" s="14"/>
      <c r="P2018" s="14"/>
      <c r="Q2018" s="14"/>
      <c r="R2018" s="14"/>
      <c r="S2018" s="14"/>
      <c r="T2018" s="14"/>
      <c r="U2018" s="14"/>
      <c r="V2018" s="14"/>
      <c r="W2018" s="14"/>
      <c r="X2018" s="14"/>
      <c r="Y2018" s="14"/>
      <c r="Z2018" s="14">
        <f t="shared" ref="Z2018" si="1476">SUM(M2018:Y2018)</f>
        <v>0</v>
      </c>
      <c r="AA2018" s="14">
        <f t="shared" ref="AA2018" si="1477">B2018-Z2018</f>
        <v>0</v>
      </c>
      <c r="AB2018" s="19" t="e">
        <f t="shared" si="1474"/>
        <v>#DIV/0!</v>
      </c>
      <c r="AC2018" s="15"/>
    </row>
    <row r="2019" spans="1:29" s="16" customFormat="1" ht="18" hidden="1" customHeight="1">
      <c r="A2019" s="20" t="s">
        <v>42</v>
      </c>
      <c r="B2019" s="21">
        <f>B2018+B2017</f>
        <v>0</v>
      </c>
      <c r="C2019" s="21">
        <f t="shared" ref="C2019:AA2019" si="1478">C2018+C2017</f>
        <v>0</v>
      </c>
      <c r="D2019" s="21">
        <f t="shared" si="1478"/>
        <v>0</v>
      </c>
      <c r="E2019" s="21">
        <f t="shared" si="1478"/>
        <v>0</v>
      </c>
      <c r="F2019" s="21">
        <f t="shared" si="1478"/>
        <v>0</v>
      </c>
      <c r="G2019" s="21">
        <f t="shared" si="1478"/>
        <v>0</v>
      </c>
      <c r="H2019" s="21">
        <f t="shared" si="1478"/>
        <v>0</v>
      </c>
      <c r="I2019" s="21">
        <f t="shared" si="1478"/>
        <v>0</v>
      </c>
      <c r="J2019" s="21">
        <f t="shared" si="1478"/>
        <v>0</v>
      </c>
      <c r="K2019" s="21">
        <f t="shared" si="1478"/>
        <v>0</v>
      </c>
      <c r="L2019" s="21">
        <f t="shared" si="1478"/>
        <v>0</v>
      </c>
      <c r="M2019" s="21">
        <f t="shared" si="1478"/>
        <v>0</v>
      </c>
      <c r="N2019" s="21">
        <f t="shared" si="1478"/>
        <v>0</v>
      </c>
      <c r="O2019" s="21">
        <f t="shared" si="1478"/>
        <v>0</v>
      </c>
      <c r="P2019" s="21">
        <f t="shared" si="1478"/>
        <v>0</v>
      </c>
      <c r="Q2019" s="21">
        <f t="shared" si="1478"/>
        <v>0</v>
      </c>
      <c r="R2019" s="21">
        <f t="shared" si="1478"/>
        <v>0</v>
      </c>
      <c r="S2019" s="21">
        <f t="shared" si="1478"/>
        <v>0</v>
      </c>
      <c r="T2019" s="21">
        <f t="shared" si="1478"/>
        <v>0</v>
      </c>
      <c r="U2019" s="21">
        <f t="shared" si="1478"/>
        <v>0</v>
      </c>
      <c r="V2019" s="21">
        <f t="shared" si="1478"/>
        <v>0</v>
      </c>
      <c r="W2019" s="21">
        <f t="shared" si="1478"/>
        <v>0</v>
      </c>
      <c r="X2019" s="21">
        <f t="shared" si="1478"/>
        <v>0</v>
      </c>
      <c r="Y2019" s="21">
        <f t="shared" si="1478"/>
        <v>0</v>
      </c>
      <c r="Z2019" s="21">
        <f t="shared" si="1478"/>
        <v>0</v>
      </c>
      <c r="AA2019" s="21">
        <f t="shared" si="1478"/>
        <v>0</v>
      </c>
      <c r="AB2019" s="22" t="e">
        <f t="shared" si="1474"/>
        <v>#DIV/0!</v>
      </c>
      <c r="AC2019" s="24"/>
    </row>
    <row r="2020" spans="1:29" s="16" customFormat="1" ht="15" hidden="1" customHeight="1">
      <c r="A2020" s="13"/>
      <c r="B2020" s="14"/>
      <c r="C2020" s="14"/>
      <c r="D2020" s="14"/>
      <c r="E2020" s="14"/>
      <c r="F2020" s="14"/>
      <c r="G2020" s="14"/>
      <c r="H2020" s="14"/>
      <c r="I2020" s="14"/>
      <c r="J2020" s="14"/>
      <c r="K2020" s="14"/>
      <c r="L2020" s="14"/>
      <c r="M2020" s="14"/>
      <c r="N2020" s="14"/>
      <c r="O2020" s="14"/>
      <c r="P2020" s="14"/>
      <c r="Q2020" s="14"/>
      <c r="R2020" s="14"/>
      <c r="S2020" s="14"/>
      <c r="T2020" s="14"/>
      <c r="U2020" s="14"/>
      <c r="V2020" s="14"/>
      <c r="W2020" s="14"/>
      <c r="X2020" s="14"/>
      <c r="Y2020" s="14"/>
      <c r="Z2020" s="14"/>
      <c r="AA2020" s="14"/>
      <c r="AB2020" s="14"/>
      <c r="AC2020" s="15"/>
    </row>
    <row r="2021" spans="1:29" s="16" customFormat="1" ht="15" hidden="1" customHeight="1">
      <c r="A2021" s="13"/>
      <c r="B2021" s="14"/>
      <c r="C2021" s="14"/>
      <c r="D2021" s="14"/>
      <c r="E2021" s="14"/>
      <c r="F2021" s="14"/>
      <c r="G2021" s="14"/>
      <c r="H2021" s="14"/>
      <c r="I2021" s="14"/>
      <c r="J2021" s="14"/>
      <c r="K2021" s="14"/>
      <c r="L2021" s="14"/>
      <c r="M2021" s="14"/>
      <c r="N2021" s="14"/>
      <c r="O2021" s="14"/>
      <c r="P2021" s="14"/>
      <c r="Q2021" s="14"/>
      <c r="R2021" s="14"/>
      <c r="S2021" s="14"/>
      <c r="T2021" s="14"/>
      <c r="U2021" s="14"/>
      <c r="V2021" s="14"/>
      <c r="W2021" s="14"/>
      <c r="X2021" s="14"/>
      <c r="Y2021" s="14"/>
      <c r="Z2021" s="14"/>
      <c r="AA2021" s="14"/>
      <c r="AB2021" s="14"/>
      <c r="AC2021" s="15"/>
    </row>
    <row r="2022" spans="1:29" s="16" customFormat="1" ht="15" hidden="1" customHeight="1">
      <c r="A2022" s="17" t="s">
        <v>119</v>
      </c>
      <c r="B2022" s="14"/>
      <c r="C2022" s="14"/>
      <c r="D2022" s="14"/>
      <c r="E2022" s="14"/>
      <c r="F2022" s="14"/>
      <c r="G2022" s="14"/>
      <c r="H2022" s="14"/>
      <c r="I2022" s="14"/>
      <c r="J2022" s="14"/>
      <c r="K2022" s="14"/>
      <c r="L2022" s="14"/>
      <c r="M2022" s="14"/>
      <c r="N2022" s="14"/>
      <c r="O2022" s="14"/>
      <c r="P2022" s="14"/>
      <c r="Q2022" s="14"/>
      <c r="R2022" s="14"/>
      <c r="S2022" s="14"/>
      <c r="T2022" s="14"/>
      <c r="U2022" s="14"/>
      <c r="V2022" s="14"/>
      <c r="W2022" s="14"/>
      <c r="X2022" s="14"/>
      <c r="Y2022" s="14"/>
      <c r="Z2022" s="14"/>
      <c r="AA2022" s="14"/>
      <c r="AB2022" s="14"/>
      <c r="AC2022" s="15"/>
    </row>
    <row r="2023" spans="1:29" s="16" customFormat="1" ht="18" hidden="1" customHeight="1">
      <c r="A2023" s="18" t="s">
        <v>36</v>
      </c>
      <c r="B2023" s="14"/>
      <c r="C2023" s="14"/>
      <c r="D2023" s="14"/>
      <c r="E2023" s="14"/>
      <c r="F2023" s="14"/>
      <c r="G2023" s="14"/>
      <c r="H2023" s="14"/>
      <c r="I2023" s="14"/>
      <c r="J2023" s="14"/>
      <c r="K2023" s="14"/>
      <c r="L2023" s="14"/>
      <c r="M2023" s="14"/>
      <c r="N2023" s="14"/>
      <c r="O2023" s="14"/>
      <c r="P2023" s="14"/>
      <c r="Q2023" s="14"/>
      <c r="R2023" s="14"/>
      <c r="S2023" s="14"/>
      <c r="T2023" s="14"/>
      <c r="U2023" s="14"/>
      <c r="V2023" s="14"/>
      <c r="W2023" s="14"/>
      <c r="X2023" s="14"/>
      <c r="Y2023" s="14"/>
      <c r="Z2023" s="14">
        <f>SUM(M2023:Y2023)</f>
        <v>0</v>
      </c>
      <c r="AA2023" s="14">
        <f>B2023-Z2023</f>
        <v>0</v>
      </c>
      <c r="AB2023" s="19" t="e">
        <f>Z2023/B2023</f>
        <v>#DIV/0!</v>
      </c>
      <c r="AC2023" s="15"/>
    </row>
    <row r="2024" spans="1:29" s="16" customFormat="1" ht="18" hidden="1" customHeight="1">
      <c r="A2024" s="18" t="s">
        <v>37</v>
      </c>
      <c r="B2024" s="14"/>
      <c r="C2024" s="14"/>
      <c r="D2024" s="14"/>
      <c r="E2024" s="14"/>
      <c r="F2024" s="14"/>
      <c r="G2024" s="14"/>
      <c r="H2024" s="14"/>
      <c r="I2024" s="14"/>
      <c r="J2024" s="14"/>
      <c r="K2024" s="14"/>
      <c r="L2024" s="14"/>
      <c r="M2024" s="14"/>
      <c r="N2024" s="14"/>
      <c r="O2024" s="14"/>
      <c r="P2024" s="14"/>
      <c r="Q2024" s="14"/>
      <c r="R2024" s="14"/>
      <c r="S2024" s="14"/>
      <c r="T2024" s="14"/>
      <c r="U2024" s="14"/>
      <c r="V2024" s="14"/>
      <c r="W2024" s="14"/>
      <c r="X2024" s="14"/>
      <c r="Y2024" s="14"/>
      <c r="Z2024" s="14">
        <f t="shared" ref="Z2024:Z2026" si="1479">SUM(M2024:Y2024)</f>
        <v>0</v>
      </c>
      <c r="AA2024" s="14">
        <f t="shared" ref="AA2024:AA2026" si="1480">B2024-Z2024</f>
        <v>0</v>
      </c>
      <c r="AB2024" s="19" t="e">
        <f t="shared" ref="AB2024:AB2029" si="1481">Z2024/B2024</f>
        <v>#DIV/0!</v>
      </c>
      <c r="AC2024" s="15"/>
    </row>
    <row r="2025" spans="1:29" s="16" customFormat="1" ht="18" hidden="1" customHeight="1">
      <c r="A2025" s="18" t="s">
        <v>38</v>
      </c>
      <c r="B2025" s="14"/>
      <c r="C2025" s="14"/>
      <c r="D2025" s="14"/>
      <c r="E2025" s="14"/>
      <c r="F2025" s="14"/>
      <c r="G2025" s="14"/>
      <c r="H2025" s="14"/>
      <c r="I2025" s="14"/>
      <c r="J2025" s="14"/>
      <c r="K2025" s="14"/>
      <c r="L2025" s="14"/>
      <c r="M2025" s="14"/>
      <c r="N2025" s="14"/>
      <c r="O2025" s="14"/>
      <c r="P2025" s="14"/>
      <c r="Q2025" s="14"/>
      <c r="R2025" s="14"/>
      <c r="S2025" s="14"/>
      <c r="T2025" s="14"/>
      <c r="U2025" s="14"/>
      <c r="V2025" s="14"/>
      <c r="W2025" s="14"/>
      <c r="X2025" s="14"/>
      <c r="Y2025" s="14"/>
      <c r="Z2025" s="14">
        <f t="shared" si="1479"/>
        <v>0</v>
      </c>
      <c r="AA2025" s="14">
        <f t="shared" si="1480"/>
        <v>0</v>
      </c>
      <c r="AB2025" s="19" t="e">
        <f t="shared" si="1481"/>
        <v>#DIV/0!</v>
      </c>
      <c r="AC2025" s="15"/>
    </row>
    <row r="2026" spans="1:29" s="16" customFormat="1" ht="18" hidden="1" customHeight="1">
      <c r="A2026" s="18" t="s">
        <v>39</v>
      </c>
      <c r="B2026" s="14"/>
      <c r="C2026" s="14"/>
      <c r="D2026" s="14"/>
      <c r="E2026" s="14"/>
      <c r="F2026" s="14"/>
      <c r="G2026" s="14"/>
      <c r="H2026" s="14"/>
      <c r="I2026" s="14"/>
      <c r="J2026" s="14"/>
      <c r="K2026" s="14"/>
      <c r="L2026" s="14"/>
      <c r="M2026" s="14"/>
      <c r="N2026" s="14"/>
      <c r="O2026" s="14"/>
      <c r="P2026" s="14"/>
      <c r="Q2026" s="14"/>
      <c r="R2026" s="14"/>
      <c r="S2026" s="14"/>
      <c r="T2026" s="14"/>
      <c r="U2026" s="14"/>
      <c r="V2026" s="14"/>
      <c r="W2026" s="14"/>
      <c r="X2026" s="14"/>
      <c r="Y2026" s="14"/>
      <c r="Z2026" s="14">
        <f t="shared" si="1479"/>
        <v>0</v>
      </c>
      <c r="AA2026" s="14">
        <f t="shared" si="1480"/>
        <v>0</v>
      </c>
      <c r="AB2026" s="19" t="e">
        <f t="shared" si="1481"/>
        <v>#DIV/0!</v>
      </c>
      <c r="AC2026" s="15"/>
    </row>
    <row r="2027" spans="1:29" s="16" customFormat="1" ht="18" hidden="1" customHeight="1">
      <c r="A2027" s="20" t="s">
        <v>40</v>
      </c>
      <c r="B2027" s="21">
        <f>SUM(B2023:B2026)</f>
        <v>0</v>
      </c>
      <c r="C2027" s="21">
        <f t="shared" ref="C2027:AA2027" si="1482">SUM(C2023:C2026)</f>
        <v>0</v>
      </c>
      <c r="D2027" s="21">
        <f t="shared" si="1482"/>
        <v>0</v>
      </c>
      <c r="E2027" s="21">
        <f t="shared" si="1482"/>
        <v>0</v>
      </c>
      <c r="F2027" s="21">
        <f t="shared" si="1482"/>
        <v>0</v>
      </c>
      <c r="G2027" s="21">
        <f t="shared" si="1482"/>
        <v>0</v>
      </c>
      <c r="H2027" s="21">
        <f t="shared" si="1482"/>
        <v>0</v>
      </c>
      <c r="I2027" s="21">
        <f t="shared" si="1482"/>
        <v>0</v>
      </c>
      <c r="J2027" s="21">
        <f t="shared" si="1482"/>
        <v>0</v>
      </c>
      <c r="K2027" s="21">
        <f t="shared" si="1482"/>
        <v>0</v>
      </c>
      <c r="L2027" s="21">
        <f t="shared" si="1482"/>
        <v>0</v>
      </c>
      <c r="M2027" s="21">
        <f t="shared" si="1482"/>
        <v>0</v>
      </c>
      <c r="N2027" s="21">
        <f t="shared" si="1482"/>
        <v>0</v>
      </c>
      <c r="O2027" s="21">
        <f t="shared" si="1482"/>
        <v>0</v>
      </c>
      <c r="P2027" s="21">
        <f t="shared" si="1482"/>
        <v>0</v>
      </c>
      <c r="Q2027" s="21">
        <f t="shared" si="1482"/>
        <v>0</v>
      </c>
      <c r="R2027" s="21">
        <f t="shared" si="1482"/>
        <v>0</v>
      </c>
      <c r="S2027" s="21">
        <f t="shared" si="1482"/>
        <v>0</v>
      </c>
      <c r="T2027" s="21">
        <f t="shared" si="1482"/>
        <v>0</v>
      </c>
      <c r="U2027" s="21">
        <f t="shared" si="1482"/>
        <v>0</v>
      </c>
      <c r="V2027" s="21">
        <f t="shared" si="1482"/>
        <v>0</v>
      </c>
      <c r="W2027" s="21">
        <f t="shared" si="1482"/>
        <v>0</v>
      </c>
      <c r="X2027" s="21">
        <f t="shared" si="1482"/>
        <v>0</v>
      </c>
      <c r="Y2027" s="21">
        <f t="shared" si="1482"/>
        <v>0</v>
      </c>
      <c r="Z2027" s="21">
        <f t="shared" si="1482"/>
        <v>0</v>
      </c>
      <c r="AA2027" s="21">
        <f t="shared" si="1482"/>
        <v>0</v>
      </c>
      <c r="AB2027" s="22" t="e">
        <f t="shared" si="1481"/>
        <v>#DIV/0!</v>
      </c>
      <c r="AC2027" s="15"/>
    </row>
    <row r="2028" spans="1:29" s="16" customFormat="1" ht="18" hidden="1" customHeight="1">
      <c r="A2028" s="23" t="s">
        <v>41</v>
      </c>
      <c r="B2028" s="14"/>
      <c r="C2028" s="14"/>
      <c r="D2028" s="14"/>
      <c r="E2028" s="14"/>
      <c r="F2028" s="14"/>
      <c r="G2028" s="14"/>
      <c r="H2028" s="14"/>
      <c r="I2028" s="14"/>
      <c r="J2028" s="14"/>
      <c r="K2028" s="14"/>
      <c r="L2028" s="14"/>
      <c r="M2028" s="14"/>
      <c r="N2028" s="14"/>
      <c r="O2028" s="14"/>
      <c r="P2028" s="14"/>
      <c r="Q2028" s="14"/>
      <c r="R2028" s="14"/>
      <c r="S2028" s="14"/>
      <c r="T2028" s="14"/>
      <c r="U2028" s="14"/>
      <c r="V2028" s="14"/>
      <c r="W2028" s="14"/>
      <c r="X2028" s="14"/>
      <c r="Y2028" s="14"/>
      <c r="Z2028" s="14">
        <f t="shared" ref="Z2028" si="1483">SUM(M2028:Y2028)</f>
        <v>0</v>
      </c>
      <c r="AA2028" s="14">
        <f t="shared" ref="AA2028" si="1484">B2028-Z2028</f>
        <v>0</v>
      </c>
      <c r="AB2028" s="19" t="e">
        <f t="shared" si="1481"/>
        <v>#DIV/0!</v>
      </c>
      <c r="AC2028" s="15"/>
    </row>
    <row r="2029" spans="1:29" s="16" customFormat="1" ht="18" hidden="1" customHeight="1">
      <c r="A2029" s="20" t="s">
        <v>42</v>
      </c>
      <c r="B2029" s="21">
        <f>B2028+B2027</f>
        <v>0</v>
      </c>
      <c r="C2029" s="21">
        <f t="shared" ref="C2029:AA2029" si="1485">C2028+C2027</f>
        <v>0</v>
      </c>
      <c r="D2029" s="21">
        <f t="shared" si="1485"/>
        <v>0</v>
      </c>
      <c r="E2029" s="21">
        <f t="shared" si="1485"/>
        <v>0</v>
      </c>
      <c r="F2029" s="21">
        <f t="shared" si="1485"/>
        <v>0</v>
      </c>
      <c r="G2029" s="21">
        <f t="shared" si="1485"/>
        <v>0</v>
      </c>
      <c r="H2029" s="21">
        <f t="shared" si="1485"/>
        <v>0</v>
      </c>
      <c r="I2029" s="21">
        <f t="shared" si="1485"/>
        <v>0</v>
      </c>
      <c r="J2029" s="21">
        <f t="shared" si="1485"/>
        <v>0</v>
      </c>
      <c r="K2029" s="21">
        <f t="shared" si="1485"/>
        <v>0</v>
      </c>
      <c r="L2029" s="21">
        <f t="shared" si="1485"/>
        <v>0</v>
      </c>
      <c r="M2029" s="21">
        <f t="shared" si="1485"/>
        <v>0</v>
      </c>
      <c r="N2029" s="21">
        <f t="shared" si="1485"/>
        <v>0</v>
      </c>
      <c r="O2029" s="21">
        <f t="shared" si="1485"/>
        <v>0</v>
      </c>
      <c r="P2029" s="21">
        <f t="shared" si="1485"/>
        <v>0</v>
      </c>
      <c r="Q2029" s="21">
        <f t="shared" si="1485"/>
        <v>0</v>
      </c>
      <c r="R2029" s="21">
        <f t="shared" si="1485"/>
        <v>0</v>
      </c>
      <c r="S2029" s="21">
        <f t="shared" si="1485"/>
        <v>0</v>
      </c>
      <c r="T2029" s="21">
        <f t="shared" si="1485"/>
        <v>0</v>
      </c>
      <c r="U2029" s="21">
        <f t="shared" si="1485"/>
        <v>0</v>
      </c>
      <c r="V2029" s="21">
        <f t="shared" si="1485"/>
        <v>0</v>
      </c>
      <c r="W2029" s="21">
        <f t="shared" si="1485"/>
        <v>0</v>
      </c>
      <c r="X2029" s="21">
        <f t="shared" si="1485"/>
        <v>0</v>
      </c>
      <c r="Y2029" s="21">
        <f t="shared" si="1485"/>
        <v>0</v>
      </c>
      <c r="Z2029" s="21">
        <f t="shared" si="1485"/>
        <v>0</v>
      </c>
      <c r="AA2029" s="21">
        <f t="shared" si="1485"/>
        <v>0</v>
      </c>
      <c r="AB2029" s="22" t="e">
        <f t="shared" si="1481"/>
        <v>#DIV/0!</v>
      </c>
      <c r="AC2029" s="24"/>
    </row>
    <row r="2030" spans="1:29" s="16" customFormat="1" ht="15" hidden="1" customHeight="1">
      <c r="A2030" s="13"/>
      <c r="B2030" s="14"/>
      <c r="C2030" s="14"/>
      <c r="D2030" s="14"/>
      <c r="E2030" s="14"/>
      <c r="F2030" s="14"/>
      <c r="G2030" s="14"/>
      <c r="H2030" s="14"/>
      <c r="I2030" s="14"/>
      <c r="J2030" s="14"/>
      <c r="K2030" s="14"/>
      <c r="L2030" s="14"/>
      <c r="M2030" s="14"/>
      <c r="N2030" s="14"/>
      <c r="O2030" s="14"/>
      <c r="P2030" s="14"/>
      <c r="Q2030" s="14"/>
      <c r="R2030" s="14"/>
      <c r="S2030" s="14"/>
      <c r="T2030" s="14"/>
      <c r="U2030" s="14"/>
      <c r="V2030" s="14"/>
      <c r="W2030" s="14"/>
      <c r="X2030" s="14"/>
      <c r="Y2030" s="14"/>
      <c r="Z2030" s="14"/>
      <c r="AA2030" s="14"/>
      <c r="AB2030" s="14"/>
      <c r="AC2030" s="15"/>
    </row>
    <row r="2031" spans="1:29" s="16" customFormat="1" ht="15" hidden="1" customHeight="1">
      <c r="A2031" s="13"/>
      <c r="B2031" s="14"/>
      <c r="C2031" s="14"/>
      <c r="D2031" s="14"/>
      <c r="E2031" s="14"/>
      <c r="F2031" s="14"/>
      <c r="G2031" s="14"/>
      <c r="H2031" s="14"/>
      <c r="I2031" s="14"/>
      <c r="J2031" s="14"/>
      <c r="K2031" s="14"/>
      <c r="L2031" s="14"/>
      <c r="M2031" s="14"/>
      <c r="N2031" s="14"/>
      <c r="O2031" s="14"/>
      <c r="P2031" s="14"/>
      <c r="Q2031" s="14"/>
      <c r="R2031" s="14"/>
      <c r="S2031" s="14"/>
      <c r="T2031" s="14"/>
      <c r="U2031" s="14"/>
      <c r="V2031" s="14"/>
      <c r="W2031" s="14"/>
      <c r="X2031" s="14"/>
      <c r="Y2031" s="14"/>
      <c r="Z2031" s="14"/>
      <c r="AA2031" s="14"/>
      <c r="AB2031" s="14"/>
      <c r="AC2031" s="15"/>
    </row>
    <row r="2032" spans="1:29" s="16" customFormat="1" ht="15" hidden="1" customHeight="1">
      <c r="A2032" s="17" t="s">
        <v>119</v>
      </c>
      <c r="B2032" s="14"/>
      <c r="C2032" s="14"/>
      <c r="D2032" s="14"/>
      <c r="E2032" s="14"/>
      <c r="F2032" s="14"/>
      <c r="G2032" s="14"/>
      <c r="H2032" s="14"/>
      <c r="I2032" s="14"/>
      <c r="J2032" s="14"/>
      <c r="K2032" s="14"/>
      <c r="L2032" s="14"/>
      <c r="M2032" s="14"/>
      <c r="N2032" s="14"/>
      <c r="O2032" s="14"/>
      <c r="P2032" s="14"/>
      <c r="Q2032" s="14"/>
      <c r="R2032" s="14"/>
      <c r="S2032" s="14"/>
      <c r="T2032" s="14"/>
      <c r="U2032" s="14"/>
      <c r="V2032" s="14"/>
      <c r="W2032" s="14"/>
      <c r="X2032" s="14"/>
      <c r="Y2032" s="14"/>
      <c r="Z2032" s="14"/>
      <c r="AA2032" s="14"/>
      <c r="AB2032" s="14"/>
      <c r="AC2032" s="15"/>
    </row>
    <row r="2033" spans="1:29" s="16" customFormat="1" ht="18" hidden="1" customHeight="1">
      <c r="A2033" s="18" t="s">
        <v>36</v>
      </c>
      <c r="B2033" s="14"/>
      <c r="C2033" s="14"/>
      <c r="D2033" s="14"/>
      <c r="E2033" s="14"/>
      <c r="F2033" s="14"/>
      <c r="G2033" s="14"/>
      <c r="H2033" s="14"/>
      <c r="I2033" s="14"/>
      <c r="J2033" s="14"/>
      <c r="K2033" s="14"/>
      <c r="L2033" s="14"/>
      <c r="M2033" s="14"/>
      <c r="N2033" s="14"/>
      <c r="O2033" s="14"/>
      <c r="P2033" s="14"/>
      <c r="Q2033" s="14"/>
      <c r="R2033" s="14"/>
      <c r="S2033" s="14"/>
      <c r="T2033" s="14"/>
      <c r="U2033" s="14"/>
      <c r="V2033" s="14"/>
      <c r="W2033" s="14"/>
      <c r="X2033" s="14"/>
      <c r="Y2033" s="14"/>
      <c r="Z2033" s="14">
        <f>SUM(M2033:Y2033)</f>
        <v>0</v>
      </c>
      <c r="AA2033" s="14">
        <f>B2033-Z2033</f>
        <v>0</v>
      </c>
      <c r="AB2033" s="19" t="e">
        <f>Z2033/B2033</f>
        <v>#DIV/0!</v>
      </c>
      <c r="AC2033" s="15"/>
    </row>
    <row r="2034" spans="1:29" s="16" customFormat="1" ht="18" hidden="1" customHeight="1">
      <c r="A2034" s="18" t="s">
        <v>37</v>
      </c>
      <c r="B2034" s="14"/>
      <c r="C2034" s="14"/>
      <c r="D2034" s="14"/>
      <c r="E2034" s="14"/>
      <c r="F2034" s="14"/>
      <c r="G2034" s="14"/>
      <c r="H2034" s="14"/>
      <c r="I2034" s="14"/>
      <c r="J2034" s="14"/>
      <c r="K2034" s="14"/>
      <c r="L2034" s="14"/>
      <c r="M2034" s="14"/>
      <c r="N2034" s="14"/>
      <c r="O2034" s="14"/>
      <c r="P2034" s="14"/>
      <c r="Q2034" s="14"/>
      <c r="R2034" s="14"/>
      <c r="S2034" s="14"/>
      <c r="T2034" s="14"/>
      <c r="U2034" s="14"/>
      <c r="V2034" s="14"/>
      <c r="W2034" s="14"/>
      <c r="X2034" s="14"/>
      <c r="Y2034" s="14"/>
      <c r="Z2034" s="14">
        <f t="shared" ref="Z2034:Z2036" si="1486">SUM(M2034:Y2034)</f>
        <v>0</v>
      </c>
      <c r="AA2034" s="14">
        <f t="shared" ref="AA2034:AA2036" si="1487">B2034-Z2034</f>
        <v>0</v>
      </c>
      <c r="AB2034" s="19" t="e">
        <f t="shared" ref="AB2034:AB2039" si="1488">Z2034/B2034</f>
        <v>#DIV/0!</v>
      </c>
      <c r="AC2034" s="15"/>
    </row>
    <row r="2035" spans="1:29" s="16" customFormat="1" ht="18" hidden="1" customHeight="1">
      <c r="A2035" s="18" t="s">
        <v>38</v>
      </c>
      <c r="B2035" s="14"/>
      <c r="C2035" s="14"/>
      <c r="D2035" s="14"/>
      <c r="E2035" s="14"/>
      <c r="F2035" s="14"/>
      <c r="G2035" s="14"/>
      <c r="H2035" s="14"/>
      <c r="I2035" s="14"/>
      <c r="J2035" s="14"/>
      <c r="K2035" s="14"/>
      <c r="L2035" s="14"/>
      <c r="M2035" s="14"/>
      <c r="N2035" s="14"/>
      <c r="O2035" s="14"/>
      <c r="P2035" s="14"/>
      <c r="Q2035" s="14"/>
      <c r="R2035" s="14"/>
      <c r="S2035" s="14"/>
      <c r="T2035" s="14"/>
      <c r="U2035" s="14"/>
      <c r="V2035" s="14"/>
      <c r="W2035" s="14"/>
      <c r="X2035" s="14"/>
      <c r="Y2035" s="14"/>
      <c r="Z2035" s="14">
        <f t="shared" si="1486"/>
        <v>0</v>
      </c>
      <c r="AA2035" s="14">
        <f t="shared" si="1487"/>
        <v>0</v>
      </c>
      <c r="AB2035" s="19" t="e">
        <f t="shared" si="1488"/>
        <v>#DIV/0!</v>
      </c>
      <c r="AC2035" s="15"/>
    </row>
    <row r="2036" spans="1:29" s="16" customFormat="1" ht="18" hidden="1" customHeight="1">
      <c r="A2036" s="18" t="s">
        <v>39</v>
      </c>
      <c r="B2036" s="14"/>
      <c r="C2036" s="14"/>
      <c r="D2036" s="14"/>
      <c r="E2036" s="14"/>
      <c r="F2036" s="14"/>
      <c r="G2036" s="14"/>
      <c r="H2036" s="14"/>
      <c r="I2036" s="14"/>
      <c r="J2036" s="14"/>
      <c r="K2036" s="14"/>
      <c r="L2036" s="14"/>
      <c r="M2036" s="14"/>
      <c r="N2036" s="14"/>
      <c r="O2036" s="14"/>
      <c r="P2036" s="14"/>
      <c r="Q2036" s="14"/>
      <c r="R2036" s="14"/>
      <c r="S2036" s="14"/>
      <c r="T2036" s="14"/>
      <c r="U2036" s="14"/>
      <c r="V2036" s="14"/>
      <c r="W2036" s="14"/>
      <c r="X2036" s="14"/>
      <c r="Y2036" s="14"/>
      <c r="Z2036" s="14">
        <f t="shared" si="1486"/>
        <v>0</v>
      </c>
      <c r="AA2036" s="14">
        <f t="shared" si="1487"/>
        <v>0</v>
      </c>
      <c r="AB2036" s="19" t="e">
        <f t="shared" si="1488"/>
        <v>#DIV/0!</v>
      </c>
      <c r="AC2036" s="15"/>
    </row>
    <row r="2037" spans="1:29" s="16" customFormat="1" ht="18" hidden="1" customHeight="1">
      <c r="A2037" s="20" t="s">
        <v>40</v>
      </c>
      <c r="B2037" s="21">
        <f>SUM(B2033:B2036)</f>
        <v>0</v>
      </c>
      <c r="C2037" s="21">
        <f t="shared" ref="C2037:AA2037" si="1489">SUM(C2033:C2036)</f>
        <v>0</v>
      </c>
      <c r="D2037" s="21">
        <f t="shared" si="1489"/>
        <v>0</v>
      </c>
      <c r="E2037" s="21">
        <f t="shared" si="1489"/>
        <v>0</v>
      </c>
      <c r="F2037" s="21">
        <f t="shared" si="1489"/>
        <v>0</v>
      </c>
      <c r="G2037" s="21">
        <f t="shared" si="1489"/>
        <v>0</v>
      </c>
      <c r="H2037" s="21">
        <f t="shared" si="1489"/>
        <v>0</v>
      </c>
      <c r="I2037" s="21">
        <f t="shared" si="1489"/>
        <v>0</v>
      </c>
      <c r="J2037" s="21">
        <f t="shared" si="1489"/>
        <v>0</v>
      </c>
      <c r="K2037" s="21">
        <f t="shared" si="1489"/>
        <v>0</v>
      </c>
      <c r="L2037" s="21">
        <f t="shared" si="1489"/>
        <v>0</v>
      </c>
      <c r="M2037" s="21">
        <f t="shared" si="1489"/>
        <v>0</v>
      </c>
      <c r="N2037" s="21">
        <f t="shared" si="1489"/>
        <v>0</v>
      </c>
      <c r="O2037" s="21">
        <f t="shared" si="1489"/>
        <v>0</v>
      </c>
      <c r="P2037" s="21">
        <f t="shared" si="1489"/>
        <v>0</v>
      </c>
      <c r="Q2037" s="21">
        <f t="shared" si="1489"/>
        <v>0</v>
      </c>
      <c r="R2037" s="21">
        <f t="shared" si="1489"/>
        <v>0</v>
      </c>
      <c r="S2037" s="21">
        <f t="shared" si="1489"/>
        <v>0</v>
      </c>
      <c r="T2037" s="21">
        <f t="shared" si="1489"/>
        <v>0</v>
      </c>
      <c r="U2037" s="21">
        <f t="shared" si="1489"/>
        <v>0</v>
      </c>
      <c r="V2037" s="21">
        <f t="shared" si="1489"/>
        <v>0</v>
      </c>
      <c r="W2037" s="21">
        <f t="shared" si="1489"/>
        <v>0</v>
      </c>
      <c r="X2037" s="21">
        <f t="shared" si="1489"/>
        <v>0</v>
      </c>
      <c r="Y2037" s="21">
        <f t="shared" si="1489"/>
        <v>0</v>
      </c>
      <c r="Z2037" s="21">
        <f t="shared" si="1489"/>
        <v>0</v>
      </c>
      <c r="AA2037" s="21">
        <f t="shared" si="1489"/>
        <v>0</v>
      </c>
      <c r="AB2037" s="22" t="e">
        <f t="shared" si="1488"/>
        <v>#DIV/0!</v>
      </c>
      <c r="AC2037" s="15"/>
    </row>
    <row r="2038" spans="1:29" s="16" customFormat="1" ht="18" hidden="1" customHeight="1">
      <c r="A2038" s="23" t="s">
        <v>41</v>
      </c>
      <c r="B2038" s="14"/>
      <c r="C2038" s="14"/>
      <c r="D2038" s="14"/>
      <c r="E2038" s="14"/>
      <c r="F2038" s="14"/>
      <c r="G2038" s="14"/>
      <c r="H2038" s="14"/>
      <c r="I2038" s="14"/>
      <c r="J2038" s="14"/>
      <c r="K2038" s="14"/>
      <c r="L2038" s="14"/>
      <c r="M2038" s="14"/>
      <c r="N2038" s="14"/>
      <c r="O2038" s="14"/>
      <c r="P2038" s="14"/>
      <c r="Q2038" s="14"/>
      <c r="R2038" s="14"/>
      <c r="S2038" s="14"/>
      <c r="T2038" s="14"/>
      <c r="U2038" s="14"/>
      <c r="V2038" s="14"/>
      <c r="W2038" s="14"/>
      <c r="X2038" s="14"/>
      <c r="Y2038" s="14"/>
      <c r="Z2038" s="14">
        <f t="shared" ref="Z2038" si="1490">SUM(M2038:Y2038)</f>
        <v>0</v>
      </c>
      <c r="AA2038" s="14">
        <f t="shared" ref="AA2038" si="1491">B2038-Z2038</f>
        <v>0</v>
      </c>
      <c r="AB2038" s="19" t="e">
        <f t="shared" si="1488"/>
        <v>#DIV/0!</v>
      </c>
      <c r="AC2038" s="15"/>
    </row>
    <row r="2039" spans="1:29" s="16" customFormat="1" ht="18" hidden="1" customHeight="1">
      <c r="A2039" s="20" t="s">
        <v>42</v>
      </c>
      <c r="B2039" s="21">
        <f>B2038+B2037</f>
        <v>0</v>
      </c>
      <c r="C2039" s="21">
        <f t="shared" ref="C2039:AA2039" si="1492">C2038+C2037</f>
        <v>0</v>
      </c>
      <c r="D2039" s="21">
        <f t="shared" si="1492"/>
        <v>0</v>
      </c>
      <c r="E2039" s="21">
        <f t="shared" si="1492"/>
        <v>0</v>
      </c>
      <c r="F2039" s="21">
        <f t="shared" si="1492"/>
        <v>0</v>
      </c>
      <c r="G2039" s="21">
        <f t="shared" si="1492"/>
        <v>0</v>
      </c>
      <c r="H2039" s="21">
        <f t="shared" si="1492"/>
        <v>0</v>
      </c>
      <c r="I2039" s="21">
        <f t="shared" si="1492"/>
        <v>0</v>
      </c>
      <c r="J2039" s="21">
        <f t="shared" si="1492"/>
        <v>0</v>
      </c>
      <c r="K2039" s="21">
        <f t="shared" si="1492"/>
        <v>0</v>
      </c>
      <c r="L2039" s="21">
        <f t="shared" si="1492"/>
        <v>0</v>
      </c>
      <c r="M2039" s="21">
        <f t="shared" si="1492"/>
        <v>0</v>
      </c>
      <c r="N2039" s="21">
        <f t="shared" si="1492"/>
        <v>0</v>
      </c>
      <c r="O2039" s="21">
        <f t="shared" si="1492"/>
        <v>0</v>
      </c>
      <c r="P2039" s="21">
        <f t="shared" si="1492"/>
        <v>0</v>
      </c>
      <c r="Q2039" s="21">
        <f t="shared" si="1492"/>
        <v>0</v>
      </c>
      <c r="R2039" s="21">
        <f t="shared" si="1492"/>
        <v>0</v>
      </c>
      <c r="S2039" s="21">
        <f t="shared" si="1492"/>
        <v>0</v>
      </c>
      <c r="T2039" s="21">
        <f t="shared" si="1492"/>
        <v>0</v>
      </c>
      <c r="U2039" s="21">
        <f t="shared" si="1492"/>
        <v>0</v>
      </c>
      <c r="V2039" s="21">
        <f t="shared" si="1492"/>
        <v>0</v>
      </c>
      <c r="W2039" s="21">
        <f t="shared" si="1492"/>
        <v>0</v>
      </c>
      <c r="X2039" s="21">
        <f t="shared" si="1492"/>
        <v>0</v>
      </c>
      <c r="Y2039" s="21">
        <f t="shared" si="1492"/>
        <v>0</v>
      </c>
      <c r="Z2039" s="21">
        <f t="shared" si="1492"/>
        <v>0</v>
      </c>
      <c r="AA2039" s="21">
        <f t="shared" si="1492"/>
        <v>0</v>
      </c>
      <c r="AB2039" s="22" t="e">
        <f t="shared" si="1488"/>
        <v>#DIV/0!</v>
      </c>
      <c r="AC2039" s="24"/>
    </row>
    <row r="2040" spans="1:29" s="16" customFormat="1" ht="15" hidden="1" customHeight="1">
      <c r="A2040" s="13"/>
      <c r="B2040" s="14"/>
      <c r="C2040" s="14"/>
      <c r="D2040" s="14"/>
      <c r="E2040" s="14"/>
      <c r="F2040" s="14"/>
      <c r="G2040" s="14"/>
      <c r="H2040" s="14"/>
      <c r="I2040" s="14"/>
      <c r="J2040" s="14"/>
      <c r="K2040" s="14"/>
      <c r="L2040" s="14"/>
      <c r="M2040" s="14"/>
      <c r="N2040" s="14"/>
      <c r="O2040" s="14"/>
      <c r="P2040" s="14"/>
      <c r="Q2040" s="14"/>
      <c r="R2040" s="14"/>
      <c r="S2040" s="14"/>
      <c r="T2040" s="14"/>
      <c r="U2040" s="14"/>
      <c r="V2040" s="14"/>
      <c r="W2040" s="14"/>
      <c r="X2040" s="14"/>
      <c r="Y2040" s="14"/>
      <c r="Z2040" s="14"/>
      <c r="AA2040" s="14"/>
      <c r="AB2040" s="14"/>
      <c r="AC2040" s="15"/>
    </row>
    <row r="2041" spans="1:29" s="16" customFormat="1" ht="15" hidden="1" customHeight="1">
      <c r="A2041" s="13"/>
      <c r="B2041" s="14"/>
      <c r="C2041" s="14"/>
      <c r="D2041" s="14"/>
      <c r="E2041" s="14"/>
      <c r="F2041" s="14"/>
      <c r="G2041" s="14"/>
      <c r="H2041" s="14"/>
      <c r="I2041" s="14"/>
      <c r="J2041" s="14"/>
      <c r="K2041" s="14"/>
      <c r="L2041" s="14"/>
      <c r="M2041" s="14"/>
      <c r="N2041" s="14"/>
      <c r="O2041" s="14"/>
      <c r="P2041" s="14"/>
      <c r="Q2041" s="14"/>
      <c r="R2041" s="14"/>
      <c r="S2041" s="14"/>
      <c r="T2041" s="14"/>
      <c r="U2041" s="14"/>
      <c r="V2041" s="14"/>
      <c r="W2041" s="14"/>
      <c r="X2041" s="14"/>
      <c r="Y2041" s="14"/>
      <c r="Z2041" s="14"/>
      <c r="AA2041" s="14"/>
      <c r="AB2041" s="14"/>
      <c r="AC2041" s="15"/>
    </row>
    <row r="2042" spans="1:29" s="16" customFormat="1" ht="15" hidden="1" customHeight="1">
      <c r="A2042" s="17" t="s">
        <v>119</v>
      </c>
      <c r="B2042" s="14"/>
      <c r="C2042" s="14"/>
      <c r="D2042" s="14"/>
      <c r="E2042" s="14"/>
      <c r="F2042" s="14"/>
      <c r="G2042" s="14"/>
      <c r="H2042" s="14"/>
      <c r="I2042" s="14"/>
      <c r="J2042" s="14"/>
      <c r="K2042" s="14"/>
      <c r="L2042" s="14"/>
      <c r="M2042" s="14"/>
      <c r="N2042" s="14"/>
      <c r="O2042" s="14"/>
      <c r="P2042" s="14"/>
      <c r="Q2042" s="14"/>
      <c r="R2042" s="14"/>
      <c r="S2042" s="14"/>
      <c r="T2042" s="14"/>
      <c r="U2042" s="14"/>
      <c r="V2042" s="14"/>
      <c r="W2042" s="14"/>
      <c r="X2042" s="14"/>
      <c r="Y2042" s="14"/>
      <c r="Z2042" s="14"/>
      <c r="AA2042" s="14"/>
      <c r="AB2042" s="14"/>
      <c r="AC2042" s="15"/>
    </row>
    <row r="2043" spans="1:29" s="16" customFormat="1" ht="18" hidden="1" customHeight="1">
      <c r="A2043" s="18" t="s">
        <v>36</v>
      </c>
      <c r="B2043" s="14"/>
      <c r="C2043" s="14"/>
      <c r="D2043" s="14"/>
      <c r="E2043" s="14"/>
      <c r="F2043" s="14"/>
      <c r="G2043" s="14"/>
      <c r="H2043" s="14"/>
      <c r="I2043" s="14"/>
      <c r="J2043" s="14"/>
      <c r="K2043" s="14"/>
      <c r="L2043" s="14"/>
      <c r="M2043" s="14"/>
      <c r="N2043" s="14"/>
      <c r="O2043" s="14"/>
      <c r="P2043" s="14"/>
      <c r="Q2043" s="14"/>
      <c r="R2043" s="14"/>
      <c r="S2043" s="14"/>
      <c r="T2043" s="14"/>
      <c r="U2043" s="14"/>
      <c r="V2043" s="14"/>
      <c r="W2043" s="14"/>
      <c r="X2043" s="14"/>
      <c r="Y2043" s="14"/>
      <c r="Z2043" s="14">
        <f>SUM(M2043:Y2043)</f>
        <v>0</v>
      </c>
      <c r="AA2043" s="14">
        <f>B2043-Z2043</f>
        <v>0</v>
      </c>
      <c r="AB2043" s="19" t="e">
        <f>Z2043/B2043</f>
        <v>#DIV/0!</v>
      </c>
      <c r="AC2043" s="15"/>
    </row>
    <row r="2044" spans="1:29" s="16" customFormat="1" ht="18" hidden="1" customHeight="1">
      <c r="A2044" s="18" t="s">
        <v>37</v>
      </c>
      <c r="B2044" s="14"/>
      <c r="C2044" s="14"/>
      <c r="D2044" s="14"/>
      <c r="E2044" s="14"/>
      <c r="F2044" s="14"/>
      <c r="G2044" s="14"/>
      <c r="H2044" s="14"/>
      <c r="I2044" s="14"/>
      <c r="J2044" s="14"/>
      <c r="K2044" s="14"/>
      <c r="L2044" s="14"/>
      <c r="M2044" s="14"/>
      <c r="N2044" s="14"/>
      <c r="O2044" s="14"/>
      <c r="P2044" s="14"/>
      <c r="Q2044" s="14"/>
      <c r="R2044" s="14"/>
      <c r="S2044" s="14"/>
      <c r="T2044" s="14"/>
      <c r="U2044" s="14"/>
      <c r="V2044" s="14"/>
      <c r="W2044" s="14"/>
      <c r="X2044" s="14"/>
      <c r="Y2044" s="14"/>
      <c r="Z2044" s="14">
        <f t="shared" ref="Z2044:Z2046" si="1493">SUM(M2044:Y2044)</f>
        <v>0</v>
      </c>
      <c r="AA2044" s="14">
        <f t="shared" ref="AA2044:AA2046" si="1494">B2044-Z2044</f>
        <v>0</v>
      </c>
      <c r="AB2044" s="19" t="e">
        <f t="shared" ref="AB2044:AB2049" si="1495">Z2044/B2044</f>
        <v>#DIV/0!</v>
      </c>
      <c r="AC2044" s="15"/>
    </row>
    <row r="2045" spans="1:29" s="16" customFormat="1" ht="18" hidden="1" customHeight="1">
      <c r="A2045" s="18" t="s">
        <v>38</v>
      </c>
      <c r="B2045" s="14"/>
      <c r="C2045" s="14"/>
      <c r="D2045" s="14"/>
      <c r="E2045" s="14"/>
      <c r="F2045" s="14"/>
      <c r="G2045" s="14"/>
      <c r="H2045" s="14"/>
      <c r="I2045" s="14"/>
      <c r="J2045" s="14"/>
      <c r="K2045" s="14"/>
      <c r="L2045" s="14"/>
      <c r="M2045" s="14"/>
      <c r="N2045" s="14"/>
      <c r="O2045" s="14"/>
      <c r="P2045" s="14"/>
      <c r="Q2045" s="14"/>
      <c r="R2045" s="14"/>
      <c r="S2045" s="14"/>
      <c r="T2045" s="14"/>
      <c r="U2045" s="14"/>
      <c r="V2045" s="14"/>
      <c r="W2045" s="14"/>
      <c r="X2045" s="14"/>
      <c r="Y2045" s="14"/>
      <c r="Z2045" s="14">
        <f t="shared" si="1493"/>
        <v>0</v>
      </c>
      <c r="AA2045" s="14">
        <f t="shared" si="1494"/>
        <v>0</v>
      </c>
      <c r="AB2045" s="19" t="e">
        <f t="shared" si="1495"/>
        <v>#DIV/0!</v>
      </c>
      <c r="AC2045" s="15"/>
    </row>
    <row r="2046" spans="1:29" s="16" customFormat="1" ht="18" hidden="1" customHeight="1">
      <c r="A2046" s="18" t="s">
        <v>39</v>
      </c>
      <c r="B2046" s="14"/>
      <c r="C2046" s="14"/>
      <c r="D2046" s="14"/>
      <c r="E2046" s="14"/>
      <c r="F2046" s="14"/>
      <c r="G2046" s="14"/>
      <c r="H2046" s="14"/>
      <c r="I2046" s="14"/>
      <c r="J2046" s="14"/>
      <c r="K2046" s="14"/>
      <c r="L2046" s="14"/>
      <c r="M2046" s="14"/>
      <c r="N2046" s="14"/>
      <c r="O2046" s="14"/>
      <c r="P2046" s="14"/>
      <c r="Q2046" s="14"/>
      <c r="R2046" s="14"/>
      <c r="S2046" s="14"/>
      <c r="T2046" s="14"/>
      <c r="U2046" s="14"/>
      <c r="V2046" s="14"/>
      <c r="W2046" s="14"/>
      <c r="X2046" s="14"/>
      <c r="Y2046" s="14"/>
      <c r="Z2046" s="14">
        <f t="shared" si="1493"/>
        <v>0</v>
      </c>
      <c r="AA2046" s="14">
        <f t="shared" si="1494"/>
        <v>0</v>
      </c>
      <c r="AB2046" s="19" t="e">
        <f t="shared" si="1495"/>
        <v>#DIV/0!</v>
      </c>
      <c r="AC2046" s="15"/>
    </row>
    <row r="2047" spans="1:29" s="16" customFormat="1" ht="18" hidden="1" customHeight="1">
      <c r="A2047" s="20" t="s">
        <v>40</v>
      </c>
      <c r="B2047" s="21">
        <f>SUM(B2043:B2046)</f>
        <v>0</v>
      </c>
      <c r="C2047" s="21">
        <f t="shared" ref="C2047:AA2047" si="1496">SUM(C2043:C2046)</f>
        <v>0</v>
      </c>
      <c r="D2047" s="21">
        <f t="shared" si="1496"/>
        <v>0</v>
      </c>
      <c r="E2047" s="21">
        <f t="shared" si="1496"/>
        <v>0</v>
      </c>
      <c r="F2047" s="21">
        <f t="shared" si="1496"/>
        <v>0</v>
      </c>
      <c r="G2047" s="21">
        <f t="shared" si="1496"/>
        <v>0</v>
      </c>
      <c r="H2047" s="21">
        <f t="shared" si="1496"/>
        <v>0</v>
      </c>
      <c r="I2047" s="21">
        <f t="shared" si="1496"/>
        <v>0</v>
      </c>
      <c r="J2047" s="21">
        <f t="shared" si="1496"/>
        <v>0</v>
      </c>
      <c r="K2047" s="21">
        <f t="shared" si="1496"/>
        <v>0</v>
      </c>
      <c r="L2047" s="21">
        <f t="shared" si="1496"/>
        <v>0</v>
      </c>
      <c r="M2047" s="21">
        <f t="shared" si="1496"/>
        <v>0</v>
      </c>
      <c r="N2047" s="21">
        <f t="shared" si="1496"/>
        <v>0</v>
      </c>
      <c r="O2047" s="21">
        <f t="shared" si="1496"/>
        <v>0</v>
      </c>
      <c r="P2047" s="21">
        <f t="shared" si="1496"/>
        <v>0</v>
      </c>
      <c r="Q2047" s="21">
        <f t="shared" si="1496"/>
        <v>0</v>
      </c>
      <c r="R2047" s="21">
        <f t="shared" si="1496"/>
        <v>0</v>
      </c>
      <c r="S2047" s="21">
        <f t="shared" si="1496"/>
        <v>0</v>
      </c>
      <c r="T2047" s="21">
        <f t="shared" si="1496"/>
        <v>0</v>
      </c>
      <c r="U2047" s="21">
        <f t="shared" si="1496"/>
        <v>0</v>
      </c>
      <c r="V2047" s="21">
        <f t="shared" si="1496"/>
        <v>0</v>
      </c>
      <c r="W2047" s="21">
        <f t="shared" si="1496"/>
        <v>0</v>
      </c>
      <c r="X2047" s="21">
        <f t="shared" si="1496"/>
        <v>0</v>
      </c>
      <c r="Y2047" s="21">
        <f t="shared" si="1496"/>
        <v>0</v>
      </c>
      <c r="Z2047" s="21">
        <f t="shared" si="1496"/>
        <v>0</v>
      </c>
      <c r="AA2047" s="21">
        <f t="shared" si="1496"/>
        <v>0</v>
      </c>
      <c r="AB2047" s="22" t="e">
        <f t="shared" si="1495"/>
        <v>#DIV/0!</v>
      </c>
      <c r="AC2047" s="15"/>
    </row>
    <row r="2048" spans="1:29" s="16" customFormat="1" ht="18" hidden="1" customHeight="1">
      <c r="A2048" s="23" t="s">
        <v>41</v>
      </c>
      <c r="B2048" s="14"/>
      <c r="C2048" s="14"/>
      <c r="D2048" s="14"/>
      <c r="E2048" s="14"/>
      <c r="F2048" s="14"/>
      <c r="G2048" s="14"/>
      <c r="H2048" s="14"/>
      <c r="I2048" s="14"/>
      <c r="J2048" s="14"/>
      <c r="K2048" s="14"/>
      <c r="L2048" s="14"/>
      <c r="M2048" s="14"/>
      <c r="N2048" s="14"/>
      <c r="O2048" s="14"/>
      <c r="P2048" s="14"/>
      <c r="Q2048" s="14"/>
      <c r="R2048" s="14"/>
      <c r="S2048" s="14"/>
      <c r="T2048" s="14"/>
      <c r="U2048" s="14"/>
      <c r="V2048" s="14"/>
      <c r="W2048" s="14"/>
      <c r="X2048" s="14"/>
      <c r="Y2048" s="14"/>
      <c r="Z2048" s="14">
        <f t="shared" ref="Z2048" si="1497">SUM(M2048:Y2048)</f>
        <v>0</v>
      </c>
      <c r="AA2048" s="14">
        <f t="shared" ref="AA2048" si="1498">B2048-Z2048</f>
        <v>0</v>
      </c>
      <c r="AB2048" s="19" t="e">
        <f t="shared" si="1495"/>
        <v>#DIV/0!</v>
      </c>
      <c r="AC2048" s="15"/>
    </row>
    <row r="2049" spans="1:29" s="16" customFormat="1" ht="18" hidden="1" customHeight="1">
      <c r="A2049" s="20" t="s">
        <v>42</v>
      </c>
      <c r="B2049" s="21">
        <f>B2048+B2047</f>
        <v>0</v>
      </c>
      <c r="C2049" s="21">
        <f t="shared" ref="C2049:AA2049" si="1499">C2048+C2047</f>
        <v>0</v>
      </c>
      <c r="D2049" s="21">
        <f t="shared" si="1499"/>
        <v>0</v>
      </c>
      <c r="E2049" s="21">
        <f t="shared" si="1499"/>
        <v>0</v>
      </c>
      <c r="F2049" s="21">
        <f t="shared" si="1499"/>
        <v>0</v>
      </c>
      <c r="G2049" s="21">
        <f t="shared" si="1499"/>
        <v>0</v>
      </c>
      <c r="H2049" s="21">
        <f t="shared" si="1499"/>
        <v>0</v>
      </c>
      <c r="I2049" s="21">
        <f t="shared" si="1499"/>
        <v>0</v>
      </c>
      <c r="J2049" s="21">
        <f t="shared" si="1499"/>
        <v>0</v>
      </c>
      <c r="K2049" s="21">
        <f t="shared" si="1499"/>
        <v>0</v>
      </c>
      <c r="L2049" s="21">
        <f t="shared" si="1499"/>
        <v>0</v>
      </c>
      <c r="M2049" s="21">
        <f t="shared" si="1499"/>
        <v>0</v>
      </c>
      <c r="N2049" s="21">
        <f t="shared" si="1499"/>
        <v>0</v>
      </c>
      <c r="O2049" s="21">
        <f t="shared" si="1499"/>
        <v>0</v>
      </c>
      <c r="P2049" s="21">
        <f t="shared" si="1499"/>
        <v>0</v>
      </c>
      <c r="Q2049" s="21">
        <f t="shared" si="1499"/>
        <v>0</v>
      </c>
      <c r="R2049" s="21">
        <f t="shared" si="1499"/>
        <v>0</v>
      </c>
      <c r="S2049" s="21">
        <f t="shared" si="1499"/>
        <v>0</v>
      </c>
      <c r="T2049" s="21">
        <f t="shared" si="1499"/>
        <v>0</v>
      </c>
      <c r="U2049" s="21">
        <f t="shared" si="1499"/>
        <v>0</v>
      </c>
      <c r="V2049" s="21">
        <f t="shared" si="1499"/>
        <v>0</v>
      </c>
      <c r="W2049" s="21">
        <f t="shared" si="1499"/>
        <v>0</v>
      </c>
      <c r="X2049" s="21">
        <f t="shared" si="1499"/>
        <v>0</v>
      </c>
      <c r="Y2049" s="21">
        <f t="shared" si="1499"/>
        <v>0</v>
      </c>
      <c r="Z2049" s="21">
        <f t="shared" si="1499"/>
        <v>0</v>
      </c>
      <c r="AA2049" s="21">
        <f t="shared" si="1499"/>
        <v>0</v>
      </c>
      <c r="AB2049" s="22" t="e">
        <f t="shared" si="1495"/>
        <v>#DIV/0!</v>
      </c>
      <c r="AC2049" s="24"/>
    </row>
    <row r="2050" spans="1:29" s="16" customFormat="1" ht="15" hidden="1" customHeight="1">
      <c r="A2050" s="13"/>
      <c r="B2050" s="14"/>
      <c r="C2050" s="14"/>
      <c r="D2050" s="14"/>
      <c r="E2050" s="14"/>
      <c r="F2050" s="14"/>
      <c r="G2050" s="14"/>
      <c r="H2050" s="14"/>
      <c r="I2050" s="14"/>
      <c r="J2050" s="14"/>
      <c r="K2050" s="14"/>
      <c r="L2050" s="14"/>
      <c r="M2050" s="14"/>
      <c r="N2050" s="14"/>
      <c r="O2050" s="14"/>
      <c r="P2050" s="14"/>
      <c r="Q2050" s="14"/>
      <c r="R2050" s="14"/>
      <c r="S2050" s="14"/>
      <c r="T2050" s="14"/>
      <c r="U2050" s="14"/>
      <c r="V2050" s="14"/>
      <c r="W2050" s="14"/>
      <c r="X2050" s="14"/>
      <c r="Y2050" s="14"/>
      <c r="Z2050" s="14"/>
      <c r="AA2050" s="14"/>
      <c r="AB2050" s="14"/>
      <c r="AC2050" s="15"/>
    </row>
    <row r="2051" spans="1:29" s="16" customFormat="1" ht="15" hidden="1" customHeight="1">
      <c r="A2051" s="13"/>
      <c r="B2051" s="14"/>
      <c r="C2051" s="14"/>
      <c r="D2051" s="14"/>
      <c r="E2051" s="14"/>
      <c r="F2051" s="14"/>
      <c r="G2051" s="14"/>
      <c r="H2051" s="14"/>
      <c r="I2051" s="14"/>
      <c r="J2051" s="14"/>
      <c r="K2051" s="14"/>
      <c r="L2051" s="14"/>
      <c r="M2051" s="14"/>
      <c r="N2051" s="14"/>
      <c r="O2051" s="14"/>
      <c r="P2051" s="14"/>
      <c r="Q2051" s="14"/>
      <c r="R2051" s="14"/>
      <c r="S2051" s="14"/>
      <c r="T2051" s="14"/>
      <c r="U2051" s="14"/>
      <c r="V2051" s="14"/>
      <c r="W2051" s="14"/>
      <c r="X2051" s="14"/>
      <c r="Y2051" s="14"/>
      <c r="Z2051" s="14"/>
      <c r="AA2051" s="14"/>
      <c r="AB2051" s="14"/>
      <c r="AC2051" s="15"/>
    </row>
    <row r="2052" spans="1:29" s="16" customFormat="1" ht="15" hidden="1" customHeight="1">
      <c r="A2052" s="17" t="s">
        <v>119</v>
      </c>
      <c r="B2052" s="14"/>
      <c r="C2052" s="14"/>
      <c r="D2052" s="14"/>
      <c r="E2052" s="14"/>
      <c r="F2052" s="14"/>
      <c r="G2052" s="14"/>
      <c r="H2052" s="14"/>
      <c r="I2052" s="14"/>
      <c r="J2052" s="14"/>
      <c r="K2052" s="14"/>
      <c r="L2052" s="14"/>
      <c r="M2052" s="14"/>
      <c r="N2052" s="14"/>
      <c r="O2052" s="14"/>
      <c r="P2052" s="14"/>
      <c r="Q2052" s="14"/>
      <c r="R2052" s="14"/>
      <c r="S2052" s="14"/>
      <c r="T2052" s="14"/>
      <c r="U2052" s="14"/>
      <c r="V2052" s="14"/>
      <c r="W2052" s="14"/>
      <c r="X2052" s="14"/>
      <c r="Y2052" s="14"/>
      <c r="Z2052" s="14"/>
      <c r="AA2052" s="14"/>
      <c r="AB2052" s="14"/>
      <c r="AC2052" s="15"/>
    </row>
    <row r="2053" spans="1:29" s="16" customFormat="1" ht="18" hidden="1" customHeight="1">
      <c r="A2053" s="18" t="s">
        <v>36</v>
      </c>
      <c r="B2053" s="14"/>
      <c r="C2053" s="14"/>
      <c r="D2053" s="14"/>
      <c r="E2053" s="14"/>
      <c r="F2053" s="14"/>
      <c r="G2053" s="14"/>
      <c r="H2053" s="14"/>
      <c r="I2053" s="14"/>
      <c r="J2053" s="14"/>
      <c r="K2053" s="14"/>
      <c r="L2053" s="14"/>
      <c r="M2053" s="14"/>
      <c r="N2053" s="14"/>
      <c r="O2053" s="14"/>
      <c r="P2053" s="14"/>
      <c r="Q2053" s="14"/>
      <c r="R2053" s="14"/>
      <c r="S2053" s="14"/>
      <c r="T2053" s="14"/>
      <c r="U2053" s="14"/>
      <c r="V2053" s="14"/>
      <c r="W2053" s="14"/>
      <c r="X2053" s="14"/>
      <c r="Y2053" s="14"/>
      <c r="Z2053" s="14">
        <f>SUM(M2053:Y2053)</f>
        <v>0</v>
      </c>
      <c r="AA2053" s="14">
        <f>B2053-Z2053</f>
        <v>0</v>
      </c>
      <c r="AB2053" s="19" t="e">
        <f>Z2053/B2053</f>
        <v>#DIV/0!</v>
      </c>
      <c r="AC2053" s="15"/>
    </row>
    <row r="2054" spans="1:29" s="16" customFormat="1" ht="18" hidden="1" customHeight="1">
      <c r="A2054" s="18" t="s">
        <v>37</v>
      </c>
      <c r="B2054" s="14"/>
      <c r="C2054" s="14"/>
      <c r="D2054" s="14"/>
      <c r="E2054" s="14"/>
      <c r="F2054" s="14"/>
      <c r="G2054" s="14"/>
      <c r="H2054" s="14"/>
      <c r="I2054" s="14"/>
      <c r="J2054" s="14"/>
      <c r="K2054" s="14"/>
      <c r="L2054" s="14"/>
      <c r="M2054" s="14"/>
      <c r="N2054" s="14"/>
      <c r="O2054" s="14"/>
      <c r="P2054" s="14"/>
      <c r="Q2054" s="14"/>
      <c r="R2054" s="14"/>
      <c r="S2054" s="14"/>
      <c r="T2054" s="14"/>
      <c r="U2054" s="14"/>
      <c r="V2054" s="14"/>
      <c r="W2054" s="14"/>
      <c r="X2054" s="14"/>
      <c r="Y2054" s="14"/>
      <c r="Z2054" s="14">
        <f t="shared" ref="Z2054:Z2056" si="1500">SUM(M2054:Y2054)</f>
        <v>0</v>
      </c>
      <c r="AA2054" s="14">
        <f t="shared" ref="AA2054:AA2056" si="1501">B2054-Z2054</f>
        <v>0</v>
      </c>
      <c r="AB2054" s="19" t="e">
        <f t="shared" ref="AB2054:AB2059" si="1502">Z2054/B2054</f>
        <v>#DIV/0!</v>
      </c>
      <c r="AC2054" s="15"/>
    </row>
    <row r="2055" spans="1:29" s="16" customFormat="1" ht="18" hidden="1" customHeight="1">
      <c r="A2055" s="18" t="s">
        <v>38</v>
      </c>
      <c r="B2055" s="14"/>
      <c r="C2055" s="14"/>
      <c r="D2055" s="14"/>
      <c r="E2055" s="14"/>
      <c r="F2055" s="14"/>
      <c r="G2055" s="14"/>
      <c r="H2055" s="14"/>
      <c r="I2055" s="14"/>
      <c r="J2055" s="14"/>
      <c r="K2055" s="14"/>
      <c r="L2055" s="14"/>
      <c r="M2055" s="14"/>
      <c r="N2055" s="14"/>
      <c r="O2055" s="14"/>
      <c r="P2055" s="14"/>
      <c r="Q2055" s="14"/>
      <c r="R2055" s="14"/>
      <c r="S2055" s="14"/>
      <c r="T2055" s="14"/>
      <c r="U2055" s="14"/>
      <c r="V2055" s="14"/>
      <c r="W2055" s="14"/>
      <c r="X2055" s="14"/>
      <c r="Y2055" s="14"/>
      <c r="Z2055" s="14">
        <f t="shared" si="1500"/>
        <v>0</v>
      </c>
      <c r="AA2055" s="14">
        <f t="shared" si="1501"/>
        <v>0</v>
      </c>
      <c r="AB2055" s="19" t="e">
        <f t="shared" si="1502"/>
        <v>#DIV/0!</v>
      </c>
      <c r="AC2055" s="15"/>
    </row>
    <row r="2056" spans="1:29" s="16" customFormat="1" ht="18" hidden="1" customHeight="1">
      <c r="A2056" s="18" t="s">
        <v>39</v>
      </c>
      <c r="B2056" s="14"/>
      <c r="C2056" s="14"/>
      <c r="D2056" s="14"/>
      <c r="E2056" s="14"/>
      <c r="F2056" s="14"/>
      <c r="G2056" s="14"/>
      <c r="H2056" s="14"/>
      <c r="I2056" s="14"/>
      <c r="J2056" s="14"/>
      <c r="K2056" s="14"/>
      <c r="L2056" s="14"/>
      <c r="M2056" s="14"/>
      <c r="N2056" s="14"/>
      <c r="O2056" s="14"/>
      <c r="P2056" s="14"/>
      <c r="Q2056" s="14"/>
      <c r="R2056" s="14"/>
      <c r="S2056" s="14"/>
      <c r="T2056" s="14"/>
      <c r="U2056" s="14"/>
      <c r="V2056" s="14"/>
      <c r="W2056" s="14"/>
      <c r="X2056" s="14"/>
      <c r="Y2056" s="14"/>
      <c r="Z2056" s="14">
        <f t="shared" si="1500"/>
        <v>0</v>
      </c>
      <c r="AA2056" s="14">
        <f t="shared" si="1501"/>
        <v>0</v>
      </c>
      <c r="AB2056" s="19" t="e">
        <f t="shared" si="1502"/>
        <v>#DIV/0!</v>
      </c>
      <c r="AC2056" s="15"/>
    </row>
    <row r="2057" spans="1:29" s="16" customFormat="1" ht="18" hidden="1" customHeight="1">
      <c r="A2057" s="20" t="s">
        <v>40</v>
      </c>
      <c r="B2057" s="21">
        <f>SUM(B2053:B2056)</f>
        <v>0</v>
      </c>
      <c r="C2057" s="21">
        <f t="shared" ref="C2057:AA2057" si="1503">SUM(C2053:C2056)</f>
        <v>0</v>
      </c>
      <c r="D2057" s="21">
        <f t="shared" si="1503"/>
        <v>0</v>
      </c>
      <c r="E2057" s="21">
        <f t="shared" si="1503"/>
        <v>0</v>
      </c>
      <c r="F2057" s="21">
        <f t="shared" si="1503"/>
        <v>0</v>
      </c>
      <c r="G2057" s="21">
        <f t="shared" si="1503"/>
        <v>0</v>
      </c>
      <c r="H2057" s="21">
        <f t="shared" si="1503"/>
        <v>0</v>
      </c>
      <c r="I2057" s="21">
        <f t="shared" si="1503"/>
        <v>0</v>
      </c>
      <c r="J2057" s="21">
        <f t="shared" si="1503"/>
        <v>0</v>
      </c>
      <c r="K2057" s="21">
        <f t="shared" si="1503"/>
        <v>0</v>
      </c>
      <c r="L2057" s="21">
        <f t="shared" si="1503"/>
        <v>0</v>
      </c>
      <c r="M2057" s="21">
        <f t="shared" si="1503"/>
        <v>0</v>
      </c>
      <c r="N2057" s="21">
        <f t="shared" si="1503"/>
        <v>0</v>
      </c>
      <c r="O2057" s="21">
        <f t="shared" si="1503"/>
        <v>0</v>
      </c>
      <c r="P2057" s="21">
        <f t="shared" si="1503"/>
        <v>0</v>
      </c>
      <c r="Q2057" s="21">
        <f t="shared" si="1503"/>
        <v>0</v>
      </c>
      <c r="R2057" s="21">
        <f t="shared" si="1503"/>
        <v>0</v>
      </c>
      <c r="S2057" s="21">
        <f t="shared" si="1503"/>
        <v>0</v>
      </c>
      <c r="T2057" s="21">
        <f t="shared" si="1503"/>
        <v>0</v>
      </c>
      <c r="U2057" s="21">
        <f t="shared" si="1503"/>
        <v>0</v>
      </c>
      <c r="V2057" s="21">
        <f t="shared" si="1503"/>
        <v>0</v>
      </c>
      <c r="W2057" s="21">
        <f t="shared" si="1503"/>
        <v>0</v>
      </c>
      <c r="X2057" s="21">
        <f t="shared" si="1503"/>
        <v>0</v>
      </c>
      <c r="Y2057" s="21">
        <f t="shared" si="1503"/>
        <v>0</v>
      </c>
      <c r="Z2057" s="21">
        <f t="shared" si="1503"/>
        <v>0</v>
      </c>
      <c r="AA2057" s="21">
        <f t="shared" si="1503"/>
        <v>0</v>
      </c>
      <c r="AB2057" s="22" t="e">
        <f t="shared" si="1502"/>
        <v>#DIV/0!</v>
      </c>
      <c r="AC2057" s="15"/>
    </row>
    <row r="2058" spans="1:29" s="16" customFormat="1" ht="18" hidden="1" customHeight="1">
      <c r="A2058" s="23" t="s">
        <v>41</v>
      </c>
      <c r="B2058" s="14"/>
      <c r="C2058" s="14"/>
      <c r="D2058" s="14"/>
      <c r="E2058" s="14"/>
      <c r="F2058" s="14"/>
      <c r="G2058" s="14"/>
      <c r="H2058" s="14"/>
      <c r="I2058" s="14"/>
      <c r="J2058" s="14"/>
      <c r="K2058" s="14"/>
      <c r="L2058" s="14"/>
      <c r="M2058" s="14"/>
      <c r="N2058" s="14"/>
      <c r="O2058" s="14"/>
      <c r="P2058" s="14"/>
      <c r="Q2058" s="14"/>
      <c r="R2058" s="14"/>
      <c r="S2058" s="14"/>
      <c r="T2058" s="14"/>
      <c r="U2058" s="14"/>
      <c r="V2058" s="14"/>
      <c r="W2058" s="14"/>
      <c r="X2058" s="14"/>
      <c r="Y2058" s="14"/>
      <c r="Z2058" s="14">
        <f t="shared" ref="Z2058" si="1504">SUM(M2058:Y2058)</f>
        <v>0</v>
      </c>
      <c r="AA2058" s="14">
        <f t="shared" ref="AA2058" si="1505">B2058-Z2058</f>
        <v>0</v>
      </c>
      <c r="AB2058" s="19" t="e">
        <f t="shared" si="1502"/>
        <v>#DIV/0!</v>
      </c>
      <c r="AC2058" s="15"/>
    </row>
    <row r="2059" spans="1:29" s="16" customFormat="1" ht="18" hidden="1" customHeight="1">
      <c r="A2059" s="20" t="s">
        <v>42</v>
      </c>
      <c r="B2059" s="21">
        <f>B2058+B2057</f>
        <v>0</v>
      </c>
      <c r="C2059" s="21">
        <f t="shared" ref="C2059:AA2059" si="1506">C2058+C2057</f>
        <v>0</v>
      </c>
      <c r="D2059" s="21">
        <f t="shared" si="1506"/>
        <v>0</v>
      </c>
      <c r="E2059" s="21">
        <f t="shared" si="1506"/>
        <v>0</v>
      </c>
      <c r="F2059" s="21">
        <f t="shared" si="1506"/>
        <v>0</v>
      </c>
      <c r="G2059" s="21">
        <f t="shared" si="1506"/>
        <v>0</v>
      </c>
      <c r="H2059" s="21">
        <f t="shared" si="1506"/>
        <v>0</v>
      </c>
      <c r="I2059" s="21">
        <f t="shared" si="1506"/>
        <v>0</v>
      </c>
      <c r="J2059" s="21">
        <f t="shared" si="1506"/>
        <v>0</v>
      </c>
      <c r="K2059" s="21">
        <f t="shared" si="1506"/>
        <v>0</v>
      </c>
      <c r="L2059" s="21">
        <f t="shared" si="1506"/>
        <v>0</v>
      </c>
      <c r="M2059" s="21">
        <f t="shared" si="1506"/>
        <v>0</v>
      </c>
      <c r="N2059" s="21">
        <f t="shared" si="1506"/>
        <v>0</v>
      </c>
      <c r="O2059" s="21">
        <f t="shared" si="1506"/>
        <v>0</v>
      </c>
      <c r="P2059" s="21">
        <f t="shared" si="1506"/>
        <v>0</v>
      </c>
      <c r="Q2059" s="21">
        <f t="shared" si="1506"/>
        <v>0</v>
      </c>
      <c r="R2059" s="21">
        <f t="shared" si="1506"/>
        <v>0</v>
      </c>
      <c r="S2059" s="21">
        <f t="shared" si="1506"/>
        <v>0</v>
      </c>
      <c r="T2059" s="21">
        <f t="shared" si="1506"/>
        <v>0</v>
      </c>
      <c r="U2059" s="21">
        <f t="shared" si="1506"/>
        <v>0</v>
      </c>
      <c r="V2059" s="21">
        <f t="shared" si="1506"/>
        <v>0</v>
      </c>
      <c r="W2059" s="21">
        <f t="shared" si="1506"/>
        <v>0</v>
      </c>
      <c r="X2059" s="21">
        <f t="shared" si="1506"/>
        <v>0</v>
      </c>
      <c r="Y2059" s="21">
        <f t="shared" si="1506"/>
        <v>0</v>
      </c>
      <c r="Z2059" s="21">
        <f t="shared" si="1506"/>
        <v>0</v>
      </c>
      <c r="AA2059" s="21">
        <f t="shared" si="1506"/>
        <v>0</v>
      </c>
      <c r="AB2059" s="22" t="e">
        <f t="shared" si="1502"/>
        <v>#DIV/0!</v>
      </c>
      <c r="AC2059" s="24"/>
    </row>
    <row r="2060" spans="1:29" s="16" customFormat="1" ht="15" hidden="1" customHeight="1">
      <c r="A2060" s="13"/>
      <c r="B2060" s="14"/>
      <c r="C2060" s="14"/>
      <c r="D2060" s="14"/>
      <c r="E2060" s="14"/>
      <c r="F2060" s="14"/>
      <c r="G2060" s="14"/>
      <c r="H2060" s="14"/>
      <c r="I2060" s="14"/>
      <c r="J2060" s="14"/>
      <c r="K2060" s="14"/>
      <c r="L2060" s="14"/>
      <c r="M2060" s="14"/>
      <c r="N2060" s="14"/>
      <c r="O2060" s="14"/>
      <c r="P2060" s="14"/>
      <c r="Q2060" s="14"/>
      <c r="R2060" s="14"/>
      <c r="S2060" s="14"/>
      <c r="T2060" s="14"/>
      <c r="U2060" s="14"/>
      <c r="V2060" s="14"/>
      <c r="W2060" s="14"/>
      <c r="X2060" s="14"/>
      <c r="Y2060" s="14"/>
      <c r="Z2060" s="14"/>
      <c r="AA2060" s="14"/>
      <c r="AB2060" s="14"/>
      <c r="AC2060" s="15"/>
    </row>
    <row r="2061" spans="1:29" s="16" customFormat="1" ht="15" hidden="1" customHeight="1">
      <c r="A2061" s="13"/>
      <c r="B2061" s="14"/>
      <c r="C2061" s="14"/>
      <c r="D2061" s="14"/>
      <c r="E2061" s="14"/>
      <c r="F2061" s="14"/>
      <c r="G2061" s="14"/>
      <c r="H2061" s="14"/>
      <c r="I2061" s="14"/>
      <c r="J2061" s="14"/>
      <c r="K2061" s="14"/>
      <c r="L2061" s="14"/>
      <c r="M2061" s="14"/>
      <c r="N2061" s="14"/>
      <c r="O2061" s="14"/>
      <c r="P2061" s="14"/>
      <c r="Q2061" s="14"/>
      <c r="R2061" s="14"/>
      <c r="S2061" s="14"/>
      <c r="T2061" s="14"/>
      <c r="U2061" s="14"/>
      <c r="V2061" s="14"/>
      <c r="W2061" s="14"/>
      <c r="X2061" s="14"/>
      <c r="Y2061" s="14"/>
      <c r="Z2061" s="14"/>
      <c r="AA2061" s="14"/>
      <c r="AB2061" s="14"/>
      <c r="AC2061" s="15"/>
    </row>
    <row r="2062" spans="1:29" s="16" customFormat="1" ht="15" hidden="1" customHeight="1">
      <c r="A2062" s="17" t="s">
        <v>119</v>
      </c>
      <c r="B2062" s="14"/>
      <c r="C2062" s="14"/>
      <c r="D2062" s="14"/>
      <c r="E2062" s="14"/>
      <c r="F2062" s="14"/>
      <c r="G2062" s="14"/>
      <c r="H2062" s="14"/>
      <c r="I2062" s="14"/>
      <c r="J2062" s="14"/>
      <c r="K2062" s="14"/>
      <c r="L2062" s="14"/>
      <c r="M2062" s="14"/>
      <c r="N2062" s="14"/>
      <c r="O2062" s="14"/>
      <c r="P2062" s="14"/>
      <c r="Q2062" s="14"/>
      <c r="R2062" s="14"/>
      <c r="S2062" s="14"/>
      <c r="T2062" s="14"/>
      <c r="U2062" s="14"/>
      <c r="V2062" s="14"/>
      <c r="W2062" s="14"/>
      <c r="X2062" s="14"/>
      <c r="Y2062" s="14"/>
      <c r="Z2062" s="14"/>
      <c r="AA2062" s="14"/>
      <c r="AB2062" s="14"/>
      <c r="AC2062" s="15"/>
    </row>
    <row r="2063" spans="1:29" s="16" customFormat="1" ht="18" hidden="1" customHeight="1">
      <c r="A2063" s="18" t="s">
        <v>36</v>
      </c>
      <c r="B2063" s="14"/>
      <c r="C2063" s="14"/>
      <c r="D2063" s="14"/>
      <c r="E2063" s="14"/>
      <c r="F2063" s="14"/>
      <c r="G2063" s="14"/>
      <c r="H2063" s="14"/>
      <c r="I2063" s="14"/>
      <c r="J2063" s="14"/>
      <c r="K2063" s="14"/>
      <c r="L2063" s="14"/>
      <c r="M2063" s="14"/>
      <c r="N2063" s="14"/>
      <c r="O2063" s="14"/>
      <c r="P2063" s="14"/>
      <c r="Q2063" s="14"/>
      <c r="R2063" s="14"/>
      <c r="S2063" s="14"/>
      <c r="T2063" s="14"/>
      <c r="U2063" s="14"/>
      <c r="V2063" s="14"/>
      <c r="W2063" s="14"/>
      <c r="X2063" s="14"/>
      <c r="Y2063" s="14"/>
      <c r="Z2063" s="14">
        <f>SUM(M2063:Y2063)</f>
        <v>0</v>
      </c>
      <c r="AA2063" s="14">
        <f>B2063-Z2063</f>
        <v>0</v>
      </c>
      <c r="AB2063" s="19" t="e">
        <f>Z2063/B2063</f>
        <v>#DIV/0!</v>
      </c>
      <c r="AC2063" s="15"/>
    </row>
    <row r="2064" spans="1:29" s="16" customFormat="1" ht="18" hidden="1" customHeight="1">
      <c r="A2064" s="18" t="s">
        <v>37</v>
      </c>
      <c r="B2064" s="14"/>
      <c r="C2064" s="14"/>
      <c r="D2064" s="14"/>
      <c r="E2064" s="14"/>
      <c r="F2064" s="14"/>
      <c r="G2064" s="14"/>
      <c r="H2064" s="14"/>
      <c r="I2064" s="14"/>
      <c r="J2064" s="14"/>
      <c r="K2064" s="14"/>
      <c r="L2064" s="14"/>
      <c r="M2064" s="14"/>
      <c r="N2064" s="14"/>
      <c r="O2064" s="14"/>
      <c r="P2064" s="14"/>
      <c r="Q2064" s="14"/>
      <c r="R2064" s="14"/>
      <c r="S2064" s="14"/>
      <c r="T2064" s="14"/>
      <c r="U2064" s="14"/>
      <c r="V2064" s="14"/>
      <c r="W2064" s="14"/>
      <c r="X2064" s="14"/>
      <c r="Y2064" s="14"/>
      <c r="Z2064" s="14">
        <f t="shared" ref="Z2064:Z2066" si="1507">SUM(M2064:Y2064)</f>
        <v>0</v>
      </c>
      <c r="AA2064" s="14">
        <f t="shared" ref="AA2064:AA2066" si="1508">B2064-Z2064</f>
        <v>0</v>
      </c>
      <c r="AB2064" s="19" t="e">
        <f t="shared" ref="AB2064:AB2069" si="1509">Z2064/B2064</f>
        <v>#DIV/0!</v>
      </c>
      <c r="AC2064" s="15"/>
    </row>
    <row r="2065" spans="1:29" s="16" customFormat="1" ht="18" hidden="1" customHeight="1">
      <c r="A2065" s="18" t="s">
        <v>38</v>
      </c>
      <c r="B2065" s="14"/>
      <c r="C2065" s="14"/>
      <c r="D2065" s="14"/>
      <c r="E2065" s="14"/>
      <c r="F2065" s="14"/>
      <c r="G2065" s="14"/>
      <c r="H2065" s="14"/>
      <c r="I2065" s="14"/>
      <c r="J2065" s="14"/>
      <c r="K2065" s="14"/>
      <c r="L2065" s="14"/>
      <c r="M2065" s="14"/>
      <c r="N2065" s="14"/>
      <c r="O2065" s="14"/>
      <c r="P2065" s="14"/>
      <c r="Q2065" s="14"/>
      <c r="R2065" s="14"/>
      <c r="S2065" s="14"/>
      <c r="T2065" s="14"/>
      <c r="U2065" s="14"/>
      <c r="V2065" s="14"/>
      <c r="W2065" s="14"/>
      <c r="X2065" s="14"/>
      <c r="Y2065" s="14"/>
      <c r="Z2065" s="14">
        <f t="shared" si="1507"/>
        <v>0</v>
      </c>
      <c r="AA2065" s="14">
        <f t="shared" si="1508"/>
        <v>0</v>
      </c>
      <c r="AB2065" s="19" t="e">
        <f t="shared" si="1509"/>
        <v>#DIV/0!</v>
      </c>
      <c r="AC2065" s="15"/>
    </row>
    <row r="2066" spans="1:29" s="16" customFormat="1" ht="18" hidden="1" customHeight="1">
      <c r="A2066" s="18" t="s">
        <v>39</v>
      </c>
      <c r="B2066" s="14"/>
      <c r="C2066" s="14"/>
      <c r="D2066" s="14"/>
      <c r="E2066" s="14"/>
      <c r="F2066" s="14"/>
      <c r="G2066" s="14"/>
      <c r="H2066" s="14"/>
      <c r="I2066" s="14"/>
      <c r="J2066" s="14"/>
      <c r="K2066" s="14"/>
      <c r="L2066" s="14"/>
      <c r="M2066" s="14"/>
      <c r="N2066" s="14"/>
      <c r="O2066" s="14"/>
      <c r="P2066" s="14"/>
      <c r="Q2066" s="14"/>
      <c r="R2066" s="14"/>
      <c r="S2066" s="14"/>
      <c r="T2066" s="14"/>
      <c r="U2066" s="14"/>
      <c r="V2066" s="14"/>
      <c r="W2066" s="14"/>
      <c r="X2066" s="14"/>
      <c r="Y2066" s="14"/>
      <c r="Z2066" s="14">
        <f t="shared" si="1507"/>
        <v>0</v>
      </c>
      <c r="AA2066" s="14">
        <f t="shared" si="1508"/>
        <v>0</v>
      </c>
      <c r="AB2066" s="19" t="e">
        <f t="shared" si="1509"/>
        <v>#DIV/0!</v>
      </c>
      <c r="AC2066" s="15"/>
    </row>
    <row r="2067" spans="1:29" s="16" customFormat="1" ht="18" hidden="1" customHeight="1">
      <c r="A2067" s="20" t="s">
        <v>40</v>
      </c>
      <c r="B2067" s="21">
        <f>SUM(B2063:B2066)</f>
        <v>0</v>
      </c>
      <c r="C2067" s="21">
        <f t="shared" ref="C2067:AA2067" si="1510">SUM(C2063:C2066)</f>
        <v>0</v>
      </c>
      <c r="D2067" s="21">
        <f t="shared" si="1510"/>
        <v>0</v>
      </c>
      <c r="E2067" s="21">
        <f t="shared" si="1510"/>
        <v>0</v>
      </c>
      <c r="F2067" s="21">
        <f t="shared" si="1510"/>
        <v>0</v>
      </c>
      <c r="G2067" s="21">
        <f t="shared" si="1510"/>
        <v>0</v>
      </c>
      <c r="H2067" s="21">
        <f t="shared" si="1510"/>
        <v>0</v>
      </c>
      <c r="I2067" s="21">
        <f t="shared" si="1510"/>
        <v>0</v>
      </c>
      <c r="J2067" s="21">
        <f t="shared" si="1510"/>
        <v>0</v>
      </c>
      <c r="K2067" s="21">
        <f t="shared" si="1510"/>
        <v>0</v>
      </c>
      <c r="L2067" s="21">
        <f t="shared" si="1510"/>
        <v>0</v>
      </c>
      <c r="M2067" s="21">
        <f t="shared" si="1510"/>
        <v>0</v>
      </c>
      <c r="N2067" s="21">
        <f t="shared" si="1510"/>
        <v>0</v>
      </c>
      <c r="O2067" s="21">
        <f t="shared" si="1510"/>
        <v>0</v>
      </c>
      <c r="P2067" s="21">
        <f t="shared" si="1510"/>
        <v>0</v>
      </c>
      <c r="Q2067" s="21">
        <f t="shared" si="1510"/>
        <v>0</v>
      </c>
      <c r="R2067" s="21">
        <f t="shared" si="1510"/>
        <v>0</v>
      </c>
      <c r="S2067" s="21">
        <f t="shared" si="1510"/>
        <v>0</v>
      </c>
      <c r="T2067" s="21">
        <f t="shared" si="1510"/>
        <v>0</v>
      </c>
      <c r="U2067" s="21">
        <f t="shared" si="1510"/>
        <v>0</v>
      </c>
      <c r="V2067" s="21">
        <f t="shared" si="1510"/>
        <v>0</v>
      </c>
      <c r="W2067" s="21">
        <f t="shared" si="1510"/>
        <v>0</v>
      </c>
      <c r="X2067" s="21">
        <f t="shared" si="1510"/>
        <v>0</v>
      </c>
      <c r="Y2067" s="21">
        <f t="shared" si="1510"/>
        <v>0</v>
      </c>
      <c r="Z2067" s="21">
        <f t="shared" si="1510"/>
        <v>0</v>
      </c>
      <c r="AA2067" s="21">
        <f t="shared" si="1510"/>
        <v>0</v>
      </c>
      <c r="AB2067" s="22" t="e">
        <f t="shared" si="1509"/>
        <v>#DIV/0!</v>
      </c>
      <c r="AC2067" s="15"/>
    </row>
    <row r="2068" spans="1:29" s="16" customFormat="1" ht="18" hidden="1" customHeight="1">
      <c r="A2068" s="23" t="s">
        <v>41</v>
      </c>
      <c r="B2068" s="14"/>
      <c r="C2068" s="14"/>
      <c r="D2068" s="14"/>
      <c r="E2068" s="14"/>
      <c r="F2068" s="14"/>
      <c r="G2068" s="14"/>
      <c r="H2068" s="14"/>
      <c r="I2068" s="14"/>
      <c r="J2068" s="14"/>
      <c r="K2068" s="14"/>
      <c r="L2068" s="14"/>
      <c r="M2068" s="14"/>
      <c r="N2068" s="14"/>
      <c r="O2068" s="14"/>
      <c r="P2068" s="14"/>
      <c r="Q2068" s="14"/>
      <c r="R2068" s="14"/>
      <c r="S2068" s="14"/>
      <c r="T2068" s="14"/>
      <c r="U2068" s="14"/>
      <c r="V2068" s="14"/>
      <c r="W2068" s="14"/>
      <c r="X2068" s="14"/>
      <c r="Y2068" s="14"/>
      <c r="Z2068" s="14">
        <f t="shared" ref="Z2068" si="1511">SUM(M2068:Y2068)</f>
        <v>0</v>
      </c>
      <c r="AA2068" s="14">
        <f t="shared" ref="AA2068" si="1512">B2068-Z2068</f>
        <v>0</v>
      </c>
      <c r="AB2068" s="19" t="e">
        <f t="shared" si="1509"/>
        <v>#DIV/0!</v>
      </c>
      <c r="AC2068" s="15"/>
    </row>
    <row r="2069" spans="1:29" s="16" customFormat="1" ht="18" hidden="1" customHeight="1">
      <c r="A2069" s="20" t="s">
        <v>42</v>
      </c>
      <c r="B2069" s="21">
        <f>B2068+B2067</f>
        <v>0</v>
      </c>
      <c r="C2069" s="21">
        <f t="shared" ref="C2069:AA2069" si="1513">C2068+C2067</f>
        <v>0</v>
      </c>
      <c r="D2069" s="21">
        <f t="shared" si="1513"/>
        <v>0</v>
      </c>
      <c r="E2069" s="21">
        <f t="shared" si="1513"/>
        <v>0</v>
      </c>
      <c r="F2069" s="21">
        <f t="shared" si="1513"/>
        <v>0</v>
      </c>
      <c r="G2069" s="21">
        <f t="shared" si="1513"/>
        <v>0</v>
      </c>
      <c r="H2069" s="21">
        <f t="shared" si="1513"/>
        <v>0</v>
      </c>
      <c r="I2069" s="21">
        <f t="shared" si="1513"/>
        <v>0</v>
      </c>
      <c r="J2069" s="21">
        <f t="shared" si="1513"/>
        <v>0</v>
      </c>
      <c r="K2069" s="21">
        <f t="shared" si="1513"/>
        <v>0</v>
      </c>
      <c r="L2069" s="21">
        <f t="shared" si="1513"/>
        <v>0</v>
      </c>
      <c r="M2069" s="21">
        <f t="shared" si="1513"/>
        <v>0</v>
      </c>
      <c r="N2069" s="21">
        <f t="shared" si="1513"/>
        <v>0</v>
      </c>
      <c r="O2069" s="21">
        <f t="shared" si="1513"/>
        <v>0</v>
      </c>
      <c r="P2069" s="21">
        <f t="shared" si="1513"/>
        <v>0</v>
      </c>
      <c r="Q2069" s="21">
        <f t="shared" si="1513"/>
        <v>0</v>
      </c>
      <c r="R2069" s="21">
        <f t="shared" si="1513"/>
        <v>0</v>
      </c>
      <c r="S2069" s="21">
        <f t="shared" si="1513"/>
        <v>0</v>
      </c>
      <c r="T2069" s="21">
        <f t="shared" si="1513"/>
        <v>0</v>
      </c>
      <c r="U2069" s="21">
        <f t="shared" si="1513"/>
        <v>0</v>
      </c>
      <c r="V2069" s="21">
        <f t="shared" si="1513"/>
        <v>0</v>
      </c>
      <c r="W2069" s="21">
        <f t="shared" si="1513"/>
        <v>0</v>
      </c>
      <c r="X2069" s="21">
        <f t="shared" si="1513"/>
        <v>0</v>
      </c>
      <c r="Y2069" s="21">
        <f t="shared" si="1513"/>
        <v>0</v>
      </c>
      <c r="Z2069" s="21">
        <f t="shared" si="1513"/>
        <v>0</v>
      </c>
      <c r="AA2069" s="21">
        <f t="shared" si="1513"/>
        <v>0</v>
      </c>
      <c r="AB2069" s="22" t="e">
        <f t="shared" si="1509"/>
        <v>#DIV/0!</v>
      </c>
      <c r="AC2069" s="24"/>
    </row>
    <row r="2070" spans="1:29" s="16" customFormat="1" ht="15" hidden="1" customHeight="1">
      <c r="A2070" s="13"/>
      <c r="B2070" s="14"/>
      <c r="C2070" s="14"/>
      <c r="D2070" s="14"/>
      <c r="E2070" s="14"/>
      <c r="F2070" s="14"/>
      <c r="G2070" s="14"/>
      <c r="H2070" s="14"/>
      <c r="I2070" s="14"/>
      <c r="J2070" s="14"/>
      <c r="K2070" s="14"/>
      <c r="L2070" s="14"/>
      <c r="M2070" s="14"/>
      <c r="N2070" s="14"/>
      <c r="O2070" s="14"/>
      <c r="P2070" s="14"/>
      <c r="Q2070" s="14"/>
      <c r="R2070" s="14"/>
      <c r="S2070" s="14"/>
      <c r="T2070" s="14"/>
      <c r="U2070" s="14"/>
      <c r="V2070" s="14"/>
      <c r="W2070" s="14"/>
      <c r="X2070" s="14"/>
      <c r="Y2070" s="14"/>
      <c r="Z2070" s="14"/>
      <c r="AA2070" s="14"/>
      <c r="AB2070" s="14"/>
      <c r="AC2070" s="15"/>
    </row>
    <row r="2071" spans="1:29" s="16" customFormat="1" ht="15" hidden="1" customHeight="1">
      <c r="A2071" s="13"/>
      <c r="B2071" s="14"/>
      <c r="C2071" s="14"/>
      <c r="D2071" s="14"/>
      <c r="E2071" s="14"/>
      <c r="F2071" s="14"/>
      <c r="G2071" s="14"/>
      <c r="H2071" s="14"/>
      <c r="I2071" s="14"/>
      <c r="J2071" s="14"/>
      <c r="K2071" s="14"/>
      <c r="L2071" s="14"/>
      <c r="M2071" s="14"/>
      <c r="N2071" s="14"/>
      <c r="O2071" s="14"/>
      <c r="P2071" s="14"/>
      <c r="Q2071" s="14"/>
      <c r="R2071" s="14"/>
      <c r="S2071" s="14"/>
      <c r="T2071" s="14"/>
      <c r="U2071" s="14"/>
      <c r="V2071" s="14"/>
      <c r="W2071" s="14"/>
      <c r="X2071" s="14"/>
      <c r="Y2071" s="14"/>
      <c r="Z2071" s="14"/>
      <c r="AA2071" s="14"/>
      <c r="AB2071" s="14"/>
      <c r="AC2071" s="15"/>
    </row>
    <row r="2072" spans="1:29" s="16" customFormat="1" ht="15" hidden="1" customHeight="1">
      <c r="A2072" s="17" t="s">
        <v>119</v>
      </c>
      <c r="B2072" s="14"/>
      <c r="C2072" s="14"/>
      <c r="D2072" s="14"/>
      <c r="E2072" s="14"/>
      <c r="F2072" s="14"/>
      <c r="G2072" s="14"/>
      <c r="H2072" s="14"/>
      <c r="I2072" s="14"/>
      <c r="J2072" s="14"/>
      <c r="K2072" s="14"/>
      <c r="L2072" s="14"/>
      <c r="M2072" s="14"/>
      <c r="N2072" s="14"/>
      <c r="O2072" s="14"/>
      <c r="P2072" s="14"/>
      <c r="Q2072" s="14"/>
      <c r="R2072" s="14"/>
      <c r="S2072" s="14"/>
      <c r="T2072" s="14"/>
      <c r="U2072" s="14"/>
      <c r="V2072" s="14"/>
      <c r="W2072" s="14"/>
      <c r="X2072" s="14"/>
      <c r="Y2072" s="14"/>
      <c r="Z2072" s="14"/>
      <c r="AA2072" s="14"/>
      <c r="AB2072" s="14"/>
      <c r="AC2072" s="15"/>
    </row>
    <row r="2073" spans="1:29" s="16" customFormat="1" ht="18" hidden="1" customHeight="1">
      <c r="A2073" s="18" t="s">
        <v>36</v>
      </c>
      <c r="B2073" s="14"/>
      <c r="C2073" s="14"/>
      <c r="D2073" s="14"/>
      <c r="E2073" s="14"/>
      <c r="F2073" s="14"/>
      <c r="G2073" s="14"/>
      <c r="H2073" s="14"/>
      <c r="I2073" s="14"/>
      <c r="J2073" s="14"/>
      <c r="K2073" s="14"/>
      <c r="L2073" s="14"/>
      <c r="M2073" s="14"/>
      <c r="N2073" s="14"/>
      <c r="O2073" s="14"/>
      <c r="P2073" s="14"/>
      <c r="Q2073" s="14"/>
      <c r="R2073" s="14"/>
      <c r="S2073" s="14"/>
      <c r="T2073" s="14"/>
      <c r="U2073" s="14"/>
      <c r="V2073" s="14"/>
      <c r="W2073" s="14"/>
      <c r="X2073" s="14"/>
      <c r="Y2073" s="14"/>
      <c r="Z2073" s="14">
        <f>SUM(M2073:Y2073)</f>
        <v>0</v>
      </c>
      <c r="AA2073" s="14">
        <f>B2073-Z2073</f>
        <v>0</v>
      </c>
      <c r="AB2073" s="19" t="e">
        <f>Z2073/B2073</f>
        <v>#DIV/0!</v>
      </c>
      <c r="AC2073" s="15"/>
    </row>
    <row r="2074" spans="1:29" s="16" customFormat="1" ht="18" hidden="1" customHeight="1">
      <c r="A2074" s="18" t="s">
        <v>37</v>
      </c>
      <c r="B2074" s="14"/>
      <c r="C2074" s="14"/>
      <c r="D2074" s="14"/>
      <c r="E2074" s="14"/>
      <c r="F2074" s="14"/>
      <c r="G2074" s="14"/>
      <c r="H2074" s="14"/>
      <c r="I2074" s="14"/>
      <c r="J2074" s="14"/>
      <c r="K2074" s="14"/>
      <c r="L2074" s="14"/>
      <c r="M2074" s="14"/>
      <c r="N2074" s="14"/>
      <c r="O2074" s="14"/>
      <c r="P2074" s="14"/>
      <c r="Q2074" s="14"/>
      <c r="R2074" s="14"/>
      <c r="S2074" s="14"/>
      <c r="T2074" s="14"/>
      <c r="U2074" s="14"/>
      <c r="V2074" s="14"/>
      <c r="W2074" s="14"/>
      <c r="X2074" s="14"/>
      <c r="Y2074" s="14"/>
      <c r="Z2074" s="14">
        <f t="shared" ref="Z2074:Z2076" si="1514">SUM(M2074:Y2074)</f>
        <v>0</v>
      </c>
      <c r="AA2074" s="14">
        <f t="shared" ref="AA2074:AA2076" si="1515">B2074-Z2074</f>
        <v>0</v>
      </c>
      <c r="AB2074" s="19" t="e">
        <f t="shared" ref="AB2074:AB2079" si="1516">Z2074/B2074</f>
        <v>#DIV/0!</v>
      </c>
      <c r="AC2074" s="15"/>
    </row>
    <row r="2075" spans="1:29" s="16" customFormat="1" ht="18" hidden="1" customHeight="1">
      <c r="A2075" s="18" t="s">
        <v>38</v>
      </c>
      <c r="B2075" s="14"/>
      <c r="C2075" s="14"/>
      <c r="D2075" s="14"/>
      <c r="E2075" s="14"/>
      <c r="F2075" s="14"/>
      <c r="G2075" s="14"/>
      <c r="H2075" s="14"/>
      <c r="I2075" s="14"/>
      <c r="J2075" s="14"/>
      <c r="K2075" s="14"/>
      <c r="L2075" s="14"/>
      <c r="M2075" s="14"/>
      <c r="N2075" s="14"/>
      <c r="O2075" s="14"/>
      <c r="P2075" s="14"/>
      <c r="Q2075" s="14"/>
      <c r="R2075" s="14"/>
      <c r="S2075" s="14"/>
      <c r="T2075" s="14"/>
      <c r="U2075" s="14"/>
      <c r="V2075" s="14"/>
      <c r="W2075" s="14"/>
      <c r="X2075" s="14"/>
      <c r="Y2075" s="14"/>
      <c r="Z2075" s="14">
        <f t="shared" si="1514"/>
        <v>0</v>
      </c>
      <c r="AA2075" s="14">
        <f t="shared" si="1515"/>
        <v>0</v>
      </c>
      <c r="AB2075" s="19" t="e">
        <f t="shared" si="1516"/>
        <v>#DIV/0!</v>
      </c>
      <c r="AC2075" s="15"/>
    </row>
    <row r="2076" spans="1:29" s="16" customFormat="1" ht="18" hidden="1" customHeight="1">
      <c r="A2076" s="18" t="s">
        <v>39</v>
      </c>
      <c r="B2076" s="14"/>
      <c r="C2076" s="14"/>
      <c r="D2076" s="14"/>
      <c r="E2076" s="14"/>
      <c r="F2076" s="14"/>
      <c r="G2076" s="14"/>
      <c r="H2076" s="14"/>
      <c r="I2076" s="14"/>
      <c r="J2076" s="14"/>
      <c r="K2076" s="14"/>
      <c r="L2076" s="14"/>
      <c r="M2076" s="14"/>
      <c r="N2076" s="14"/>
      <c r="O2076" s="14"/>
      <c r="P2076" s="14"/>
      <c r="Q2076" s="14"/>
      <c r="R2076" s="14"/>
      <c r="S2076" s="14"/>
      <c r="T2076" s="14"/>
      <c r="U2076" s="14"/>
      <c r="V2076" s="14"/>
      <c r="W2076" s="14"/>
      <c r="X2076" s="14"/>
      <c r="Y2076" s="14"/>
      <c r="Z2076" s="14">
        <f t="shared" si="1514"/>
        <v>0</v>
      </c>
      <c r="AA2076" s="14">
        <f t="shared" si="1515"/>
        <v>0</v>
      </c>
      <c r="AB2076" s="19" t="e">
        <f t="shared" si="1516"/>
        <v>#DIV/0!</v>
      </c>
      <c r="AC2076" s="15"/>
    </row>
    <row r="2077" spans="1:29" s="16" customFormat="1" ht="18" hidden="1" customHeight="1">
      <c r="A2077" s="20" t="s">
        <v>40</v>
      </c>
      <c r="B2077" s="21">
        <f>SUM(B2073:B2076)</f>
        <v>0</v>
      </c>
      <c r="C2077" s="21">
        <f t="shared" ref="C2077:AA2077" si="1517">SUM(C2073:C2076)</f>
        <v>0</v>
      </c>
      <c r="D2077" s="21">
        <f t="shared" si="1517"/>
        <v>0</v>
      </c>
      <c r="E2077" s="21">
        <f t="shared" si="1517"/>
        <v>0</v>
      </c>
      <c r="F2077" s="21">
        <f t="shared" si="1517"/>
        <v>0</v>
      </c>
      <c r="G2077" s="21">
        <f t="shared" si="1517"/>
        <v>0</v>
      </c>
      <c r="H2077" s="21">
        <f t="shared" si="1517"/>
        <v>0</v>
      </c>
      <c r="I2077" s="21">
        <f t="shared" si="1517"/>
        <v>0</v>
      </c>
      <c r="J2077" s="21">
        <f t="shared" si="1517"/>
        <v>0</v>
      </c>
      <c r="K2077" s="21">
        <f t="shared" si="1517"/>
        <v>0</v>
      </c>
      <c r="L2077" s="21">
        <f t="shared" si="1517"/>
        <v>0</v>
      </c>
      <c r="M2077" s="21">
        <f t="shared" si="1517"/>
        <v>0</v>
      </c>
      <c r="N2077" s="21">
        <f t="shared" si="1517"/>
        <v>0</v>
      </c>
      <c r="O2077" s="21">
        <f t="shared" si="1517"/>
        <v>0</v>
      </c>
      <c r="P2077" s="21">
        <f t="shared" si="1517"/>
        <v>0</v>
      </c>
      <c r="Q2077" s="21">
        <f t="shared" si="1517"/>
        <v>0</v>
      </c>
      <c r="R2077" s="21">
        <f t="shared" si="1517"/>
        <v>0</v>
      </c>
      <c r="S2077" s="21">
        <f t="shared" si="1517"/>
        <v>0</v>
      </c>
      <c r="T2077" s="21">
        <f t="shared" si="1517"/>
        <v>0</v>
      </c>
      <c r="U2077" s="21">
        <f t="shared" si="1517"/>
        <v>0</v>
      </c>
      <c r="V2077" s="21">
        <f t="shared" si="1517"/>
        <v>0</v>
      </c>
      <c r="W2077" s="21">
        <f t="shared" si="1517"/>
        <v>0</v>
      </c>
      <c r="X2077" s="21">
        <f t="shared" si="1517"/>
        <v>0</v>
      </c>
      <c r="Y2077" s="21">
        <f t="shared" si="1517"/>
        <v>0</v>
      </c>
      <c r="Z2077" s="21">
        <f t="shared" si="1517"/>
        <v>0</v>
      </c>
      <c r="AA2077" s="21">
        <f t="shared" si="1517"/>
        <v>0</v>
      </c>
      <c r="AB2077" s="22" t="e">
        <f t="shared" si="1516"/>
        <v>#DIV/0!</v>
      </c>
      <c r="AC2077" s="15"/>
    </row>
    <row r="2078" spans="1:29" s="16" customFormat="1" ht="18" hidden="1" customHeight="1">
      <c r="A2078" s="23" t="s">
        <v>41</v>
      </c>
      <c r="B2078" s="14"/>
      <c r="C2078" s="14"/>
      <c r="D2078" s="14"/>
      <c r="E2078" s="14"/>
      <c r="F2078" s="14"/>
      <c r="G2078" s="14"/>
      <c r="H2078" s="14"/>
      <c r="I2078" s="14"/>
      <c r="J2078" s="14"/>
      <c r="K2078" s="14"/>
      <c r="L2078" s="14"/>
      <c r="M2078" s="14"/>
      <c r="N2078" s="14"/>
      <c r="O2078" s="14"/>
      <c r="P2078" s="14"/>
      <c r="Q2078" s="14"/>
      <c r="R2078" s="14"/>
      <c r="S2078" s="14"/>
      <c r="T2078" s="14"/>
      <c r="U2078" s="14"/>
      <c r="V2078" s="14"/>
      <c r="W2078" s="14"/>
      <c r="X2078" s="14"/>
      <c r="Y2078" s="14"/>
      <c r="Z2078" s="14">
        <f t="shared" ref="Z2078" si="1518">SUM(M2078:Y2078)</f>
        <v>0</v>
      </c>
      <c r="AA2078" s="14">
        <f t="shared" ref="AA2078" si="1519">B2078-Z2078</f>
        <v>0</v>
      </c>
      <c r="AB2078" s="19" t="e">
        <f t="shared" si="1516"/>
        <v>#DIV/0!</v>
      </c>
      <c r="AC2078" s="15"/>
    </row>
    <row r="2079" spans="1:29" s="16" customFormat="1" ht="18" hidden="1" customHeight="1">
      <c r="A2079" s="20" t="s">
        <v>42</v>
      </c>
      <c r="B2079" s="21">
        <f>B2078+B2077</f>
        <v>0</v>
      </c>
      <c r="C2079" s="21">
        <f t="shared" ref="C2079:AA2079" si="1520">C2078+C2077</f>
        <v>0</v>
      </c>
      <c r="D2079" s="21">
        <f t="shared" si="1520"/>
        <v>0</v>
      </c>
      <c r="E2079" s="21">
        <f t="shared" si="1520"/>
        <v>0</v>
      </c>
      <c r="F2079" s="21">
        <f t="shared" si="1520"/>
        <v>0</v>
      </c>
      <c r="G2079" s="21">
        <f t="shared" si="1520"/>
        <v>0</v>
      </c>
      <c r="H2079" s="21">
        <f t="shared" si="1520"/>
        <v>0</v>
      </c>
      <c r="I2079" s="21">
        <f t="shared" si="1520"/>
        <v>0</v>
      </c>
      <c r="J2079" s="21">
        <f t="shared" si="1520"/>
        <v>0</v>
      </c>
      <c r="K2079" s="21">
        <f t="shared" si="1520"/>
        <v>0</v>
      </c>
      <c r="L2079" s="21">
        <f t="shared" si="1520"/>
        <v>0</v>
      </c>
      <c r="M2079" s="21">
        <f t="shared" si="1520"/>
        <v>0</v>
      </c>
      <c r="N2079" s="21">
        <f t="shared" si="1520"/>
        <v>0</v>
      </c>
      <c r="O2079" s="21">
        <f t="shared" si="1520"/>
        <v>0</v>
      </c>
      <c r="P2079" s="21">
        <f t="shared" si="1520"/>
        <v>0</v>
      </c>
      <c r="Q2079" s="21">
        <f t="shared" si="1520"/>
        <v>0</v>
      </c>
      <c r="R2079" s="21">
        <f t="shared" si="1520"/>
        <v>0</v>
      </c>
      <c r="S2079" s="21">
        <f t="shared" si="1520"/>
        <v>0</v>
      </c>
      <c r="T2079" s="21">
        <f t="shared" si="1520"/>
        <v>0</v>
      </c>
      <c r="U2079" s="21">
        <f t="shared" si="1520"/>
        <v>0</v>
      </c>
      <c r="V2079" s="21">
        <f t="shared" si="1520"/>
        <v>0</v>
      </c>
      <c r="W2079" s="21">
        <f t="shared" si="1520"/>
        <v>0</v>
      </c>
      <c r="X2079" s="21">
        <f t="shared" si="1520"/>
        <v>0</v>
      </c>
      <c r="Y2079" s="21">
        <f t="shared" si="1520"/>
        <v>0</v>
      </c>
      <c r="Z2079" s="21">
        <f t="shared" si="1520"/>
        <v>0</v>
      </c>
      <c r="AA2079" s="21">
        <f t="shared" si="1520"/>
        <v>0</v>
      </c>
      <c r="AB2079" s="22" t="e">
        <f t="shared" si="1516"/>
        <v>#DIV/0!</v>
      </c>
      <c r="AC2079" s="24"/>
    </row>
    <row r="2080" spans="1:29" s="16" customFormat="1" ht="15" hidden="1" customHeight="1">
      <c r="A2080" s="13"/>
      <c r="B2080" s="14"/>
      <c r="C2080" s="14"/>
      <c r="D2080" s="14"/>
      <c r="E2080" s="14"/>
      <c r="F2080" s="14"/>
      <c r="G2080" s="14"/>
      <c r="H2080" s="14"/>
      <c r="I2080" s="14"/>
      <c r="J2080" s="14"/>
      <c r="K2080" s="14"/>
      <c r="L2080" s="14"/>
      <c r="M2080" s="14"/>
      <c r="N2080" s="14"/>
      <c r="O2080" s="14"/>
      <c r="P2080" s="14"/>
      <c r="Q2080" s="14"/>
      <c r="R2080" s="14"/>
      <c r="S2080" s="14"/>
      <c r="T2080" s="14"/>
      <c r="U2080" s="14"/>
      <c r="V2080" s="14"/>
      <c r="W2080" s="14"/>
      <c r="X2080" s="14"/>
      <c r="Y2080" s="14"/>
      <c r="Z2080" s="14"/>
      <c r="AA2080" s="14"/>
      <c r="AB2080" s="14"/>
      <c r="AC2080" s="15"/>
    </row>
    <row r="2081" spans="1:29" s="16" customFormat="1" ht="15" hidden="1" customHeight="1">
      <c r="A2081" s="13"/>
      <c r="B2081" s="14"/>
      <c r="C2081" s="14"/>
      <c r="D2081" s="14"/>
      <c r="E2081" s="14"/>
      <c r="F2081" s="14"/>
      <c r="G2081" s="14"/>
      <c r="H2081" s="14"/>
      <c r="I2081" s="14"/>
      <c r="J2081" s="14"/>
      <c r="K2081" s="14"/>
      <c r="L2081" s="14"/>
      <c r="M2081" s="14"/>
      <c r="N2081" s="14"/>
      <c r="O2081" s="14"/>
      <c r="P2081" s="14"/>
      <c r="Q2081" s="14"/>
      <c r="R2081" s="14"/>
      <c r="S2081" s="14"/>
      <c r="T2081" s="14"/>
      <c r="U2081" s="14"/>
      <c r="V2081" s="14"/>
      <c r="W2081" s="14"/>
      <c r="X2081" s="14"/>
      <c r="Y2081" s="14"/>
      <c r="Z2081" s="14"/>
      <c r="AA2081" s="14"/>
      <c r="AB2081" s="14"/>
      <c r="AC2081" s="15"/>
    </row>
    <row r="2082" spans="1:29" s="16" customFormat="1" ht="15" hidden="1" customHeight="1">
      <c r="A2082" s="17" t="s">
        <v>119</v>
      </c>
      <c r="B2082" s="14"/>
      <c r="C2082" s="14"/>
      <c r="D2082" s="14"/>
      <c r="E2082" s="14"/>
      <c r="F2082" s="14"/>
      <c r="G2082" s="14"/>
      <c r="H2082" s="14"/>
      <c r="I2082" s="14"/>
      <c r="J2082" s="14"/>
      <c r="K2082" s="14"/>
      <c r="L2082" s="14"/>
      <c r="M2082" s="14"/>
      <c r="N2082" s="14"/>
      <c r="O2082" s="14"/>
      <c r="P2082" s="14"/>
      <c r="Q2082" s="14"/>
      <c r="R2082" s="14"/>
      <c r="S2082" s="14"/>
      <c r="T2082" s="14"/>
      <c r="U2082" s="14"/>
      <c r="V2082" s="14"/>
      <c r="W2082" s="14"/>
      <c r="X2082" s="14"/>
      <c r="Y2082" s="14"/>
      <c r="Z2082" s="14"/>
      <c r="AA2082" s="14"/>
      <c r="AB2082" s="14"/>
      <c r="AC2082" s="15"/>
    </row>
    <row r="2083" spans="1:29" s="16" customFormat="1" ht="18" hidden="1" customHeight="1">
      <c r="A2083" s="18" t="s">
        <v>36</v>
      </c>
      <c r="B2083" s="14"/>
      <c r="C2083" s="14"/>
      <c r="D2083" s="14"/>
      <c r="E2083" s="14"/>
      <c r="F2083" s="14"/>
      <c r="G2083" s="14"/>
      <c r="H2083" s="14"/>
      <c r="I2083" s="14"/>
      <c r="J2083" s="14"/>
      <c r="K2083" s="14"/>
      <c r="L2083" s="14"/>
      <c r="M2083" s="14"/>
      <c r="N2083" s="14"/>
      <c r="O2083" s="14"/>
      <c r="P2083" s="14"/>
      <c r="Q2083" s="14"/>
      <c r="R2083" s="14"/>
      <c r="S2083" s="14"/>
      <c r="T2083" s="14"/>
      <c r="U2083" s="14"/>
      <c r="V2083" s="14"/>
      <c r="W2083" s="14"/>
      <c r="X2083" s="14"/>
      <c r="Y2083" s="14"/>
      <c r="Z2083" s="14">
        <f>SUM(M2083:Y2083)</f>
        <v>0</v>
      </c>
      <c r="AA2083" s="14">
        <f>B2083-Z2083</f>
        <v>0</v>
      </c>
      <c r="AB2083" s="19" t="e">
        <f>Z2083/B2083</f>
        <v>#DIV/0!</v>
      </c>
      <c r="AC2083" s="15"/>
    </row>
    <row r="2084" spans="1:29" s="16" customFormat="1" ht="18" hidden="1" customHeight="1">
      <c r="A2084" s="18" t="s">
        <v>37</v>
      </c>
      <c r="B2084" s="14"/>
      <c r="C2084" s="14"/>
      <c r="D2084" s="14"/>
      <c r="E2084" s="14"/>
      <c r="F2084" s="14"/>
      <c r="G2084" s="14"/>
      <c r="H2084" s="14"/>
      <c r="I2084" s="14"/>
      <c r="J2084" s="14"/>
      <c r="K2084" s="14"/>
      <c r="L2084" s="14"/>
      <c r="M2084" s="14"/>
      <c r="N2084" s="14"/>
      <c r="O2084" s="14"/>
      <c r="P2084" s="14"/>
      <c r="Q2084" s="14"/>
      <c r="R2084" s="14"/>
      <c r="S2084" s="14"/>
      <c r="T2084" s="14"/>
      <c r="U2084" s="14"/>
      <c r="V2084" s="14"/>
      <c r="W2084" s="14"/>
      <c r="X2084" s="14"/>
      <c r="Y2084" s="14"/>
      <c r="Z2084" s="14">
        <f t="shared" ref="Z2084:Z2086" si="1521">SUM(M2084:Y2084)</f>
        <v>0</v>
      </c>
      <c r="AA2084" s="14">
        <f t="shared" ref="AA2084:AA2086" si="1522">B2084-Z2084</f>
        <v>0</v>
      </c>
      <c r="AB2084" s="19" t="e">
        <f t="shared" ref="AB2084:AB2089" si="1523">Z2084/B2084</f>
        <v>#DIV/0!</v>
      </c>
      <c r="AC2084" s="15"/>
    </row>
    <row r="2085" spans="1:29" s="16" customFormat="1" ht="18" hidden="1" customHeight="1">
      <c r="A2085" s="18" t="s">
        <v>38</v>
      </c>
      <c r="B2085" s="14"/>
      <c r="C2085" s="14"/>
      <c r="D2085" s="14"/>
      <c r="E2085" s="14"/>
      <c r="F2085" s="14"/>
      <c r="G2085" s="14"/>
      <c r="H2085" s="14"/>
      <c r="I2085" s="14"/>
      <c r="J2085" s="14"/>
      <c r="K2085" s="14"/>
      <c r="L2085" s="14"/>
      <c r="M2085" s="14"/>
      <c r="N2085" s="14"/>
      <c r="O2085" s="14"/>
      <c r="P2085" s="14"/>
      <c r="Q2085" s="14"/>
      <c r="R2085" s="14"/>
      <c r="S2085" s="14"/>
      <c r="T2085" s="14"/>
      <c r="U2085" s="14"/>
      <c r="V2085" s="14"/>
      <c r="W2085" s="14"/>
      <c r="X2085" s="14"/>
      <c r="Y2085" s="14"/>
      <c r="Z2085" s="14">
        <f t="shared" si="1521"/>
        <v>0</v>
      </c>
      <c r="AA2085" s="14">
        <f t="shared" si="1522"/>
        <v>0</v>
      </c>
      <c r="AB2085" s="19" t="e">
        <f t="shared" si="1523"/>
        <v>#DIV/0!</v>
      </c>
      <c r="AC2085" s="15"/>
    </row>
    <row r="2086" spans="1:29" s="16" customFormat="1" ht="18" hidden="1" customHeight="1">
      <c r="A2086" s="18" t="s">
        <v>39</v>
      </c>
      <c r="B2086" s="14"/>
      <c r="C2086" s="14"/>
      <c r="D2086" s="14"/>
      <c r="E2086" s="14"/>
      <c r="F2086" s="14"/>
      <c r="G2086" s="14"/>
      <c r="H2086" s="14"/>
      <c r="I2086" s="14"/>
      <c r="J2086" s="14"/>
      <c r="K2086" s="14"/>
      <c r="L2086" s="14"/>
      <c r="M2086" s="14"/>
      <c r="N2086" s="14"/>
      <c r="O2086" s="14"/>
      <c r="P2086" s="14"/>
      <c r="Q2086" s="14"/>
      <c r="R2086" s="14"/>
      <c r="S2086" s="14"/>
      <c r="T2086" s="14"/>
      <c r="U2086" s="14"/>
      <c r="V2086" s="14"/>
      <c r="W2086" s="14"/>
      <c r="X2086" s="14"/>
      <c r="Y2086" s="14"/>
      <c r="Z2086" s="14">
        <f t="shared" si="1521"/>
        <v>0</v>
      </c>
      <c r="AA2086" s="14">
        <f t="shared" si="1522"/>
        <v>0</v>
      </c>
      <c r="AB2086" s="19" t="e">
        <f t="shared" si="1523"/>
        <v>#DIV/0!</v>
      </c>
      <c r="AC2086" s="15"/>
    </row>
    <row r="2087" spans="1:29" s="16" customFormat="1" ht="18" hidden="1" customHeight="1">
      <c r="A2087" s="20" t="s">
        <v>40</v>
      </c>
      <c r="B2087" s="21">
        <f>SUM(B2083:B2086)</f>
        <v>0</v>
      </c>
      <c r="C2087" s="21">
        <f t="shared" ref="C2087:AA2087" si="1524">SUM(C2083:C2086)</f>
        <v>0</v>
      </c>
      <c r="D2087" s="21">
        <f t="shared" si="1524"/>
        <v>0</v>
      </c>
      <c r="E2087" s="21">
        <f t="shared" si="1524"/>
        <v>0</v>
      </c>
      <c r="F2087" s="21">
        <f t="shared" si="1524"/>
        <v>0</v>
      </c>
      <c r="G2087" s="21">
        <f t="shared" si="1524"/>
        <v>0</v>
      </c>
      <c r="H2087" s="21">
        <f t="shared" si="1524"/>
        <v>0</v>
      </c>
      <c r="I2087" s="21">
        <f t="shared" si="1524"/>
        <v>0</v>
      </c>
      <c r="J2087" s="21">
        <f t="shared" si="1524"/>
        <v>0</v>
      </c>
      <c r="K2087" s="21">
        <f t="shared" si="1524"/>
        <v>0</v>
      </c>
      <c r="L2087" s="21">
        <f t="shared" si="1524"/>
        <v>0</v>
      </c>
      <c r="M2087" s="21">
        <f t="shared" si="1524"/>
        <v>0</v>
      </c>
      <c r="N2087" s="21">
        <f t="shared" si="1524"/>
        <v>0</v>
      </c>
      <c r="O2087" s="21">
        <f t="shared" si="1524"/>
        <v>0</v>
      </c>
      <c r="P2087" s="21">
        <f t="shared" si="1524"/>
        <v>0</v>
      </c>
      <c r="Q2087" s="21">
        <f t="shared" si="1524"/>
        <v>0</v>
      </c>
      <c r="R2087" s="21">
        <f t="shared" si="1524"/>
        <v>0</v>
      </c>
      <c r="S2087" s="21">
        <f t="shared" si="1524"/>
        <v>0</v>
      </c>
      <c r="T2087" s="21">
        <f t="shared" si="1524"/>
        <v>0</v>
      </c>
      <c r="U2087" s="21">
        <f t="shared" si="1524"/>
        <v>0</v>
      </c>
      <c r="V2087" s="21">
        <f t="shared" si="1524"/>
        <v>0</v>
      </c>
      <c r="W2087" s="21">
        <f t="shared" si="1524"/>
        <v>0</v>
      </c>
      <c r="X2087" s="21">
        <f t="shared" si="1524"/>
        <v>0</v>
      </c>
      <c r="Y2087" s="21">
        <f t="shared" si="1524"/>
        <v>0</v>
      </c>
      <c r="Z2087" s="21">
        <f t="shared" si="1524"/>
        <v>0</v>
      </c>
      <c r="AA2087" s="21">
        <f t="shared" si="1524"/>
        <v>0</v>
      </c>
      <c r="AB2087" s="22" t="e">
        <f t="shared" si="1523"/>
        <v>#DIV/0!</v>
      </c>
      <c r="AC2087" s="15"/>
    </row>
    <row r="2088" spans="1:29" s="16" customFormat="1" ht="18" hidden="1" customHeight="1">
      <c r="A2088" s="23" t="s">
        <v>41</v>
      </c>
      <c r="B2088" s="14"/>
      <c r="C2088" s="14"/>
      <c r="D2088" s="14"/>
      <c r="E2088" s="14"/>
      <c r="F2088" s="14"/>
      <c r="G2088" s="14"/>
      <c r="H2088" s="14"/>
      <c r="I2088" s="14"/>
      <c r="J2088" s="14"/>
      <c r="K2088" s="14"/>
      <c r="L2088" s="14"/>
      <c r="M2088" s="14"/>
      <c r="N2088" s="14"/>
      <c r="O2088" s="14"/>
      <c r="P2088" s="14"/>
      <c r="Q2088" s="14"/>
      <c r="R2088" s="14"/>
      <c r="S2088" s="14"/>
      <c r="T2088" s="14"/>
      <c r="U2088" s="14"/>
      <c r="V2088" s="14"/>
      <c r="W2088" s="14"/>
      <c r="X2088" s="14"/>
      <c r="Y2088" s="14"/>
      <c r="Z2088" s="14">
        <f t="shared" ref="Z2088" si="1525">SUM(M2088:Y2088)</f>
        <v>0</v>
      </c>
      <c r="AA2088" s="14">
        <f t="shared" ref="AA2088" si="1526">B2088-Z2088</f>
        <v>0</v>
      </c>
      <c r="AB2088" s="19" t="e">
        <f t="shared" si="1523"/>
        <v>#DIV/0!</v>
      </c>
      <c r="AC2088" s="15"/>
    </row>
    <row r="2089" spans="1:29" s="16" customFormat="1" ht="18" hidden="1" customHeight="1">
      <c r="A2089" s="20" t="s">
        <v>42</v>
      </c>
      <c r="B2089" s="21">
        <f>B2088+B2087</f>
        <v>0</v>
      </c>
      <c r="C2089" s="21">
        <f t="shared" ref="C2089:AA2089" si="1527">C2088+C2087</f>
        <v>0</v>
      </c>
      <c r="D2089" s="21">
        <f t="shared" si="1527"/>
        <v>0</v>
      </c>
      <c r="E2089" s="21">
        <f t="shared" si="1527"/>
        <v>0</v>
      </c>
      <c r="F2089" s="21">
        <f t="shared" si="1527"/>
        <v>0</v>
      </c>
      <c r="G2089" s="21">
        <f t="shared" si="1527"/>
        <v>0</v>
      </c>
      <c r="H2089" s="21">
        <f t="shared" si="1527"/>
        <v>0</v>
      </c>
      <c r="I2089" s="21">
        <f t="shared" si="1527"/>
        <v>0</v>
      </c>
      <c r="J2089" s="21">
        <f t="shared" si="1527"/>
        <v>0</v>
      </c>
      <c r="K2089" s="21">
        <f t="shared" si="1527"/>
        <v>0</v>
      </c>
      <c r="L2089" s="21">
        <f t="shared" si="1527"/>
        <v>0</v>
      </c>
      <c r="M2089" s="21">
        <f t="shared" si="1527"/>
        <v>0</v>
      </c>
      <c r="N2089" s="21">
        <f t="shared" si="1527"/>
        <v>0</v>
      </c>
      <c r="O2089" s="21">
        <f t="shared" si="1527"/>
        <v>0</v>
      </c>
      <c r="P2089" s="21">
        <f t="shared" si="1527"/>
        <v>0</v>
      </c>
      <c r="Q2089" s="21">
        <f t="shared" si="1527"/>
        <v>0</v>
      </c>
      <c r="R2089" s="21">
        <f t="shared" si="1527"/>
        <v>0</v>
      </c>
      <c r="S2089" s="21">
        <f t="shared" si="1527"/>
        <v>0</v>
      </c>
      <c r="T2089" s="21">
        <f t="shared" si="1527"/>
        <v>0</v>
      </c>
      <c r="U2089" s="21">
        <f t="shared" si="1527"/>
        <v>0</v>
      </c>
      <c r="V2089" s="21">
        <f t="shared" si="1527"/>
        <v>0</v>
      </c>
      <c r="W2089" s="21">
        <f t="shared" si="1527"/>
        <v>0</v>
      </c>
      <c r="X2089" s="21">
        <f t="shared" si="1527"/>
        <v>0</v>
      </c>
      <c r="Y2089" s="21">
        <f t="shared" si="1527"/>
        <v>0</v>
      </c>
      <c r="Z2089" s="21">
        <f t="shared" si="1527"/>
        <v>0</v>
      </c>
      <c r="AA2089" s="21">
        <f t="shared" si="1527"/>
        <v>0</v>
      </c>
      <c r="AB2089" s="22" t="e">
        <f t="shared" si="1523"/>
        <v>#DIV/0!</v>
      </c>
      <c r="AC2089" s="24"/>
    </row>
    <row r="2090" spans="1:29" s="16" customFormat="1" ht="15" hidden="1" customHeight="1">
      <c r="A2090" s="13"/>
      <c r="B2090" s="14"/>
      <c r="C2090" s="14"/>
      <c r="D2090" s="14"/>
      <c r="E2090" s="14"/>
      <c r="F2090" s="14"/>
      <c r="G2090" s="14"/>
      <c r="H2090" s="14"/>
      <c r="I2090" s="14"/>
      <c r="J2090" s="14"/>
      <c r="K2090" s="14"/>
      <c r="L2090" s="14"/>
      <c r="M2090" s="14"/>
      <c r="N2090" s="14"/>
      <c r="O2090" s="14"/>
      <c r="P2090" s="14"/>
      <c r="Q2090" s="14"/>
      <c r="R2090" s="14"/>
      <c r="S2090" s="14"/>
      <c r="T2090" s="14"/>
      <c r="U2090" s="14"/>
      <c r="V2090" s="14"/>
      <c r="W2090" s="14"/>
      <c r="X2090" s="14"/>
      <c r="Y2090" s="14"/>
      <c r="Z2090" s="14"/>
      <c r="AA2090" s="14"/>
      <c r="AB2090" s="14"/>
      <c r="AC2090" s="15"/>
    </row>
    <row r="2091" spans="1:29" s="16" customFormat="1" ht="15" hidden="1" customHeight="1">
      <c r="A2091" s="13"/>
      <c r="B2091" s="14"/>
      <c r="C2091" s="14"/>
      <c r="D2091" s="14"/>
      <c r="E2091" s="14"/>
      <c r="F2091" s="14"/>
      <c r="G2091" s="14"/>
      <c r="H2091" s="14"/>
      <c r="I2091" s="14"/>
      <c r="J2091" s="14"/>
      <c r="K2091" s="14"/>
      <c r="L2091" s="14"/>
      <c r="M2091" s="14"/>
      <c r="N2091" s="14"/>
      <c r="O2091" s="14"/>
      <c r="P2091" s="14"/>
      <c r="Q2091" s="14"/>
      <c r="R2091" s="14"/>
      <c r="S2091" s="14"/>
      <c r="T2091" s="14"/>
      <c r="U2091" s="14"/>
      <c r="V2091" s="14"/>
      <c r="W2091" s="14"/>
      <c r="X2091" s="14"/>
      <c r="Y2091" s="14"/>
      <c r="Z2091" s="14"/>
      <c r="AA2091" s="14"/>
      <c r="AB2091" s="14"/>
      <c r="AC2091" s="15"/>
    </row>
    <row r="2092" spans="1:29" s="16" customFormat="1" ht="15" hidden="1" customHeight="1">
      <c r="A2092" s="17" t="s">
        <v>119</v>
      </c>
      <c r="B2092" s="14"/>
      <c r="C2092" s="14"/>
      <c r="D2092" s="14"/>
      <c r="E2092" s="14"/>
      <c r="F2092" s="14"/>
      <c r="G2092" s="14"/>
      <c r="H2092" s="14"/>
      <c r="I2092" s="14"/>
      <c r="J2092" s="14"/>
      <c r="K2092" s="14"/>
      <c r="L2092" s="14"/>
      <c r="M2092" s="14"/>
      <c r="N2092" s="14"/>
      <c r="O2092" s="14"/>
      <c r="P2092" s="14"/>
      <c r="Q2092" s="14"/>
      <c r="R2092" s="14"/>
      <c r="S2092" s="14"/>
      <c r="T2092" s="14"/>
      <c r="U2092" s="14"/>
      <c r="V2092" s="14"/>
      <c r="W2092" s="14"/>
      <c r="X2092" s="14"/>
      <c r="Y2092" s="14"/>
      <c r="Z2092" s="14"/>
      <c r="AA2092" s="14"/>
      <c r="AB2092" s="14"/>
      <c r="AC2092" s="15"/>
    </row>
    <row r="2093" spans="1:29" s="16" customFormat="1" ht="18" hidden="1" customHeight="1">
      <c r="A2093" s="18" t="s">
        <v>36</v>
      </c>
      <c r="B2093" s="14"/>
      <c r="C2093" s="14"/>
      <c r="D2093" s="14"/>
      <c r="E2093" s="14"/>
      <c r="F2093" s="14"/>
      <c r="G2093" s="14"/>
      <c r="H2093" s="14"/>
      <c r="I2093" s="14"/>
      <c r="J2093" s="14"/>
      <c r="K2093" s="14"/>
      <c r="L2093" s="14"/>
      <c r="M2093" s="14"/>
      <c r="N2093" s="14"/>
      <c r="O2093" s="14"/>
      <c r="P2093" s="14"/>
      <c r="Q2093" s="14"/>
      <c r="R2093" s="14"/>
      <c r="S2093" s="14"/>
      <c r="T2093" s="14"/>
      <c r="U2093" s="14"/>
      <c r="V2093" s="14"/>
      <c r="W2093" s="14"/>
      <c r="X2093" s="14"/>
      <c r="Y2093" s="14"/>
      <c r="Z2093" s="14">
        <f>SUM(M2093:Y2093)</f>
        <v>0</v>
      </c>
      <c r="AA2093" s="14">
        <f>B2093-Z2093</f>
        <v>0</v>
      </c>
      <c r="AB2093" s="19" t="e">
        <f>Z2093/B2093</f>
        <v>#DIV/0!</v>
      </c>
      <c r="AC2093" s="15"/>
    </row>
    <row r="2094" spans="1:29" s="16" customFormat="1" ht="18" hidden="1" customHeight="1">
      <c r="A2094" s="18" t="s">
        <v>37</v>
      </c>
      <c r="B2094" s="14"/>
      <c r="C2094" s="14"/>
      <c r="D2094" s="14"/>
      <c r="E2094" s="14"/>
      <c r="F2094" s="14"/>
      <c r="G2094" s="14"/>
      <c r="H2094" s="14"/>
      <c r="I2094" s="14"/>
      <c r="J2094" s="14"/>
      <c r="K2094" s="14"/>
      <c r="L2094" s="14"/>
      <c r="M2094" s="14"/>
      <c r="N2094" s="14"/>
      <c r="O2094" s="14"/>
      <c r="P2094" s="14"/>
      <c r="Q2094" s="14"/>
      <c r="R2094" s="14"/>
      <c r="S2094" s="14"/>
      <c r="T2094" s="14"/>
      <c r="U2094" s="14"/>
      <c r="V2094" s="14"/>
      <c r="W2094" s="14"/>
      <c r="X2094" s="14"/>
      <c r="Y2094" s="14"/>
      <c r="Z2094" s="14">
        <f t="shared" ref="Z2094:Z2096" si="1528">SUM(M2094:Y2094)</f>
        <v>0</v>
      </c>
      <c r="AA2094" s="14">
        <f t="shared" ref="AA2094:AA2096" si="1529">B2094-Z2094</f>
        <v>0</v>
      </c>
      <c r="AB2094" s="19" t="e">
        <f t="shared" ref="AB2094:AB2099" si="1530">Z2094/B2094</f>
        <v>#DIV/0!</v>
      </c>
      <c r="AC2094" s="15"/>
    </row>
    <row r="2095" spans="1:29" s="16" customFormat="1" ht="18" hidden="1" customHeight="1">
      <c r="A2095" s="18" t="s">
        <v>38</v>
      </c>
      <c r="B2095" s="14"/>
      <c r="C2095" s="14"/>
      <c r="D2095" s="14"/>
      <c r="E2095" s="14"/>
      <c r="F2095" s="14"/>
      <c r="G2095" s="14"/>
      <c r="H2095" s="14"/>
      <c r="I2095" s="14"/>
      <c r="J2095" s="14"/>
      <c r="K2095" s="14"/>
      <c r="L2095" s="14"/>
      <c r="M2095" s="14"/>
      <c r="N2095" s="14"/>
      <c r="O2095" s="14"/>
      <c r="P2095" s="14"/>
      <c r="Q2095" s="14"/>
      <c r="R2095" s="14"/>
      <c r="S2095" s="14"/>
      <c r="T2095" s="14"/>
      <c r="U2095" s="14"/>
      <c r="V2095" s="14"/>
      <c r="W2095" s="14"/>
      <c r="X2095" s="14"/>
      <c r="Y2095" s="14"/>
      <c r="Z2095" s="14">
        <f t="shared" si="1528"/>
        <v>0</v>
      </c>
      <c r="AA2095" s="14">
        <f t="shared" si="1529"/>
        <v>0</v>
      </c>
      <c r="AB2095" s="19" t="e">
        <f t="shared" si="1530"/>
        <v>#DIV/0!</v>
      </c>
      <c r="AC2095" s="15"/>
    </row>
    <row r="2096" spans="1:29" s="16" customFormat="1" ht="18" hidden="1" customHeight="1">
      <c r="A2096" s="18" t="s">
        <v>39</v>
      </c>
      <c r="B2096" s="14"/>
      <c r="C2096" s="14"/>
      <c r="D2096" s="14"/>
      <c r="E2096" s="14"/>
      <c r="F2096" s="14"/>
      <c r="G2096" s="14"/>
      <c r="H2096" s="14"/>
      <c r="I2096" s="14"/>
      <c r="J2096" s="14"/>
      <c r="K2096" s="14"/>
      <c r="L2096" s="14"/>
      <c r="M2096" s="14"/>
      <c r="N2096" s="14"/>
      <c r="O2096" s="14"/>
      <c r="P2096" s="14"/>
      <c r="Q2096" s="14"/>
      <c r="R2096" s="14"/>
      <c r="S2096" s="14"/>
      <c r="T2096" s="14"/>
      <c r="U2096" s="14"/>
      <c r="V2096" s="14"/>
      <c r="W2096" s="14"/>
      <c r="X2096" s="14"/>
      <c r="Y2096" s="14"/>
      <c r="Z2096" s="14">
        <f t="shared" si="1528"/>
        <v>0</v>
      </c>
      <c r="AA2096" s="14">
        <f t="shared" si="1529"/>
        <v>0</v>
      </c>
      <c r="AB2096" s="19" t="e">
        <f t="shared" si="1530"/>
        <v>#DIV/0!</v>
      </c>
      <c r="AC2096" s="15"/>
    </row>
    <row r="2097" spans="1:29" s="16" customFormat="1" ht="18" hidden="1" customHeight="1">
      <c r="A2097" s="20" t="s">
        <v>40</v>
      </c>
      <c r="B2097" s="21">
        <f>SUM(B2093:B2096)</f>
        <v>0</v>
      </c>
      <c r="C2097" s="21">
        <f t="shared" ref="C2097:AA2097" si="1531">SUM(C2093:C2096)</f>
        <v>0</v>
      </c>
      <c r="D2097" s="21">
        <f t="shared" si="1531"/>
        <v>0</v>
      </c>
      <c r="E2097" s="21">
        <f t="shared" si="1531"/>
        <v>0</v>
      </c>
      <c r="F2097" s="21">
        <f t="shared" si="1531"/>
        <v>0</v>
      </c>
      <c r="G2097" s="21">
        <f t="shared" si="1531"/>
        <v>0</v>
      </c>
      <c r="H2097" s="21">
        <f t="shared" si="1531"/>
        <v>0</v>
      </c>
      <c r="I2097" s="21">
        <f t="shared" si="1531"/>
        <v>0</v>
      </c>
      <c r="J2097" s="21">
        <f t="shared" si="1531"/>
        <v>0</v>
      </c>
      <c r="K2097" s="21">
        <f t="shared" si="1531"/>
        <v>0</v>
      </c>
      <c r="L2097" s="21">
        <f t="shared" si="1531"/>
        <v>0</v>
      </c>
      <c r="M2097" s="21">
        <f t="shared" si="1531"/>
        <v>0</v>
      </c>
      <c r="N2097" s="21">
        <f t="shared" si="1531"/>
        <v>0</v>
      </c>
      <c r="O2097" s="21">
        <f t="shared" si="1531"/>
        <v>0</v>
      </c>
      <c r="P2097" s="21">
        <f t="shared" si="1531"/>
        <v>0</v>
      </c>
      <c r="Q2097" s="21">
        <f t="shared" si="1531"/>
        <v>0</v>
      </c>
      <c r="R2097" s="21">
        <f t="shared" si="1531"/>
        <v>0</v>
      </c>
      <c r="S2097" s="21">
        <f t="shared" si="1531"/>
        <v>0</v>
      </c>
      <c r="T2097" s="21">
        <f t="shared" si="1531"/>
        <v>0</v>
      </c>
      <c r="U2097" s="21">
        <f t="shared" si="1531"/>
        <v>0</v>
      </c>
      <c r="V2097" s="21">
        <f t="shared" si="1531"/>
        <v>0</v>
      </c>
      <c r="W2097" s="21">
        <f t="shared" si="1531"/>
        <v>0</v>
      </c>
      <c r="X2097" s="21">
        <f t="shared" si="1531"/>
        <v>0</v>
      </c>
      <c r="Y2097" s="21">
        <f t="shared" si="1531"/>
        <v>0</v>
      </c>
      <c r="Z2097" s="21">
        <f t="shared" si="1531"/>
        <v>0</v>
      </c>
      <c r="AA2097" s="21">
        <f t="shared" si="1531"/>
        <v>0</v>
      </c>
      <c r="AB2097" s="22" t="e">
        <f t="shared" si="1530"/>
        <v>#DIV/0!</v>
      </c>
      <c r="AC2097" s="15"/>
    </row>
    <row r="2098" spans="1:29" s="16" customFormat="1" ht="18" hidden="1" customHeight="1">
      <c r="A2098" s="23" t="s">
        <v>41</v>
      </c>
      <c r="B2098" s="14"/>
      <c r="C2098" s="14"/>
      <c r="D2098" s="14"/>
      <c r="E2098" s="14"/>
      <c r="F2098" s="14"/>
      <c r="G2098" s="14"/>
      <c r="H2098" s="14"/>
      <c r="I2098" s="14"/>
      <c r="J2098" s="14"/>
      <c r="K2098" s="14"/>
      <c r="L2098" s="14"/>
      <c r="M2098" s="14"/>
      <c r="N2098" s="14"/>
      <c r="O2098" s="14"/>
      <c r="P2098" s="14"/>
      <c r="Q2098" s="14"/>
      <c r="R2098" s="14"/>
      <c r="S2098" s="14"/>
      <c r="T2098" s="14"/>
      <c r="U2098" s="14"/>
      <c r="V2098" s="14"/>
      <c r="W2098" s="14"/>
      <c r="X2098" s="14"/>
      <c r="Y2098" s="14"/>
      <c r="Z2098" s="14">
        <f t="shared" ref="Z2098" si="1532">SUM(M2098:Y2098)</f>
        <v>0</v>
      </c>
      <c r="AA2098" s="14">
        <f t="shared" ref="AA2098" si="1533">B2098-Z2098</f>
        <v>0</v>
      </c>
      <c r="AB2098" s="19" t="e">
        <f t="shared" si="1530"/>
        <v>#DIV/0!</v>
      </c>
      <c r="AC2098" s="15"/>
    </row>
    <row r="2099" spans="1:29" s="16" customFormat="1" ht="18" hidden="1" customHeight="1">
      <c r="A2099" s="20" t="s">
        <v>42</v>
      </c>
      <c r="B2099" s="21">
        <f>B2098+B2097</f>
        <v>0</v>
      </c>
      <c r="C2099" s="21">
        <f t="shared" ref="C2099:AA2099" si="1534">C2098+C2097</f>
        <v>0</v>
      </c>
      <c r="D2099" s="21">
        <f t="shared" si="1534"/>
        <v>0</v>
      </c>
      <c r="E2099" s="21">
        <f t="shared" si="1534"/>
        <v>0</v>
      </c>
      <c r="F2099" s="21">
        <f t="shared" si="1534"/>
        <v>0</v>
      </c>
      <c r="G2099" s="21">
        <f t="shared" si="1534"/>
        <v>0</v>
      </c>
      <c r="H2099" s="21">
        <f t="shared" si="1534"/>
        <v>0</v>
      </c>
      <c r="I2099" s="21">
        <f t="shared" si="1534"/>
        <v>0</v>
      </c>
      <c r="J2099" s="21">
        <f t="shared" si="1534"/>
        <v>0</v>
      </c>
      <c r="K2099" s="21">
        <f t="shared" si="1534"/>
        <v>0</v>
      </c>
      <c r="L2099" s="21">
        <f t="shared" si="1534"/>
        <v>0</v>
      </c>
      <c r="M2099" s="21">
        <f t="shared" si="1534"/>
        <v>0</v>
      </c>
      <c r="N2099" s="21">
        <f t="shared" si="1534"/>
        <v>0</v>
      </c>
      <c r="O2099" s="21">
        <f t="shared" si="1534"/>
        <v>0</v>
      </c>
      <c r="P2099" s="21">
        <f t="shared" si="1534"/>
        <v>0</v>
      </c>
      <c r="Q2099" s="21">
        <f t="shared" si="1534"/>
        <v>0</v>
      </c>
      <c r="R2099" s="21">
        <f t="shared" si="1534"/>
        <v>0</v>
      </c>
      <c r="S2099" s="21">
        <f t="shared" si="1534"/>
        <v>0</v>
      </c>
      <c r="T2099" s="21">
        <f t="shared" si="1534"/>
        <v>0</v>
      </c>
      <c r="U2099" s="21">
        <f t="shared" si="1534"/>
        <v>0</v>
      </c>
      <c r="V2099" s="21">
        <f t="shared" si="1534"/>
        <v>0</v>
      </c>
      <c r="W2099" s="21">
        <f t="shared" si="1534"/>
        <v>0</v>
      </c>
      <c r="X2099" s="21">
        <f t="shared" si="1534"/>
        <v>0</v>
      </c>
      <c r="Y2099" s="21">
        <f t="shared" si="1534"/>
        <v>0</v>
      </c>
      <c r="Z2099" s="21">
        <f t="shared" si="1534"/>
        <v>0</v>
      </c>
      <c r="AA2099" s="21">
        <f t="shared" si="1534"/>
        <v>0</v>
      </c>
      <c r="AB2099" s="22" t="e">
        <f t="shared" si="1530"/>
        <v>#DIV/0!</v>
      </c>
      <c r="AC2099" s="24"/>
    </row>
    <row r="2100" spans="1:29" s="16" customFormat="1" ht="15" hidden="1" customHeight="1">
      <c r="A2100" s="13"/>
      <c r="B2100" s="14"/>
      <c r="C2100" s="14"/>
      <c r="D2100" s="14"/>
      <c r="E2100" s="14"/>
      <c r="F2100" s="14"/>
      <c r="G2100" s="14"/>
      <c r="H2100" s="14"/>
      <c r="I2100" s="14"/>
      <c r="J2100" s="14"/>
      <c r="K2100" s="14"/>
      <c r="L2100" s="14"/>
      <c r="M2100" s="14"/>
      <c r="N2100" s="14"/>
      <c r="O2100" s="14"/>
      <c r="P2100" s="14"/>
      <c r="Q2100" s="14"/>
      <c r="R2100" s="14"/>
      <c r="S2100" s="14"/>
      <c r="T2100" s="14"/>
      <c r="U2100" s="14"/>
      <c r="V2100" s="14"/>
      <c r="W2100" s="14"/>
      <c r="X2100" s="14"/>
      <c r="Y2100" s="14"/>
      <c r="Z2100" s="14"/>
      <c r="AA2100" s="14"/>
      <c r="AB2100" s="14"/>
      <c r="AC2100" s="15"/>
    </row>
    <row r="2101" spans="1:29" s="16" customFormat="1" ht="15" hidden="1" customHeight="1">
      <c r="A2101" s="13"/>
      <c r="B2101" s="14"/>
      <c r="C2101" s="14"/>
      <c r="D2101" s="14"/>
      <c r="E2101" s="14"/>
      <c r="F2101" s="14"/>
      <c r="G2101" s="14"/>
      <c r="H2101" s="14"/>
      <c r="I2101" s="14"/>
      <c r="J2101" s="14"/>
      <c r="K2101" s="14"/>
      <c r="L2101" s="14"/>
      <c r="M2101" s="14"/>
      <c r="N2101" s="14"/>
      <c r="O2101" s="14"/>
      <c r="P2101" s="14"/>
      <c r="Q2101" s="14"/>
      <c r="R2101" s="14"/>
      <c r="S2101" s="14"/>
      <c r="T2101" s="14"/>
      <c r="U2101" s="14"/>
      <c r="V2101" s="14"/>
      <c r="W2101" s="14"/>
      <c r="X2101" s="14"/>
      <c r="Y2101" s="14"/>
      <c r="Z2101" s="14"/>
      <c r="AA2101" s="14"/>
      <c r="AB2101" s="14"/>
      <c r="AC2101" s="15"/>
    </row>
    <row r="2102" spans="1:29" s="16" customFormat="1" ht="15" hidden="1" customHeight="1">
      <c r="A2102" s="17" t="s">
        <v>119</v>
      </c>
      <c r="B2102" s="14"/>
      <c r="C2102" s="14"/>
      <c r="D2102" s="14"/>
      <c r="E2102" s="14"/>
      <c r="F2102" s="14"/>
      <c r="G2102" s="14"/>
      <c r="H2102" s="14"/>
      <c r="I2102" s="14"/>
      <c r="J2102" s="14"/>
      <c r="K2102" s="14"/>
      <c r="L2102" s="14"/>
      <c r="M2102" s="14"/>
      <c r="N2102" s="14"/>
      <c r="O2102" s="14"/>
      <c r="P2102" s="14"/>
      <c r="Q2102" s="14"/>
      <c r="R2102" s="14"/>
      <c r="S2102" s="14"/>
      <c r="T2102" s="14"/>
      <c r="U2102" s="14"/>
      <c r="V2102" s="14"/>
      <c r="W2102" s="14"/>
      <c r="X2102" s="14"/>
      <c r="Y2102" s="14"/>
      <c r="Z2102" s="14"/>
      <c r="AA2102" s="14"/>
      <c r="AB2102" s="14"/>
      <c r="AC2102" s="15"/>
    </row>
    <row r="2103" spans="1:29" s="16" customFormat="1" ht="18" hidden="1" customHeight="1">
      <c r="A2103" s="18" t="s">
        <v>36</v>
      </c>
      <c r="B2103" s="14"/>
      <c r="C2103" s="14"/>
      <c r="D2103" s="14"/>
      <c r="E2103" s="14"/>
      <c r="F2103" s="14"/>
      <c r="G2103" s="14"/>
      <c r="H2103" s="14"/>
      <c r="I2103" s="14"/>
      <c r="J2103" s="14"/>
      <c r="K2103" s="14"/>
      <c r="L2103" s="14"/>
      <c r="M2103" s="14"/>
      <c r="N2103" s="14"/>
      <c r="O2103" s="14"/>
      <c r="P2103" s="14"/>
      <c r="Q2103" s="14"/>
      <c r="R2103" s="14"/>
      <c r="S2103" s="14"/>
      <c r="T2103" s="14"/>
      <c r="U2103" s="14"/>
      <c r="V2103" s="14"/>
      <c r="W2103" s="14"/>
      <c r="X2103" s="14"/>
      <c r="Y2103" s="14"/>
      <c r="Z2103" s="14">
        <f>SUM(M2103:Y2103)</f>
        <v>0</v>
      </c>
      <c r="AA2103" s="14">
        <f>B2103-Z2103</f>
        <v>0</v>
      </c>
      <c r="AB2103" s="19" t="e">
        <f>Z2103/B2103</f>
        <v>#DIV/0!</v>
      </c>
      <c r="AC2103" s="15"/>
    </row>
    <row r="2104" spans="1:29" s="16" customFormat="1" ht="18" hidden="1" customHeight="1">
      <c r="A2104" s="18" t="s">
        <v>37</v>
      </c>
      <c r="B2104" s="14"/>
      <c r="C2104" s="14"/>
      <c r="D2104" s="14"/>
      <c r="E2104" s="14"/>
      <c r="F2104" s="14"/>
      <c r="G2104" s="14"/>
      <c r="H2104" s="14"/>
      <c r="I2104" s="14"/>
      <c r="J2104" s="14"/>
      <c r="K2104" s="14"/>
      <c r="L2104" s="14"/>
      <c r="M2104" s="14"/>
      <c r="N2104" s="14"/>
      <c r="O2104" s="14"/>
      <c r="P2104" s="14"/>
      <c r="Q2104" s="14"/>
      <c r="R2104" s="14"/>
      <c r="S2104" s="14"/>
      <c r="T2104" s="14"/>
      <c r="U2104" s="14"/>
      <c r="V2104" s="14"/>
      <c r="W2104" s="14"/>
      <c r="X2104" s="14"/>
      <c r="Y2104" s="14"/>
      <c r="Z2104" s="14">
        <f t="shared" ref="Z2104:Z2106" si="1535">SUM(M2104:Y2104)</f>
        <v>0</v>
      </c>
      <c r="AA2104" s="14">
        <f t="shared" ref="AA2104:AA2106" si="1536">B2104-Z2104</f>
        <v>0</v>
      </c>
      <c r="AB2104" s="19" t="e">
        <f t="shared" ref="AB2104:AB2109" si="1537">Z2104/B2104</f>
        <v>#DIV/0!</v>
      </c>
      <c r="AC2104" s="15"/>
    </row>
    <row r="2105" spans="1:29" s="16" customFormat="1" ht="18" hidden="1" customHeight="1">
      <c r="A2105" s="18" t="s">
        <v>38</v>
      </c>
      <c r="B2105" s="14"/>
      <c r="C2105" s="14"/>
      <c r="D2105" s="14"/>
      <c r="E2105" s="14"/>
      <c r="F2105" s="14"/>
      <c r="G2105" s="14"/>
      <c r="H2105" s="14"/>
      <c r="I2105" s="14"/>
      <c r="J2105" s="14"/>
      <c r="K2105" s="14"/>
      <c r="L2105" s="14"/>
      <c r="M2105" s="14"/>
      <c r="N2105" s="14"/>
      <c r="O2105" s="14"/>
      <c r="P2105" s="14"/>
      <c r="Q2105" s="14"/>
      <c r="R2105" s="14"/>
      <c r="S2105" s="14"/>
      <c r="T2105" s="14"/>
      <c r="U2105" s="14"/>
      <c r="V2105" s="14"/>
      <c r="W2105" s="14"/>
      <c r="X2105" s="14"/>
      <c r="Y2105" s="14"/>
      <c r="Z2105" s="14">
        <f t="shared" si="1535"/>
        <v>0</v>
      </c>
      <c r="AA2105" s="14">
        <f t="shared" si="1536"/>
        <v>0</v>
      </c>
      <c r="AB2105" s="19" t="e">
        <f t="shared" si="1537"/>
        <v>#DIV/0!</v>
      </c>
      <c r="AC2105" s="15"/>
    </row>
    <row r="2106" spans="1:29" s="16" customFormat="1" ht="18" hidden="1" customHeight="1">
      <c r="A2106" s="18" t="s">
        <v>39</v>
      </c>
      <c r="B2106" s="14"/>
      <c r="C2106" s="14"/>
      <c r="D2106" s="14"/>
      <c r="E2106" s="14"/>
      <c r="F2106" s="14"/>
      <c r="G2106" s="14"/>
      <c r="H2106" s="14"/>
      <c r="I2106" s="14"/>
      <c r="J2106" s="14"/>
      <c r="K2106" s="14"/>
      <c r="L2106" s="14"/>
      <c r="M2106" s="14"/>
      <c r="N2106" s="14"/>
      <c r="O2106" s="14"/>
      <c r="P2106" s="14"/>
      <c r="Q2106" s="14"/>
      <c r="R2106" s="14"/>
      <c r="S2106" s="14"/>
      <c r="T2106" s="14"/>
      <c r="U2106" s="14"/>
      <c r="V2106" s="14"/>
      <c r="W2106" s="14"/>
      <c r="X2106" s="14"/>
      <c r="Y2106" s="14"/>
      <c r="Z2106" s="14">
        <f t="shared" si="1535"/>
        <v>0</v>
      </c>
      <c r="AA2106" s="14">
        <f t="shared" si="1536"/>
        <v>0</v>
      </c>
      <c r="AB2106" s="19" t="e">
        <f t="shared" si="1537"/>
        <v>#DIV/0!</v>
      </c>
      <c r="AC2106" s="15"/>
    </row>
    <row r="2107" spans="1:29" s="16" customFormat="1" ht="18" hidden="1" customHeight="1">
      <c r="A2107" s="20" t="s">
        <v>40</v>
      </c>
      <c r="B2107" s="21">
        <f>SUM(B2103:B2106)</f>
        <v>0</v>
      </c>
      <c r="C2107" s="21">
        <f t="shared" ref="C2107:AA2107" si="1538">SUM(C2103:C2106)</f>
        <v>0</v>
      </c>
      <c r="D2107" s="21">
        <f t="shared" si="1538"/>
        <v>0</v>
      </c>
      <c r="E2107" s="21">
        <f t="shared" si="1538"/>
        <v>0</v>
      </c>
      <c r="F2107" s="21">
        <f t="shared" si="1538"/>
        <v>0</v>
      </c>
      <c r="G2107" s="21">
        <f t="shared" si="1538"/>
        <v>0</v>
      </c>
      <c r="H2107" s="21">
        <f t="shared" si="1538"/>
        <v>0</v>
      </c>
      <c r="I2107" s="21">
        <f t="shared" si="1538"/>
        <v>0</v>
      </c>
      <c r="J2107" s="21">
        <f t="shared" si="1538"/>
        <v>0</v>
      </c>
      <c r="K2107" s="21">
        <f t="shared" si="1538"/>
        <v>0</v>
      </c>
      <c r="L2107" s="21">
        <f t="shared" si="1538"/>
        <v>0</v>
      </c>
      <c r="M2107" s="21">
        <f t="shared" si="1538"/>
        <v>0</v>
      </c>
      <c r="N2107" s="21">
        <f t="shared" si="1538"/>
        <v>0</v>
      </c>
      <c r="O2107" s="21">
        <f t="shared" si="1538"/>
        <v>0</v>
      </c>
      <c r="P2107" s="21">
        <f t="shared" si="1538"/>
        <v>0</v>
      </c>
      <c r="Q2107" s="21">
        <f t="shared" si="1538"/>
        <v>0</v>
      </c>
      <c r="R2107" s="21">
        <f t="shared" si="1538"/>
        <v>0</v>
      </c>
      <c r="S2107" s="21">
        <f t="shared" si="1538"/>
        <v>0</v>
      </c>
      <c r="T2107" s="21">
        <f t="shared" si="1538"/>
        <v>0</v>
      </c>
      <c r="U2107" s="21">
        <f t="shared" si="1538"/>
        <v>0</v>
      </c>
      <c r="V2107" s="21">
        <f t="shared" si="1538"/>
        <v>0</v>
      </c>
      <c r="W2107" s="21">
        <f t="shared" si="1538"/>
        <v>0</v>
      </c>
      <c r="X2107" s="21">
        <f t="shared" si="1538"/>
        <v>0</v>
      </c>
      <c r="Y2107" s="21">
        <f t="shared" si="1538"/>
        <v>0</v>
      </c>
      <c r="Z2107" s="21">
        <f t="shared" si="1538"/>
        <v>0</v>
      </c>
      <c r="AA2107" s="21">
        <f t="shared" si="1538"/>
        <v>0</v>
      </c>
      <c r="AB2107" s="22" t="e">
        <f t="shared" si="1537"/>
        <v>#DIV/0!</v>
      </c>
      <c r="AC2107" s="15"/>
    </row>
    <row r="2108" spans="1:29" s="16" customFormat="1" ht="18" hidden="1" customHeight="1">
      <c r="A2108" s="23" t="s">
        <v>41</v>
      </c>
      <c r="B2108" s="14"/>
      <c r="C2108" s="14"/>
      <c r="D2108" s="14"/>
      <c r="E2108" s="14"/>
      <c r="F2108" s="14"/>
      <c r="G2108" s="14"/>
      <c r="H2108" s="14"/>
      <c r="I2108" s="14"/>
      <c r="J2108" s="14"/>
      <c r="K2108" s="14"/>
      <c r="L2108" s="14"/>
      <c r="M2108" s="14"/>
      <c r="N2108" s="14"/>
      <c r="O2108" s="14"/>
      <c r="P2108" s="14"/>
      <c r="Q2108" s="14"/>
      <c r="R2108" s="14"/>
      <c r="S2108" s="14"/>
      <c r="T2108" s="14"/>
      <c r="U2108" s="14"/>
      <c r="V2108" s="14"/>
      <c r="W2108" s="14"/>
      <c r="X2108" s="14"/>
      <c r="Y2108" s="14"/>
      <c r="Z2108" s="14">
        <f t="shared" ref="Z2108" si="1539">SUM(M2108:Y2108)</f>
        <v>0</v>
      </c>
      <c r="AA2108" s="14">
        <f t="shared" ref="AA2108" si="1540">B2108-Z2108</f>
        <v>0</v>
      </c>
      <c r="AB2108" s="19" t="e">
        <f t="shared" si="1537"/>
        <v>#DIV/0!</v>
      </c>
      <c r="AC2108" s="15"/>
    </row>
    <row r="2109" spans="1:29" s="16" customFormat="1" ht="18" hidden="1" customHeight="1">
      <c r="A2109" s="20" t="s">
        <v>42</v>
      </c>
      <c r="B2109" s="21">
        <f>B2108+B2107</f>
        <v>0</v>
      </c>
      <c r="C2109" s="21">
        <f t="shared" ref="C2109:AA2109" si="1541">C2108+C2107</f>
        <v>0</v>
      </c>
      <c r="D2109" s="21">
        <f t="shared" si="1541"/>
        <v>0</v>
      </c>
      <c r="E2109" s="21">
        <f t="shared" si="1541"/>
        <v>0</v>
      </c>
      <c r="F2109" s="21">
        <f t="shared" si="1541"/>
        <v>0</v>
      </c>
      <c r="G2109" s="21">
        <f t="shared" si="1541"/>
        <v>0</v>
      </c>
      <c r="H2109" s="21">
        <f t="shared" si="1541"/>
        <v>0</v>
      </c>
      <c r="I2109" s="21">
        <f t="shared" si="1541"/>
        <v>0</v>
      </c>
      <c r="J2109" s="21">
        <f t="shared" si="1541"/>
        <v>0</v>
      </c>
      <c r="K2109" s="21">
        <f t="shared" si="1541"/>
        <v>0</v>
      </c>
      <c r="L2109" s="21">
        <f t="shared" si="1541"/>
        <v>0</v>
      </c>
      <c r="M2109" s="21">
        <f t="shared" si="1541"/>
        <v>0</v>
      </c>
      <c r="N2109" s="21">
        <f t="shared" si="1541"/>
        <v>0</v>
      </c>
      <c r="O2109" s="21">
        <f t="shared" si="1541"/>
        <v>0</v>
      </c>
      <c r="P2109" s="21">
        <f t="shared" si="1541"/>
        <v>0</v>
      </c>
      <c r="Q2109" s="21">
        <f t="shared" si="1541"/>
        <v>0</v>
      </c>
      <c r="R2109" s="21">
        <f t="shared" si="1541"/>
        <v>0</v>
      </c>
      <c r="S2109" s="21">
        <f t="shared" si="1541"/>
        <v>0</v>
      </c>
      <c r="T2109" s="21">
        <f t="shared" si="1541"/>
        <v>0</v>
      </c>
      <c r="U2109" s="21">
        <f t="shared" si="1541"/>
        <v>0</v>
      </c>
      <c r="V2109" s="21">
        <f t="shared" si="1541"/>
        <v>0</v>
      </c>
      <c r="W2109" s="21">
        <f t="shared" si="1541"/>
        <v>0</v>
      </c>
      <c r="X2109" s="21">
        <f t="shared" si="1541"/>
        <v>0</v>
      </c>
      <c r="Y2109" s="21">
        <f t="shared" si="1541"/>
        <v>0</v>
      </c>
      <c r="Z2109" s="21">
        <f t="shared" si="1541"/>
        <v>0</v>
      </c>
      <c r="AA2109" s="21">
        <f t="shared" si="1541"/>
        <v>0</v>
      </c>
      <c r="AB2109" s="22" t="e">
        <f t="shared" si="1537"/>
        <v>#DIV/0!</v>
      </c>
      <c r="AC2109" s="24"/>
    </row>
    <row r="2110" spans="1:29" s="16" customFormat="1" ht="15" hidden="1" customHeight="1">
      <c r="A2110" s="13"/>
      <c r="B2110" s="14"/>
      <c r="C2110" s="14"/>
      <c r="D2110" s="14"/>
      <c r="E2110" s="14"/>
      <c r="F2110" s="14"/>
      <c r="G2110" s="14"/>
      <c r="H2110" s="14"/>
      <c r="I2110" s="14"/>
      <c r="J2110" s="14"/>
      <c r="K2110" s="14"/>
      <c r="L2110" s="14"/>
      <c r="M2110" s="14"/>
      <c r="N2110" s="14"/>
      <c r="O2110" s="14"/>
      <c r="P2110" s="14"/>
      <c r="Q2110" s="14"/>
      <c r="R2110" s="14"/>
      <c r="S2110" s="14"/>
      <c r="T2110" s="14"/>
      <c r="U2110" s="14"/>
      <c r="V2110" s="14"/>
      <c r="W2110" s="14"/>
      <c r="X2110" s="14"/>
      <c r="Y2110" s="14"/>
      <c r="Z2110" s="14"/>
      <c r="AA2110" s="14"/>
      <c r="AB2110" s="14"/>
      <c r="AC2110" s="15"/>
    </row>
    <row r="2111" spans="1:29" s="16" customFormat="1" ht="15" hidden="1" customHeight="1">
      <c r="A2111" s="13"/>
      <c r="B2111" s="14"/>
      <c r="C2111" s="14"/>
      <c r="D2111" s="14"/>
      <c r="E2111" s="14"/>
      <c r="F2111" s="14"/>
      <c r="G2111" s="14"/>
      <c r="H2111" s="14"/>
      <c r="I2111" s="14"/>
      <c r="J2111" s="14"/>
      <c r="K2111" s="14"/>
      <c r="L2111" s="14"/>
      <c r="M2111" s="14"/>
      <c r="N2111" s="14"/>
      <c r="O2111" s="14"/>
      <c r="P2111" s="14"/>
      <c r="Q2111" s="14"/>
      <c r="R2111" s="14"/>
      <c r="S2111" s="14"/>
      <c r="T2111" s="14"/>
      <c r="U2111" s="14"/>
      <c r="V2111" s="14"/>
      <c r="W2111" s="14"/>
      <c r="X2111" s="14"/>
      <c r="Y2111" s="14"/>
      <c r="Z2111" s="14"/>
      <c r="AA2111" s="14"/>
      <c r="AB2111" s="14"/>
      <c r="AC2111" s="15"/>
    </row>
    <row r="2112" spans="1:29" s="16" customFormat="1" ht="15" hidden="1" customHeight="1">
      <c r="A2112" s="17" t="s">
        <v>119</v>
      </c>
      <c r="B2112" s="14"/>
      <c r="C2112" s="14"/>
      <c r="D2112" s="14"/>
      <c r="E2112" s="14"/>
      <c r="F2112" s="14"/>
      <c r="G2112" s="14"/>
      <c r="H2112" s="14"/>
      <c r="I2112" s="14"/>
      <c r="J2112" s="14"/>
      <c r="K2112" s="14"/>
      <c r="L2112" s="14"/>
      <c r="M2112" s="14"/>
      <c r="N2112" s="14"/>
      <c r="O2112" s="14"/>
      <c r="P2112" s="14"/>
      <c r="Q2112" s="14"/>
      <c r="R2112" s="14"/>
      <c r="S2112" s="14"/>
      <c r="T2112" s="14"/>
      <c r="U2112" s="14"/>
      <c r="V2112" s="14"/>
      <c r="W2112" s="14"/>
      <c r="X2112" s="14"/>
      <c r="Y2112" s="14"/>
      <c r="Z2112" s="14"/>
      <c r="AA2112" s="14"/>
      <c r="AB2112" s="14"/>
      <c r="AC2112" s="15"/>
    </row>
    <row r="2113" spans="1:29" s="16" customFormat="1" ht="18" hidden="1" customHeight="1">
      <c r="A2113" s="18" t="s">
        <v>36</v>
      </c>
      <c r="B2113" s="14"/>
      <c r="C2113" s="14"/>
      <c r="D2113" s="14"/>
      <c r="E2113" s="14"/>
      <c r="F2113" s="14"/>
      <c r="G2113" s="14"/>
      <c r="H2113" s="14"/>
      <c r="I2113" s="14"/>
      <c r="J2113" s="14"/>
      <c r="K2113" s="14"/>
      <c r="L2113" s="14"/>
      <c r="M2113" s="14"/>
      <c r="N2113" s="14"/>
      <c r="O2113" s="14"/>
      <c r="P2113" s="14"/>
      <c r="Q2113" s="14"/>
      <c r="R2113" s="14"/>
      <c r="S2113" s="14"/>
      <c r="T2113" s="14"/>
      <c r="U2113" s="14"/>
      <c r="V2113" s="14"/>
      <c r="W2113" s="14"/>
      <c r="X2113" s="14"/>
      <c r="Y2113" s="14"/>
      <c r="Z2113" s="14">
        <f>SUM(M2113:Y2113)</f>
        <v>0</v>
      </c>
      <c r="AA2113" s="14">
        <f>B2113-Z2113</f>
        <v>0</v>
      </c>
      <c r="AB2113" s="19" t="e">
        <f>Z2113/B2113</f>
        <v>#DIV/0!</v>
      </c>
      <c r="AC2113" s="15"/>
    </row>
    <row r="2114" spans="1:29" s="16" customFormat="1" ht="18" hidden="1" customHeight="1">
      <c r="A2114" s="18" t="s">
        <v>37</v>
      </c>
      <c r="B2114" s="14"/>
      <c r="C2114" s="14"/>
      <c r="D2114" s="14"/>
      <c r="E2114" s="14"/>
      <c r="F2114" s="14"/>
      <c r="G2114" s="14"/>
      <c r="H2114" s="14"/>
      <c r="I2114" s="14"/>
      <c r="J2114" s="14"/>
      <c r="K2114" s="14"/>
      <c r="L2114" s="14"/>
      <c r="M2114" s="14"/>
      <c r="N2114" s="14"/>
      <c r="O2114" s="14"/>
      <c r="P2114" s="14"/>
      <c r="Q2114" s="14"/>
      <c r="R2114" s="14"/>
      <c r="S2114" s="14"/>
      <c r="T2114" s="14"/>
      <c r="U2114" s="14"/>
      <c r="V2114" s="14"/>
      <c r="W2114" s="14"/>
      <c r="X2114" s="14"/>
      <c r="Y2114" s="14"/>
      <c r="Z2114" s="14">
        <f t="shared" ref="Z2114:Z2116" si="1542">SUM(M2114:Y2114)</f>
        <v>0</v>
      </c>
      <c r="AA2114" s="14">
        <f t="shared" ref="AA2114:AA2116" si="1543">B2114-Z2114</f>
        <v>0</v>
      </c>
      <c r="AB2114" s="19" t="e">
        <f t="shared" ref="AB2114:AB2119" si="1544">Z2114/B2114</f>
        <v>#DIV/0!</v>
      </c>
      <c r="AC2114" s="15"/>
    </row>
    <row r="2115" spans="1:29" s="16" customFormat="1" ht="18" hidden="1" customHeight="1">
      <c r="A2115" s="18" t="s">
        <v>38</v>
      </c>
      <c r="B2115" s="14"/>
      <c r="C2115" s="14"/>
      <c r="D2115" s="14"/>
      <c r="E2115" s="14"/>
      <c r="F2115" s="14"/>
      <c r="G2115" s="14"/>
      <c r="H2115" s="14"/>
      <c r="I2115" s="14"/>
      <c r="J2115" s="14"/>
      <c r="K2115" s="14"/>
      <c r="L2115" s="14"/>
      <c r="M2115" s="14"/>
      <c r="N2115" s="14"/>
      <c r="O2115" s="14"/>
      <c r="P2115" s="14"/>
      <c r="Q2115" s="14"/>
      <c r="R2115" s="14"/>
      <c r="S2115" s="14"/>
      <c r="T2115" s="14"/>
      <c r="U2115" s="14"/>
      <c r="V2115" s="14"/>
      <c r="W2115" s="14"/>
      <c r="X2115" s="14"/>
      <c r="Y2115" s="14"/>
      <c r="Z2115" s="14">
        <f t="shared" si="1542"/>
        <v>0</v>
      </c>
      <c r="AA2115" s="14">
        <f t="shared" si="1543"/>
        <v>0</v>
      </c>
      <c r="AB2115" s="19" t="e">
        <f t="shared" si="1544"/>
        <v>#DIV/0!</v>
      </c>
      <c r="AC2115" s="15"/>
    </row>
    <row r="2116" spans="1:29" s="16" customFormat="1" ht="18" hidden="1" customHeight="1">
      <c r="A2116" s="18" t="s">
        <v>39</v>
      </c>
      <c r="B2116" s="14"/>
      <c r="C2116" s="14"/>
      <c r="D2116" s="14"/>
      <c r="E2116" s="14"/>
      <c r="F2116" s="14"/>
      <c r="G2116" s="14"/>
      <c r="H2116" s="14"/>
      <c r="I2116" s="14"/>
      <c r="J2116" s="14"/>
      <c r="K2116" s="14"/>
      <c r="L2116" s="14"/>
      <c r="M2116" s="14"/>
      <c r="N2116" s="14"/>
      <c r="O2116" s="14"/>
      <c r="P2116" s="14"/>
      <c r="Q2116" s="14"/>
      <c r="R2116" s="14"/>
      <c r="S2116" s="14"/>
      <c r="T2116" s="14"/>
      <c r="U2116" s="14"/>
      <c r="V2116" s="14"/>
      <c r="W2116" s="14"/>
      <c r="X2116" s="14"/>
      <c r="Y2116" s="14"/>
      <c r="Z2116" s="14">
        <f t="shared" si="1542"/>
        <v>0</v>
      </c>
      <c r="AA2116" s="14">
        <f t="shared" si="1543"/>
        <v>0</v>
      </c>
      <c r="AB2116" s="19" t="e">
        <f t="shared" si="1544"/>
        <v>#DIV/0!</v>
      </c>
      <c r="AC2116" s="15"/>
    </row>
    <row r="2117" spans="1:29" s="16" customFormat="1" ht="18" hidden="1" customHeight="1">
      <c r="A2117" s="20" t="s">
        <v>40</v>
      </c>
      <c r="B2117" s="21">
        <f>SUM(B2113:B2116)</f>
        <v>0</v>
      </c>
      <c r="C2117" s="21">
        <f t="shared" ref="C2117:AA2117" si="1545">SUM(C2113:C2116)</f>
        <v>0</v>
      </c>
      <c r="D2117" s="21">
        <f t="shared" si="1545"/>
        <v>0</v>
      </c>
      <c r="E2117" s="21">
        <f t="shared" si="1545"/>
        <v>0</v>
      </c>
      <c r="F2117" s="21">
        <f t="shared" si="1545"/>
        <v>0</v>
      </c>
      <c r="G2117" s="21">
        <f t="shared" si="1545"/>
        <v>0</v>
      </c>
      <c r="H2117" s="21">
        <f t="shared" si="1545"/>
        <v>0</v>
      </c>
      <c r="I2117" s="21">
        <f t="shared" si="1545"/>
        <v>0</v>
      </c>
      <c r="J2117" s="21">
        <f t="shared" si="1545"/>
        <v>0</v>
      </c>
      <c r="K2117" s="21">
        <f t="shared" si="1545"/>
        <v>0</v>
      </c>
      <c r="L2117" s="21">
        <f t="shared" si="1545"/>
        <v>0</v>
      </c>
      <c r="M2117" s="21">
        <f t="shared" si="1545"/>
        <v>0</v>
      </c>
      <c r="N2117" s="21">
        <f t="shared" si="1545"/>
        <v>0</v>
      </c>
      <c r="O2117" s="21">
        <f t="shared" si="1545"/>
        <v>0</v>
      </c>
      <c r="P2117" s="21">
        <f t="shared" si="1545"/>
        <v>0</v>
      </c>
      <c r="Q2117" s="21">
        <f t="shared" si="1545"/>
        <v>0</v>
      </c>
      <c r="R2117" s="21">
        <f t="shared" si="1545"/>
        <v>0</v>
      </c>
      <c r="S2117" s="21">
        <f t="shared" si="1545"/>
        <v>0</v>
      </c>
      <c r="T2117" s="21">
        <f t="shared" si="1545"/>
        <v>0</v>
      </c>
      <c r="U2117" s="21">
        <f t="shared" si="1545"/>
        <v>0</v>
      </c>
      <c r="V2117" s="21">
        <f t="shared" si="1545"/>
        <v>0</v>
      </c>
      <c r="W2117" s="21">
        <f t="shared" si="1545"/>
        <v>0</v>
      </c>
      <c r="X2117" s="21">
        <f t="shared" si="1545"/>
        <v>0</v>
      </c>
      <c r="Y2117" s="21">
        <f t="shared" si="1545"/>
        <v>0</v>
      </c>
      <c r="Z2117" s="21">
        <f t="shared" si="1545"/>
        <v>0</v>
      </c>
      <c r="AA2117" s="21">
        <f t="shared" si="1545"/>
        <v>0</v>
      </c>
      <c r="AB2117" s="22" t="e">
        <f t="shared" si="1544"/>
        <v>#DIV/0!</v>
      </c>
      <c r="AC2117" s="15"/>
    </row>
    <row r="2118" spans="1:29" s="16" customFormat="1" ht="18" hidden="1" customHeight="1">
      <c r="A2118" s="23" t="s">
        <v>41</v>
      </c>
      <c r="B2118" s="14"/>
      <c r="C2118" s="14"/>
      <c r="D2118" s="14"/>
      <c r="E2118" s="14"/>
      <c r="F2118" s="14"/>
      <c r="G2118" s="14"/>
      <c r="H2118" s="14"/>
      <c r="I2118" s="14"/>
      <c r="J2118" s="14"/>
      <c r="K2118" s="14"/>
      <c r="L2118" s="14"/>
      <c r="M2118" s="14"/>
      <c r="N2118" s="14"/>
      <c r="O2118" s="14"/>
      <c r="P2118" s="14"/>
      <c r="Q2118" s="14"/>
      <c r="R2118" s="14"/>
      <c r="S2118" s="14"/>
      <c r="T2118" s="14"/>
      <c r="U2118" s="14"/>
      <c r="V2118" s="14"/>
      <c r="W2118" s="14"/>
      <c r="X2118" s="14"/>
      <c r="Y2118" s="14"/>
      <c r="Z2118" s="14">
        <f t="shared" ref="Z2118" si="1546">SUM(M2118:Y2118)</f>
        <v>0</v>
      </c>
      <c r="AA2118" s="14">
        <f t="shared" ref="AA2118" si="1547">B2118-Z2118</f>
        <v>0</v>
      </c>
      <c r="AB2118" s="19" t="e">
        <f t="shared" si="1544"/>
        <v>#DIV/0!</v>
      </c>
      <c r="AC2118" s="15"/>
    </row>
    <row r="2119" spans="1:29" s="16" customFormat="1" ht="18" hidden="1" customHeight="1">
      <c r="A2119" s="20" t="s">
        <v>42</v>
      </c>
      <c r="B2119" s="21">
        <f>B2118+B2117</f>
        <v>0</v>
      </c>
      <c r="C2119" s="21">
        <f t="shared" ref="C2119:AA2119" si="1548">C2118+C2117</f>
        <v>0</v>
      </c>
      <c r="D2119" s="21">
        <f t="shared" si="1548"/>
        <v>0</v>
      </c>
      <c r="E2119" s="21">
        <f t="shared" si="1548"/>
        <v>0</v>
      </c>
      <c r="F2119" s="21">
        <f t="shared" si="1548"/>
        <v>0</v>
      </c>
      <c r="G2119" s="21">
        <f t="shared" si="1548"/>
        <v>0</v>
      </c>
      <c r="H2119" s="21">
        <f t="shared" si="1548"/>
        <v>0</v>
      </c>
      <c r="I2119" s="21">
        <f t="shared" si="1548"/>
        <v>0</v>
      </c>
      <c r="J2119" s="21">
        <f t="shared" si="1548"/>
        <v>0</v>
      </c>
      <c r="K2119" s="21">
        <f t="shared" si="1548"/>
        <v>0</v>
      </c>
      <c r="L2119" s="21">
        <f t="shared" si="1548"/>
        <v>0</v>
      </c>
      <c r="M2119" s="21">
        <f t="shared" si="1548"/>
        <v>0</v>
      </c>
      <c r="N2119" s="21">
        <f t="shared" si="1548"/>
        <v>0</v>
      </c>
      <c r="O2119" s="21">
        <f t="shared" si="1548"/>
        <v>0</v>
      </c>
      <c r="P2119" s="21">
        <f t="shared" si="1548"/>
        <v>0</v>
      </c>
      <c r="Q2119" s="21">
        <f t="shared" si="1548"/>
        <v>0</v>
      </c>
      <c r="R2119" s="21">
        <f t="shared" si="1548"/>
        <v>0</v>
      </c>
      <c r="S2119" s="21">
        <f t="shared" si="1548"/>
        <v>0</v>
      </c>
      <c r="T2119" s="21">
        <f t="shared" si="1548"/>
        <v>0</v>
      </c>
      <c r="U2119" s="21">
        <f t="shared" si="1548"/>
        <v>0</v>
      </c>
      <c r="V2119" s="21">
        <f t="shared" si="1548"/>
        <v>0</v>
      </c>
      <c r="W2119" s="21">
        <f t="shared" si="1548"/>
        <v>0</v>
      </c>
      <c r="X2119" s="21">
        <f t="shared" si="1548"/>
        <v>0</v>
      </c>
      <c r="Y2119" s="21">
        <f t="shared" si="1548"/>
        <v>0</v>
      </c>
      <c r="Z2119" s="21">
        <f t="shared" si="1548"/>
        <v>0</v>
      </c>
      <c r="AA2119" s="21">
        <f t="shared" si="1548"/>
        <v>0</v>
      </c>
      <c r="AB2119" s="22" t="e">
        <f t="shared" si="1544"/>
        <v>#DIV/0!</v>
      </c>
      <c r="AC2119" s="24"/>
    </row>
    <row r="2120" spans="1:29" s="16" customFormat="1" ht="15" hidden="1" customHeight="1">
      <c r="A2120" s="13"/>
      <c r="B2120" s="14"/>
      <c r="C2120" s="14"/>
      <c r="D2120" s="14"/>
      <c r="E2120" s="14"/>
      <c r="F2120" s="14"/>
      <c r="G2120" s="14"/>
      <c r="H2120" s="14"/>
      <c r="I2120" s="14"/>
      <c r="J2120" s="14"/>
      <c r="K2120" s="14"/>
      <c r="L2120" s="14"/>
      <c r="M2120" s="14"/>
      <c r="N2120" s="14"/>
      <c r="O2120" s="14"/>
      <c r="P2120" s="14"/>
      <c r="Q2120" s="14"/>
      <c r="R2120" s="14"/>
      <c r="S2120" s="14"/>
      <c r="T2120" s="14"/>
      <c r="U2120" s="14"/>
      <c r="V2120" s="14"/>
      <c r="W2120" s="14"/>
      <c r="X2120" s="14"/>
      <c r="Y2120" s="14"/>
      <c r="Z2120" s="14"/>
      <c r="AA2120" s="14"/>
      <c r="AB2120" s="14"/>
      <c r="AC2120" s="15"/>
    </row>
    <row r="2121" spans="1:29" s="16" customFormat="1" ht="15" hidden="1" customHeight="1">
      <c r="A2121" s="13"/>
      <c r="B2121" s="14"/>
      <c r="C2121" s="14"/>
      <c r="D2121" s="14"/>
      <c r="E2121" s="14"/>
      <c r="F2121" s="14"/>
      <c r="G2121" s="14"/>
      <c r="H2121" s="14"/>
      <c r="I2121" s="14"/>
      <c r="J2121" s="14"/>
      <c r="K2121" s="14"/>
      <c r="L2121" s="14"/>
      <c r="M2121" s="14"/>
      <c r="N2121" s="14"/>
      <c r="O2121" s="14"/>
      <c r="P2121" s="14"/>
      <c r="Q2121" s="14"/>
      <c r="R2121" s="14"/>
      <c r="S2121" s="14"/>
      <c r="T2121" s="14"/>
      <c r="U2121" s="14"/>
      <c r="V2121" s="14"/>
      <c r="W2121" s="14"/>
      <c r="X2121" s="14"/>
      <c r="Y2121" s="14"/>
      <c r="Z2121" s="14"/>
      <c r="AA2121" s="14"/>
      <c r="AB2121" s="14"/>
      <c r="AC2121" s="15"/>
    </row>
    <row r="2122" spans="1:29" s="16" customFormat="1" ht="15" hidden="1" customHeight="1">
      <c r="A2122" s="17" t="s">
        <v>136</v>
      </c>
      <c r="B2122" s="14"/>
      <c r="C2122" s="14"/>
      <c r="D2122" s="14"/>
      <c r="E2122" s="14"/>
      <c r="F2122" s="14"/>
      <c r="G2122" s="14"/>
      <c r="H2122" s="14"/>
      <c r="I2122" s="14"/>
      <c r="J2122" s="14"/>
      <c r="K2122" s="14"/>
      <c r="L2122" s="14"/>
      <c r="M2122" s="14"/>
      <c r="N2122" s="14"/>
      <c r="O2122" s="14"/>
      <c r="P2122" s="14"/>
      <c r="Q2122" s="14"/>
      <c r="R2122" s="14"/>
      <c r="S2122" s="14"/>
      <c r="T2122" s="14"/>
      <c r="U2122" s="14"/>
      <c r="V2122" s="14"/>
      <c r="W2122" s="14"/>
      <c r="X2122" s="14"/>
      <c r="Y2122" s="14"/>
      <c r="Z2122" s="14"/>
      <c r="AA2122" s="14"/>
      <c r="AB2122" s="14"/>
      <c r="AC2122" s="15"/>
    </row>
    <row r="2123" spans="1:29" s="16" customFormat="1" ht="18" hidden="1" customHeight="1">
      <c r="A2123" s="18" t="s">
        <v>36</v>
      </c>
      <c r="B2123" s="14">
        <f>[1]consoCURRENT!E41247</f>
        <v>0</v>
      </c>
      <c r="C2123" s="14">
        <f>[1]consoCURRENT!F41247</f>
        <v>0</v>
      </c>
      <c r="D2123" s="14">
        <f>[1]consoCURRENT!G41247</f>
        <v>0</v>
      </c>
      <c r="E2123" s="14">
        <f>[1]consoCURRENT!H41247</f>
        <v>0</v>
      </c>
      <c r="F2123" s="14">
        <f>[1]consoCURRENT!I41247</f>
        <v>0</v>
      </c>
      <c r="G2123" s="14">
        <f>[1]consoCURRENT!J41247</f>
        <v>0</v>
      </c>
      <c r="H2123" s="14">
        <f>[1]consoCURRENT!K41247</f>
        <v>0</v>
      </c>
      <c r="I2123" s="14">
        <f>[1]consoCURRENT!L41247</f>
        <v>0</v>
      </c>
      <c r="J2123" s="14">
        <f>[1]consoCURRENT!M41247</f>
        <v>0</v>
      </c>
      <c r="K2123" s="14">
        <f>[1]consoCURRENT!N41247</f>
        <v>0</v>
      </c>
      <c r="L2123" s="14">
        <f>[1]consoCURRENT!O41247</f>
        <v>0</v>
      </c>
      <c r="M2123" s="14">
        <f>[1]consoCURRENT!P41247</f>
        <v>0</v>
      </c>
      <c r="N2123" s="14">
        <f>[1]consoCURRENT!Q41247</f>
        <v>0</v>
      </c>
      <c r="O2123" s="14">
        <f>[1]consoCURRENT!R41247</f>
        <v>0</v>
      </c>
      <c r="P2123" s="14">
        <f>[1]consoCURRENT!S41247</f>
        <v>0</v>
      </c>
      <c r="Q2123" s="14">
        <f>[1]consoCURRENT!T41247</f>
        <v>0</v>
      </c>
      <c r="R2123" s="14">
        <f>[1]consoCURRENT!U41247</f>
        <v>0</v>
      </c>
      <c r="S2123" s="14">
        <f>[1]consoCURRENT!V41247</f>
        <v>0</v>
      </c>
      <c r="T2123" s="14">
        <f>[1]consoCURRENT!W41247</f>
        <v>0</v>
      </c>
      <c r="U2123" s="14">
        <f>[1]consoCURRENT!X41247</f>
        <v>0</v>
      </c>
      <c r="V2123" s="14">
        <f>[1]consoCURRENT!Y41247</f>
        <v>0</v>
      </c>
      <c r="W2123" s="14">
        <f>[1]consoCURRENT!Z41247</f>
        <v>0</v>
      </c>
      <c r="X2123" s="14">
        <f>[1]consoCURRENT!AA41247</f>
        <v>0</v>
      </c>
      <c r="Y2123" s="14">
        <f>[1]consoCURRENT!AB41247</f>
        <v>0</v>
      </c>
      <c r="Z2123" s="14">
        <f>SUM(M2123:Y2123)</f>
        <v>0</v>
      </c>
      <c r="AA2123" s="14">
        <f>B2123-Z2123</f>
        <v>0</v>
      </c>
      <c r="AB2123" s="19" t="e">
        <f>Z2123/B2123</f>
        <v>#DIV/0!</v>
      </c>
      <c r="AC2123" s="15"/>
    </row>
    <row r="2124" spans="1:29" s="16" customFormat="1" ht="18" hidden="1" customHeight="1">
      <c r="A2124" s="18" t="s">
        <v>37</v>
      </c>
      <c r="B2124" s="14">
        <f>[1]consoCURRENT!E41335</f>
        <v>0</v>
      </c>
      <c r="C2124" s="14">
        <f>[1]consoCURRENT!F41335</f>
        <v>0</v>
      </c>
      <c r="D2124" s="14">
        <f>[1]consoCURRENT!G41335</f>
        <v>0</v>
      </c>
      <c r="E2124" s="14">
        <f>[1]consoCURRENT!H41335</f>
        <v>0</v>
      </c>
      <c r="F2124" s="14">
        <f>[1]consoCURRENT!I41335</f>
        <v>0</v>
      </c>
      <c r="G2124" s="14">
        <f>[1]consoCURRENT!J41335</f>
        <v>0</v>
      </c>
      <c r="H2124" s="14">
        <f>[1]consoCURRENT!K41335</f>
        <v>0</v>
      </c>
      <c r="I2124" s="14">
        <f>[1]consoCURRENT!L41335</f>
        <v>0</v>
      </c>
      <c r="J2124" s="14">
        <f>[1]consoCURRENT!M41335</f>
        <v>0</v>
      </c>
      <c r="K2124" s="14">
        <f>[1]consoCURRENT!N41335</f>
        <v>0</v>
      </c>
      <c r="L2124" s="14">
        <f>[1]consoCURRENT!O41335</f>
        <v>0</v>
      </c>
      <c r="M2124" s="14">
        <f>[1]consoCURRENT!P41335</f>
        <v>0</v>
      </c>
      <c r="N2124" s="14">
        <f>[1]consoCURRENT!Q41335</f>
        <v>0</v>
      </c>
      <c r="O2124" s="14">
        <f>[1]consoCURRENT!R41335</f>
        <v>0</v>
      </c>
      <c r="P2124" s="14">
        <f>[1]consoCURRENT!S41335</f>
        <v>0</v>
      </c>
      <c r="Q2124" s="14">
        <f>[1]consoCURRENT!T41335</f>
        <v>0</v>
      </c>
      <c r="R2124" s="14">
        <f>[1]consoCURRENT!U41335</f>
        <v>0</v>
      </c>
      <c r="S2124" s="14">
        <f>[1]consoCURRENT!V41335</f>
        <v>0</v>
      </c>
      <c r="T2124" s="14">
        <f>[1]consoCURRENT!W41335</f>
        <v>0</v>
      </c>
      <c r="U2124" s="14">
        <f>[1]consoCURRENT!X41335</f>
        <v>0</v>
      </c>
      <c r="V2124" s="14">
        <f>[1]consoCURRENT!Y41335</f>
        <v>0</v>
      </c>
      <c r="W2124" s="14">
        <f>[1]consoCURRENT!Z41335</f>
        <v>0</v>
      </c>
      <c r="X2124" s="14">
        <f>[1]consoCURRENT!AA41335</f>
        <v>0</v>
      </c>
      <c r="Y2124" s="14">
        <f>[1]consoCURRENT!AB41335</f>
        <v>0</v>
      </c>
      <c r="Z2124" s="14">
        <f t="shared" ref="Z2124:Z2126" si="1549">SUM(M2124:Y2124)</f>
        <v>0</v>
      </c>
      <c r="AA2124" s="14">
        <f t="shared" ref="AA2124:AA2126" si="1550">B2124-Z2124</f>
        <v>0</v>
      </c>
      <c r="AB2124" s="19" t="e">
        <f t="shared" ref="AB2124:AB2129" si="1551">Z2124/B2124</f>
        <v>#DIV/0!</v>
      </c>
      <c r="AC2124" s="15"/>
    </row>
    <row r="2125" spans="1:29" s="16" customFormat="1" ht="18" hidden="1" customHeight="1">
      <c r="A2125" s="18" t="s">
        <v>38</v>
      </c>
      <c r="B2125" s="14">
        <f>[1]consoCURRENT!E41341</f>
        <v>0</v>
      </c>
      <c r="C2125" s="14">
        <f>[1]consoCURRENT!F41341</f>
        <v>0</v>
      </c>
      <c r="D2125" s="14">
        <f>[1]consoCURRENT!G41341</f>
        <v>0</v>
      </c>
      <c r="E2125" s="14">
        <f>[1]consoCURRENT!H41341</f>
        <v>0</v>
      </c>
      <c r="F2125" s="14">
        <f>[1]consoCURRENT!I41341</f>
        <v>0</v>
      </c>
      <c r="G2125" s="14">
        <f>[1]consoCURRENT!J41341</f>
        <v>0</v>
      </c>
      <c r="H2125" s="14">
        <f>[1]consoCURRENT!K41341</f>
        <v>0</v>
      </c>
      <c r="I2125" s="14">
        <f>[1]consoCURRENT!L41341</f>
        <v>0</v>
      </c>
      <c r="J2125" s="14">
        <f>[1]consoCURRENT!M41341</f>
        <v>0</v>
      </c>
      <c r="K2125" s="14">
        <f>[1]consoCURRENT!N41341</f>
        <v>0</v>
      </c>
      <c r="L2125" s="14">
        <f>[1]consoCURRENT!O41341</f>
        <v>0</v>
      </c>
      <c r="M2125" s="14">
        <f>[1]consoCURRENT!P41341</f>
        <v>0</v>
      </c>
      <c r="N2125" s="14">
        <f>[1]consoCURRENT!Q41341</f>
        <v>0</v>
      </c>
      <c r="O2125" s="14">
        <f>[1]consoCURRENT!R41341</f>
        <v>0</v>
      </c>
      <c r="P2125" s="14">
        <f>[1]consoCURRENT!S41341</f>
        <v>0</v>
      </c>
      <c r="Q2125" s="14">
        <f>[1]consoCURRENT!T41341</f>
        <v>0</v>
      </c>
      <c r="R2125" s="14">
        <f>[1]consoCURRENT!U41341</f>
        <v>0</v>
      </c>
      <c r="S2125" s="14">
        <f>[1]consoCURRENT!V41341</f>
        <v>0</v>
      </c>
      <c r="T2125" s="14">
        <f>[1]consoCURRENT!W41341</f>
        <v>0</v>
      </c>
      <c r="U2125" s="14">
        <f>[1]consoCURRENT!X41341</f>
        <v>0</v>
      </c>
      <c r="V2125" s="14">
        <f>[1]consoCURRENT!Y41341</f>
        <v>0</v>
      </c>
      <c r="W2125" s="14">
        <f>[1]consoCURRENT!Z41341</f>
        <v>0</v>
      </c>
      <c r="X2125" s="14">
        <f>[1]consoCURRENT!AA41341</f>
        <v>0</v>
      </c>
      <c r="Y2125" s="14">
        <f>[1]consoCURRENT!AB41341</f>
        <v>0</v>
      </c>
      <c r="Z2125" s="14">
        <f t="shared" si="1549"/>
        <v>0</v>
      </c>
      <c r="AA2125" s="14">
        <f t="shared" si="1550"/>
        <v>0</v>
      </c>
      <c r="AB2125" s="19" t="e">
        <f t="shared" si="1551"/>
        <v>#DIV/0!</v>
      </c>
      <c r="AC2125" s="15"/>
    </row>
    <row r="2126" spans="1:29" s="16" customFormat="1" ht="18" hidden="1" customHeight="1">
      <c r="A2126" s="18" t="s">
        <v>39</v>
      </c>
      <c r="B2126" s="14">
        <f>[1]consoCURRENT!E41370</f>
        <v>0</v>
      </c>
      <c r="C2126" s="14">
        <f>[1]consoCURRENT!F41370</f>
        <v>0</v>
      </c>
      <c r="D2126" s="14">
        <f>[1]consoCURRENT!G41370</f>
        <v>0</v>
      </c>
      <c r="E2126" s="14">
        <f>[1]consoCURRENT!H41370</f>
        <v>0</v>
      </c>
      <c r="F2126" s="14">
        <f>[1]consoCURRENT!I41370</f>
        <v>0</v>
      </c>
      <c r="G2126" s="14">
        <f>[1]consoCURRENT!J41370</f>
        <v>0</v>
      </c>
      <c r="H2126" s="14">
        <f>[1]consoCURRENT!K41370</f>
        <v>0</v>
      </c>
      <c r="I2126" s="14">
        <f>[1]consoCURRENT!L41370</f>
        <v>0</v>
      </c>
      <c r="J2126" s="14">
        <f>[1]consoCURRENT!M41370</f>
        <v>0</v>
      </c>
      <c r="K2126" s="14">
        <f>[1]consoCURRENT!N41370</f>
        <v>0</v>
      </c>
      <c r="L2126" s="14">
        <f>[1]consoCURRENT!O41370</f>
        <v>0</v>
      </c>
      <c r="M2126" s="14">
        <f>[1]consoCURRENT!P41370</f>
        <v>0</v>
      </c>
      <c r="N2126" s="14">
        <f>[1]consoCURRENT!Q41370</f>
        <v>0</v>
      </c>
      <c r="O2126" s="14">
        <f>[1]consoCURRENT!R41370</f>
        <v>0</v>
      </c>
      <c r="P2126" s="14">
        <f>[1]consoCURRENT!S41370</f>
        <v>0</v>
      </c>
      <c r="Q2126" s="14">
        <f>[1]consoCURRENT!T41370</f>
        <v>0</v>
      </c>
      <c r="R2126" s="14">
        <f>[1]consoCURRENT!U41370</f>
        <v>0</v>
      </c>
      <c r="S2126" s="14">
        <f>[1]consoCURRENT!V41370</f>
        <v>0</v>
      </c>
      <c r="T2126" s="14">
        <f>[1]consoCURRENT!W41370</f>
        <v>0</v>
      </c>
      <c r="U2126" s="14">
        <f>[1]consoCURRENT!X41370</f>
        <v>0</v>
      </c>
      <c r="V2126" s="14">
        <f>[1]consoCURRENT!Y41370</f>
        <v>0</v>
      </c>
      <c r="W2126" s="14">
        <f>[1]consoCURRENT!Z41370</f>
        <v>0</v>
      </c>
      <c r="X2126" s="14">
        <f>[1]consoCURRENT!AA41370</f>
        <v>0</v>
      </c>
      <c r="Y2126" s="14">
        <f>[1]consoCURRENT!AB41370</f>
        <v>0</v>
      </c>
      <c r="Z2126" s="14">
        <f t="shared" si="1549"/>
        <v>0</v>
      </c>
      <c r="AA2126" s="14">
        <f t="shared" si="1550"/>
        <v>0</v>
      </c>
      <c r="AB2126" s="19" t="e">
        <f t="shared" si="1551"/>
        <v>#DIV/0!</v>
      </c>
      <c r="AC2126" s="15"/>
    </row>
    <row r="2127" spans="1:29" s="16" customFormat="1" ht="18" hidden="1" customHeight="1">
      <c r="A2127" s="20" t="s">
        <v>40</v>
      </c>
      <c r="B2127" s="21">
        <f>SUM(B2123:B2126)</f>
        <v>0</v>
      </c>
      <c r="C2127" s="21">
        <f t="shared" ref="C2127:AA2127" si="1552">SUM(C2123:C2126)</f>
        <v>0</v>
      </c>
      <c r="D2127" s="21">
        <f t="shared" si="1552"/>
        <v>0</v>
      </c>
      <c r="E2127" s="21">
        <f t="shared" si="1552"/>
        <v>0</v>
      </c>
      <c r="F2127" s="21">
        <f t="shared" si="1552"/>
        <v>0</v>
      </c>
      <c r="G2127" s="21">
        <f t="shared" si="1552"/>
        <v>0</v>
      </c>
      <c r="H2127" s="21">
        <f t="shared" si="1552"/>
        <v>0</v>
      </c>
      <c r="I2127" s="21">
        <f t="shared" si="1552"/>
        <v>0</v>
      </c>
      <c r="J2127" s="21">
        <f t="shared" si="1552"/>
        <v>0</v>
      </c>
      <c r="K2127" s="21">
        <f t="shared" si="1552"/>
        <v>0</v>
      </c>
      <c r="L2127" s="21">
        <f t="shared" si="1552"/>
        <v>0</v>
      </c>
      <c r="M2127" s="21">
        <f t="shared" si="1552"/>
        <v>0</v>
      </c>
      <c r="N2127" s="21">
        <f t="shared" si="1552"/>
        <v>0</v>
      </c>
      <c r="O2127" s="21">
        <f t="shared" si="1552"/>
        <v>0</v>
      </c>
      <c r="P2127" s="21">
        <f t="shared" si="1552"/>
        <v>0</v>
      </c>
      <c r="Q2127" s="21">
        <f t="shared" si="1552"/>
        <v>0</v>
      </c>
      <c r="R2127" s="21">
        <f t="shared" si="1552"/>
        <v>0</v>
      </c>
      <c r="S2127" s="21">
        <f t="shared" si="1552"/>
        <v>0</v>
      </c>
      <c r="T2127" s="21">
        <f t="shared" si="1552"/>
        <v>0</v>
      </c>
      <c r="U2127" s="21">
        <f t="shared" si="1552"/>
        <v>0</v>
      </c>
      <c r="V2127" s="21">
        <f t="shared" si="1552"/>
        <v>0</v>
      </c>
      <c r="W2127" s="21">
        <f t="shared" si="1552"/>
        <v>0</v>
      </c>
      <c r="X2127" s="21">
        <f t="shared" si="1552"/>
        <v>0</v>
      </c>
      <c r="Y2127" s="21">
        <f t="shared" si="1552"/>
        <v>0</v>
      </c>
      <c r="Z2127" s="21">
        <f t="shared" si="1552"/>
        <v>0</v>
      </c>
      <c r="AA2127" s="21">
        <f t="shared" si="1552"/>
        <v>0</v>
      </c>
      <c r="AB2127" s="22" t="e">
        <f t="shared" si="1551"/>
        <v>#DIV/0!</v>
      </c>
      <c r="AC2127" s="15"/>
    </row>
    <row r="2128" spans="1:29" s="16" customFormat="1" ht="18" hidden="1" customHeight="1">
      <c r="A2128" s="23" t="s">
        <v>41</v>
      </c>
      <c r="B2128" s="14">
        <f>[1]consoCURRENT!E41374</f>
        <v>0</v>
      </c>
      <c r="C2128" s="14">
        <f>[1]consoCURRENT!F41374</f>
        <v>0</v>
      </c>
      <c r="D2128" s="14">
        <f>[1]consoCURRENT!G41374</f>
        <v>0</v>
      </c>
      <c r="E2128" s="14">
        <f>[1]consoCURRENT!H41374</f>
        <v>0</v>
      </c>
      <c r="F2128" s="14">
        <f>[1]consoCURRENT!I41374</f>
        <v>0</v>
      </c>
      <c r="G2128" s="14">
        <f>[1]consoCURRENT!J41374</f>
        <v>0</v>
      </c>
      <c r="H2128" s="14">
        <f>[1]consoCURRENT!K41374</f>
        <v>0</v>
      </c>
      <c r="I2128" s="14">
        <f>[1]consoCURRENT!L41374</f>
        <v>0</v>
      </c>
      <c r="J2128" s="14">
        <f>[1]consoCURRENT!M41374</f>
        <v>0</v>
      </c>
      <c r="K2128" s="14">
        <f>[1]consoCURRENT!N41374</f>
        <v>0</v>
      </c>
      <c r="L2128" s="14">
        <f>[1]consoCURRENT!O41374</f>
        <v>0</v>
      </c>
      <c r="M2128" s="14">
        <f>[1]consoCURRENT!P41374</f>
        <v>0</v>
      </c>
      <c r="N2128" s="14">
        <f>[1]consoCURRENT!Q41374</f>
        <v>0</v>
      </c>
      <c r="O2128" s="14">
        <f>[1]consoCURRENT!R41374</f>
        <v>0</v>
      </c>
      <c r="P2128" s="14">
        <f>[1]consoCURRENT!S41374</f>
        <v>0</v>
      </c>
      <c r="Q2128" s="14">
        <f>[1]consoCURRENT!T41374</f>
        <v>0</v>
      </c>
      <c r="R2128" s="14">
        <f>[1]consoCURRENT!U41374</f>
        <v>0</v>
      </c>
      <c r="S2128" s="14">
        <f>[1]consoCURRENT!V41374</f>
        <v>0</v>
      </c>
      <c r="T2128" s="14">
        <f>[1]consoCURRENT!W41374</f>
        <v>0</v>
      </c>
      <c r="U2128" s="14">
        <f>[1]consoCURRENT!X41374</f>
        <v>0</v>
      </c>
      <c r="V2128" s="14">
        <f>[1]consoCURRENT!Y41374</f>
        <v>0</v>
      </c>
      <c r="W2128" s="14">
        <f>[1]consoCURRENT!Z41374</f>
        <v>0</v>
      </c>
      <c r="X2128" s="14">
        <f>[1]consoCURRENT!AA41374</f>
        <v>0</v>
      </c>
      <c r="Y2128" s="14">
        <f>[1]consoCURRENT!AB41374</f>
        <v>0</v>
      </c>
      <c r="Z2128" s="14">
        <f t="shared" ref="Z2128" si="1553">SUM(M2128:Y2128)</f>
        <v>0</v>
      </c>
      <c r="AA2128" s="14">
        <f t="shared" ref="AA2128" si="1554">B2128-Z2128</f>
        <v>0</v>
      </c>
      <c r="AB2128" s="19" t="e">
        <f t="shared" si="1551"/>
        <v>#DIV/0!</v>
      </c>
      <c r="AC2128" s="15"/>
    </row>
    <row r="2129" spans="1:29" s="16" customFormat="1" ht="18" hidden="1" customHeight="1">
      <c r="A2129" s="20" t="s">
        <v>42</v>
      </c>
      <c r="B2129" s="21">
        <f>B2128+B2127</f>
        <v>0</v>
      </c>
      <c r="C2129" s="21">
        <f t="shared" ref="C2129:AA2129" si="1555">C2128+C2127</f>
        <v>0</v>
      </c>
      <c r="D2129" s="21">
        <f t="shared" si="1555"/>
        <v>0</v>
      </c>
      <c r="E2129" s="21">
        <f t="shared" si="1555"/>
        <v>0</v>
      </c>
      <c r="F2129" s="21">
        <f t="shared" si="1555"/>
        <v>0</v>
      </c>
      <c r="G2129" s="21">
        <f t="shared" si="1555"/>
        <v>0</v>
      </c>
      <c r="H2129" s="21">
        <f t="shared" si="1555"/>
        <v>0</v>
      </c>
      <c r="I2129" s="21">
        <f t="shared" si="1555"/>
        <v>0</v>
      </c>
      <c r="J2129" s="21">
        <f t="shared" si="1555"/>
        <v>0</v>
      </c>
      <c r="K2129" s="21">
        <f t="shared" si="1555"/>
        <v>0</v>
      </c>
      <c r="L2129" s="21">
        <f t="shared" si="1555"/>
        <v>0</v>
      </c>
      <c r="M2129" s="21">
        <f t="shared" si="1555"/>
        <v>0</v>
      </c>
      <c r="N2129" s="21">
        <f t="shared" si="1555"/>
        <v>0</v>
      </c>
      <c r="O2129" s="21">
        <f t="shared" si="1555"/>
        <v>0</v>
      </c>
      <c r="P2129" s="21">
        <f t="shared" si="1555"/>
        <v>0</v>
      </c>
      <c r="Q2129" s="21">
        <f t="shared" si="1555"/>
        <v>0</v>
      </c>
      <c r="R2129" s="21">
        <f t="shared" si="1555"/>
        <v>0</v>
      </c>
      <c r="S2129" s="21">
        <f t="shared" si="1555"/>
        <v>0</v>
      </c>
      <c r="T2129" s="21">
        <f t="shared" si="1555"/>
        <v>0</v>
      </c>
      <c r="U2129" s="21">
        <f t="shared" si="1555"/>
        <v>0</v>
      </c>
      <c r="V2129" s="21">
        <f t="shared" si="1555"/>
        <v>0</v>
      </c>
      <c r="W2129" s="21">
        <f t="shared" si="1555"/>
        <v>0</v>
      </c>
      <c r="X2129" s="21">
        <f t="shared" si="1555"/>
        <v>0</v>
      </c>
      <c r="Y2129" s="21">
        <f t="shared" si="1555"/>
        <v>0</v>
      </c>
      <c r="Z2129" s="21">
        <f t="shared" si="1555"/>
        <v>0</v>
      </c>
      <c r="AA2129" s="21">
        <f t="shared" si="1555"/>
        <v>0</v>
      </c>
      <c r="AB2129" s="22" t="e">
        <f t="shared" si="1551"/>
        <v>#DIV/0!</v>
      </c>
      <c r="AC2129" s="24"/>
    </row>
    <row r="2130" spans="1:29" s="16" customFormat="1" ht="15" hidden="1" customHeight="1">
      <c r="A2130" s="13"/>
      <c r="B2130" s="14"/>
      <c r="C2130" s="14"/>
      <c r="D2130" s="14"/>
      <c r="E2130" s="14"/>
      <c r="F2130" s="14"/>
      <c r="G2130" s="14"/>
      <c r="H2130" s="14"/>
      <c r="I2130" s="14"/>
      <c r="J2130" s="14"/>
      <c r="K2130" s="14"/>
      <c r="L2130" s="14"/>
      <c r="M2130" s="14"/>
      <c r="N2130" s="14"/>
      <c r="O2130" s="14"/>
      <c r="P2130" s="14"/>
      <c r="Q2130" s="14"/>
      <c r="R2130" s="14"/>
      <c r="S2130" s="14"/>
      <c r="T2130" s="14"/>
      <c r="U2130" s="14"/>
      <c r="V2130" s="14"/>
      <c r="W2130" s="14"/>
      <c r="X2130" s="14"/>
      <c r="Y2130" s="14"/>
      <c r="Z2130" s="14"/>
      <c r="AA2130" s="14"/>
      <c r="AB2130" s="14"/>
      <c r="AC2130" s="15"/>
    </row>
    <row r="2131" spans="1:29" s="16" customFormat="1" ht="15" hidden="1" customHeight="1">
      <c r="A2131" s="13"/>
      <c r="B2131" s="14"/>
      <c r="C2131" s="14"/>
      <c r="D2131" s="14"/>
      <c r="E2131" s="14"/>
      <c r="F2131" s="14"/>
      <c r="G2131" s="14"/>
      <c r="H2131" s="14"/>
      <c r="I2131" s="14"/>
      <c r="J2131" s="14"/>
      <c r="K2131" s="14"/>
      <c r="L2131" s="14"/>
      <c r="M2131" s="14"/>
      <c r="N2131" s="14"/>
      <c r="O2131" s="14"/>
      <c r="P2131" s="14"/>
      <c r="Q2131" s="14"/>
      <c r="R2131" s="14"/>
      <c r="S2131" s="14"/>
      <c r="T2131" s="14"/>
      <c r="U2131" s="14"/>
      <c r="V2131" s="14"/>
      <c r="W2131" s="14"/>
      <c r="X2131" s="14"/>
      <c r="Y2131" s="14"/>
      <c r="Z2131" s="14"/>
      <c r="AA2131" s="14"/>
      <c r="AB2131" s="14"/>
      <c r="AC2131" s="15"/>
    </row>
    <row r="2132" spans="1:29" s="16" customFormat="1" ht="19.899999999999999" customHeight="1">
      <c r="A2132" s="17" t="s">
        <v>137</v>
      </c>
      <c r="B2132" s="14"/>
      <c r="C2132" s="14"/>
      <c r="D2132" s="14"/>
      <c r="E2132" s="14"/>
      <c r="F2132" s="14"/>
      <c r="G2132" s="14"/>
      <c r="H2132" s="14"/>
      <c r="I2132" s="14"/>
      <c r="J2132" s="14"/>
      <c r="K2132" s="14"/>
      <c r="L2132" s="14"/>
      <c r="M2132" s="14"/>
      <c r="N2132" s="14"/>
      <c r="O2132" s="14"/>
      <c r="P2132" s="14"/>
      <c r="Q2132" s="14"/>
      <c r="R2132" s="14"/>
      <c r="S2132" s="14"/>
      <c r="T2132" s="14"/>
      <c r="U2132" s="14"/>
      <c r="V2132" s="14"/>
      <c r="W2132" s="14"/>
      <c r="X2132" s="14"/>
      <c r="Y2132" s="14"/>
      <c r="Z2132" s="14"/>
      <c r="AA2132" s="14"/>
      <c r="AB2132" s="14"/>
      <c r="AC2132" s="15"/>
    </row>
    <row r="2133" spans="1:29" s="16" customFormat="1" ht="21" customHeight="1">
      <c r="A2133" s="18" t="s">
        <v>36</v>
      </c>
      <c r="B2133" s="14">
        <f>B2143+B2153+B2163+B2173+B2183+B2193+B2203+B2213+B2223+B2233+B2243+B2253+B2263+B2273+B2283</f>
        <v>0</v>
      </c>
      <c r="C2133" s="14">
        <f t="shared" ref="C2133:Y2133" si="1556">C2143+C2153+C2163+C2173+C2183+C2193+C2203+C2213+C2223+C2233+C2243+C2253+C2263+C2273+C2283</f>
        <v>0</v>
      </c>
      <c r="D2133" s="14">
        <f t="shared" si="1556"/>
        <v>0</v>
      </c>
      <c r="E2133" s="14">
        <f t="shared" si="1556"/>
        <v>0</v>
      </c>
      <c r="F2133" s="14">
        <f t="shared" si="1556"/>
        <v>0</v>
      </c>
      <c r="G2133" s="14">
        <f t="shared" si="1556"/>
        <v>0</v>
      </c>
      <c r="H2133" s="14">
        <f t="shared" si="1556"/>
        <v>0</v>
      </c>
      <c r="I2133" s="14">
        <f t="shared" si="1556"/>
        <v>0</v>
      </c>
      <c r="J2133" s="14">
        <f t="shared" si="1556"/>
        <v>0</v>
      </c>
      <c r="K2133" s="14">
        <f t="shared" si="1556"/>
        <v>0</v>
      </c>
      <c r="L2133" s="14">
        <f t="shared" si="1556"/>
        <v>0</v>
      </c>
      <c r="M2133" s="14">
        <f t="shared" si="1556"/>
        <v>0</v>
      </c>
      <c r="N2133" s="14">
        <f t="shared" si="1556"/>
        <v>0</v>
      </c>
      <c r="O2133" s="14">
        <f t="shared" si="1556"/>
        <v>0</v>
      </c>
      <c r="P2133" s="14">
        <f t="shared" si="1556"/>
        <v>0</v>
      </c>
      <c r="Q2133" s="14">
        <f t="shared" si="1556"/>
        <v>0</v>
      </c>
      <c r="R2133" s="14">
        <f t="shared" si="1556"/>
        <v>0</v>
      </c>
      <c r="S2133" s="14">
        <f t="shared" si="1556"/>
        <v>0</v>
      </c>
      <c r="T2133" s="14">
        <f t="shared" si="1556"/>
        <v>0</v>
      </c>
      <c r="U2133" s="14">
        <f t="shared" si="1556"/>
        <v>0</v>
      </c>
      <c r="V2133" s="14">
        <f t="shared" si="1556"/>
        <v>0</v>
      </c>
      <c r="W2133" s="14">
        <f t="shared" si="1556"/>
        <v>0</v>
      </c>
      <c r="X2133" s="14">
        <f t="shared" si="1556"/>
        <v>0</v>
      </c>
      <c r="Y2133" s="14">
        <f t="shared" si="1556"/>
        <v>0</v>
      </c>
      <c r="Z2133" s="14">
        <f>SUM(M2133:Y2133)</f>
        <v>0</v>
      </c>
      <c r="AA2133" s="14">
        <f>B2133-Z2133</f>
        <v>0</v>
      </c>
      <c r="AB2133" s="19"/>
      <c r="AC2133" s="15"/>
    </row>
    <row r="2134" spans="1:29" s="16" customFormat="1" ht="22.15" customHeight="1">
      <c r="A2134" s="18" t="s">
        <v>37</v>
      </c>
      <c r="B2134" s="14">
        <f t="shared" ref="B2134:Y2136" si="1557">B2144+B2154+B2164+B2174+B2184+B2194+B2204+B2214+B2224+B2234+B2244+B2254+B2264+B2274+B2284</f>
        <v>11187323246</v>
      </c>
      <c r="C2134" s="14">
        <f t="shared" si="1557"/>
        <v>6187323246</v>
      </c>
      <c r="D2134" s="14">
        <f t="shared" si="1557"/>
        <v>-5000000000</v>
      </c>
      <c r="E2134" s="14">
        <f t="shared" si="1557"/>
        <v>0</v>
      </c>
      <c r="F2134" s="14">
        <f t="shared" si="1557"/>
        <v>0</v>
      </c>
      <c r="G2134" s="14">
        <f t="shared" si="1557"/>
        <v>0</v>
      </c>
      <c r="H2134" s="14">
        <f t="shared" si="1557"/>
        <v>0</v>
      </c>
      <c r="I2134" s="14">
        <f t="shared" si="1557"/>
        <v>0</v>
      </c>
      <c r="J2134" s="14">
        <f t="shared" si="1557"/>
        <v>0</v>
      </c>
      <c r="K2134" s="14">
        <f t="shared" si="1557"/>
        <v>0</v>
      </c>
      <c r="L2134" s="14">
        <f t="shared" si="1557"/>
        <v>0</v>
      </c>
      <c r="M2134" s="14">
        <f t="shared" si="1557"/>
        <v>3010349934.25</v>
      </c>
      <c r="N2134" s="14">
        <f t="shared" si="1557"/>
        <v>0</v>
      </c>
      <c r="O2134" s="14">
        <f t="shared" si="1557"/>
        <v>0</v>
      </c>
      <c r="P2134" s="14">
        <f t="shared" si="1557"/>
        <v>0</v>
      </c>
      <c r="Q2134" s="14">
        <f t="shared" si="1557"/>
        <v>0</v>
      </c>
      <c r="R2134" s="14">
        <f t="shared" si="1557"/>
        <v>0</v>
      </c>
      <c r="S2134" s="14">
        <f t="shared" si="1557"/>
        <v>0</v>
      </c>
      <c r="T2134" s="14">
        <f t="shared" si="1557"/>
        <v>0</v>
      </c>
      <c r="U2134" s="14">
        <f t="shared" si="1557"/>
        <v>0</v>
      </c>
      <c r="V2134" s="14">
        <f t="shared" si="1557"/>
        <v>0</v>
      </c>
      <c r="W2134" s="14">
        <f t="shared" si="1557"/>
        <v>0</v>
      </c>
      <c r="X2134" s="14">
        <f t="shared" si="1557"/>
        <v>0</v>
      </c>
      <c r="Y2134" s="14">
        <f t="shared" si="1557"/>
        <v>0</v>
      </c>
      <c r="Z2134" s="14">
        <f t="shared" ref="Z2134:Z2136" si="1558">SUM(M2134:Y2134)</f>
        <v>3010349934.25</v>
      </c>
      <c r="AA2134" s="14">
        <f t="shared" ref="AA2134:AA2136" si="1559">B2134-Z2134</f>
        <v>8176973311.75</v>
      </c>
      <c r="AB2134" s="19">
        <f t="shared" ref="AB2134:AB2139" si="1560">Z2134/B2134</f>
        <v>0.26908580972006357</v>
      </c>
      <c r="AC2134" s="15"/>
    </row>
    <row r="2135" spans="1:29" s="16" customFormat="1" ht="22.9" customHeight="1">
      <c r="A2135" s="18" t="s">
        <v>38</v>
      </c>
      <c r="B2135" s="14">
        <f t="shared" si="1557"/>
        <v>0</v>
      </c>
      <c r="C2135" s="14">
        <f t="shared" si="1557"/>
        <v>0</v>
      </c>
      <c r="D2135" s="14">
        <f t="shared" si="1557"/>
        <v>0</v>
      </c>
      <c r="E2135" s="14">
        <f t="shared" si="1557"/>
        <v>0</v>
      </c>
      <c r="F2135" s="14">
        <f t="shared" si="1557"/>
        <v>0</v>
      </c>
      <c r="G2135" s="14">
        <f t="shared" si="1557"/>
        <v>0</v>
      </c>
      <c r="H2135" s="14">
        <f t="shared" si="1557"/>
        <v>0</v>
      </c>
      <c r="I2135" s="14">
        <f t="shared" si="1557"/>
        <v>0</v>
      </c>
      <c r="J2135" s="14">
        <f t="shared" si="1557"/>
        <v>0</v>
      </c>
      <c r="K2135" s="14">
        <f t="shared" si="1557"/>
        <v>0</v>
      </c>
      <c r="L2135" s="14">
        <f t="shared" si="1557"/>
        <v>0</v>
      </c>
      <c r="M2135" s="14">
        <f t="shared" si="1557"/>
        <v>0</v>
      </c>
      <c r="N2135" s="14">
        <f t="shared" si="1557"/>
        <v>0</v>
      </c>
      <c r="O2135" s="14">
        <f t="shared" si="1557"/>
        <v>0</v>
      </c>
      <c r="P2135" s="14">
        <f t="shared" si="1557"/>
        <v>0</v>
      </c>
      <c r="Q2135" s="14">
        <f t="shared" si="1557"/>
        <v>0</v>
      </c>
      <c r="R2135" s="14">
        <f t="shared" si="1557"/>
        <v>0</v>
      </c>
      <c r="S2135" s="14">
        <f t="shared" si="1557"/>
        <v>0</v>
      </c>
      <c r="T2135" s="14">
        <f t="shared" si="1557"/>
        <v>0</v>
      </c>
      <c r="U2135" s="14">
        <f t="shared" si="1557"/>
        <v>0</v>
      </c>
      <c r="V2135" s="14">
        <f t="shared" si="1557"/>
        <v>0</v>
      </c>
      <c r="W2135" s="14">
        <f t="shared" si="1557"/>
        <v>0</v>
      </c>
      <c r="X2135" s="14">
        <f t="shared" si="1557"/>
        <v>0</v>
      </c>
      <c r="Y2135" s="14">
        <f t="shared" si="1557"/>
        <v>0</v>
      </c>
      <c r="Z2135" s="14">
        <f t="shared" si="1558"/>
        <v>0</v>
      </c>
      <c r="AA2135" s="14">
        <f t="shared" si="1559"/>
        <v>0</v>
      </c>
      <c r="AB2135" s="19"/>
      <c r="AC2135" s="15"/>
    </row>
    <row r="2136" spans="1:29" s="16" customFormat="1" ht="24.6" customHeight="1">
      <c r="A2136" s="18" t="s">
        <v>39</v>
      </c>
      <c r="B2136" s="14">
        <f t="shared" si="1557"/>
        <v>3912869</v>
      </c>
      <c r="C2136" s="14">
        <f t="shared" si="1557"/>
        <v>3912869</v>
      </c>
      <c r="D2136" s="14">
        <f t="shared" si="1557"/>
        <v>0</v>
      </c>
      <c r="E2136" s="14">
        <f t="shared" si="1557"/>
        <v>0</v>
      </c>
      <c r="F2136" s="14">
        <f t="shared" si="1557"/>
        <v>0</v>
      </c>
      <c r="G2136" s="14">
        <f t="shared" si="1557"/>
        <v>0</v>
      </c>
      <c r="H2136" s="14">
        <f t="shared" si="1557"/>
        <v>0</v>
      </c>
      <c r="I2136" s="14">
        <f t="shared" si="1557"/>
        <v>0</v>
      </c>
      <c r="J2136" s="14">
        <f t="shared" si="1557"/>
        <v>0</v>
      </c>
      <c r="K2136" s="14">
        <f t="shared" si="1557"/>
        <v>0</v>
      </c>
      <c r="L2136" s="14">
        <f t="shared" si="1557"/>
        <v>0</v>
      </c>
      <c r="M2136" s="14">
        <f t="shared" si="1557"/>
        <v>0</v>
      </c>
      <c r="N2136" s="14">
        <f t="shared" si="1557"/>
        <v>0</v>
      </c>
      <c r="O2136" s="14">
        <f t="shared" si="1557"/>
        <v>0</v>
      </c>
      <c r="P2136" s="14">
        <f t="shared" si="1557"/>
        <v>0</v>
      </c>
      <c r="Q2136" s="14">
        <f t="shared" si="1557"/>
        <v>0</v>
      </c>
      <c r="R2136" s="14">
        <f t="shared" si="1557"/>
        <v>0</v>
      </c>
      <c r="S2136" s="14">
        <f t="shared" si="1557"/>
        <v>0</v>
      </c>
      <c r="T2136" s="14">
        <f t="shared" si="1557"/>
        <v>0</v>
      </c>
      <c r="U2136" s="14">
        <f t="shared" si="1557"/>
        <v>0</v>
      </c>
      <c r="V2136" s="14">
        <f t="shared" si="1557"/>
        <v>0</v>
      </c>
      <c r="W2136" s="14">
        <f t="shared" si="1557"/>
        <v>0</v>
      </c>
      <c r="X2136" s="14">
        <f t="shared" si="1557"/>
        <v>0</v>
      </c>
      <c r="Y2136" s="14">
        <f t="shared" si="1557"/>
        <v>0</v>
      </c>
      <c r="Z2136" s="14">
        <f t="shared" si="1558"/>
        <v>0</v>
      </c>
      <c r="AA2136" s="14">
        <f t="shared" si="1559"/>
        <v>3912869</v>
      </c>
      <c r="AB2136" s="19">
        <f t="shared" si="1560"/>
        <v>0</v>
      </c>
      <c r="AC2136" s="15"/>
    </row>
    <row r="2137" spans="1:29" s="16" customFormat="1" ht="18" hidden="1" customHeight="1">
      <c r="A2137" s="20" t="s">
        <v>40</v>
      </c>
      <c r="B2137" s="21">
        <f>SUM(B2133:B2136)</f>
        <v>11191236115</v>
      </c>
      <c r="C2137" s="21">
        <f t="shared" ref="C2137:AA2137" si="1561">SUM(C2133:C2136)</f>
        <v>6191236115</v>
      </c>
      <c r="D2137" s="21">
        <f t="shared" si="1561"/>
        <v>-5000000000</v>
      </c>
      <c r="E2137" s="21">
        <f t="shared" si="1561"/>
        <v>0</v>
      </c>
      <c r="F2137" s="21">
        <f t="shared" si="1561"/>
        <v>0</v>
      </c>
      <c r="G2137" s="21">
        <f t="shared" si="1561"/>
        <v>0</v>
      </c>
      <c r="H2137" s="21">
        <f t="shared" si="1561"/>
        <v>0</v>
      </c>
      <c r="I2137" s="21">
        <f t="shared" si="1561"/>
        <v>0</v>
      </c>
      <c r="J2137" s="21">
        <f t="shared" si="1561"/>
        <v>0</v>
      </c>
      <c r="K2137" s="21">
        <f t="shared" si="1561"/>
        <v>0</v>
      </c>
      <c r="L2137" s="21">
        <f t="shared" si="1561"/>
        <v>0</v>
      </c>
      <c r="M2137" s="21">
        <f t="shared" si="1561"/>
        <v>3010349934.25</v>
      </c>
      <c r="N2137" s="21">
        <f t="shared" si="1561"/>
        <v>0</v>
      </c>
      <c r="O2137" s="21">
        <f t="shared" si="1561"/>
        <v>0</v>
      </c>
      <c r="P2137" s="21">
        <f t="shared" si="1561"/>
        <v>0</v>
      </c>
      <c r="Q2137" s="21">
        <f t="shared" si="1561"/>
        <v>0</v>
      </c>
      <c r="R2137" s="21">
        <f t="shared" si="1561"/>
        <v>0</v>
      </c>
      <c r="S2137" s="21">
        <f t="shared" si="1561"/>
        <v>0</v>
      </c>
      <c r="T2137" s="21">
        <f t="shared" si="1561"/>
        <v>0</v>
      </c>
      <c r="U2137" s="21">
        <f t="shared" si="1561"/>
        <v>0</v>
      </c>
      <c r="V2137" s="21">
        <f t="shared" si="1561"/>
        <v>0</v>
      </c>
      <c r="W2137" s="21">
        <f t="shared" si="1561"/>
        <v>0</v>
      </c>
      <c r="X2137" s="21">
        <f t="shared" si="1561"/>
        <v>0</v>
      </c>
      <c r="Y2137" s="21">
        <f t="shared" si="1561"/>
        <v>0</v>
      </c>
      <c r="Z2137" s="21">
        <f t="shared" si="1561"/>
        <v>3010349934.25</v>
      </c>
      <c r="AA2137" s="21">
        <f t="shared" si="1561"/>
        <v>8180886180.75</v>
      </c>
      <c r="AB2137" s="22">
        <f t="shared" si="1560"/>
        <v>0.26899172739418159</v>
      </c>
      <c r="AC2137" s="15"/>
    </row>
    <row r="2138" spans="1:29" s="16" customFormat="1" ht="18" hidden="1" customHeight="1">
      <c r="A2138" s="23" t="s">
        <v>41</v>
      </c>
      <c r="B2138" s="14">
        <f t="shared" ref="B2138:Y2138" si="1562">B2148+B2158+B2168+B2178+B2188+B2198+B2208+B2218+B2228+B2238+B2248+B2258+B2268+B2278+B2288</f>
        <v>0</v>
      </c>
      <c r="C2138" s="14">
        <f t="shared" si="1562"/>
        <v>0</v>
      </c>
      <c r="D2138" s="14">
        <f t="shared" si="1562"/>
        <v>0</v>
      </c>
      <c r="E2138" s="14">
        <f t="shared" si="1562"/>
        <v>0</v>
      </c>
      <c r="F2138" s="14">
        <f t="shared" si="1562"/>
        <v>0</v>
      </c>
      <c r="G2138" s="14">
        <f t="shared" si="1562"/>
        <v>0</v>
      </c>
      <c r="H2138" s="14">
        <f t="shared" si="1562"/>
        <v>0</v>
      </c>
      <c r="I2138" s="14">
        <f t="shared" si="1562"/>
        <v>0</v>
      </c>
      <c r="J2138" s="14">
        <f t="shared" si="1562"/>
        <v>0</v>
      </c>
      <c r="K2138" s="14">
        <f t="shared" si="1562"/>
        <v>0</v>
      </c>
      <c r="L2138" s="14">
        <f t="shared" si="1562"/>
        <v>0</v>
      </c>
      <c r="M2138" s="14">
        <f t="shared" si="1562"/>
        <v>0</v>
      </c>
      <c r="N2138" s="14">
        <f t="shared" si="1562"/>
        <v>0</v>
      </c>
      <c r="O2138" s="14">
        <f t="shared" si="1562"/>
        <v>0</v>
      </c>
      <c r="P2138" s="14">
        <f t="shared" si="1562"/>
        <v>0</v>
      </c>
      <c r="Q2138" s="14">
        <f t="shared" si="1562"/>
        <v>0</v>
      </c>
      <c r="R2138" s="14">
        <f t="shared" si="1562"/>
        <v>0</v>
      </c>
      <c r="S2138" s="14">
        <f t="shared" si="1562"/>
        <v>0</v>
      </c>
      <c r="T2138" s="14">
        <f t="shared" si="1562"/>
        <v>0</v>
      </c>
      <c r="U2138" s="14">
        <f t="shared" si="1562"/>
        <v>0</v>
      </c>
      <c r="V2138" s="14">
        <f t="shared" si="1562"/>
        <v>0</v>
      </c>
      <c r="W2138" s="14">
        <f t="shared" si="1562"/>
        <v>0</v>
      </c>
      <c r="X2138" s="14">
        <f t="shared" si="1562"/>
        <v>0</v>
      </c>
      <c r="Y2138" s="14">
        <f t="shared" si="1562"/>
        <v>0</v>
      </c>
      <c r="Z2138" s="14">
        <f t="shared" ref="Z2138" si="1563">SUM(M2138:Y2138)</f>
        <v>0</v>
      </c>
      <c r="AA2138" s="14">
        <f t="shared" ref="AA2138" si="1564">B2138-Z2138</f>
        <v>0</v>
      </c>
      <c r="AB2138" s="19"/>
      <c r="AC2138" s="15"/>
    </row>
    <row r="2139" spans="1:29" s="16" customFormat="1" ht="23.45" customHeight="1">
      <c r="A2139" s="20" t="s">
        <v>42</v>
      </c>
      <c r="B2139" s="21">
        <f>B2138+B2137</f>
        <v>11191236115</v>
      </c>
      <c r="C2139" s="21">
        <f t="shared" ref="C2139:AA2139" si="1565">C2138+C2137</f>
        <v>6191236115</v>
      </c>
      <c r="D2139" s="21">
        <f t="shared" si="1565"/>
        <v>-5000000000</v>
      </c>
      <c r="E2139" s="21">
        <f t="shared" si="1565"/>
        <v>0</v>
      </c>
      <c r="F2139" s="21">
        <f t="shared" si="1565"/>
        <v>0</v>
      </c>
      <c r="G2139" s="21">
        <f t="shared" si="1565"/>
        <v>0</v>
      </c>
      <c r="H2139" s="21">
        <f t="shared" si="1565"/>
        <v>0</v>
      </c>
      <c r="I2139" s="21">
        <f t="shared" si="1565"/>
        <v>0</v>
      </c>
      <c r="J2139" s="21">
        <f t="shared" si="1565"/>
        <v>0</v>
      </c>
      <c r="K2139" s="21">
        <f t="shared" si="1565"/>
        <v>0</v>
      </c>
      <c r="L2139" s="21">
        <f t="shared" si="1565"/>
        <v>0</v>
      </c>
      <c r="M2139" s="21">
        <f t="shared" si="1565"/>
        <v>3010349934.25</v>
      </c>
      <c r="N2139" s="21">
        <f t="shared" si="1565"/>
        <v>0</v>
      </c>
      <c r="O2139" s="21">
        <f t="shared" si="1565"/>
        <v>0</v>
      </c>
      <c r="P2139" s="21">
        <f t="shared" si="1565"/>
        <v>0</v>
      </c>
      <c r="Q2139" s="21">
        <f t="shared" si="1565"/>
        <v>0</v>
      </c>
      <c r="R2139" s="21">
        <f t="shared" si="1565"/>
        <v>0</v>
      </c>
      <c r="S2139" s="21">
        <f t="shared" si="1565"/>
        <v>0</v>
      </c>
      <c r="T2139" s="21">
        <f t="shared" si="1565"/>
        <v>0</v>
      </c>
      <c r="U2139" s="21">
        <f t="shared" si="1565"/>
        <v>0</v>
      </c>
      <c r="V2139" s="21">
        <f t="shared" si="1565"/>
        <v>0</v>
      </c>
      <c r="W2139" s="21">
        <f t="shared" si="1565"/>
        <v>0</v>
      </c>
      <c r="X2139" s="21">
        <f t="shared" si="1565"/>
        <v>0</v>
      </c>
      <c r="Y2139" s="21">
        <f t="shared" si="1565"/>
        <v>0</v>
      </c>
      <c r="Z2139" s="21">
        <f t="shared" si="1565"/>
        <v>3010349934.25</v>
      </c>
      <c r="AA2139" s="21">
        <f t="shared" si="1565"/>
        <v>8180886180.75</v>
      </c>
      <c r="AB2139" s="22">
        <f t="shared" si="1560"/>
        <v>0.26899172739418159</v>
      </c>
      <c r="AC2139" s="24"/>
    </row>
    <row r="2140" spans="1:29" s="16" customFormat="1" ht="33.6" customHeight="1">
      <c r="A2140" s="13"/>
      <c r="B2140" s="14"/>
      <c r="C2140" s="14"/>
      <c r="D2140" s="14"/>
      <c r="E2140" s="14"/>
      <c r="F2140" s="14"/>
      <c r="G2140" s="14"/>
      <c r="H2140" s="14"/>
      <c r="I2140" s="14"/>
      <c r="J2140" s="14"/>
      <c r="K2140" s="14"/>
      <c r="L2140" s="14"/>
      <c r="M2140" s="14"/>
      <c r="N2140" s="14"/>
      <c r="O2140" s="14"/>
      <c r="P2140" s="14"/>
      <c r="Q2140" s="14"/>
      <c r="R2140" s="14"/>
      <c r="S2140" s="14"/>
      <c r="T2140" s="14"/>
      <c r="U2140" s="14"/>
      <c r="V2140" s="14"/>
      <c r="W2140" s="14"/>
      <c r="X2140" s="14"/>
      <c r="Y2140" s="14"/>
      <c r="Z2140" s="14"/>
      <c r="AA2140" s="14"/>
      <c r="AB2140" s="14"/>
      <c r="AC2140" s="15"/>
    </row>
    <row r="2141" spans="1:29" s="16" customFormat="1" ht="15" customHeight="1">
      <c r="A2141" s="17" t="s">
        <v>138</v>
      </c>
      <c r="B2141" s="14"/>
      <c r="C2141" s="14"/>
      <c r="D2141" s="14"/>
      <c r="E2141" s="14"/>
      <c r="F2141" s="14"/>
      <c r="G2141" s="14"/>
      <c r="H2141" s="14"/>
      <c r="I2141" s="14"/>
      <c r="J2141" s="14"/>
      <c r="K2141" s="14"/>
      <c r="L2141" s="14"/>
      <c r="M2141" s="14"/>
      <c r="N2141" s="14"/>
      <c r="O2141" s="14"/>
      <c r="P2141" s="14"/>
      <c r="Q2141" s="14"/>
      <c r="R2141" s="14"/>
      <c r="S2141" s="14"/>
      <c r="T2141" s="14"/>
      <c r="U2141" s="14"/>
      <c r="V2141" s="14"/>
      <c r="W2141" s="14"/>
      <c r="X2141" s="14"/>
      <c r="Y2141" s="14"/>
      <c r="Z2141" s="14"/>
      <c r="AA2141" s="14"/>
      <c r="AB2141" s="14"/>
      <c r="AC2141" s="15"/>
    </row>
    <row r="2142" spans="1:29" s="16" customFormat="1" ht="15" customHeight="1">
      <c r="A2142" s="27"/>
      <c r="B2142" s="14"/>
      <c r="C2142" s="14"/>
      <c r="D2142" s="14"/>
      <c r="E2142" s="14"/>
      <c r="F2142" s="14"/>
      <c r="G2142" s="14"/>
      <c r="H2142" s="14"/>
      <c r="I2142" s="14"/>
      <c r="J2142" s="14"/>
      <c r="K2142" s="14"/>
      <c r="L2142" s="14"/>
      <c r="M2142" s="14"/>
      <c r="N2142" s="14"/>
      <c r="O2142" s="14"/>
      <c r="P2142" s="14"/>
      <c r="Q2142" s="14"/>
      <c r="R2142" s="14"/>
      <c r="S2142" s="14"/>
      <c r="T2142" s="14"/>
      <c r="U2142" s="14"/>
      <c r="V2142" s="14"/>
      <c r="W2142" s="14"/>
      <c r="X2142" s="14"/>
      <c r="Y2142" s="14"/>
      <c r="Z2142" s="14"/>
      <c r="AA2142" s="14"/>
      <c r="AB2142" s="14"/>
      <c r="AC2142" s="15"/>
    </row>
    <row r="2143" spans="1:29" s="16" customFormat="1" ht="18" customHeight="1">
      <c r="A2143" s="18" t="s">
        <v>36</v>
      </c>
      <c r="B2143" s="14"/>
      <c r="C2143" s="14"/>
      <c r="D2143" s="14"/>
      <c r="E2143" s="14"/>
      <c r="F2143" s="14"/>
      <c r="G2143" s="14"/>
      <c r="H2143" s="14"/>
      <c r="I2143" s="14"/>
      <c r="J2143" s="14"/>
      <c r="K2143" s="14"/>
      <c r="L2143" s="14"/>
      <c r="M2143" s="14"/>
      <c r="N2143" s="14"/>
      <c r="O2143" s="14"/>
      <c r="P2143" s="14"/>
      <c r="Q2143" s="14"/>
      <c r="R2143" s="14"/>
      <c r="S2143" s="14"/>
      <c r="T2143" s="14"/>
      <c r="U2143" s="14"/>
      <c r="V2143" s="14"/>
      <c r="W2143" s="14"/>
      <c r="X2143" s="14"/>
      <c r="Y2143" s="14"/>
      <c r="Z2143" s="14">
        <f>SUM(M2143:Y2143)</f>
        <v>0</v>
      </c>
      <c r="AA2143" s="14">
        <f>B2143-Z2143</f>
        <v>0</v>
      </c>
      <c r="AB2143" s="19"/>
      <c r="AC2143" s="15"/>
    </row>
    <row r="2144" spans="1:29" s="16" customFormat="1" ht="18" customHeight="1">
      <c r="A2144" s="18" t="s">
        <v>37</v>
      </c>
      <c r="B2144" s="14">
        <f>[1]consoCURRENT!E41709</f>
        <v>6803246</v>
      </c>
      <c r="C2144" s="14">
        <f>[1]consoCURRENT!F41709</f>
        <v>6803246</v>
      </c>
      <c r="D2144" s="14">
        <f>[1]consoCURRENT!G41709</f>
        <v>0</v>
      </c>
      <c r="E2144" s="14">
        <f>[1]consoCURRENT!H41709</f>
        <v>0</v>
      </c>
      <c r="F2144" s="14">
        <f>[1]consoCURRENT!I41709</f>
        <v>0</v>
      </c>
      <c r="G2144" s="14">
        <f>[1]consoCURRENT!J41709</f>
        <v>0</v>
      </c>
      <c r="H2144" s="14">
        <f>[1]consoCURRENT!K41709</f>
        <v>0</v>
      </c>
      <c r="I2144" s="14">
        <f>[1]consoCURRENT!L41709</f>
        <v>0</v>
      </c>
      <c r="J2144" s="14">
        <f>[1]consoCURRENT!M41709</f>
        <v>0</v>
      </c>
      <c r="K2144" s="14">
        <f>[1]consoCURRENT!N41709</f>
        <v>0</v>
      </c>
      <c r="L2144" s="14">
        <f>[1]consoCURRENT!O41709</f>
        <v>0</v>
      </c>
      <c r="M2144" s="14">
        <f>[1]consoCURRENT!P41709</f>
        <v>0</v>
      </c>
      <c r="N2144" s="14">
        <f>[1]consoCURRENT!Q41709</f>
        <v>0</v>
      </c>
      <c r="O2144" s="14">
        <f>[1]consoCURRENT!R41709</f>
        <v>0</v>
      </c>
      <c r="P2144" s="14">
        <f>[1]consoCURRENT!S41709</f>
        <v>0</v>
      </c>
      <c r="Q2144" s="14">
        <f>[1]consoCURRENT!T41709</f>
        <v>0</v>
      </c>
      <c r="R2144" s="14">
        <f>[1]consoCURRENT!U41709</f>
        <v>0</v>
      </c>
      <c r="S2144" s="14">
        <f>[1]consoCURRENT!V41709</f>
        <v>0</v>
      </c>
      <c r="T2144" s="14">
        <f>[1]consoCURRENT!W41709</f>
        <v>0</v>
      </c>
      <c r="U2144" s="14">
        <f>[1]consoCURRENT!X41709</f>
        <v>0</v>
      </c>
      <c r="V2144" s="14">
        <f>[1]consoCURRENT!Y41709</f>
        <v>0</v>
      </c>
      <c r="W2144" s="14">
        <f>[1]consoCURRENT!Z41709</f>
        <v>0</v>
      </c>
      <c r="X2144" s="14">
        <f>[1]consoCURRENT!AA41709</f>
        <v>0</v>
      </c>
      <c r="Y2144" s="14">
        <f>[1]consoCURRENT!AB41709</f>
        <v>0</v>
      </c>
      <c r="Z2144" s="14">
        <f t="shared" ref="Z2144:Z2146" si="1566">SUM(M2144:Y2144)</f>
        <v>0</v>
      </c>
      <c r="AA2144" s="14">
        <f t="shared" ref="AA2144:AA2146" si="1567">B2144-Z2144</f>
        <v>6803246</v>
      </c>
      <c r="AB2144" s="19">
        <f t="shared" ref="AB2144:AB2149" si="1568">Z2144/B2144</f>
        <v>0</v>
      </c>
      <c r="AC2144" s="15"/>
    </row>
    <row r="2145" spans="1:29" s="16" customFormat="1" ht="18" customHeight="1">
      <c r="A2145" s="18" t="s">
        <v>38</v>
      </c>
      <c r="B2145" s="14"/>
      <c r="C2145" s="14"/>
      <c r="D2145" s="14"/>
      <c r="E2145" s="14"/>
      <c r="F2145" s="14"/>
      <c r="G2145" s="14"/>
      <c r="H2145" s="14"/>
      <c r="I2145" s="14"/>
      <c r="J2145" s="14"/>
      <c r="K2145" s="14"/>
      <c r="L2145" s="14"/>
      <c r="M2145" s="14"/>
      <c r="N2145" s="14"/>
      <c r="O2145" s="14"/>
      <c r="P2145" s="14"/>
      <c r="Q2145" s="14"/>
      <c r="R2145" s="14"/>
      <c r="S2145" s="14"/>
      <c r="T2145" s="14"/>
      <c r="U2145" s="14"/>
      <c r="V2145" s="14"/>
      <c r="W2145" s="14"/>
      <c r="X2145" s="14"/>
      <c r="Y2145" s="14"/>
      <c r="Z2145" s="14">
        <f t="shared" si="1566"/>
        <v>0</v>
      </c>
      <c r="AA2145" s="14">
        <f t="shared" si="1567"/>
        <v>0</v>
      </c>
      <c r="AB2145" s="19"/>
      <c r="AC2145" s="15"/>
    </row>
    <row r="2146" spans="1:29" s="16" customFormat="1" ht="18" customHeight="1">
      <c r="A2146" s="18" t="s">
        <v>39</v>
      </c>
      <c r="B2146" s="14">
        <f>[1]consoCURRENT!E41744</f>
        <v>3912869</v>
      </c>
      <c r="C2146" s="14">
        <f>[1]consoCURRENT!F41744</f>
        <v>3912869</v>
      </c>
      <c r="D2146" s="14">
        <f>[1]consoCURRENT!G41744</f>
        <v>0</v>
      </c>
      <c r="E2146" s="14">
        <f>[1]consoCURRENT!H41744</f>
        <v>0</v>
      </c>
      <c r="F2146" s="14">
        <f>[1]consoCURRENT!I41744</f>
        <v>0</v>
      </c>
      <c r="G2146" s="14">
        <f>[1]consoCURRENT!J41744</f>
        <v>0</v>
      </c>
      <c r="H2146" s="14">
        <f>[1]consoCURRENT!K41744</f>
        <v>0</v>
      </c>
      <c r="I2146" s="14">
        <f>[1]consoCURRENT!L41744</f>
        <v>0</v>
      </c>
      <c r="J2146" s="14">
        <f>[1]consoCURRENT!M41744</f>
        <v>0</v>
      </c>
      <c r="K2146" s="14">
        <f>[1]consoCURRENT!N41744</f>
        <v>0</v>
      </c>
      <c r="L2146" s="14">
        <f>[1]consoCURRENT!O41744</f>
        <v>0</v>
      </c>
      <c r="M2146" s="14">
        <f>[1]consoCURRENT!P41744</f>
        <v>0</v>
      </c>
      <c r="N2146" s="14">
        <f>[1]consoCURRENT!Q41744</f>
        <v>0</v>
      </c>
      <c r="O2146" s="14">
        <f>[1]consoCURRENT!R41744</f>
        <v>0</v>
      </c>
      <c r="P2146" s="14">
        <f>[1]consoCURRENT!S41744</f>
        <v>0</v>
      </c>
      <c r="Q2146" s="14">
        <f>[1]consoCURRENT!T41744</f>
        <v>0</v>
      </c>
      <c r="R2146" s="14">
        <f>[1]consoCURRENT!U41744</f>
        <v>0</v>
      </c>
      <c r="S2146" s="14">
        <f>[1]consoCURRENT!V41744</f>
        <v>0</v>
      </c>
      <c r="T2146" s="14">
        <f>[1]consoCURRENT!W41744</f>
        <v>0</v>
      </c>
      <c r="U2146" s="14">
        <f>[1]consoCURRENT!X41744</f>
        <v>0</v>
      </c>
      <c r="V2146" s="14">
        <f>[1]consoCURRENT!Y41744</f>
        <v>0</v>
      </c>
      <c r="W2146" s="14">
        <f>[1]consoCURRENT!Z41744</f>
        <v>0</v>
      </c>
      <c r="X2146" s="14">
        <f>[1]consoCURRENT!AA41744</f>
        <v>0</v>
      </c>
      <c r="Y2146" s="14">
        <f>[1]consoCURRENT!AB41744</f>
        <v>0</v>
      </c>
      <c r="Z2146" s="14">
        <f t="shared" si="1566"/>
        <v>0</v>
      </c>
      <c r="AA2146" s="14">
        <f t="shared" si="1567"/>
        <v>3912869</v>
      </c>
      <c r="AB2146" s="19">
        <f t="shared" si="1568"/>
        <v>0</v>
      </c>
      <c r="AC2146" s="15"/>
    </row>
    <row r="2147" spans="1:29" s="16" customFormat="1" ht="18" hidden="1" customHeight="1">
      <c r="A2147" s="20" t="s">
        <v>40</v>
      </c>
      <c r="B2147" s="21">
        <f>SUM(B2143:B2146)</f>
        <v>10716115</v>
      </c>
      <c r="C2147" s="21">
        <f t="shared" ref="C2147:AA2147" si="1569">SUM(C2143:C2146)</f>
        <v>10716115</v>
      </c>
      <c r="D2147" s="21">
        <f t="shared" si="1569"/>
        <v>0</v>
      </c>
      <c r="E2147" s="21">
        <f t="shared" si="1569"/>
        <v>0</v>
      </c>
      <c r="F2147" s="21">
        <f t="shared" si="1569"/>
        <v>0</v>
      </c>
      <c r="G2147" s="21">
        <f t="shared" si="1569"/>
        <v>0</v>
      </c>
      <c r="H2147" s="21">
        <f t="shared" si="1569"/>
        <v>0</v>
      </c>
      <c r="I2147" s="21">
        <f t="shared" si="1569"/>
        <v>0</v>
      </c>
      <c r="J2147" s="21">
        <f t="shared" si="1569"/>
        <v>0</v>
      </c>
      <c r="K2147" s="21">
        <f t="shared" si="1569"/>
        <v>0</v>
      </c>
      <c r="L2147" s="21">
        <f t="shared" si="1569"/>
        <v>0</v>
      </c>
      <c r="M2147" s="21">
        <f t="shared" si="1569"/>
        <v>0</v>
      </c>
      <c r="N2147" s="21">
        <f t="shared" si="1569"/>
        <v>0</v>
      </c>
      <c r="O2147" s="21">
        <f t="shared" si="1569"/>
        <v>0</v>
      </c>
      <c r="P2147" s="21">
        <f t="shared" si="1569"/>
        <v>0</v>
      </c>
      <c r="Q2147" s="21">
        <f t="shared" si="1569"/>
        <v>0</v>
      </c>
      <c r="R2147" s="21">
        <f t="shared" si="1569"/>
        <v>0</v>
      </c>
      <c r="S2147" s="21">
        <f t="shared" si="1569"/>
        <v>0</v>
      </c>
      <c r="T2147" s="21">
        <f t="shared" si="1569"/>
        <v>0</v>
      </c>
      <c r="U2147" s="21">
        <f t="shared" si="1569"/>
        <v>0</v>
      </c>
      <c r="V2147" s="21">
        <f t="shared" si="1569"/>
        <v>0</v>
      </c>
      <c r="W2147" s="21">
        <f t="shared" si="1569"/>
        <v>0</v>
      </c>
      <c r="X2147" s="21">
        <f t="shared" si="1569"/>
        <v>0</v>
      </c>
      <c r="Y2147" s="21">
        <f t="shared" si="1569"/>
        <v>0</v>
      </c>
      <c r="Z2147" s="21">
        <f t="shared" si="1569"/>
        <v>0</v>
      </c>
      <c r="AA2147" s="21">
        <f t="shared" si="1569"/>
        <v>10716115</v>
      </c>
      <c r="AB2147" s="22">
        <f t="shared" si="1568"/>
        <v>0</v>
      </c>
      <c r="AC2147" s="15"/>
    </row>
    <row r="2148" spans="1:29" s="16" customFormat="1" ht="18" hidden="1" customHeight="1">
      <c r="A2148" s="23" t="s">
        <v>41</v>
      </c>
      <c r="B2148" s="14"/>
      <c r="C2148" s="14"/>
      <c r="D2148" s="14"/>
      <c r="E2148" s="14"/>
      <c r="F2148" s="14"/>
      <c r="G2148" s="14"/>
      <c r="H2148" s="14"/>
      <c r="I2148" s="14"/>
      <c r="J2148" s="14"/>
      <c r="K2148" s="14"/>
      <c r="L2148" s="14"/>
      <c r="M2148" s="14"/>
      <c r="N2148" s="14"/>
      <c r="O2148" s="14"/>
      <c r="P2148" s="14"/>
      <c r="Q2148" s="14"/>
      <c r="R2148" s="14"/>
      <c r="S2148" s="14"/>
      <c r="T2148" s="14"/>
      <c r="U2148" s="14"/>
      <c r="V2148" s="14"/>
      <c r="W2148" s="14"/>
      <c r="X2148" s="14"/>
      <c r="Y2148" s="14"/>
      <c r="Z2148" s="14">
        <f t="shared" ref="Z2148" si="1570">SUM(M2148:Y2148)</f>
        <v>0</v>
      </c>
      <c r="AA2148" s="14">
        <f t="shared" ref="AA2148" si="1571">B2148-Z2148</f>
        <v>0</v>
      </c>
      <c r="AB2148" s="19" t="e">
        <f t="shared" si="1568"/>
        <v>#DIV/0!</v>
      </c>
      <c r="AC2148" s="15"/>
    </row>
    <row r="2149" spans="1:29" s="16" customFormat="1" ht="24.6" customHeight="1">
      <c r="A2149" s="20" t="s">
        <v>42</v>
      </c>
      <c r="B2149" s="21">
        <f>B2148+B2147</f>
        <v>10716115</v>
      </c>
      <c r="C2149" s="21">
        <f t="shared" ref="C2149:AA2149" si="1572">C2148+C2147</f>
        <v>10716115</v>
      </c>
      <c r="D2149" s="21">
        <f t="shared" si="1572"/>
        <v>0</v>
      </c>
      <c r="E2149" s="21">
        <f t="shared" si="1572"/>
        <v>0</v>
      </c>
      <c r="F2149" s="21">
        <f t="shared" si="1572"/>
        <v>0</v>
      </c>
      <c r="G2149" s="21">
        <f t="shared" si="1572"/>
        <v>0</v>
      </c>
      <c r="H2149" s="21">
        <f t="shared" si="1572"/>
        <v>0</v>
      </c>
      <c r="I2149" s="21">
        <f t="shared" si="1572"/>
        <v>0</v>
      </c>
      <c r="J2149" s="21">
        <f t="shared" si="1572"/>
        <v>0</v>
      </c>
      <c r="K2149" s="21">
        <f t="shared" si="1572"/>
        <v>0</v>
      </c>
      <c r="L2149" s="21">
        <f t="shared" si="1572"/>
        <v>0</v>
      </c>
      <c r="M2149" s="21">
        <f t="shared" si="1572"/>
        <v>0</v>
      </c>
      <c r="N2149" s="21">
        <f t="shared" si="1572"/>
        <v>0</v>
      </c>
      <c r="O2149" s="21">
        <f t="shared" si="1572"/>
        <v>0</v>
      </c>
      <c r="P2149" s="21">
        <f t="shared" si="1572"/>
        <v>0</v>
      </c>
      <c r="Q2149" s="21">
        <f t="shared" si="1572"/>
        <v>0</v>
      </c>
      <c r="R2149" s="21">
        <f t="shared" si="1572"/>
        <v>0</v>
      </c>
      <c r="S2149" s="21">
        <f t="shared" si="1572"/>
        <v>0</v>
      </c>
      <c r="T2149" s="21">
        <f t="shared" si="1572"/>
        <v>0</v>
      </c>
      <c r="U2149" s="21">
        <f t="shared" si="1572"/>
        <v>0</v>
      </c>
      <c r="V2149" s="21">
        <f t="shared" si="1572"/>
        <v>0</v>
      </c>
      <c r="W2149" s="21">
        <f t="shared" si="1572"/>
        <v>0</v>
      </c>
      <c r="X2149" s="21">
        <f t="shared" si="1572"/>
        <v>0</v>
      </c>
      <c r="Y2149" s="21">
        <f t="shared" si="1572"/>
        <v>0</v>
      </c>
      <c r="Z2149" s="21">
        <f t="shared" si="1572"/>
        <v>0</v>
      </c>
      <c r="AA2149" s="21">
        <f t="shared" si="1572"/>
        <v>10716115</v>
      </c>
      <c r="AB2149" s="22">
        <f t="shared" si="1568"/>
        <v>0</v>
      </c>
      <c r="AC2149" s="24"/>
    </row>
    <row r="2150" spans="1:29" s="16" customFormat="1" ht="28.15" customHeight="1">
      <c r="A2150" s="13"/>
      <c r="B2150" s="14"/>
      <c r="C2150" s="14"/>
      <c r="D2150" s="14"/>
      <c r="E2150" s="14"/>
      <c r="F2150" s="14"/>
      <c r="G2150" s="14"/>
      <c r="H2150" s="14"/>
      <c r="I2150" s="14"/>
      <c r="J2150" s="14"/>
      <c r="K2150" s="14"/>
      <c r="L2150" s="14"/>
      <c r="M2150" s="14"/>
      <c r="N2150" s="14"/>
      <c r="O2150" s="14"/>
      <c r="P2150" s="14"/>
      <c r="Q2150" s="14"/>
      <c r="R2150" s="14"/>
      <c r="S2150" s="14"/>
      <c r="T2150" s="14"/>
      <c r="U2150" s="14"/>
      <c r="V2150" s="14"/>
      <c r="W2150" s="14"/>
      <c r="X2150" s="14"/>
      <c r="Y2150" s="14"/>
      <c r="Z2150" s="14"/>
      <c r="AA2150" s="14"/>
      <c r="AB2150" s="14"/>
      <c r="AC2150" s="15"/>
    </row>
    <row r="2151" spans="1:29" s="16" customFormat="1" ht="15" customHeight="1">
      <c r="A2151" s="45" t="s">
        <v>139</v>
      </c>
      <c r="B2151" s="14"/>
      <c r="C2151" s="14"/>
      <c r="D2151" s="14"/>
      <c r="E2151" s="14"/>
      <c r="F2151" s="14"/>
      <c r="G2151" s="14"/>
      <c r="H2151" s="14"/>
      <c r="I2151" s="14"/>
      <c r="J2151" s="14"/>
      <c r="K2151" s="14"/>
      <c r="L2151" s="14"/>
      <c r="M2151" s="14"/>
      <c r="N2151" s="14"/>
      <c r="O2151" s="14"/>
      <c r="P2151" s="14"/>
      <c r="Q2151" s="14"/>
      <c r="R2151" s="14"/>
      <c r="S2151" s="14"/>
      <c r="T2151" s="14"/>
      <c r="U2151" s="14"/>
      <c r="V2151" s="14"/>
      <c r="W2151" s="14"/>
      <c r="X2151" s="14"/>
      <c r="Y2151" s="14"/>
      <c r="Z2151" s="14"/>
      <c r="AA2151" s="14"/>
      <c r="AB2151" s="14"/>
      <c r="AC2151" s="15"/>
    </row>
    <row r="2152" spans="1:29" s="16" customFormat="1" ht="15" customHeight="1">
      <c r="A2152" s="46"/>
      <c r="B2152" s="14"/>
      <c r="C2152" s="14"/>
      <c r="D2152" s="14"/>
      <c r="E2152" s="14"/>
      <c r="F2152" s="14"/>
      <c r="G2152" s="14"/>
      <c r="H2152" s="14"/>
      <c r="I2152" s="14"/>
      <c r="J2152" s="14"/>
      <c r="K2152" s="14"/>
      <c r="L2152" s="14"/>
      <c r="M2152" s="14"/>
      <c r="N2152" s="14"/>
      <c r="O2152" s="14"/>
      <c r="P2152" s="14"/>
      <c r="Q2152" s="14"/>
      <c r="R2152" s="14"/>
      <c r="S2152" s="14"/>
      <c r="T2152" s="14"/>
      <c r="U2152" s="14"/>
      <c r="V2152" s="14"/>
      <c r="W2152" s="14"/>
      <c r="X2152" s="14"/>
      <c r="Y2152" s="14"/>
      <c r="Z2152" s="14"/>
      <c r="AA2152" s="14"/>
      <c r="AB2152" s="14"/>
      <c r="AC2152" s="15"/>
    </row>
    <row r="2153" spans="1:29" s="16" customFormat="1" ht="18" customHeight="1">
      <c r="A2153" s="18" t="s">
        <v>36</v>
      </c>
      <c r="B2153" s="14"/>
      <c r="C2153" s="14"/>
      <c r="D2153" s="14"/>
      <c r="E2153" s="14"/>
      <c r="F2153" s="14"/>
      <c r="G2153" s="14"/>
      <c r="H2153" s="14"/>
      <c r="I2153" s="14"/>
      <c r="J2153" s="14"/>
      <c r="K2153" s="14"/>
      <c r="L2153" s="14"/>
      <c r="M2153" s="14"/>
      <c r="N2153" s="14"/>
      <c r="O2153" s="14"/>
      <c r="P2153" s="14"/>
      <c r="Q2153" s="14"/>
      <c r="R2153" s="14"/>
      <c r="S2153" s="14"/>
      <c r="T2153" s="14"/>
      <c r="U2153" s="14"/>
      <c r="V2153" s="14"/>
      <c r="W2153" s="14"/>
      <c r="X2153" s="14"/>
      <c r="Y2153" s="14"/>
      <c r="Z2153" s="14">
        <f>SUM(M2153:Y2153)</f>
        <v>0</v>
      </c>
      <c r="AA2153" s="14">
        <f>B2153-Z2153</f>
        <v>0</v>
      </c>
      <c r="AB2153" s="19"/>
      <c r="AC2153" s="15"/>
    </row>
    <row r="2154" spans="1:29" s="16" customFormat="1" ht="18" customHeight="1">
      <c r="A2154" s="18" t="s">
        <v>37</v>
      </c>
      <c r="B2154" s="14">
        <f>[1]consoCURRENT!E41896</f>
        <v>5000000000</v>
      </c>
      <c r="C2154" s="14">
        <f>[1]consoCURRENT!F41896</f>
        <v>0</v>
      </c>
      <c r="D2154" s="14">
        <f>[1]consoCURRENT!G41896</f>
        <v>-5000000000</v>
      </c>
      <c r="E2154" s="14">
        <f>[1]consoCURRENT!H41896</f>
        <v>0</v>
      </c>
      <c r="F2154" s="14">
        <f>[1]consoCURRENT!I41896</f>
        <v>0</v>
      </c>
      <c r="G2154" s="14">
        <f>[1]consoCURRENT!J41896</f>
        <v>0</v>
      </c>
      <c r="H2154" s="14">
        <f>[1]consoCURRENT!K41896</f>
        <v>0</v>
      </c>
      <c r="I2154" s="14">
        <f>[1]consoCURRENT!L41896</f>
        <v>0</v>
      </c>
      <c r="J2154" s="14">
        <f>[1]consoCURRENT!M41896</f>
        <v>0</v>
      </c>
      <c r="K2154" s="14">
        <f>[1]consoCURRENT!N41896</f>
        <v>0</v>
      </c>
      <c r="L2154" s="14">
        <f>[1]consoCURRENT!O41896</f>
        <v>0</v>
      </c>
      <c r="M2154" s="14">
        <f>[1]consoCURRENT!P41896</f>
        <v>3010349934.25</v>
      </c>
      <c r="N2154" s="14">
        <f>[1]consoCURRENT!Q41896</f>
        <v>0</v>
      </c>
      <c r="O2154" s="14">
        <f>[1]consoCURRENT!R41896</f>
        <v>0</v>
      </c>
      <c r="P2154" s="14">
        <f>[1]consoCURRENT!S41896</f>
        <v>0</v>
      </c>
      <c r="Q2154" s="14">
        <f>[1]consoCURRENT!T41896</f>
        <v>0</v>
      </c>
      <c r="R2154" s="14">
        <f>[1]consoCURRENT!U41896</f>
        <v>0</v>
      </c>
      <c r="S2154" s="14">
        <f>[1]consoCURRENT!V41896</f>
        <v>0</v>
      </c>
      <c r="T2154" s="14">
        <f>[1]consoCURRENT!W41896</f>
        <v>0</v>
      </c>
      <c r="U2154" s="14">
        <f>[1]consoCURRENT!X41896</f>
        <v>0</v>
      </c>
      <c r="V2154" s="14">
        <f>[1]consoCURRENT!Y41896</f>
        <v>0</v>
      </c>
      <c r="W2154" s="14">
        <f>[1]consoCURRENT!Z41896</f>
        <v>0</v>
      </c>
      <c r="X2154" s="14">
        <f>[1]consoCURRENT!AA41896</f>
        <v>0</v>
      </c>
      <c r="Y2154" s="14">
        <f>[1]consoCURRENT!AB41896</f>
        <v>0</v>
      </c>
      <c r="Z2154" s="14">
        <f>SUM(M2154:Y2154)</f>
        <v>3010349934.25</v>
      </c>
      <c r="AA2154" s="14">
        <f t="shared" ref="AA2154:AA2156" si="1573">B2154-Z2154</f>
        <v>1989650065.75</v>
      </c>
      <c r="AB2154" s="19">
        <f t="shared" ref="AB2154:AB2159" si="1574">Z2154/B2154</f>
        <v>0.60206998685000002</v>
      </c>
      <c r="AC2154" s="15"/>
    </row>
    <row r="2155" spans="1:29" s="16" customFormat="1" ht="18" customHeight="1">
      <c r="A2155" s="18" t="s">
        <v>38</v>
      </c>
      <c r="B2155" s="14"/>
      <c r="C2155" s="14"/>
      <c r="D2155" s="14"/>
      <c r="E2155" s="14"/>
      <c r="F2155" s="14"/>
      <c r="G2155" s="14"/>
      <c r="H2155" s="14"/>
      <c r="I2155" s="14"/>
      <c r="J2155" s="14"/>
      <c r="K2155" s="14"/>
      <c r="L2155" s="14"/>
      <c r="M2155" s="14"/>
      <c r="N2155" s="14"/>
      <c r="O2155" s="14"/>
      <c r="P2155" s="14"/>
      <c r="Q2155" s="14"/>
      <c r="R2155" s="14"/>
      <c r="S2155" s="14"/>
      <c r="T2155" s="14"/>
      <c r="U2155" s="14"/>
      <c r="V2155" s="14"/>
      <c r="W2155" s="14"/>
      <c r="X2155" s="14"/>
      <c r="Y2155" s="14"/>
      <c r="Z2155" s="14">
        <f t="shared" ref="Z2155:Z2156" si="1575">SUM(M2155:Y2155)</f>
        <v>0</v>
      </c>
      <c r="AA2155" s="14">
        <f t="shared" si="1573"/>
        <v>0</v>
      </c>
      <c r="AB2155" s="19"/>
      <c r="AC2155" s="15"/>
    </row>
    <row r="2156" spans="1:29" s="16" customFormat="1" ht="18" customHeight="1">
      <c r="A2156" s="18" t="s">
        <v>39</v>
      </c>
      <c r="B2156" s="14"/>
      <c r="C2156" s="14"/>
      <c r="D2156" s="14"/>
      <c r="E2156" s="14"/>
      <c r="F2156" s="14"/>
      <c r="G2156" s="14"/>
      <c r="H2156" s="14"/>
      <c r="I2156" s="14"/>
      <c r="J2156" s="14"/>
      <c r="K2156" s="14"/>
      <c r="L2156" s="14"/>
      <c r="M2156" s="14"/>
      <c r="N2156" s="14"/>
      <c r="O2156" s="14"/>
      <c r="P2156" s="14"/>
      <c r="Q2156" s="14"/>
      <c r="R2156" s="14"/>
      <c r="S2156" s="14"/>
      <c r="T2156" s="14"/>
      <c r="U2156" s="14"/>
      <c r="V2156" s="14"/>
      <c r="W2156" s="14"/>
      <c r="X2156" s="14"/>
      <c r="Y2156" s="14"/>
      <c r="Z2156" s="14">
        <f t="shared" si="1575"/>
        <v>0</v>
      </c>
      <c r="AA2156" s="14">
        <f t="shared" si="1573"/>
        <v>0</v>
      </c>
      <c r="AB2156" s="19"/>
      <c r="AC2156" s="15"/>
    </row>
    <row r="2157" spans="1:29" s="16" customFormat="1" ht="18" customHeight="1">
      <c r="A2157" s="20" t="s">
        <v>40</v>
      </c>
      <c r="B2157" s="21">
        <f>SUM(B2153:B2156)</f>
        <v>5000000000</v>
      </c>
      <c r="C2157" s="21">
        <f t="shared" ref="C2157:AA2157" si="1576">SUM(C2153:C2156)</f>
        <v>0</v>
      </c>
      <c r="D2157" s="21">
        <f t="shared" si="1576"/>
        <v>-5000000000</v>
      </c>
      <c r="E2157" s="21">
        <f t="shared" si="1576"/>
        <v>0</v>
      </c>
      <c r="F2157" s="21">
        <f t="shared" si="1576"/>
        <v>0</v>
      </c>
      <c r="G2157" s="21">
        <f t="shared" si="1576"/>
        <v>0</v>
      </c>
      <c r="H2157" s="21">
        <f t="shared" si="1576"/>
        <v>0</v>
      </c>
      <c r="I2157" s="21">
        <f t="shared" si="1576"/>
        <v>0</v>
      </c>
      <c r="J2157" s="21">
        <f t="shared" si="1576"/>
        <v>0</v>
      </c>
      <c r="K2157" s="21">
        <f t="shared" si="1576"/>
        <v>0</v>
      </c>
      <c r="L2157" s="21">
        <f t="shared" si="1576"/>
        <v>0</v>
      </c>
      <c r="M2157" s="21">
        <f t="shared" si="1576"/>
        <v>3010349934.25</v>
      </c>
      <c r="N2157" s="21">
        <f t="shared" si="1576"/>
        <v>0</v>
      </c>
      <c r="O2157" s="21">
        <f t="shared" si="1576"/>
        <v>0</v>
      </c>
      <c r="P2157" s="21">
        <f t="shared" si="1576"/>
        <v>0</v>
      </c>
      <c r="Q2157" s="21">
        <f t="shared" si="1576"/>
        <v>0</v>
      </c>
      <c r="R2157" s="21">
        <f t="shared" si="1576"/>
        <v>0</v>
      </c>
      <c r="S2157" s="21">
        <f t="shared" si="1576"/>
        <v>0</v>
      </c>
      <c r="T2157" s="21">
        <f t="shared" si="1576"/>
        <v>0</v>
      </c>
      <c r="U2157" s="21">
        <f t="shared" si="1576"/>
        <v>0</v>
      </c>
      <c r="V2157" s="21">
        <f t="shared" si="1576"/>
        <v>0</v>
      </c>
      <c r="W2157" s="21">
        <f t="shared" si="1576"/>
        <v>0</v>
      </c>
      <c r="X2157" s="21">
        <f t="shared" si="1576"/>
        <v>0</v>
      </c>
      <c r="Y2157" s="21">
        <f t="shared" si="1576"/>
        <v>0</v>
      </c>
      <c r="Z2157" s="21">
        <f t="shared" si="1576"/>
        <v>3010349934.25</v>
      </c>
      <c r="AA2157" s="21">
        <f t="shared" si="1576"/>
        <v>1989650065.75</v>
      </c>
      <c r="AB2157" s="22">
        <f t="shared" si="1574"/>
        <v>0.60206998685000002</v>
      </c>
      <c r="AC2157" s="15"/>
    </row>
    <row r="2158" spans="1:29" s="16" customFormat="1" ht="18" customHeight="1">
      <c r="A2158" s="23" t="s">
        <v>41</v>
      </c>
      <c r="B2158" s="14"/>
      <c r="C2158" s="14"/>
      <c r="D2158" s="14"/>
      <c r="E2158" s="14"/>
      <c r="F2158" s="14"/>
      <c r="G2158" s="14"/>
      <c r="H2158" s="14"/>
      <c r="I2158" s="14"/>
      <c r="J2158" s="14"/>
      <c r="K2158" s="14"/>
      <c r="L2158" s="14"/>
      <c r="M2158" s="14"/>
      <c r="N2158" s="14"/>
      <c r="O2158" s="14"/>
      <c r="P2158" s="14"/>
      <c r="Q2158" s="14"/>
      <c r="R2158" s="14"/>
      <c r="S2158" s="14"/>
      <c r="T2158" s="14"/>
      <c r="U2158" s="14"/>
      <c r="V2158" s="14"/>
      <c r="W2158" s="14"/>
      <c r="X2158" s="14"/>
      <c r="Y2158" s="14"/>
      <c r="Z2158" s="14">
        <f t="shared" ref="Z2158" si="1577">SUM(M2158:Y2158)</f>
        <v>0</v>
      </c>
      <c r="AA2158" s="14">
        <f t="shared" ref="AA2158" si="1578">B2158-Z2158</f>
        <v>0</v>
      </c>
      <c r="AB2158" s="19" t="e">
        <f t="shared" si="1574"/>
        <v>#DIV/0!</v>
      </c>
      <c r="AC2158" s="15"/>
    </row>
    <row r="2159" spans="1:29" s="16" customFormat="1" ht="25.9" customHeight="1">
      <c r="A2159" s="20" t="s">
        <v>42</v>
      </c>
      <c r="B2159" s="21">
        <f>B2158+B2157</f>
        <v>5000000000</v>
      </c>
      <c r="C2159" s="21">
        <f t="shared" ref="C2159:AA2159" si="1579">C2158+C2157</f>
        <v>0</v>
      </c>
      <c r="D2159" s="21">
        <f t="shared" si="1579"/>
        <v>-5000000000</v>
      </c>
      <c r="E2159" s="21">
        <f t="shared" si="1579"/>
        <v>0</v>
      </c>
      <c r="F2159" s="21">
        <f t="shared" si="1579"/>
        <v>0</v>
      </c>
      <c r="G2159" s="21">
        <f t="shared" si="1579"/>
        <v>0</v>
      </c>
      <c r="H2159" s="21">
        <f t="shared" si="1579"/>
        <v>0</v>
      </c>
      <c r="I2159" s="21">
        <f t="shared" si="1579"/>
        <v>0</v>
      </c>
      <c r="J2159" s="21">
        <f t="shared" si="1579"/>
        <v>0</v>
      </c>
      <c r="K2159" s="21">
        <f t="shared" si="1579"/>
        <v>0</v>
      </c>
      <c r="L2159" s="21">
        <f t="shared" si="1579"/>
        <v>0</v>
      </c>
      <c r="M2159" s="21">
        <f t="shared" si="1579"/>
        <v>3010349934.25</v>
      </c>
      <c r="N2159" s="21">
        <f t="shared" si="1579"/>
        <v>0</v>
      </c>
      <c r="O2159" s="21">
        <f t="shared" si="1579"/>
        <v>0</v>
      </c>
      <c r="P2159" s="21">
        <f t="shared" si="1579"/>
        <v>0</v>
      </c>
      <c r="Q2159" s="21">
        <f t="shared" si="1579"/>
        <v>0</v>
      </c>
      <c r="R2159" s="21">
        <f t="shared" si="1579"/>
        <v>0</v>
      </c>
      <c r="S2159" s="21">
        <f t="shared" si="1579"/>
        <v>0</v>
      </c>
      <c r="T2159" s="21">
        <f t="shared" si="1579"/>
        <v>0</v>
      </c>
      <c r="U2159" s="21">
        <f t="shared" si="1579"/>
        <v>0</v>
      </c>
      <c r="V2159" s="21">
        <f t="shared" si="1579"/>
        <v>0</v>
      </c>
      <c r="W2159" s="21">
        <f t="shared" si="1579"/>
        <v>0</v>
      </c>
      <c r="X2159" s="21">
        <f t="shared" si="1579"/>
        <v>0</v>
      </c>
      <c r="Y2159" s="21">
        <f t="shared" si="1579"/>
        <v>0</v>
      </c>
      <c r="Z2159" s="21">
        <f t="shared" si="1579"/>
        <v>3010349934.25</v>
      </c>
      <c r="AA2159" s="21">
        <f t="shared" si="1579"/>
        <v>1989650065.75</v>
      </c>
      <c r="AB2159" s="22">
        <f t="shared" si="1574"/>
        <v>0.60206998685000002</v>
      </c>
      <c r="AC2159" s="24"/>
    </row>
    <row r="2160" spans="1:29" s="16" customFormat="1" ht="18.600000000000001" customHeight="1">
      <c r="A2160" s="13"/>
      <c r="B2160" s="14"/>
      <c r="C2160" s="14"/>
      <c r="D2160" s="14"/>
      <c r="E2160" s="14"/>
      <c r="F2160" s="14"/>
      <c r="G2160" s="14"/>
      <c r="H2160" s="14"/>
      <c r="I2160" s="14"/>
      <c r="J2160" s="14"/>
      <c r="K2160" s="14"/>
      <c r="L2160" s="14"/>
      <c r="M2160" s="14"/>
      <c r="N2160" s="14"/>
      <c r="O2160" s="14"/>
      <c r="P2160" s="14"/>
      <c r="Q2160" s="14"/>
      <c r="R2160" s="14"/>
      <c r="S2160" s="14"/>
      <c r="T2160" s="14"/>
      <c r="U2160" s="14"/>
      <c r="V2160" s="14"/>
      <c r="W2160" s="14"/>
      <c r="X2160" s="14"/>
      <c r="Y2160" s="14"/>
      <c r="Z2160" s="14"/>
      <c r="AA2160" s="14"/>
      <c r="AB2160" s="14"/>
      <c r="AC2160" s="15"/>
    </row>
    <row r="2161" spans="1:29" s="16" customFormat="1" ht="28.15" customHeight="1">
      <c r="A2161" s="45" t="s">
        <v>140</v>
      </c>
      <c r="B2161" s="14"/>
      <c r="C2161" s="14"/>
      <c r="D2161" s="14"/>
      <c r="E2161" s="14"/>
      <c r="F2161" s="14"/>
      <c r="G2161" s="14"/>
      <c r="H2161" s="14"/>
      <c r="I2161" s="14"/>
      <c r="J2161" s="14"/>
      <c r="K2161" s="14"/>
      <c r="L2161" s="14"/>
      <c r="M2161" s="14"/>
      <c r="N2161" s="14"/>
      <c r="O2161" s="14"/>
      <c r="P2161" s="14"/>
      <c r="Q2161" s="14"/>
      <c r="R2161" s="14"/>
      <c r="S2161" s="14"/>
      <c r="T2161" s="14"/>
      <c r="U2161" s="14"/>
      <c r="V2161" s="14"/>
      <c r="W2161" s="14"/>
      <c r="X2161" s="14"/>
      <c r="Y2161" s="14"/>
      <c r="Z2161" s="14"/>
      <c r="AA2161" s="14"/>
      <c r="AB2161" s="14"/>
      <c r="AC2161" s="15"/>
    </row>
    <row r="2162" spans="1:29" s="16" customFormat="1" ht="26.45" customHeight="1">
      <c r="A2162" s="46"/>
      <c r="B2162" s="14"/>
      <c r="C2162" s="14"/>
      <c r="D2162" s="14"/>
      <c r="E2162" s="14"/>
      <c r="F2162" s="14"/>
      <c r="G2162" s="14"/>
      <c r="H2162" s="14"/>
      <c r="I2162" s="14"/>
      <c r="J2162" s="14"/>
      <c r="K2162" s="14"/>
      <c r="L2162" s="14"/>
      <c r="M2162" s="14"/>
      <c r="N2162" s="14"/>
      <c r="O2162" s="14"/>
      <c r="P2162" s="14"/>
      <c r="Q2162" s="14"/>
      <c r="R2162" s="14"/>
      <c r="S2162" s="14"/>
      <c r="T2162" s="14"/>
      <c r="U2162" s="14"/>
      <c r="V2162" s="14"/>
      <c r="W2162" s="14"/>
      <c r="X2162" s="14"/>
      <c r="Y2162" s="14"/>
      <c r="Z2162" s="14"/>
      <c r="AA2162" s="14"/>
      <c r="AB2162" s="14"/>
      <c r="AC2162" s="15"/>
    </row>
    <row r="2163" spans="1:29" s="16" customFormat="1" ht="20.45" customHeight="1">
      <c r="A2163" s="18" t="s">
        <v>36</v>
      </c>
      <c r="B2163" s="14"/>
      <c r="C2163" s="14"/>
      <c r="D2163" s="14"/>
      <c r="E2163" s="14"/>
      <c r="F2163" s="14"/>
      <c r="G2163" s="14"/>
      <c r="H2163" s="14"/>
      <c r="I2163" s="14"/>
      <c r="J2163" s="14"/>
      <c r="K2163" s="14"/>
      <c r="L2163" s="14"/>
      <c r="M2163" s="14"/>
      <c r="N2163" s="14"/>
      <c r="O2163" s="14"/>
      <c r="P2163" s="14"/>
      <c r="Q2163" s="14"/>
      <c r="R2163" s="14"/>
      <c r="S2163" s="14"/>
      <c r="T2163" s="14"/>
      <c r="U2163" s="14"/>
      <c r="V2163" s="14"/>
      <c r="W2163" s="14"/>
      <c r="X2163" s="14"/>
      <c r="Y2163" s="14"/>
      <c r="Z2163" s="14">
        <f>SUM(M2163:Y2163)</f>
        <v>0</v>
      </c>
      <c r="AA2163" s="14">
        <f>B2163-Z2163</f>
        <v>0</v>
      </c>
      <c r="AB2163" s="19"/>
      <c r="AC2163" s="15"/>
    </row>
    <row r="2164" spans="1:29" s="16" customFormat="1" ht="22.9" customHeight="1">
      <c r="A2164" s="18" t="s">
        <v>37</v>
      </c>
      <c r="B2164" s="14">
        <f>[1]consoCURRENT!E42083</f>
        <v>6180520000</v>
      </c>
      <c r="C2164" s="14">
        <f>[1]consoCURRENT!F42083</f>
        <v>6180520000</v>
      </c>
      <c r="D2164" s="14">
        <f>[1]consoCURRENT!G42083</f>
        <v>0</v>
      </c>
      <c r="E2164" s="14">
        <f>[1]consoCURRENT!H42083</f>
        <v>0</v>
      </c>
      <c r="F2164" s="14">
        <f>[1]consoCURRENT!I42083</f>
        <v>0</v>
      </c>
      <c r="G2164" s="14">
        <f>[1]consoCURRENT!J42083</f>
        <v>0</v>
      </c>
      <c r="H2164" s="14">
        <f>[1]consoCURRENT!K42083</f>
        <v>0</v>
      </c>
      <c r="I2164" s="14">
        <f>[1]consoCURRENT!L42083</f>
        <v>0</v>
      </c>
      <c r="J2164" s="14">
        <f>[1]consoCURRENT!M42083</f>
        <v>0</v>
      </c>
      <c r="K2164" s="14">
        <f>[1]consoCURRENT!N42083</f>
        <v>0</v>
      </c>
      <c r="L2164" s="14">
        <f>[1]consoCURRENT!O42083</f>
        <v>0</v>
      </c>
      <c r="M2164" s="14">
        <f>[1]consoCURRENT!P42083</f>
        <v>0</v>
      </c>
      <c r="N2164" s="14">
        <f>[1]consoCURRENT!Q42083</f>
        <v>0</v>
      </c>
      <c r="O2164" s="14">
        <f>[1]consoCURRENT!R42083</f>
        <v>0</v>
      </c>
      <c r="P2164" s="14">
        <f>[1]consoCURRENT!S42083</f>
        <v>0</v>
      </c>
      <c r="Q2164" s="14">
        <f>[1]consoCURRENT!T42083</f>
        <v>0</v>
      </c>
      <c r="R2164" s="14">
        <f>[1]consoCURRENT!U42083</f>
        <v>0</v>
      </c>
      <c r="S2164" s="14">
        <f>[1]consoCURRENT!V42083</f>
        <v>0</v>
      </c>
      <c r="T2164" s="14">
        <f>[1]consoCURRENT!W42083</f>
        <v>0</v>
      </c>
      <c r="U2164" s="14">
        <f>[1]consoCURRENT!X42083</f>
        <v>0</v>
      </c>
      <c r="V2164" s="14">
        <f>[1]consoCURRENT!Y42083</f>
        <v>0</v>
      </c>
      <c r="W2164" s="14">
        <f>[1]consoCURRENT!Z42083</f>
        <v>0</v>
      </c>
      <c r="X2164" s="14">
        <f>[1]consoCURRENT!AA42083</f>
        <v>0</v>
      </c>
      <c r="Y2164" s="14">
        <f>[1]consoCURRENT!AB42083</f>
        <v>0</v>
      </c>
      <c r="Z2164" s="14">
        <f t="shared" ref="Z2164:Z2166" si="1580">SUM(M2164:Y2164)</f>
        <v>0</v>
      </c>
      <c r="AA2164" s="14">
        <f t="shared" ref="AA2164:AA2166" si="1581">B2164-Z2164</f>
        <v>6180520000</v>
      </c>
      <c r="AB2164" s="19">
        <f t="shared" ref="AB2164:AB2169" si="1582">Z2164/B2164</f>
        <v>0</v>
      </c>
      <c r="AC2164" s="15"/>
    </row>
    <row r="2165" spans="1:29" s="16" customFormat="1" ht="21.6" customHeight="1">
      <c r="A2165" s="18" t="s">
        <v>38</v>
      </c>
      <c r="B2165" s="14"/>
      <c r="C2165" s="14"/>
      <c r="D2165" s="14"/>
      <c r="E2165" s="14"/>
      <c r="F2165" s="14"/>
      <c r="G2165" s="14"/>
      <c r="H2165" s="14"/>
      <c r="I2165" s="14"/>
      <c r="J2165" s="14"/>
      <c r="K2165" s="14"/>
      <c r="L2165" s="14"/>
      <c r="M2165" s="14"/>
      <c r="N2165" s="14"/>
      <c r="O2165" s="14"/>
      <c r="P2165" s="14"/>
      <c r="Q2165" s="14"/>
      <c r="R2165" s="14"/>
      <c r="S2165" s="14"/>
      <c r="T2165" s="14"/>
      <c r="U2165" s="14"/>
      <c r="V2165" s="14"/>
      <c r="W2165" s="14"/>
      <c r="X2165" s="14"/>
      <c r="Y2165" s="14"/>
      <c r="Z2165" s="14">
        <f t="shared" si="1580"/>
        <v>0</v>
      </c>
      <c r="AA2165" s="14">
        <f t="shared" si="1581"/>
        <v>0</v>
      </c>
      <c r="AB2165" s="19"/>
      <c r="AC2165" s="15"/>
    </row>
    <row r="2166" spans="1:29" s="16" customFormat="1" ht="25.15" customHeight="1">
      <c r="A2166" s="18" t="s">
        <v>39</v>
      </c>
      <c r="B2166" s="14"/>
      <c r="C2166" s="14"/>
      <c r="D2166" s="14"/>
      <c r="E2166" s="14"/>
      <c r="F2166" s="14"/>
      <c r="G2166" s="14"/>
      <c r="H2166" s="14"/>
      <c r="I2166" s="14"/>
      <c r="J2166" s="14"/>
      <c r="K2166" s="14"/>
      <c r="L2166" s="14"/>
      <c r="M2166" s="14"/>
      <c r="N2166" s="14"/>
      <c r="O2166" s="14"/>
      <c r="P2166" s="14"/>
      <c r="Q2166" s="14"/>
      <c r="R2166" s="14"/>
      <c r="S2166" s="14"/>
      <c r="T2166" s="14"/>
      <c r="U2166" s="14"/>
      <c r="V2166" s="14"/>
      <c r="W2166" s="14"/>
      <c r="X2166" s="14"/>
      <c r="Y2166" s="14"/>
      <c r="Z2166" s="14">
        <f t="shared" si="1580"/>
        <v>0</v>
      </c>
      <c r="AA2166" s="14">
        <f t="shared" si="1581"/>
        <v>0</v>
      </c>
      <c r="AB2166" s="19"/>
      <c r="AC2166" s="15"/>
    </row>
    <row r="2167" spans="1:29" s="16" customFormat="1" ht="18" customHeight="1">
      <c r="A2167" s="20" t="s">
        <v>40</v>
      </c>
      <c r="B2167" s="21">
        <f>SUM(B2163:B2166)</f>
        <v>6180520000</v>
      </c>
      <c r="C2167" s="21">
        <f t="shared" ref="C2167:AA2167" si="1583">SUM(C2163:C2166)</f>
        <v>6180520000</v>
      </c>
      <c r="D2167" s="21">
        <f t="shared" si="1583"/>
        <v>0</v>
      </c>
      <c r="E2167" s="21">
        <f t="shared" si="1583"/>
        <v>0</v>
      </c>
      <c r="F2167" s="21">
        <f t="shared" si="1583"/>
        <v>0</v>
      </c>
      <c r="G2167" s="21">
        <f t="shared" si="1583"/>
        <v>0</v>
      </c>
      <c r="H2167" s="21">
        <f t="shared" si="1583"/>
        <v>0</v>
      </c>
      <c r="I2167" s="21">
        <f t="shared" si="1583"/>
        <v>0</v>
      </c>
      <c r="J2167" s="21">
        <f t="shared" si="1583"/>
        <v>0</v>
      </c>
      <c r="K2167" s="21">
        <f t="shared" si="1583"/>
        <v>0</v>
      </c>
      <c r="L2167" s="21">
        <f t="shared" si="1583"/>
        <v>0</v>
      </c>
      <c r="M2167" s="21">
        <f t="shared" si="1583"/>
        <v>0</v>
      </c>
      <c r="N2167" s="21">
        <f t="shared" si="1583"/>
        <v>0</v>
      </c>
      <c r="O2167" s="21">
        <f t="shared" si="1583"/>
        <v>0</v>
      </c>
      <c r="P2167" s="21">
        <f t="shared" si="1583"/>
        <v>0</v>
      </c>
      <c r="Q2167" s="21">
        <f t="shared" si="1583"/>
        <v>0</v>
      </c>
      <c r="R2167" s="21">
        <f t="shared" si="1583"/>
        <v>0</v>
      </c>
      <c r="S2167" s="21">
        <f t="shared" si="1583"/>
        <v>0</v>
      </c>
      <c r="T2167" s="21">
        <f t="shared" si="1583"/>
        <v>0</v>
      </c>
      <c r="U2167" s="21">
        <f t="shared" si="1583"/>
        <v>0</v>
      </c>
      <c r="V2167" s="21">
        <f t="shared" si="1583"/>
        <v>0</v>
      </c>
      <c r="W2167" s="21">
        <f t="shared" si="1583"/>
        <v>0</v>
      </c>
      <c r="X2167" s="21">
        <f t="shared" si="1583"/>
        <v>0</v>
      </c>
      <c r="Y2167" s="21">
        <f t="shared" si="1583"/>
        <v>0</v>
      </c>
      <c r="Z2167" s="21">
        <f t="shared" si="1583"/>
        <v>0</v>
      </c>
      <c r="AA2167" s="21">
        <f t="shared" si="1583"/>
        <v>6180520000</v>
      </c>
      <c r="AB2167" s="22">
        <f t="shared" si="1582"/>
        <v>0</v>
      </c>
      <c r="AC2167" s="15"/>
    </row>
    <row r="2168" spans="1:29" s="16" customFormat="1" ht="18" customHeight="1">
      <c r="A2168" s="23" t="s">
        <v>41</v>
      </c>
      <c r="B2168" s="14"/>
      <c r="C2168" s="14"/>
      <c r="D2168" s="14"/>
      <c r="E2168" s="14"/>
      <c r="F2168" s="14"/>
      <c r="G2168" s="14"/>
      <c r="H2168" s="14"/>
      <c r="I2168" s="14"/>
      <c r="J2168" s="14"/>
      <c r="K2168" s="14"/>
      <c r="L2168" s="14"/>
      <c r="M2168" s="14"/>
      <c r="N2168" s="14"/>
      <c r="O2168" s="14"/>
      <c r="P2168" s="14"/>
      <c r="Q2168" s="14"/>
      <c r="R2168" s="14"/>
      <c r="S2168" s="14"/>
      <c r="T2168" s="14"/>
      <c r="U2168" s="14"/>
      <c r="V2168" s="14"/>
      <c r="W2168" s="14"/>
      <c r="X2168" s="14"/>
      <c r="Y2168" s="14"/>
      <c r="Z2168" s="14">
        <f t="shared" ref="Z2168" si="1584">SUM(M2168:Y2168)</f>
        <v>0</v>
      </c>
      <c r="AA2168" s="14">
        <f t="shared" ref="AA2168" si="1585">B2168-Z2168</f>
        <v>0</v>
      </c>
      <c r="AB2168" s="19" t="e">
        <f t="shared" si="1582"/>
        <v>#DIV/0!</v>
      </c>
      <c r="AC2168" s="15"/>
    </row>
    <row r="2169" spans="1:29" s="16" customFormat="1" ht="27.6" customHeight="1">
      <c r="A2169" s="20" t="s">
        <v>42</v>
      </c>
      <c r="B2169" s="21">
        <f>B2168+B2167</f>
        <v>6180520000</v>
      </c>
      <c r="C2169" s="21">
        <f t="shared" ref="C2169:AA2169" si="1586">C2168+C2167</f>
        <v>6180520000</v>
      </c>
      <c r="D2169" s="21">
        <f t="shared" si="1586"/>
        <v>0</v>
      </c>
      <c r="E2169" s="21">
        <f t="shared" si="1586"/>
        <v>0</v>
      </c>
      <c r="F2169" s="21">
        <f t="shared" si="1586"/>
        <v>0</v>
      </c>
      <c r="G2169" s="21">
        <f t="shared" si="1586"/>
        <v>0</v>
      </c>
      <c r="H2169" s="21">
        <f t="shared" si="1586"/>
        <v>0</v>
      </c>
      <c r="I2169" s="21">
        <f t="shared" si="1586"/>
        <v>0</v>
      </c>
      <c r="J2169" s="21">
        <f t="shared" si="1586"/>
        <v>0</v>
      </c>
      <c r="K2169" s="21">
        <f t="shared" si="1586"/>
        <v>0</v>
      </c>
      <c r="L2169" s="21">
        <f t="shared" si="1586"/>
        <v>0</v>
      </c>
      <c r="M2169" s="21">
        <f t="shared" si="1586"/>
        <v>0</v>
      </c>
      <c r="N2169" s="21">
        <f t="shared" si="1586"/>
        <v>0</v>
      </c>
      <c r="O2169" s="21">
        <f t="shared" si="1586"/>
        <v>0</v>
      </c>
      <c r="P2169" s="21">
        <f t="shared" si="1586"/>
        <v>0</v>
      </c>
      <c r="Q2169" s="21">
        <f t="shared" si="1586"/>
        <v>0</v>
      </c>
      <c r="R2169" s="21">
        <f t="shared" si="1586"/>
        <v>0</v>
      </c>
      <c r="S2169" s="21">
        <f t="shared" si="1586"/>
        <v>0</v>
      </c>
      <c r="T2169" s="21">
        <f t="shared" si="1586"/>
        <v>0</v>
      </c>
      <c r="U2169" s="21">
        <f t="shared" si="1586"/>
        <v>0</v>
      </c>
      <c r="V2169" s="21">
        <f t="shared" si="1586"/>
        <v>0</v>
      </c>
      <c r="W2169" s="21">
        <f t="shared" si="1586"/>
        <v>0</v>
      </c>
      <c r="X2169" s="21">
        <f t="shared" si="1586"/>
        <v>0</v>
      </c>
      <c r="Y2169" s="21">
        <f t="shared" si="1586"/>
        <v>0</v>
      </c>
      <c r="Z2169" s="21">
        <f t="shared" si="1586"/>
        <v>0</v>
      </c>
      <c r="AA2169" s="21">
        <f t="shared" si="1586"/>
        <v>6180520000</v>
      </c>
      <c r="AB2169" s="22">
        <f t="shared" si="1582"/>
        <v>0</v>
      </c>
      <c r="AC2169" s="24"/>
    </row>
    <row r="2170" spans="1:29" s="16" customFormat="1" ht="15" customHeight="1">
      <c r="A2170" s="13"/>
      <c r="B2170" s="14"/>
      <c r="C2170" s="14"/>
      <c r="D2170" s="14"/>
      <c r="E2170" s="14"/>
      <c r="F2170" s="14"/>
      <c r="G2170" s="14"/>
      <c r="H2170" s="14"/>
      <c r="I2170" s="14"/>
      <c r="J2170" s="14"/>
      <c r="K2170" s="14"/>
      <c r="L2170" s="14"/>
      <c r="M2170" s="14"/>
      <c r="N2170" s="14"/>
      <c r="O2170" s="14"/>
      <c r="P2170" s="14"/>
      <c r="Q2170" s="14"/>
      <c r="R2170" s="14"/>
      <c r="S2170" s="14"/>
      <c r="T2170" s="14"/>
      <c r="U2170" s="14"/>
      <c r="V2170" s="14"/>
      <c r="W2170" s="14"/>
      <c r="X2170" s="14"/>
      <c r="Y2170" s="14"/>
      <c r="Z2170" s="14"/>
      <c r="AA2170" s="14"/>
      <c r="AB2170" s="14"/>
      <c r="AC2170" s="15"/>
    </row>
    <row r="2171" spans="1:29" s="32" customFormat="1" ht="15" customHeight="1">
      <c r="A2171" s="13"/>
      <c r="B2171" s="14"/>
      <c r="C2171" s="14"/>
      <c r="D2171" s="14"/>
      <c r="E2171" s="14"/>
      <c r="F2171" s="14"/>
      <c r="G2171" s="14"/>
      <c r="H2171" s="14"/>
      <c r="I2171" s="14"/>
      <c r="J2171" s="14"/>
      <c r="K2171" s="14"/>
      <c r="L2171" s="14"/>
      <c r="M2171" s="14"/>
      <c r="N2171" s="14"/>
      <c r="O2171" s="14"/>
      <c r="P2171" s="14"/>
      <c r="Q2171" s="14"/>
      <c r="R2171" s="14"/>
      <c r="S2171" s="14"/>
      <c r="T2171" s="14"/>
      <c r="U2171" s="14"/>
      <c r="V2171" s="14"/>
      <c r="W2171" s="14"/>
      <c r="X2171" s="14"/>
      <c r="Y2171" s="14"/>
      <c r="Z2171" s="14"/>
      <c r="AA2171" s="14"/>
      <c r="AB2171" s="14"/>
      <c r="AC2171" s="15"/>
    </row>
    <row r="2172" spans="1:29" s="16" customFormat="1" ht="15" hidden="1" customHeight="1">
      <c r="A2172" s="17" t="s">
        <v>119</v>
      </c>
      <c r="B2172" s="14"/>
      <c r="C2172" s="14"/>
      <c r="D2172" s="14"/>
      <c r="E2172" s="14"/>
      <c r="F2172" s="14"/>
      <c r="G2172" s="14"/>
      <c r="H2172" s="14"/>
      <c r="I2172" s="14"/>
      <c r="J2172" s="14"/>
      <c r="K2172" s="14"/>
      <c r="L2172" s="14"/>
      <c r="M2172" s="14"/>
      <c r="N2172" s="14"/>
      <c r="O2172" s="14"/>
      <c r="P2172" s="14"/>
      <c r="Q2172" s="14"/>
      <c r="R2172" s="14"/>
      <c r="S2172" s="14"/>
      <c r="T2172" s="14"/>
      <c r="U2172" s="14"/>
      <c r="V2172" s="14"/>
      <c r="W2172" s="14"/>
      <c r="X2172" s="14"/>
      <c r="Y2172" s="14"/>
      <c r="Z2172" s="14"/>
      <c r="AA2172" s="14"/>
      <c r="AB2172" s="14"/>
      <c r="AC2172" s="15"/>
    </row>
    <row r="2173" spans="1:29" s="16" customFormat="1" ht="18" hidden="1" customHeight="1">
      <c r="A2173" s="18" t="s">
        <v>36</v>
      </c>
      <c r="B2173" s="14"/>
      <c r="C2173" s="14"/>
      <c r="D2173" s="14"/>
      <c r="E2173" s="14"/>
      <c r="F2173" s="14"/>
      <c r="G2173" s="14"/>
      <c r="H2173" s="14"/>
      <c r="I2173" s="14"/>
      <c r="J2173" s="14"/>
      <c r="K2173" s="14"/>
      <c r="L2173" s="14"/>
      <c r="M2173" s="14"/>
      <c r="N2173" s="14"/>
      <c r="O2173" s="14"/>
      <c r="P2173" s="14"/>
      <c r="Q2173" s="14"/>
      <c r="R2173" s="14"/>
      <c r="S2173" s="14"/>
      <c r="T2173" s="14"/>
      <c r="U2173" s="14"/>
      <c r="V2173" s="14"/>
      <c r="W2173" s="14"/>
      <c r="X2173" s="14"/>
      <c r="Y2173" s="14"/>
      <c r="Z2173" s="14">
        <f>SUM(M2173:Y2173)</f>
        <v>0</v>
      </c>
      <c r="AA2173" s="14">
        <f>B2173-Z2173</f>
        <v>0</v>
      </c>
      <c r="AB2173" s="19" t="e">
        <f>Z2173/B2173</f>
        <v>#DIV/0!</v>
      </c>
      <c r="AC2173" s="15"/>
    </row>
    <row r="2174" spans="1:29" s="16" customFormat="1" ht="18" hidden="1" customHeight="1">
      <c r="A2174" s="18" t="s">
        <v>37</v>
      </c>
      <c r="B2174" s="14"/>
      <c r="C2174" s="14"/>
      <c r="D2174" s="14"/>
      <c r="E2174" s="14"/>
      <c r="F2174" s="14"/>
      <c r="G2174" s="14"/>
      <c r="H2174" s="14"/>
      <c r="I2174" s="14"/>
      <c r="J2174" s="14"/>
      <c r="K2174" s="14"/>
      <c r="L2174" s="14"/>
      <c r="M2174" s="14"/>
      <c r="N2174" s="14"/>
      <c r="O2174" s="14"/>
      <c r="P2174" s="14"/>
      <c r="Q2174" s="14"/>
      <c r="R2174" s="14"/>
      <c r="S2174" s="14"/>
      <c r="T2174" s="14"/>
      <c r="U2174" s="14"/>
      <c r="V2174" s="14"/>
      <c r="W2174" s="14"/>
      <c r="X2174" s="14"/>
      <c r="Y2174" s="14"/>
      <c r="Z2174" s="14">
        <f t="shared" ref="Z2174:Z2176" si="1587">SUM(M2174:Y2174)</f>
        <v>0</v>
      </c>
      <c r="AA2174" s="14">
        <f t="shared" ref="AA2174:AA2176" si="1588">B2174-Z2174</f>
        <v>0</v>
      </c>
      <c r="AB2174" s="19" t="e">
        <f t="shared" ref="AB2174:AB2179" si="1589">Z2174/B2174</f>
        <v>#DIV/0!</v>
      </c>
      <c r="AC2174" s="15"/>
    </row>
    <row r="2175" spans="1:29" s="16" customFormat="1" ht="18" hidden="1" customHeight="1">
      <c r="A2175" s="18" t="s">
        <v>38</v>
      </c>
      <c r="B2175" s="14"/>
      <c r="C2175" s="14"/>
      <c r="D2175" s="14"/>
      <c r="E2175" s="14"/>
      <c r="F2175" s="14"/>
      <c r="G2175" s="14"/>
      <c r="H2175" s="14"/>
      <c r="I2175" s="14"/>
      <c r="J2175" s="14"/>
      <c r="K2175" s="14"/>
      <c r="L2175" s="14"/>
      <c r="M2175" s="14"/>
      <c r="N2175" s="14"/>
      <c r="O2175" s="14"/>
      <c r="P2175" s="14"/>
      <c r="Q2175" s="14"/>
      <c r="R2175" s="14"/>
      <c r="S2175" s="14"/>
      <c r="T2175" s="14"/>
      <c r="U2175" s="14"/>
      <c r="V2175" s="14"/>
      <c r="W2175" s="14"/>
      <c r="X2175" s="14"/>
      <c r="Y2175" s="14"/>
      <c r="Z2175" s="14">
        <f t="shared" si="1587"/>
        <v>0</v>
      </c>
      <c r="AA2175" s="14">
        <f t="shared" si="1588"/>
        <v>0</v>
      </c>
      <c r="AB2175" s="19" t="e">
        <f t="shared" si="1589"/>
        <v>#DIV/0!</v>
      </c>
      <c r="AC2175" s="15"/>
    </row>
    <row r="2176" spans="1:29" s="16" customFormat="1" ht="18" hidden="1" customHeight="1">
      <c r="A2176" s="18" t="s">
        <v>39</v>
      </c>
      <c r="B2176" s="14"/>
      <c r="C2176" s="14"/>
      <c r="D2176" s="14"/>
      <c r="E2176" s="14"/>
      <c r="F2176" s="14"/>
      <c r="G2176" s="14"/>
      <c r="H2176" s="14"/>
      <c r="I2176" s="14"/>
      <c r="J2176" s="14"/>
      <c r="K2176" s="14"/>
      <c r="L2176" s="14"/>
      <c r="M2176" s="14"/>
      <c r="N2176" s="14"/>
      <c r="O2176" s="14"/>
      <c r="P2176" s="14"/>
      <c r="Q2176" s="14"/>
      <c r="R2176" s="14"/>
      <c r="S2176" s="14"/>
      <c r="T2176" s="14"/>
      <c r="U2176" s="14"/>
      <c r="V2176" s="14"/>
      <c r="W2176" s="14"/>
      <c r="X2176" s="14"/>
      <c r="Y2176" s="14"/>
      <c r="Z2176" s="14">
        <f t="shared" si="1587"/>
        <v>0</v>
      </c>
      <c r="AA2176" s="14">
        <f t="shared" si="1588"/>
        <v>0</v>
      </c>
      <c r="AB2176" s="19" t="e">
        <f t="shared" si="1589"/>
        <v>#DIV/0!</v>
      </c>
      <c r="AC2176" s="15"/>
    </row>
    <row r="2177" spans="1:29" s="16" customFormat="1" ht="18" hidden="1" customHeight="1">
      <c r="A2177" s="20" t="s">
        <v>40</v>
      </c>
      <c r="B2177" s="21">
        <f>SUM(B2173:B2176)</f>
        <v>0</v>
      </c>
      <c r="C2177" s="21">
        <f t="shared" ref="C2177:AA2177" si="1590">SUM(C2173:C2176)</f>
        <v>0</v>
      </c>
      <c r="D2177" s="21">
        <f t="shared" si="1590"/>
        <v>0</v>
      </c>
      <c r="E2177" s="21">
        <f t="shared" si="1590"/>
        <v>0</v>
      </c>
      <c r="F2177" s="21">
        <f t="shared" si="1590"/>
        <v>0</v>
      </c>
      <c r="G2177" s="21">
        <f t="shared" si="1590"/>
        <v>0</v>
      </c>
      <c r="H2177" s="21">
        <f t="shared" si="1590"/>
        <v>0</v>
      </c>
      <c r="I2177" s="21">
        <f t="shared" si="1590"/>
        <v>0</v>
      </c>
      <c r="J2177" s="21">
        <f t="shared" si="1590"/>
        <v>0</v>
      </c>
      <c r="K2177" s="21">
        <f t="shared" si="1590"/>
        <v>0</v>
      </c>
      <c r="L2177" s="21">
        <f t="shared" si="1590"/>
        <v>0</v>
      </c>
      <c r="M2177" s="21">
        <f t="shared" si="1590"/>
        <v>0</v>
      </c>
      <c r="N2177" s="21">
        <f t="shared" si="1590"/>
        <v>0</v>
      </c>
      <c r="O2177" s="21">
        <f t="shared" si="1590"/>
        <v>0</v>
      </c>
      <c r="P2177" s="21">
        <f t="shared" si="1590"/>
        <v>0</v>
      </c>
      <c r="Q2177" s="21">
        <f t="shared" si="1590"/>
        <v>0</v>
      </c>
      <c r="R2177" s="21">
        <f t="shared" si="1590"/>
        <v>0</v>
      </c>
      <c r="S2177" s="21">
        <f t="shared" si="1590"/>
        <v>0</v>
      </c>
      <c r="T2177" s="21">
        <f t="shared" si="1590"/>
        <v>0</v>
      </c>
      <c r="U2177" s="21">
        <f t="shared" si="1590"/>
        <v>0</v>
      </c>
      <c r="V2177" s="21">
        <f t="shared" si="1590"/>
        <v>0</v>
      </c>
      <c r="W2177" s="21">
        <f t="shared" si="1590"/>
        <v>0</v>
      </c>
      <c r="X2177" s="21">
        <f t="shared" si="1590"/>
        <v>0</v>
      </c>
      <c r="Y2177" s="21">
        <f t="shared" si="1590"/>
        <v>0</v>
      </c>
      <c r="Z2177" s="21">
        <f t="shared" si="1590"/>
        <v>0</v>
      </c>
      <c r="AA2177" s="21">
        <f t="shared" si="1590"/>
        <v>0</v>
      </c>
      <c r="AB2177" s="22" t="e">
        <f t="shared" si="1589"/>
        <v>#DIV/0!</v>
      </c>
      <c r="AC2177" s="15"/>
    </row>
    <row r="2178" spans="1:29" s="16" customFormat="1" ht="18" hidden="1" customHeight="1">
      <c r="A2178" s="23" t="s">
        <v>41</v>
      </c>
      <c r="B2178" s="14"/>
      <c r="C2178" s="14"/>
      <c r="D2178" s="14"/>
      <c r="E2178" s="14"/>
      <c r="F2178" s="14"/>
      <c r="G2178" s="14"/>
      <c r="H2178" s="14"/>
      <c r="I2178" s="14"/>
      <c r="J2178" s="14"/>
      <c r="K2178" s="14"/>
      <c r="L2178" s="14"/>
      <c r="M2178" s="14"/>
      <c r="N2178" s="14"/>
      <c r="O2178" s="14"/>
      <c r="P2178" s="14"/>
      <c r="Q2178" s="14"/>
      <c r="R2178" s="14"/>
      <c r="S2178" s="14"/>
      <c r="T2178" s="14"/>
      <c r="U2178" s="14"/>
      <c r="V2178" s="14"/>
      <c r="W2178" s="14"/>
      <c r="X2178" s="14"/>
      <c r="Y2178" s="14"/>
      <c r="Z2178" s="14">
        <f t="shared" ref="Z2178" si="1591">SUM(M2178:Y2178)</f>
        <v>0</v>
      </c>
      <c r="AA2178" s="14">
        <f t="shared" ref="AA2178" si="1592">B2178-Z2178</f>
        <v>0</v>
      </c>
      <c r="AB2178" s="19" t="e">
        <f t="shared" si="1589"/>
        <v>#DIV/0!</v>
      </c>
      <c r="AC2178" s="15"/>
    </row>
    <row r="2179" spans="1:29" s="16" customFormat="1" ht="18" hidden="1" customHeight="1">
      <c r="A2179" s="20" t="s">
        <v>42</v>
      </c>
      <c r="B2179" s="21">
        <f>B2178+B2177</f>
        <v>0</v>
      </c>
      <c r="C2179" s="21">
        <f t="shared" ref="C2179:AA2179" si="1593">C2178+C2177</f>
        <v>0</v>
      </c>
      <c r="D2179" s="21">
        <f t="shared" si="1593"/>
        <v>0</v>
      </c>
      <c r="E2179" s="21">
        <f t="shared" si="1593"/>
        <v>0</v>
      </c>
      <c r="F2179" s="21">
        <f t="shared" si="1593"/>
        <v>0</v>
      </c>
      <c r="G2179" s="21">
        <f t="shared" si="1593"/>
        <v>0</v>
      </c>
      <c r="H2179" s="21">
        <f t="shared" si="1593"/>
        <v>0</v>
      </c>
      <c r="I2179" s="21">
        <f t="shared" si="1593"/>
        <v>0</v>
      </c>
      <c r="J2179" s="21">
        <f t="shared" si="1593"/>
        <v>0</v>
      </c>
      <c r="K2179" s="21">
        <f t="shared" si="1593"/>
        <v>0</v>
      </c>
      <c r="L2179" s="21">
        <f t="shared" si="1593"/>
        <v>0</v>
      </c>
      <c r="M2179" s="21">
        <f t="shared" si="1593"/>
        <v>0</v>
      </c>
      <c r="N2179" s="21">
        <f t="shared" si="1593"/>
        <v>0</v>
      </c>
      <c r="O2179" s="21">
        <f t="shared" si="1593"/>
        <v>0</v>
      </c>
      <c r="P2179" s="21">
        <f t="shared" si="1593"/>
        <v>0</v>
      </c>
      <c r="Q2179" s="21">
        <f t="shared" si="1593"/>
        <v>0</v>
      </c>
      <c r="R2179" s="21">
        <f t="shared" si="1593"/>
        <v>0</v>
      </c>
      <c r="S2179" s="21">
        <f t="shared" si="1593"/>
        <v>0</v>
      </c>
      <c r="T2179" s="21">
        <f t="shared" si="1593"/>
        <v>0</v>
      </c>
      <c r="U2179" s="21">
        <f t="shared" si="1593"/>
        <v>0</v>
      </c>
      <c r="V2179" s="21">
        <f t="shared" si="1593"/>
        <v>0</v>
      </c>
      <c r="W2179" s="21">
        <f t="shared" si="1593"/>
        <v>0</v>
      </c>
      <c r="X2179" s="21">
        <f t="shared" si="1593"/>
        <v>0</v>
      </c>
      <c r="Y2179" s="21">
        <f t="shared" si="1593"/>
        <v>0</v>
      </c>
      <c r="Z2179" s="21">
        <f t="shared" si="1593"/>
        <v>0</v>
      </c>
      <c r="AA2179" s="21">
        <f t="shared" si="1593"/>
        <v>0</v>
      </c>
      <c r="AB2179" s="22" t="e">
        <f t="shared" si="1589"/>
        <v>#DIV/0!</v>
      </c>
      <c r="AC2179" s="24"/>
    </row>
    <row r="2180" spans="1:29" s="16" customFormat="1" ht="15" hidden="1" customHeight="1">
      <c r="A2180" s="13"/>
      <c r="B2180" s="14"/>
      <c r="C2180" s="14"/>
      <c r="D2180" s="14"/>
      <c r="E2180" s="14"/>
      <c r="F2180" s="14"/>
      <c r="G2180" s="14"/>
      <c r="H2180" s="14"/>
      <c r="I2180" s="14"/>
      <c r="J2180" s="14"/>
      <c r="K2180" s="14"/>
      <c r="L2180" s="14"/>
      <c r="M2180" s="14"/>
      <c r="N2180" s="14"/>
      <c r="O2180" s="14"/>
      <c r="P2180" s="14"/>
      <c r="Q2180" s="14"/>
      <c r="R2180" s="14"/>
      <c r="S2180" s="14"/>
      <c r="T2180" s="14"/>
      <c r="U2180" s="14"/>
      <c r="V2180" s="14"/>
      <c r="W2180" s="14"/>
      <c r="X2180" s="14"/>
      <c r="Y2180" s="14"/>
      <c r="Z2180" s="14"/>
      <c r="AA2180" s="14"/>
      <c r="AB2180" s="14"/>
      <c r="AC2180" s="15"/>
    </row>
    <row r="2181" spans="1:29" s="16" customFormat="1" ht="15" hidden="1" customHeight="1">
      <c r="A2181" s="13"/>
      <c r="B2181" s="14"/>
      <c r="C2181" s="14"/>
      <c r="D2181" s="14"/>
      <c r="E2181" s="14"/>
      <c r="F2181" s="14"/>
      <c r="G2181" s="14"/>
      <c r="H2181" s="14"/>
      <c r="I2181" s="14"/>
      <c r="J2181" s="14"/>
      <c r="K2181" s="14"/>
      <c r="L2181" s="14"/>
      <c r="M2181" s="14"/>
      <c r="N2181" s="14"/>
      <c r="O2181" s="14"/>
      <c r="P2181" s="14"/>
      <c r="Q2181" s="14"/>
      <c r="R2181" s="14"/>
      <c r="S2181" s="14"/>
      <c r="T2181" s="14"/>
      <c r="U2181" s="14"/>
      <c r="V2181" s="14"/>
      <c r="W2181" s="14"/>
      <c r="X2181" s="14"/>
      <c r="Y2181" s="14"/>
      <c r="Z2181" s="14"/>
      <c r="AA2181" s="14"/>
      <c r="AB2181" s="14"/>
      <c r="AC2181" s="15"/>
    </row>
    <row r="2182" spans="1:29" s="16" customFormat="1" ht="15" hidden="1" customHeight="1">
      <c r="A2182" s="17" t="s">
        <v>119</v>
      </c>
      <c r="B2182" s="14"/>
      <c r="C2182" s="14"/>
      <c r="D2182" s="14"/>
      <c r="E2182" s="14"/>
      <c r="F2182" s="14"/>
      <c r="G2182" s="14"/>
      <c r="H2182" s="14"/>
      <c r="I2182" s="14"/>
      <c r="J2182" s="14"/>
      <c r="K2182" s="14"/>
      <c r="L2182" s="14"/>
      <c r="M2182" s="14"/>
      <c r="N2182" s="14"/>
      <c r="O2182" s="14"/>
      <c r="P2182" s="14"/>
      <c r="Q2182" s="14"/>
      <c r="R2182" s="14"/>
      <c r="S2182" s="14"/>
      <c r="T2182" s="14"/>
      <c r="U2182" s="14"/>
      <c r="V2182" s="14"/>
      <c r="W2182" s="14"/>
      <c r="X2182" s="14"/>
      <c r="Y2182" s="14"/>
      <c r="Z2182" s="14"/>
      <c r="AA2182" s="14"/>
      <c r="AB2182" s="14"/>
      <c r="AC2182" s="15"/>
    </row>
    <row r="2183" spans="1:29" s="16" customFormat="1" ht="18" hidden="1" customHeight="1">
      <c r="A2183" s="18" t="s">
        <v>36</v>
      </c>
      <c r="B2183" s="14"/>
      <c r="C2183" s="14"/>
      <c r="D2183" s="14"/>
      <c r="E2183" s="14"/>
      <c r="F2183" s="14"/>
      <c r="G2183" s="14"/>
      <c r="H2183" s="14"/>
      <c r="I2183" s="14"/>
      <c r="J2183" s="14"/>
      <c r="K2183" s="14"/>
      <c r="L2183" s="14"/>
      <c r="M2183" s="14"/>
      <c r="N2183" s="14"/>
      <c r="O2183" s="14"/>
      <c r="P2183" s="14"/>
      <c r="Q2183" s="14"/>
      <c r="R2183" s="14"/>
      <c r="S2183" s="14"/>
      <c r="T2183" s="14"/>
      <c r="U2183" s="14"/>
      <c r="V2183" s="14"/>
      <c r="W2183" s="14"/>
      <c r="X2183" s="14"/>
      <c r="Y2183" s="14"/>
      <c r="Z2183" s="14">
        <f>SUM(M2183:Y2183)</f>
        <v>0</v>
      </c>
      <c r="AA2183" s="14">
        <f>B2183-Z2183</f>
        <v>0</v>
      </c>
      <c r="AB2183" s="19" t="e">
        <f>Z2183/B2183</f>
        <v>#DIV/0!</v>
      </c>
      <c r="AC2183" s="15"/>
    </row>
    <row r="2184" spans="1:29" s="16" customFormat="1" ht="18" hidden="1" customHeight="1">
      <c r="A2184" s="18" t="s">
        <v>37</v>
      </c>
      <c r="B2184" s="14"/>
      <c r="C2184" s="14"/>
      <c r="D2184" s="14"/>
      <c r="E2184" s="14"/>
      <c r="F2184" s="14"/>
      <c r="G2184" s="14"/>
      <c r="H2184" s="14"/>
      <c r="I2184" s="14"/>
      <c r="J2184" s="14"/>
      <c r="K2184" s="14"/>
      <c r="L2184" s="14"/>
      <c r="M2184" s="14"/>
      <c r="N2184" s="14"/>
      <c r="O2184" s="14"/>
      <c r="P2184" s="14"/>
      <c r="Q2184" s="14"/>
      <c r="R2184" s="14"/>
      <c r="S2184" s="14"/>
      <c r="T2184" s="14"/>
      <c r="U2184" s="14"/>
      <c r="V2184" s="14"/>
      <c r="W2184" s="14"/>
      <c r="X2184" s="14"/>
      <c r="Y2184" s="14"/>
      <c r="Z2184" s="14">
        <f t="shared" ref="Z2184:Z2186" si="1594">SUM(M2184:Y2184)</f>
        <v>0</v>
      </c>
      <c r="AA2184" s="14">
        <f t="shared" ref="AA2184:AA2186" si="1595">B2184-Z2184</f>
        <v>0</v>
      </c>
      <c r="AB2184" s="19" t="e">
        <f t="shared" ref="AB2184:AB2189" si="1596">Z2184/B2184</f>
        <v>#DIV/0!</v>
      </c>
      <c r="AC2184" s="15"/>
    </row>
    <row r="2185" spans="1:29" s="16" customFormat="1" ht="18" hidden="1" customHeight="1">
      <c r="A2185" s="18" t="s">
        <v>38</v>
      </c>
      <c r="B2185" s="14"/>
      <c r="C2185" s="14"/>
      <c r="D2185" s="14"/>
      <c r="E2185" s="14"/>
      <c r="F2185" s="14"/>
      <c r="G2185" s="14"/>
      <c r="H2185" s="14"/>
      <c r="I2185" s="14"/>
      <c r="J2185" s="14"/>
      <c r="K2185" s="14"/>
      <c r="L2185" s="14"/>
      <c r="M2185" s="14"/>
      <c r="N2185" s="14"/>
      <c r="O2185" s="14"/>
      <c r="P2185" s="14"/>
      <c r="Q2185" s="14"/>
      <c r="R2185" s="14"/>
      <c r="S2185" s="14"/>
      <c r="T2185" s="14"/>
      <c r="U2185" s="14"/>
      <c r="V2185" s="14"/>
      <c r="W2185" s="14"/>
      <c r="X2185" s="14"/>
      <c r="Y2185" s="14"/>
      <c r="Z2185" s="14">
        <f t="shared" si="1594"/>
        <v>0</v>
      </c>
      <c r="AA2185" s="14">
        <f t="shared" si="1595"/>
        <v>0</v>
      </c>
      <c r="AB2185" s="19" t="e">
        <f t="shared" si="1596"/>
        <v>#DIV/0!</v>
      </c>
      <c r="AC2185" s="15"/>
    </row>
    <row r="2186" spans="1:29" s="16" customFormat="1" ht="18" hidden="1" customHeight="1">
      <c r="A2186" s="18" t="s">
        <v>39</v>
      </c>
      <c r="B2186" s="14"/>
      <c r="C2186" s="14"/>
      <c r="D2186" s="14"/>
      <c r="E2186" s="14"/>
      <c r="F2186" s="14"/>
      <c r="G2186" s="14"/>
      <c r="H2186" s="14"/>
      <c r="I2186" s="14"/>
      <c r="J2186" s="14"/>
      <c r="K2186" s="14"/>
      <c r="L2186" s="14"/>
      <c r="M2186" s="14"/>
      <c r="N2186" s="14"/>
      <c r="O2186" s="14"/>
      <c r="P2186" s="14"/>
      <c r="Q2186" s="14"/>
      <c r="R2186" s="14"/>
      <c r="S2186" s="14"/>
      <c r="T2186" s="14"/>
      <c r="U2186" s="14"/>
      <c r="V2186" s="14"/>
      <c r="W2186" s="14"/>
      <c r="X2186" s="14"/>
      <c r="Y2186" s="14"/>
      <c r="Z2186" s="14">
        <f t="shared" si="1594"/>
        <v>0</v>
      </c>
      <c r="AA2186" s="14">
        <f t="shared" si="1595"/>
        <v>0</v>
      </c>
      <c r="AB2186" s="19" t="e">
        <f t="shared" si="1596"/>
        <v>#DIV/0!</v>
      </c>
      <c r="AC2186" s="15"/>
    </row>
    <row r="2187" spans="1:29" s="16" customFormat="1" ht="18" hidden="1" customHeight="1">
      <c r="A2187" s="20" t="s">
        <v>40</v>
      </c>
      <c r="B2187" s="21">
        <f>SUM(B2183:B2186)</f>
        <v>0</v>
      </c>
      <c r="C2187" s="21">
        <f t="shared" ref="C2187:AA2187" si="1597">SUM(C2183:C2186)</f>
        <v>0</v>
      </c>
      <c r="D2187" s="21">
        <f t="shared" si="1597"/>
        <v>0</v>
      </c>
      <c r="E2187" s="21">
        <f t="shared" si="1597"/>
        <v>0</v>
      </c>
      <c r="F2187" s="21">
        <f t="shared" si="1597"/>
        <v>0</v>
      </c>
      <c r="G2187" s="21">
        <f t="shared" si="1597"/>
        <v>0</v>
      </c>
      <c r="H2187" s="21">
        <f t="shared" si="1597"/>
        <v>0</v>
      </c>
      <c r="I2187" s="21">
        <f t="shared" si="1597"/>
        <v>0</v>
      </c>
      <c r="J2187" s="21">
        <f t="shared" si="1597"/>
        <v>0</v>
      </c>
      <c r="K2187" s="21">
        <f t="shared" si="1597"/>
        <v>0</v>
      </c>
      <c r="L2187" s="21">
        <f t="shared" si="1597"/>
        <v>0</v>
      </c>
      <c r="M2187" s="21">
        <f t="shared" si="1597"/>
        <v>0</v>
      </c>
      <c r="N2187" s="21">
        <f t="shared" si="1597"/>
        <v>0</v>
      </c>
      <c r="O2187" s="21">
        <f t="shared" si="1597"/>
        <v>0</v>
      </c>
      <c r="P2187" s="21">
        <f t="shared" si="1597"/>
        <v>0</v>
      </c>
      <c r="Q2187" s="21">
        <f t="shared" si="1597"/>
        <v>0</v>
      </c>
      <c r="R2187" s="21">
        <f t="shared" si="1597"/>
        <v>0</v>
      </c>
      <c r="S2187" s="21">
        <f t="shared" si="1597"/>
        <v>0</v>
      </c>
      <c r="T2187" s="21">
        <f t="shared" si="1597"/>
        <v>0</v>
      </c>
      <c r="U2187" s="21">
        <f t="shared" si="1597"/>
        <v>0</v>
      </c>
      <c r="V2187" s="21">
        <f t="shared" si="1597"/>
        <v>0</v>
      </c>
      <c r="W2187" s="21">
        <f t="shared" si="1597"/>
        <v>0</v>
      </c>
      <c r="X2187" s="21">
        <f t="shared" si="1597"/>
        <v>0</v>
      </c>
      <c r="Y2187" s="21">
        <f t="shared" si="1597"/>
        <v>0</v>
      </c>
      <c r="Z2187" s="21">
        <f t="shared" si="1597"/>
        <v>0</v>
      </c>
      <c r="AA2187" s="21">
        <f t="shared" si="1597"/>
        <v>0</v>
      </c>
      <c r="AB2187" s="22" t="e">
        <f t="shared" si="1596"/>
        <v>#DIV/0!</v>
      </c>
      <c r="AC2187" s="15"/>
    </row>
    <row r="2188" spans="1:29" s="16" customFormat="1" ht="18" hidden="1" customHeight="1">
      <c r="A2188" s="23" t="s">
        <v>41</v>
      </c>
      <c r="B2188" s="14"/>
      <c r="C2188" s="14"/>
      <c r="D2188" s="14"/>
      <c r="E2188" s="14"/>
      <c r="F2188" s="14"/>
      <c r="G2188" s="14"/>
      <c r="H2188" s="14"/>
      <c r="I2188" s="14"/>
      <c r="J2188" s="14"/>
      <c r="K2188" s="14"/>
      <c r="L2188" s="14"/>
      <c r="M2188" s="14"/>
      <c r="N2188" s="14"/>
      <c r="O2188" s="14"/>
      <c r="P2188" s="14"/>
      <c r="Q2188" s="14"/>
      <c r="R2188" s="14"/>
      <c r="S2188" s="14"/>
      <c r="T2188" s="14"/>
      <c r="U2188" s="14"/>
      <c r="V2188" s="14"/>
      <c r="W2188" s="14"/>
      <c r="X2188" s="14"/>
      <c r="Y2188" s="14"/>
      <c r="Z2188" s="14">
        <f t="shared" ref="Z2188" si="1598">SUM(M2188:Y2188)</f>
        <v>0</v>
      </c>
      <c r="AA2188" s="14">
        <f t="shared" ref="AA2188" si="1599">B2188-Z2188</f>
        <v>0</v>
      </c>
      <c r="AB2188" s="19" t="e">
        <f t="shared" si="1596"/>
        <v>#DIV/0!</v>
      </c>
      <c r="AC2188" s="15"/>
    </row>
    <row r="2189" spans="1:29" s="16" customFormat="1" ht="18" hidden="1" customHeight="1">
      <c r="A2189" s="20" t="s">
        <v>42</v>
      </c>
      <c r="B2189" s="21">
        <f>B2188+B2187</f>
        <v>0</v>
      </c>
      <c r="C2189" s="21">
        <f t="shared" ref="C2189:AA2189" si="1600">C2188+C2187</f>
        <v>0</v>
      </c>
      <c r="D2189" s="21">
        <f t="shared" si="1600"/>
        <v>0</v>
      </c>
      <c r="E2189" s="21">
        <f t="shared" si="1600"/>
        <v>0</v>
      </c>
      <c r="F2189" s="21">
        <f t="shared" si="1600"/>
        <v>0</v>
      </c>
      <c r="G2189" s="21">
        <f t="shared" si="1600"/>
        <v>0</v>
      </c>
      <c r="H2189" s="21">
        <f t="shared" si="1600"/>
        <v>0</v>
      </c>
      <c r="I2189" s="21">
        <f t="shared" si="1600"/>
        <v>0</v>
      </c>
      <c r="J2189" s="21">
        <f t="shared" si="1600"/>
        <v>0</v>
      </c>
      <c r="K2189" s="21">
        <f t="shared" si="1600"/>
        <v>0</v>
      </c>
      <c r="L2189" s="21">
        <f t="shared" si="1600"/>
        <v>0</v>
      </c>
      <c r="M2189" s="21">
        <f t="shared" si="1600"/>
        <v>0</v>
      </c>
      <c r="N2189" s="21">
        <f t="shared" si="1600"/>
        <v>0</v>
      </c>
      <c r="O2189" s="21">
        <f t="shared" si="1600"/>
        <v>0</v>
      </c>
      <c r="P2189" s="21">
        <f t="shared" si="1600"/>
        <v>0</v>
      </c>
      <c r="Q2189" s="21">
        <f t="shared" si="1600"/>
        <v>0</v>
      </c>
      <c r="R2189" s="21">
        <f t="shared" si="1600"/>
        <v>0</v>
      </c>
      <c r="S2189" s="21">
        <f t="shared" si="1600"/>
        <v>0</v>
      </c>
      <c r="T2189" s="21">
        <f t="shared" si="1600"/>
        <v>0</v>
      </c>
      <c r="U2189" s="21">
        <f t="shared" si="1600"/>
        <v>0</v>
      </c>
      <c r="V2189" s="21">
        <f t="shared" si="1600"/>
        <v>0</v>
      </c>
      <c r="W2189" s="21">
        <f t="shared" si="1600"/>
        <v>0</v>
      </c>
      <c r="X2189" s="21">
        <f t="shared" si="1600"/>
        <v>0</v>
      </c>
      <c r="Y2189" s="21">
        <f t="shared" si="1600"/>
        <v>0</v>
      </c>
      <c r="Z2189" s="21">
        <f t="shared" si="1600"/>
        <v>0</v>
      </c>
      <c r="AA2189" s="21">
        <f t="shared" si="1600"/>
        <v>0</v>
      </c>
      <c r="AB2189" s="22" t="e">
        <f t="shared" si="1596"/>
        <v>#DIV/0!</v>
      </c>
      <c r="AC2189" s="24"/>
    </row>
    <row r="2190" spans="1:29" s="16" customFormat="1" ht="15" hidden="1" customHeight="1">
      <c r="A2190" s="13"/>
      <c r="B2190" s="14"/>
      <c r="C2190" s="14"/>
      <c r="D2190" s="14"/>
      <c r="E2190" s="14"/>
      <c r="F2190" s="14"/>
      <c r="G2190" s="14"/>
      <c r="H2190" s="14"/>
      <c r="I2190" s="14"/>
      <c r="J2190" s="14"/>
      <c r="K2190" s="14"/>
      <c r="L2190" s="14"/>
      <c r="M2190" s="14"/>
      <c r="N2190" s="14"/>
      <c r="O2190" s="14"/>
      <c r="P2190" s="14"/>
      <c r="Q2190" s="14"/>
      <c r="R2190" s="14"/>
      <c r="S2190" s="14"/>
      <c r="T2190" s="14"/>
      <c r="U2190" s="14"/>
      <c r="V2190" s="14"/>
      <c r="W2190" s="14"/>
      <c r="X2190" s="14"/>
      <c r="Y2190" s="14"/>
      <c r="Z2190" s="14"/>
      <c r="AA2190" s="14"/>
      <c r="AB2190" s="14"/>
      <c r="AC2190" s="15"/>
    </row>
    <row r="2191" spans="1:29" s="16" customFormat="1" ht="15" hidden="1" customHeight="1">
      <c r="A2191" s="13"/>
      <c r="B2191" s="14"/>
      <c r="C2191" s="14"/>
      <c r="D2191" s="14"/>
      <c r="E2191" s="14"/>
      <c r="F2191" s="14"/>
      <c r="G2191" s="14"/>
      <c r="H2191" s="14"/>
      <c r="I2191" s="14"/>
      <c r="J2191" s="14"/>
      <c r="K2191" s="14"/>
      <c r="L2191" s="14"/>
      <c r="M2191" s="14"/>
      <c r="N2191" s="14"/>
      <c r="O2191" s="14"/>
      <c r="P2191" s="14"/>
      <c r="Q2191" s="14"/>
      <c r="R2191" s="14"/>
      <c r="S2191" s="14"/>
      <c r="T2191" s="14"/>
      <c r="U2191" s="14"/>
      <c r="V2191" s="14"/>
      <c r="W2191" s="14"/>
      <c r="X2191" s="14"/>
      <c r="Y2191" s="14"/>
      <c r="Z2191" s="14"/>
      <c r="AA2191" s="14"/>
      <c r="AB2191" s="14"/>
      <c r="AC2191" s="15"/>
    </row>
    <row r="2192" spans="1:29" s="16" customFormat="1" ht="15" hidden="1" customHeight="1">
      <c r="A2192" s="17" t="s">
        <v>119</v>
      </c>
      <c r="B2192" s="14"/>
      <c r="C2192" s="14"/>
      <c r="D2192" s="14"/>
      <c r="E2192" s="14"/>
      <c r="F2192" s="14"/>
      <c r="G2192" s="14"/>
      <c r="H2192" s="14"/>
      <c r="I2192" s="14"/>
      <c r="J2192" s="14"/>
      <c r="K2192" s="14"/>
      <c r="L2192" s="14"/>
      <c r="M2192" s="14"/>
      <c r="N2192" s="14"/>
      <c r="O2192" s="14"/>
      <c r="P2192" s="14"/>
      <c r="Q2192" s="14"/>
      <c r="R2192" s="14"/>
      <c r="S2192" s="14"/>
      <c r="T2192" s="14"/>
      <c r="U2192" s="14"/>
      <c r="V2192" s="14"/>
      <c r="W2192" s="14"/>
      <c r="X2192" s="14"/>
      <c r="Y2192" s="14"/>
      <c r="Z2192" s="14"/>
      <c r="AA2192" s="14"/>
      <c r="AB2192" s="14"/>
      <c r="AC2192" s="15"/>
    </row>
    <row r="2193" spans="1:29" s="16" customFormat="1" ht="18" hidden="1" customHeight="1">
      <c r="A2193" s="18" t="s">
        <v>36</v>
      </c>
      <c r="B2193" s="14"/>
      <c r="C2193" s="14"/>
      <c r="D2193" s="14"/>
      <c r="E2193" s="14"/>
      <c r="F2193" s="14"/>
      <c r="G2193" s="14"/>
      <c r="H2193" s="14"/>
      <c r="I2193" s="14"/>
      <c r="J2193" s="14"/>
      <c r="K2193" s="14"/>
      <c r="L2193" s="14"/>
      <c r="M2193" s="14"/>
      <c r="N2193" s="14"/>
      <c r="O2193" s="14"/>
      <c r="P2193" s="14"/>
      <c r="Q2193" s="14"/>
      <c r="R2193" s="14"/>
      <c r="S2193" s="14"/>
      <c r="T2193" s="14"/>
      <c r="U2193" s="14"/>
      <c r="V2193" s="14"/>
      <c r="W2193" s="14"/>
      <c r="X2193" s="14"/>
      <c r="Y2193" s="14"/>
      <c r="Z2193" s="14">
        <f>SUM(M2193:Y2193)</f>
        <v>0</v>
      </c>
      <c r="AA2193" s="14">
        <f>B2193-Z2193</f>
        <v>0</v>
      </c>
      <c r="AB2193" s="19" t="e">
        <f>Z2193/B2193</f>
        <v>#DIV/0!</v>
      </c>
      <c r="AC2193" s="15"/>
    </row>
    <row r="2194" spans="1:29" s="16" customFormat="1" ht="18" hidden="1" customHeight="1">
      <c r="A2194" s="18" t="s">
        <v>37</v>
      </c>
      <c r="B2194" s="14"/>
      <c r="C2194" s="14"/>
      <c r="D2194" s="14"/>
      <c r="E2194" s="14"/>
      <c r="F2194" s="14"/>
      <c r="G2194" s="14"/>
      <c r="H2194" s="14"/>
      <c r="I2194" s="14"/>
      <c r="J2194" s="14"/>
      <c r="K2194" s="14"/>
      <c r="L2194" s="14"/>
      <c r="M2194" s="14"/>
      <c r="N2194" s="14"/>
      <c r="O2194" s="14"/>
      <c r="P2194" s="14"/>
      <c r="Q2194" s="14"/>
      <c r="R2194" s="14"/>
      <c r="S2194" s="14"/>
      <c r="T2194" s="14"/>
      <c r="U2194" s="14"/>
      <c r="V2194" s="14"/>
      <c r="W2194" s="14"/>
      <c r="X2194" s="14"/>
      <c r="Y2194" s="14"/>
      <c r="Z2194" s="14">
        <f t="shared" ref="Z2194:Z2196" si="1601">SUM(M2194:Y2194)</f>
        <v>0</v>
      </c>
      <c r="AA2194" s="14">
        <f t="shared" ref="AA2194:AA2196" si="1602">B2194-Z2194</f>
        <v>0</v>
      </c>
      <c r="AB2194" s="19" t="e">
        <f t="shared" ref="AB2194:AB2199" si="1603">Z2194/B2194</f>
        <v>#DIV/0!</v>
      </c>
      <c r="AC2194" s="15"/>
    </row>
    <row r="2195" spans="1:29" s="16" customFormat="1" ht="18" hidden="1" customHeight="1">
      <c r="A2195" s="18" t="s">
        <v>38</v>
      </c>
      <c r="B2195" s="14"/>
      <c r="C2195" s="14"/>
      <c r="D2195" s="14"/>
      <c r="E2195" s="14"/>
      <c r="F2195" s="14"/>
      <c r="G2195" s="14"/>
      <c r="H2195" s="14"/>
      <c r="I2195" s="14"/>
      <c r="J2195" s="14"/>
      <c r="K2195" s="14"/>
      <c r="L2195" s="14"/>
      <c r="M2195" s="14"/>
      <c r="N2195" s="14"/>
      <c r="O2195" s="14"/>
      <c r="P2195" s="14"/>
      <c r="Q2195" s="14"/>
      <c r="R2195" s="14"/>
      <c r="S2195" s="14"/>
      <c r="T2195" s="14"/>
      <c r="U2195" s="14"/>
      <c r="V2195" s="14"/>
      <c r="W2195" s="14"/>
      <c r="X2195" s="14"/>
      <c r="Y2195" s="14"/>
      <c r="Z2195" s="14">
        <f t="shared" si="1601"/>
        <v>0</v>
      </c>
      <c r="AA2195" s="14">
        <f t="shared" si="1602"/>
        <v>0</v>
      </c>
      <c r="AB2195" s="19" t="e">
        <f t="shared" si="1603"/>
        <v>#DIV/0!</v>
      </c>
      <c r="AC2195" s="15"/>
    </row>
    <row r="2196" spans="1:29" s="16" customFormat="1" ht="18" hidden="1" customHeight="1">
      <c r="A2196" s="18" t="s">
        <v>39</v>
      </c>
      <c r="B2196" s="14"/>
      <c r="C2196" s="14"/>
      <c r="D2196" s="14"/>
      <c r="E2196" s="14"/>
      <c r="F2196" s="14"/>
      <c r="G2196" s="14"/>
      <c r="H2196" s="14"/>
      <c r="I2196" s="14"/>
      <c r="J2196" s="14"/>
      <c r="K2196" s="14"/>
      <c r="L2196" s="14"/>
      <c r="M2196" s="14"/>
      <c r="N2196" s="14"/>
      <c r="O2196" s="14"/>
      <c r="P2196" s="14"/>
      <c r="Q2196" s="14"/>
      <c r="R2196" s="14"/>
      <c r="S2196" s="14"/>
      <c r="T2196" s="14"/>
      <c r="U2196" s="14"/>
      <c r="V2196" s="14"/>
      <c r="W2196" s="14"/>
      <c r="X2196" s="14"/>
      <c r="Y2196" s="14"/>
      <c r="Z2196" s="14">
        <f t="shared" si="1601"/>
        <v>0</v>
      </c>
      <c r="AA2196" s="14">
        <f t="shared" si="1602"/>
        <v>0</v>
      </c>
      <c r="AB2196" s="19" t="e">
        <f t="shared" si="1603"/>
        <v>#DIV/0!</v>
      </c>
      <c r="AC2196" s="15"/>
    </row>
    <row r="2197" spans="1:29" s="16" customFormat="1" ht="18" hidden="1" customHeight="1">
      <c r="A2197" s="20" t="s">
        <v>40</v>
      </c>
      <c r="B2197" s="21">
        <f>SUM(B2193:B2196)</f>
        <v>0</v>
      </c>
      <c r="C2197" s="21">
        <f t="shared" ref="C2197:AA2197" si="1604">SUM(C2193:C2196)</f>
        <v>0</v>
      </c>
      <c r="D2197" s="21">
        <f t="shared" si="1604"/>
        <v>0</v>
      </c>
      <c r="E2197" s="21">
        <f t="shared" si="1604"/>
        <v>0</v>
      </c>
      <c r="F2197" s="21">
        <f t="shared" si="1604"/>
        <v>0</v>
      </c>
      <c r="G2197" s="21">
        <f t="shared" si="1604"/>
        <v>0</v>
      </c>
      <c r="H2197" s="21">
        <f t="shared" si="1604"/>
        <v>0</v>
      </c>
      <c r="I2197" s="21">
        <f t="shared" si="1604"/>
        <v>0</v>
      </c>
      <c r="J2197" s="21">
        <f t="shared" si="1604"/>
        <v>0</v>
      </c>
      <c r="K2197" s="21">
        <f t="shared" si="1604"/>
        <v>0</v>
      </c>
      <c r="L2197" s="21">
        <f t="shared" si="1604"/>
        <v>0</v>
      </c>
      <c r="M2197" s="21">
        <f t="shared" si="1604"/>
        <v>0</v>
      </c>
      <c r="N2197" s="21">
        <f t="shared" si="1604"/>
        <v>0</v>
      </c>
      <c r="O2197" s="21">
        <f t="shared" si="1604"/>
        <v>0</v>
      </c>
      <c r="P2197" s="21">
        <f t="shared" si="1604"/>
        <v>0</v>
      </c>
      <c r="Q2197" s="21">
        <f t="shared" si="1604"/>
        <v>0</v>
      </c>
      <c r="R2197" s="21">
        <f t="shared" si="1604"/>
        <v>0</v>
      </c>
      <c r="S2197" s="21">
        <f t="shared" si="1604"/>
        <v>0</v>
      </c>
      <c r="T2197" s="21">
        <f t="shared" si="1604"/>
        <v>0</v>
      </c>
      <c r="U2197" s="21">
        <f t="shared" si="1604"/>
        <v>0</v>
      </c>
      <c r="V2197" s="21">
        <f t="shared" si="1604"/>
        <v>0</v>
      </c>
      <c r="W2197" s="21">
        <f t="shared" si="1604"/>
        <v>0</v>
      </c>
      <c r="X2197" s="21">
        <f t="shared" si="1604"/>
        <v>0</v>
      </c>
      <c r="Y2197" s="21">
        <f t="shared" si="1604"/>
        <v>0</v>
      </c>
      <c r="Z2197" s="21">
        <f t="shared" si="1604"/>
        <v>0</v>
      </c>
      <c r="AA2197" s="21">
        <f t="shared" si="1604"/>
        <v>0</v>
      </c>
      <c r="AB2197" s="22" t="e">
        <f t="shared" si="1603"/>
        <v>#DIV/0!</v>
      </c>
      <c r="AC2197" s="15"/>
    </row>
    <row r="2198" spans="1:29" s="16" customFormat="1" ht="18" hidden="1" customHeight="1">
      <c r="A2198" s="23" t="s">
        <v>41</v>
      </c>
      <c r="B2198" s="14"/>
      <c r="C2198" s="14"/>
      <c r="D2198" s="14"/>
      <c r="E2198" s="14"/>
      <c r="F2198" s="14"/>
      <c r="G2198" s="14"/>
      <c r="H2198" s="14"/>
      <c r="I2198" s="14"/>
      <c r="J2198" s="14"/>
      <c r="K2198" s="14"/>
      <c r="L2198" s="14"/>
      <c r="M2198" s="14"/>
      <c r="N2198" s="14"/>
      <c r="O2198" s="14"/>
      <c r="P2198" s="14"/>
      <c r="Q2198" s="14"/>
      <c r="R2198" s="14"/>
      <c r="S2198" s="14"/>
      <c r="T2198" s="14"/>
      <c r="U2198" s="14"/>
      <c r="V2198" s="14"/>
      <c r="W2198" s="14"/>
      <c r="X2198" s="14"/>
      <c r="Y2198" s="14"/>
      <c r="Z2198" s="14">
        <f t="shared" ref="Z2198" si="1605">SUM(M2198:Y2198)</f>
        <v>0</v>
      </c>
      <c r="AA2198" s="14">
        <f t="shared" ref="AA2198" si="1606">B2198-Z2198</f>
        <v>0</v>
      </c>
      <c r="AB2198" s="19" t="e">
        <f t="shared" si="1603"/>
        <v>#DIV/0!</v>
      </c>
      <c r="AC2198" s="15"/>
    </row>
    <row r="2199" spans="1:29" s="16" customFormat="1" ht="18" hidden="1" customHeight="1">
      <c r="A2199" s="20" t="s">
        <v>42</v>
      </c>
      <c r="B2199" s="21">
        <f>B2198+B2197</f>
        <v>0</v>
      </c>
      <c r="C2199" s="21">
        <f t="shared" ref="C2199:AA2199" si="1607">C2198+C2197</f>
        <v>0</v>
      </c>
      <c r="D2199" s="21">
        <f t="shared" si="1607"/>
        <v>0</v>
      </c>
      <c r="E2199" s="21">
        <f t="shared" si="1607"/>
        <v>0</v>
      </c>
      <c r="F2199" s="21">
        <f t="shared" si="1607"/>
        <v>0</v>
      </c>
      <c r="G2199" s="21">
        <f t="shared" si="1607"/>
        <v>0</v>
      </c>
      <c r="H2199" s="21">
        <f t="shared" si="1607"/>
        <v>0</v>
      </c>
      <c r="I2199" s="21">
        <f t="shared" si="1607"/>
        <v>0</v>
      </c>
      <c r="J2199" s="21">
        <f t="shared" si="1607"/>
        <v>0</v>
      </c>
      <c r="K2199" s="21">
        <f t="shared" si="1607"/>
        <v>0</v>
      </c>
      <c r="L2199" s="21">
        <f t="shared" si="1607"/>
        <v>0</v>
      </c>
      <c r="M2199" s="21">
        <f t="shared" si="1607"/>
        <v>0</v>
      </c>
      <c r="N2199" s="21">
        <f t="shared" si="1607"/>
        <v>0</v>
      </c>
      <c r="O2199" s="21">
        <f t="shared" si="1607"/>
        <v>0</v>
      </c>
      <c r="P2199" s="21">
        <f t="shared" si="1607"/>
        <v>0</v>
      </c>
      <c r="Q2199" s="21">
        <f t="shared" si="1607"/>
        <v>0</v>
      </c>
      <c r="R2199" s="21">
        <f t="shared" si="1607"/>
        <v>0</v>
      </c>
      <c r="S2199" s="21">
        <f t="shared" si="1607"/>
        <v>0</v>
      </c>
      <c r="T2199" s="21">
        <f t="shared" si="1607"/>
        <v>0</v>
      </c>
      <c r="U2199" s="21">
        <f t="shared" si="1607"/>
        <v>0</v>
      </c>
      <c r="V2199" s="21">
        <f t="shared" si="1607"/>
        <v>0</v>
      </c>
      <c r="W2199" s="21">
        <f t="shared" si="1607"/>
        <v>0</v>
      </c>
      <c r="X2199" s="21">
        <f t="shared" si="1607"/>
        <v>0</v>
      </c>
      <c r="Y2199" s="21">
        <f t="shared" si="1607"/>
        <v>0</v>
      </c>
      <c r="Z2199" s="21">
        <f t="shared" si="1607"/>
        <v>0</v>
      </c>
      <c r="AA2199" s="21">
        <f t="shared" si="1607"/>
        <v>0</v>
      </c>
      <c r="AB2199" s="22" t="e">
        <f t="shared" si="1603"/>
        <v>#DIV/0!</v>
      </c>
      <c r="AC2199" s="24"/>
    </row>
    <row r="2200" spans="1:29" s="16" customFormat="1" ht="15" hidden="1" customHeight="1">
      <c r="A2200" s="13"/>
      <c r="B2200" s="14"/>
      <c r="C2200" s="14"/>
      <c r="D2200" s="14"/>
      <c r="E2200" s="14"/>
      <c r="F2200" s="14"/>
      <c r="G2200" s="14"/>
      <c r="H2200" s="14"/>
      <c r="I2200" s="14"/>
      <c r="J2200" s="14"/>
      <c r="K2200" s="14"/>
      <c r="L2200" s="14"/>
      <c r="M2200" s="14"/>
      <c r="N2200" s="14"/>
      <c r="O2200" s="14"/>
      <c r="P2200" s="14"/>
      <c r="Q2200" s="14"/>
      <c r="R2200" s="14"/>
      <c r="S2200" s="14"/>
      <c r="T2200" s="14"/>
      <c r="U2200" s="14"/>
      <c r="V2200" s="14"/>
      <c r="W2200" s="14"/>
      <c r="X2200" s="14"/>
      <c r="Y2200" s="14"/>
      <c r="Z2200" s="14"/>
      <c r="AA2200" s="14"/>
      <c r="AB2200" s="14"/>
      <c r="AC2200" s="15"/>
    </row>
    <row r="2201" spans="1:29" s="16" customFormat="1" ht="15" hidden="1" customHeight="1">
      <c r="A2201" s="13"/>
      <c r="B2201" s="14"/>
      <c r="C2201" s="14"/>
      <c r="D2201" s="14"/>
      <c r="E2201" s="14"/>
      <c r="F2201" s="14"/>
      <c r="G2201" s="14"/>
      <c r="H2201" s="14"/>
      <c r="I2201" s="14"/>
      <c r="J2201" s="14"/>
      <c r="K2201" s="14"/>
      <c r="L2201" s="14"/>
      <c r="M2201" s="14"/>
      <c r="N2201" s="14"/>
      <c r="O2201" s="14"/>
      <c r="P2201" s="14"/>
      <c r="Q2201" s="14"/>
      <c r="R2201" s="14"/>
      <c r="S2201" s="14"/>
      <c r="T2201" s="14"/>
      <c r="U2201" s="14"/>
      <c r="V2201" s="14"/>
      <c r="W2201" s="14"/>
      <c r="X2201" s="14"/>
      <c r="Y2201" s="14"/>
      <c r="Z2201" s="14"/>
      <c r="AA2201" s="14"/>
      <c r="AB2201" s="14"/>
      <c r="AC2201" s="15"/>
    </row>
    <row r="2202" spans="1:29" s="16" customFormat="1" ht="15" hidden="1" customHeight="1">
      <c r="A2202" s="17" t="s">
        <v>119</v>
      </c>
      <c r="B2202" s="14"/>
      <c r="C2202" s="14"/>
      <c r="D2202" s="14"/>
      <c r="E2202" s="14"/>
      <c r="F2202" s="14"/>
      <c r="G2202" s="14"/>
      <c r="H2202" s="14"/>
      <c r="I2202" s="14"/>
      <c r="J2202" s="14"/>
      <c r="K2202" s="14"/>
      <c r="L2202" s="14"/>
      <c r="M2202" s="14"/>
      <c r="N2202" s="14"/>
      <c r="O2202" s="14"/>
      <c r="P2202" s="14"/>
      <c r="Q2202" s="14"/>
      <c r="R2202" s="14"/>
      <c r="S2202" s="14"/>
      <c r="T2202" s="14"/>
      <c r="U2202" s="14"/>
      <c r="V2202" s="14"/>
      <c r="W2202" s="14"/>
      <c r="X2202" s="14"/>
      <c r="Y2202" s="14"/>
      <c r="Z2202" s="14"/>
      <c r="AA2202" s="14"/>
      <c r="AB2202" s="14"/>
      <c r="AC2202" s="15"/>
    </row>
    <row r="2203" spans="1:29" s="16" customFormat="1" ht="18" hidden="1" customHeight="1">
      <c r="A2203" s="18" t="s">
        <v>36</v>
      </c>
      <c r="B2203" s="14"/>
      <c r="C2203" s="14"/>
      <c r="D2203" s="14"/>
      <c r="E2203" s="14"/>
      <c r="F2203" s="14"/>
      <c r="G2203" s="14"/>
      <c r="H2203" s="14"/>
      <c r="I2203" s="14"/>
      <c r="J2203" s="14"/>
      <c r="K2203" s="14"/>
      <c r="L2203" s="14"/>
      <c r="M2203" s="14"/>
      <c r="N2203" s="14"/>
      <c r="O2203" s="14"/>
      <c r="P2203" s="14"/>
      <c r="Q2203" s="14"/>
      <c r="R2203" s="14"/>
      <c r="S2203" s="14"/>
      <c r="T2203" s="14"/>
      <c r="U2203" s="14"/>
      <c r="V2203" s="14"/>
      <c r="W2203" s="14"/>
      <c r="X2203" s="14"/>
      <c r="Y2203" s="14"/>
      <c r="Z2203" s="14">
        <f>SUM(M2203:Y2203)</f>
        <v>0</v>
      </c>
      <c r="AA2203" s="14">
        <f>B2203-Z2203</f>
        <v>0</v>
      </c>
      <c r="AB2203" s="19" t="e">
        <f>Z2203/B2203</f>
        <v>#DIV/0!</v>
      </c>
      <c r="AC2203" s="15"/>
    </row>
    <row r="2204" spans="1:29" s="16" customFormat="1" ht="18" hidden="1" customHeight="1">
      <c r="A2204" s="18" t="s">
        <v>37</v>
      </c>
      <c r="B2204" s="14"/>
      <c r="C2204" s="14"/>
      <c r="D2204" s="14"/>
      <c r="E2204" s="14"/>
      <c r="F2204" s="14"/>
      <c r="G2204" s="14"/>
      <c r="H2204" s="14"/>
      <c r="I2204" s="14"/>
      <c r="J2204" s="14"/>
      <c r="K2204" s="14"/>
      <c r="L2204" s="14"/>
      <c r="M2204" s="14"/>
      <c r="N2204" s="14"/>
      <c r="O2204" s="14"/>
      <c r="P2204" s="14"/>
      <c r="Q2204" s="14"/>
      <c r="R2204" s="14"/>
      <c r="S2204" s="14"/>
      <c r="T2204" s="14"/>
      <c r="U2204" s="14"/>
      <c r="V2204" s="14"/>
      <c r="W2204" s="14"/>
      <c r="X2204" s="14"/>
      <c r="Y2204" s="14"/>
      <c r="Z2204" s="14">
        <f t="shared" ref="Z2204:Z2206" si="1608">SUM(M2204:Y2204)</f>
        <v>0</v>
      </c>
      <c r="AA2204" s="14">
        <f t="shared" ref="AA2204:AA2206" si="1609">B2204-Z2204</f>
        <v>0</v>
      </c>
      <c r="AB2204" s="19" t="e">
        <f t="shared" ref="AB2204:AB2209" si="1610">Z2204/B2204</f>
        <v>#DIV/0!</v>
      </c>
      <c r="AC2204" s="15"/>
    </row>
    <row r="2205" spans="1:29" s="16" customFormat="1" ht="18" hidden="1" customHeight="1">
      <c r="A2205" s="18" t="s">
        <v>38</v>
      </c>
      <c r="B2205" s="14"/>
      <c r="C2205" s="14"/>
      <c r="D2205" s="14"/>
      <c r="E2205" s="14"/>
      <c r="F2205" s="14"/>
      <c r="G2205" s="14"/>
      <c r="H2205" s="14"/>
      <c r="I2205" s="14"/>
      <c r="J2205" s="14"/>
      <c r="K2205" s="14"/>
      <c r="L2205" s="14"/>
      <c r="M2205" s="14"/>
      <c r="N2205" s="14"/>
      <c r="O2205" s="14"/>
      <c r="P2205" s="14"/>
      <c r="Q2205" s="14"/>
      <c r="R2205" s="14"/>
      <c r="S2205" s="14"/>
      <c r="T2205" s="14"/>
      <c r="U2205" s="14"/>
      <c r="V2205" s="14"/>
      <c r="W2205" s="14"/>
      <c r="X2205" s="14"/>
      <c r="Y2205" s="14"/>
      <c r="Z2205" s="14">
        <f t="shared" si="1608"/>
        <v>0</v>
      </c>
      <c r="AA2205" s="14">
        <f t="shared" si="1609"/>
        <v>0</v>
      </c>
      <c r="AB2205" s="19" t="e">
        <f t="shared" si="1610"/>
        <v>#DIV/0!</v>
      </c>
      <c r="AC2205" s="15"/>
    </row>
    <row r="2206" spans="1:29" s="16" customFormat="1" ht="18" hidden="1" customHeight="1">
      <c r="A2206" s="18" t="s">
        <v>39</v>
      </c>
      <c r="B2206" s="14"/>
      <c r="C2206" s="14"/>
      <c r="D2206" s="14"/>
      <c r="E2206" s="14"/>
      <c r="F2206" s="14"/>
      <c r="G2206" s="14"/>
      <c r="H2206" s="14"/>
      <c r="I2206" s="14"/>
      <c r="J2206" s="14"/>
      <c r="K2206" s="14"/>
      <c r="L2206" s="14"/>
      <c r="M2206" s="14"/>
      <c r="N2206" s="14"/>
      <c r="O2206" s="14"/>
      <c r="P2206" s="14"/>
      <c r="Q2206" s="14"/>
      <c r="R2206" s="14"/>
      <c r="S2206" s="14"/>
      <c r="T2206" s="14"/>
      <c r="U2206" s="14"/>
      <c r="V2206" s="14"/>
      <c r="W2206" s="14"/>
      <c r="X2206" s="14"/>
      <c r="Y2206" s="14"/>
      <c r="Z2206" s="14">
        <f t="shared" si="1608"/>
        <v>0</v>
      </c>
      <c r="AA2206" s="14">
        <f t="shared" si="1609"/>
        <v>0</v>
      </c>
      <c r="AB2206" s="19" t="e">
        <f t="shared" si="1610"/>
        <v>#DIV/0!</v>
      </c>
      <c r="AC2206" s="15"/>
    </row>
    <row r="2207" spans="1:29" s="16" customFormat="1" ht="18" hidden="1" customHeight="1">
      <c r="A2207" s="20" t="s">
        <v>40</v>
      </c>
      <c r="B2207" s="21">
        <f>SUM(B2203:B2206)</f>
        <v>0</v>
      </c>
      <c r="C2207" s="21">
        <f t="shared" ref="C2207:AA2207" si="1611">SUM(C2203:C2206)</f>
        <v>0</v>
      </c>
      <c r="D2207" s="21">
        <f t="shared" si="1611"/>
        <v>0</v>
      </c>
      <c r="E2207" s="21">
        <f t="shared" si="1611"/>
        <v>0</v>
      </c>
      <c r="F2207" s="21">
        <f t="shared" si="1611"/>
        <v>0</v>
      </c>
      <c r="G2207" s="21">
        <f t="shared" si="1611"/>
        <v>0</v>
      </c>
      <c r="H2207" s="21">
        <f t="shared" si="1611"/>
        <v>0</v>
      </c>
      <c r="I2207" s="21">
        <f t="shared" si="1611"/>
        <v>0</v>
      </c>
      <c r="J2207" s="21">
        <f t="shared" si="1611"/>
        <v>0</v>
      </c>
      <c r="K2207" s="21">
        <f t="shared" si="1611"/>
        <v>0</v>
      </c>
      <c r="L2207" s="21">
        <f t="shared" si="1611"/>
        <v>0</v>
      </c>
      <c r="M2207" s="21">
        <f t="shared" si="1611"/>
        <v>0</v>
      </c>
      <c r="N2207" s="21">
        <f t="shared" si="1611"/>
        <v>0</v>
      </c>
      <c r="O2207" s="21">
        <f t="shared" si="1611"/>
        <v>0</v>
      </c>
      <c r="P2207" s="21">
        <f t="shared" si="1611"/>
        <v>0</v>
      </c>
      <c r="Q2207" s="21">
        <f t="shared" si="1611"/>
        <v>0</v>
      </c>
      <c r="R2207" s="21">
        <f t="shared" si="1611"/>
        <v>0</v>
      </c>
      <c r="S2207" s="21">
        <f t="shared" si="1611"/>
        <v>0</v>
      </c>
      <c r="T2207" s="21">
        <f t="shared" si="1611"/>
        <v>0</v>
      </c>
      <c r="U2207" s="21">
        <f t="shared" si="1611"/>
        <v>0</v>
      </c>
      <c r="V2207" s="21">
        <f t="shared" si="1611"/>
        <v>0</v>
      </c>
      <c r="W2207" s="21">
        <f t="shared" si="1611"/>
        <v>0</v>
      </c>
      <c r="X2207" s="21">
        <f t="shared" si="1611"/>
        <v>0</v>
      </c>
      <c r="Y2207" s="21">
        <f t="shared" si="1611"/>
        <v>0</v>
      </c>
      <c r="Z2207" s="21">
        <f t="shared" si="1611"/>
        <v>0</v>
      </c>
      <c r="AA2207" s="21">
        <f t="shared" si="1611"/>
        <v>0</v>
      </c>
      <c r="AB2207" s="22" t="e">
        <f t="shared" si="1610"/>
        <v>#DIV/0!</v>
      </c>
      <c r="AC2207" s="15"/>
    </row>
    <row r="2208" spans="1:29" s="16" customFormat="1" ht="18" hidden="1" customHeight="1">
      <c r="A2208" s="23" t="s">
        <v>41</v>
      </c>
      <c r="B2208" s="14"/>
      <c r="C2208" s="14"/>
      <c r="D2208" s="14"/>
      <c r="E2208" s="14"/>
      <c r="F2208" s="14"/>
      <c r="G2208" s="14"/>
      <c r="H2208" s="14"/>
      <c r="I2208" s="14"/>
      <c r="J2208" s="14"/>
      <c r="K2208" s="14"/>
      <c r="L2208" s="14"/>
      <c r="M2208" s="14"/>
      <c r="N2208" s="14"/>
      <c r="O2208" s="14"/>
      <c r="P2208" s="14"/>
      <c r="Q2208" s="14"/>
      <c r="R2208" s="14"/>
      <c r="S2208" s="14"/>
      <c r="T2208" s="14"/>
      <c r="U2208" s="14"/>
      <c r="V2208" s="14"/>
      <c r="W2208" s="14"/>
      <c r="X2208" s="14"/>
      <c r="Y2208" s="14"/>
      <c r="Z2208" s="14">
        <f t="shared" ref="Z2208" si="1612">SUM(M2208:Y2208)</f>
        <v>0</v>
      </c>
      <c r="AA2208" s="14">
        <f t="shared" ref="AA2208" si="1613">B2208-Z2208</f>
        <v>0</v>
      </c>
      <c r="AB2208" s="19" t="e">
        <f t="shared" si="1610"/>
        <v>#DIV/0!</v>
      </c>
      <c r="AC2208" s="15"/>
    </row>
    <row r="2209" spans="1:29" s="16" customFormat="1" ht="18" hidden="1" customHeight="1">
      <c r="A2209" s="20" t="s">
        <v>42</v>
      </c>
      <c r="B2209" s="21">
        <f>B2208+B2207</f>
        <v>0</v>
      </c>
      <c r="C2209" s="21">
        <f t="shared" ref="C2209:AA2209" si="1614">C2208+C2207</f>
        <v>0</v>
      </c>
      <c r="D2209" s="21">
        <f t="shared" si="1614"/>
        <v>0</v>
      </c>
      <c r="E2209" s="21">
        <f t="shared" si="1614"/>
        <v>0</v>
      </c>
      <c r="F2209" s="21">
        <f t="shared" si="1614"/>
        <v>0</v>
      </c>
      <c r="G2209" s="21">
        <f t="shared" si="1614"/>
        <v>0</v>
      </c>
      <c r="H2209" s="21">
        <f t="shared" si="1614"/>
        <v>0</v>
      </c>
      <c r="I2209" s="21">
        <f t="shared" si="1614"/>
        <v>0</v>
      </c>
      <c r="J2209" s="21">
        <f t="shared" si="1614"/>
        <v>0</v>
      </c>
      <c r="K2209" s="21">
        <f t="shared" si="1614"/>
        <v>0</v>
      </c>
      <c r="L2209" s="21">
        <f t="shared" si="1614"/>
        <v>0</v>
      </c>
      <c r="M2209" s="21">
        <f t="shared" si="1614"/>
        <v>0</v>
      </c>
      <c r="N2209" s="21">
        <f t="shared" si="1614"/>
        <v>0</v>
      </c>
      <c r="O2209" s="21">
        <f t="shared" si="1614"/>
        <v>0</v>
      </c>
      <c r="P2209" s="21">
        <f t="shared" si="1614"/>
        <v>0</v>
      </c>
      <c r="Q2209" s="21">
        <f t="shared" si="1614"/>
        <v>0</v>
      </c>
      <c r="R2209" s="21">
        <f t="shared" si="1614"/>
        <v>0</v>
      </c>
      <c r="S2209" s="21">
        <f t="shared" si="1614"/>
        <v>0</v>
      </c>
      <c r="T2209" s="21">
        <f t="shared" si="1614"/>
        <v>0</v>
      </c>
      <c r="U2209" s="21">
        <f t="shared" si="1614"/>
        <v>0</v>
      </c>
      <c r="V2209" s="21">
        <f t="shared" si="1614"/>
        <v>0</v>
      </c>
      <c r="W2209" s="21">
        <f t="shared" si="1614"/>
        <v>0</v>
      </c>
      <c r="X2209" s="21">
        <f t="shared" si="1614"/>
        <v>0</v>
      </c>
      <c r="Y2209" s="21">
        <f t="shared" si="1614"/>
        <v>0</v>
      </c>
      <c r="Z2209" s="21">
        <f t="shared" si="1614"/>
        <v>0</v>
      </c>
      <c r="AA2209" s="21">
        <f t="shared" si="1614"/>
        <v>0</v>
      </c>
      <c r="AB2209" s="22" t="e">
        <f t="shared" si="1610"/>
        <v>#DIV/0!</v>
      </c>
      <c r="AC2209" s="24"/>
    </row>
    <row r="2210" spans="1:29" s="16" customFormat="1" ht="15" hidden="1" customHeight="1">
      <c r="A2210" s="13"/>
      <c r="B2210" s="14"/>
      <c r="C2210" s="14"/>
      <c r="D2210" s="14"/>
      <c r="E2210" s="14"/>
      <c r="F2210" s="14"/>
      <c r="G2210" s="14"/>
      <c r="H2210" s="14"/>
      <c r="I2210" s="14"/>
      <c r="J2210" s="14"/>
      <c r="K2210" s="14"/>
      <c r="L2210" s="14"/>
      <c r="M2210" s="14"/>
      <c r="N2210" s="14"/>
      <c r="O2210" s="14"/>
      <c r="P2210" s="14"/>
      <c r="Q2210" s="14"/>
      <c r="R2210" s="14"/>
      <c r="S2210" s="14"/>
      <c r="T2210" s="14"/>
      <c r="U2210" s="14"/>
      <c r="V2210" s="14"/>
      <c r="W2210" s="14"/>
      <c r="X2210" s="14"/>
      <c r="Y2210" s="14"/>
      <c r="Z2210" s="14"/>
      <c r="AA2210" s="14"/>
      <c r="AB2210" s="14"/>
      <c r="AC2210" s="15"/>
    </row>
    <row r="2211" spans="1:29" s="16" customFormat="1" ht="15" hidden="1" customHeight="1">
      <c r="A2211" s="13"/>
      <c r="B2211" s="14"/>
      <c r="C2211" s="14"/>
      <c r="D2211" s="14"/>
      <c r="E2211" s="14"/>
      <c r="F2211" s="14"/>
      <c r="G2211" s="14"/>
      <c r="H2211" s="14"/>
      <c r="I2211" s="14"/>
      <c r="J2211" s="14"/>
      <c r="K2211" s="14"/>
      <c r="L2211" s="14"/>
      <c r="M2211" s="14"/>
      <c r="N2211" s="14"/>
      <c r="O2211" s="14"/>
      <c r="P2211" s="14"/>
      <c r="Q2211" s="14"/>
      <c r="R2211" s="14"/>
      <c r="S2211" s="14"/>
      <c r="T2211" s="14"/>
      <c r="U2211" s="14"/>
      <c r="V2211" s="14"/>
      <c r="W2211" s="14"/>
      <c r="X2211" s="14"/>
      <c r="Y2211" s="14"/>
      <c r="Z2211" s="14"/>
      <c r="AA2211" s="14"/>
      <c r="AB2211" s="14"/>
      <c r="AC2211" s="15"/>
    </row>
    <row r="2212" spans="1:29" s="16" customFormat="1" ht="15" hidden="1" customHeight="1">
      <c r="A2212" s="17" t="s">
        <v>119</v>
      </c>
      <c r="B2212" s="14"/>
      <c r="C2212" s="14"/>
      <c r="D2212" s="14"/>
      <c r="E2212" s="14"/>
      <c r="F2212" s="14"/>
      <c r="G2212" s="14"/>
      <c r="H2212" s="14"/>
      <c r="I2212" s="14"/>
      <c r="J2212" s="14"/>
      <c r="K2212" s="14"/>
      <c r="L2212" s="14"/>
      <c r="M2212" s="14"/>
      <c r="N2212" s="14"/>
      <c r="O2212" s="14"/>
      <c r="P2212" s="14"/>
      <c r="Q2212" s="14"/>
      <c r="R2212" s="14"/>
      <c r="S2212" s="14"/>
      <c r="T2212" s="14"/>
      <c r="U2212" s="14"/>
      <c r="V2212" s="14"/>
      <c r="W2212" s="14"/>
      <c r="X2212" s="14"/>
      <c r="Y2212" s="14"/>
      <c r="Z2212" s="14"/>
      <c r="AA2212" s="14"/>
      <c r="AB2212" s="14"/>
      <c r="AC2212" s="15"/>
    </row>
    <row r="2213" spans="1:29" s="16" customFormat="1" ht="18" hidden="1" customHeight="1">
      <c r="A2213" s="18" t="s">
        <v>36</v>
      </c>
      <c r="B2213" s="14"/>
      <c r="C2213" s="14"/>
      <c r="D2213" s="14"/>
      <c r="E2213" s="14"/>
      <c r="F2213" s="14"/>
      <c r="G2213" s="14"/>
      <c r="H2213" s="14"/>
      <c r="I2213" s="14"/>
      <c r="J2213" s="14"/>
      <c r="K2213" s="14"/>
      <c r="L2213" s="14"/>
      <c r="M2213" s="14"/>
      <c r="N2213" s="14"/>
      <c r="O2213" s="14"/>
      <c r="P2213" s="14"/>
      <c r="Q2213" s="14"/>
      <c r="R2213" s="14"/>
      <c r="S2213" s="14"/>
      <c r="T2213" s="14"/>
      <c r="U2213" s="14"/>
      <c r="V2213" s="14"/>
      <c r="W2213" s="14"/>
      <c r="X2213" s="14"/>
      <c r="Y2213" s="14"/>
      <c r="Z2213" s="14">
        <f>SUM(M2213:Y2213)</f>
        <v>0</v>
      </c>
      <c r="AA2213" s="14">
        <f>B2213-Z2213</f>
        <v>0</v>
      </c>
      <c r="AB2213" s="19" t="e">
        <f>Z2213/B2213</f>
        <v>#DIV/0!</v>
      </c>
      <c r="AC2213" s="15"/>
    </row>
    <row r="2214" spans="1:29" s="16" customFormat="1" ht="18" hidden="1" customHeight="1">
      <c r="A2214" s="18" t="s">
        <v>37</v>
      </c>
      <c r="B2214" s="14"/>
      <c r="C2214" s="14"/>
      <c r="D2214" s="14"/>
      <c r="E2214" s="14"/>
      <c r="F2214" s="14"/>
      <c r="G2214" s="14"/>
      <c r="H2214" s="14"/>
      <c r="I2214" s="14"/>
      <c r="J2214" s="14"/>
      <c r="K2214" s="14"/>
      <c r="L2214" s="14"/>
      <c r="M2214" s="14"/>
      <c r="N2214" s="14"/>
      <c r="O2214" s="14"/>
      <c r="P2214" s="14"/>
      <c r="Q2214" s="14"/>
      <c r="R2214" s="14"/>
      <c r="S2214" s="14"/>
      <c r="T2214" s="14"/>
      <c r="U2214" s="14"/>
      <c r="V2214" s="14"/>
      <c r="W2214" s="14"/>
      <c r="X2214" s="14"/>
      <c r="Y2214" s="14"/>
      <c r="Z2214" s="14">
        <f t="shared" ref="Z2214:Z2216" si="1615">SUM(M2214:Y2214)</f>
        <v>0</v>
      </c>
      <c r="AA2214" s="14">
        <f t="shared" ref="AA2214:AA2216" si="1616">B2214-Z2214</f>
        <v>0</v>
      </c>
      <c r="AB2214" s="19" t="e">
        <f t="shared" ref="AB2214:AB2219" si="1617">Z2214/B2214</f>
        <v>#DIV/0!</v>
      </c>
      <c r="AC2214" s="15"/>
    </row>
    <row r="2215" spans="1:29" s="16" customFormat="1" ht="18" hidden="1" customHeight="1">
      <c r="A2215" s="18" t="s">
        <v>38</v>
      </c>
      <c r="B2215" s="14"/>
      <c r="C2215" s="14"/>
      <c r="D2215" s="14"/>
      <c r="E2215" s="14"/>
      <c r="F2215" s="14"/>
      <c r="G2215" s="14"/>
      <c r="H2215" s="14"/>
      <c r="I2215" s="14"/>
      <c r="J2215" s="14"/>
      <c r="K2215" s="14"/>
      <c r="L2215" s="14"/>
      <c r="M2215" s="14"/>
      <c r="N2215" s="14"/>
      <c r="O2215" s="14"/>
      <c r="P2215" s="14"/>
      <c r="Q2215" s="14"/>
      <c r="R2215" s="14"/>
      <c r="S2215" s="14"/>
      <c r="T2215" s="14"/>
      <c r="U2215" s="14"/>
      <c r="V2215" s="14"/>
      <c r="W2215" s="14"/>
      <c r="X2215" s="14"/>
      <c r="Y2215" s="14"/>
      <c r="Z2215" s="14">
        <f t="shared" si="1615"/>
        <v>0</v>
      </c>
      <c r="AA2215" s="14">
        <f t="shared" si="1616"/>
        <v>0</v>
      </c>
      <c r="AB2215" s="19" t="e">
        <f t="shared" si="1617"/>
        <v>#DIV/0!</v>
      </c>
      <c r="AC2215" s="15"/>
    </row>
    <row r="2216" spans="1:29" s="16" customFormat="1" ht="18" hidden="1" customHeight="1">
      <c r="A2216" s="18" t="s">
        <v>39</v>
      </c>
      <c r="B2216" s="14"/>
      <c r="C2216" s="14"/>
      <c r="D2216" s="14"/>
      <c r="E2216" s="14"/>
      <c r="F2216" s="14"/>
      <c r="G2216" s="14"/>
      <c r="H2216" s="14"/>
      <c r="I2216" s="14"/>
      <c r="J2216" s="14"/>
      <c r="K2216" s="14"/>
      <c r="L2216" s="14"/>
      <c r="M2216" s="14"/>
      <c r="N2216" s="14"/>
      <c r="O2216" s="14"/>
      <c r="P2216" s="14"/>
      <c r="Q2216" s="14"/>
      <c r="R2216" s="14"/>
      <c r="S2216" s="14"/>
      <c r="T2216" s="14"/>
      <c r="U2216" s="14"/>
      <c r="V2216" s="14"/>
      <c r="W2216" s="14"/>
      <c r="X2216" s="14"/>
      <c r="Y2216" s="14"/>
      <c r="Z2216" s="14">
        <f t="shared" si="1615"/>
        <v>0</v>
      </c>
      <c r="AA2216" s="14">
        <f t="shared" si="1616"/>
        <v>0</v>
      </c>
      <c r="AB2216" s="19" t="e">
        <f t="shared" si="1617"/>
        <v>#DIV/0!</v>
      </c>
      <c r="AC2216" s="15"/>
    </row>
    <row r="2217" spans="1:29" s="16" customFormat="1" ht="18" hidden="1" customHeight="1">
      <c r="A2217" s="20" t="s">
        <v>40</v>
      </c>
      <c r="B2217" s="21">
        <f>SUM(B2213:B2216)</f>
        <v>0</v>
      </c>
      <c r="C2217" s="21">
        <f t="shared" ref="C2217:AA2217" si="1618">SUM(C2213:C2216)</f>
        <v>0</v>
      </c>
      <c r="D2217" s="21">
        <f t="shared" si="1618"/>
        <v>0</v>
      </c>
      <c r="E2217" s="21">
        <f t="shared" si="1618"/>
        <v>0</v>
      </c>
      <c r="F2217" s="21">
        <f t="shared" si="1618"/>
        <v>0</v>
      </c>
      <c r="G2217" s="21">
        <f t="shared" si="1618"/>
        <v>0</v>
      </c>
      <c r="H2217" s="21">
        <f t="shared" si="1618"/>
        <v>0</v>
      </c>
      <c r="I2217" s="21">
        <f t="shared" si="1618"/>
        <v>0</v>
      </c>
      <c r="J2217" s="21">
        <f t="shared" si="1618"/>
        <v>0</v>
      </c>
      <c r="K2217" s="21">
        <f t="shared" si="1618"/>
        <v>0</v>
      </c>
      <c r="L2217" s="21">
        <f t="shared" si="1618"/>
        <v>0</v>
      </c>
      <c r="M2217" s="21">
        <f t="shared" si="1618"/>
        <v>0</v>
      </c>
      <c r="N2217" s="21">
        <f t="shared" si="1618"/>
        <v>0</v>
      </c>
      <c r="O2217" s="21">
        <f t="shared" si="1618"/>
        <v>0</v>
      </c>
      <c r="P2217" s="21">
        <f t="shared" si="1618"/>
        <v>0</v>
      </c>
      <c r="Q2217" s="21">
        <f t="shared" si="1618"/>
        <v>0</v>
      </c>
      <c r="R2217" s="21">
        <f t="shared" si="1618"/>
        <v>0</v>
      </c>
      <c r="S2217" s="21">
        <f t="shared" si="1618"/>
        <v>0</v>
      </c>
      <c r="T2217" s="21">
        <f t="shared" si="1618"/>
        <v>0</v>
      </c>
      <c r="U2217" s="21">
        <f t="shared" si="1618"/>
        <v>0</v>
      </c>
      <c r="V2217" s="21">
        <f t="shared" si="1618"/>
        <v>0</v>
      </c>
      <c r="W2217" s="21">
        <f t="shared" si="1618"/>
        <v>0</v>
      </c>
      <c r="X2217" s="21">
        <f t="shared" si="1618"/>
        <v>0</v>
      </c>
      <c r="Y2217" s="21">
        <f t="shared" si="1618"/>
        <v>0</v>
      </c>
      <c r="Z2217" s="21">
        <f t="shared" si="1618"/>
        <v>0</v>
      </c>
      <c r="AA2217" s="21">
        <f t="shared" si="1618"/>
        <v>0</v>
      </c>
      <c r="AB2217" s="22" t="e">
        <f t="shared" si="1617"/>
        <v>#DIV/0!</v>
      </c>
      <c r="AC2217" s="15"/>
    </row>
    <row r="2218" spans="1:29" s="16" customFormat="1" ht="18" hidden="1" customHeight="1">
      <c r="A2218" s="23" t="s">
        <v>41</v>
      </c>
      <c r="B2218" s="14"/>
      <c r="C2218" s="14"/>
      <c r="D2218" s="14"/>
      <c r="E2218" s="14"/>
      <c r="F2218" s="14"/>
      <c r="G2218" s="14"/>
      <c r="H2218" s="14"/>
      <c r="I2218" s="14"/>
      <c r="J2218" s="14"/>
      <c r="K2218" s="14"/>
      <c r="L2218" s="14"/>
      <c r="M2218" s="14"/>
      <c r="N2218" s="14"/>
      <c r="O2218" s="14"/>
      <c r="P2218" s="14"/>
      <c r="Q2218" s="14"/>
      <c r="R2218" s="14"/>
      <c r="S2218" s="14"/>
      <c r="T2218" s="14"/>
      <c r="U2218" s="14"/>
      <c r="V2218" s="14"/>
      <c r="W2218" s="14"/>
      <c r="X2218" s="14"/>
      <c r="Y2218" s="14"/>
      <c r="Z2218" s="14">
        <f t="shared" ref="Z2218" si="1619">SUM(M2218:Y2218)</f>
        <v>0</v>
      </c>
      <c r="AA2218" s="14">
        <f t="shared" ref="AA2218" si="1620">B2218-Z2218</f>
        <v>0</v>
      </c>
      <c r="AB2218" s="19" t="e">
        <f t="shared" si="1617"/>
        <v>#DIV/0!</v>
      </c>
      <c r="AC2218" s="15"/>
    </row>
    <row r="2219" spans="1:29" s="16" customFormat="1" ht="18" hidden="1" customHeight="1">
      <c r="A2219" s="20" t="s">
        <v>42</v>
      </c>
      <c r="B2219" s="21">
        <f>B2218+B2217</f>
        <v>0</v>
      </c>
      <c r="C2219" s="21">
        <f t="shared" ref="C2219:AA2219" si="1621">C2218+C2217</f>
        <v>0</v>
      </c>
      <c r="D2219" s="21">
        <f t="shared" si="1621"/>
        <v>0</v>
      </c>
      <c r="E2219" s="21">
        <f t="shared" si="1621"/>
        <v>0</v>
      </c>
      <c r="F2219" s="21">
        <f t="shared" si="1621"/>
        <v>0</v>
      </c>
      <c r="G2219" s="21">
        <f t="shared" si="1621"/>
        <v>0</v>
      </c>
      <c r="H2219" s="21">
        <f t="shared" si="1621"/>
        <v>0</v>
      </c>
      <c r="I2219" s="21">
        <f t="shared" si="1621"/>
        <v>0</v>
      </c>
      <c r="J2219" s="21">
        <f t="shared" si="1621"/>
        <v>0</v>
      </c>
      <c r="K2219" s="21">
        <f t="shared" si="1621"/>
        <v>0</v>
      </c>
      <c r="L2219" s="21">
        <f t="shared" si="1621"/>
        <v>0</v>
      </c>
      <c r="M2219" s="21">
        <f t="shared" si="1621"/>
        <v>0</v>
      </c>
      <c r="N2219" s="21">
        <f t="shared" si="1621"/>
        <v>0</v>
      </c>
      <c r="O2219" s="21">
        <f t="shared" si="1621"/>
        <v>0</v>
      </c>
      <c r="P2219" s="21">
        <f t="shared" si="1621"/>
        <v>0</v>
      </c>
      <c r="Q2219" s="21">
        <f t="shared" si="1621"/>
        <v>0</v>
      </c>
      <c r="R2219" s="21">
        <f t="shared" si="1621"/>
        <v>0</v>
      </c>
      <c r="S2219" s="21">
        <f t="shared" si="1621"/>
        <v>0</v>
      </c>
      <c r="T2219" s="21">
        <f t="shared" si="1621"/>
        <v>0</v>
      </c>
      <c r="U2219" s="21">
        <f t="shared" si="1621"/>
        <v>0</v>
      </c>
      <c r="V2219" s="21">
        <f t="shared" si="1621"/>
        <v>0</v>
      </c>
      <c r="W2219" s="21">
        <f t="shared" si="1621"/>
        <v>0</v>
      </c>
      <c r="X2219" s="21">
        <f t="shared" si="1621"/>
        <v>0</v>
      </c>
      <c r="Y2219" s="21">
        <f t="shared" si="1621"/>
        <v>0</v>
      </c>
      <c r="Z2219" s="21">
        <f t="shared" si="1621"/>
        <v>0</v>
      </c>
      <c r="AA2219" s="21">
        <f t="shared" si="1621"/>
        <v>0</v>
      </c>
      <c r="AB2219" s="22" t="e">
        <f t="shared" si="1617"/>
        <v>#DIV/0!</v>
      </c>
      <c r="AC2219" s="24"/>
    </row>
    <row r="2220" spans="1:29" s="16" customFormat="1" ht="15" hidden="1" customHeight="1">
      <c r="A2220" s="13"/>
      <c r="B2220" s="14"/>
      <c r="C2220" s="14"/>
      <c r="D2220" s="14"/>
      <c r="E2220" s="14"/>
      <c r="F2220" s="14"/>
      <c r="G2220" s="14"/>
      <c r="H2220" s="14"/>
      <c r="I2220" s="14"/>
      <c r="J2220" s="14"/>
      <c r="K2220" s="14"/>
      <c r="L2220" s="14"/>
      <c r="M2220" s="14"/>
      <c r="N2220" s="14"/>
      <c r="O2220" s="14"/>
      <c r="P2220" s="14"/>
      <c r="Q2220" s="14"/>
      <c r="R2220" s="14"/>
      <c r="S2220" s="14"/>
      <c r="T2220" s="14"/>
      <c r="U2220" s="14"/>
      <c r="V2220" s="14"/>
      <c r="W2220" s="14"/>
      <c r="X2220" s="14"/>
      <c r="Y2220" s="14"/>
      <c r="Z2220" s="14"/>
      <c r="AA2220" s="14"/>
      <c r="AB2220" s="14"/>
      <c r="AC2220" s="15"/>
    </row>
    <row r="2221" spans="1:29" s="16" customFormat="1" ht="15" hidden="1" customHeight="1">
      <c r="A2221" s="13"/>
      <c r="B2221" s="14"/>
      <c r="C2221" s="14"/>
      <c r="D2221" s="14"/>
      <c r="E2221" s="14"/>
      <c r="F2221" s="14"/>
      <c r="G2221" s="14"/>
      <c r="H2221" s="14"/>
      <c r="I2221" s="14"/>
      <c r="J2221" s="14"/>
      <c r="K2221" s="14"/>
      <c r="L2221" s="14"/>
      <c r="M2221" s="14"/>
      <c r="N2221" s="14"/>
      <c r="O2221" s="14"/>
      <c r="P2221" s="14"/>
      <c r="Q2221" s="14"/>
      <c r="R2221" s="14"/>
      <c r="S2221" s="14"/>
      <c r="T2221" s="14"/>
      <c r="U2221" s="14"/>
      <c r="V2221" s="14"/>
      <c r="W2221" s="14"/>
      <c r="X2221" s="14"/>
      <c r="Y2221" s="14"/>
      <c r="Z2221" s="14"/>
      <c r="AA2221" s="14"/>
      <c r="AB2221" s="14"/>
      <c r="AC2221" s="15"/>
    </row>
    <row r="2222" spans="1:29" s="16" customFormat="1" ht="15" hidden="1" customHeight="1">
      <c r="A2222" s="17" t="s">
        <v>119</v>
      </c>
      <c r="B2222" s="14"/>
      <c r="C2222" s="14"/>
      <c r="D2222" s="14"/>
      <c r="E2222" s="14"/>
      <c r="F2222" s="14"/>
      <c r="G2222" s="14"/>
      <c r="H2222" s="14"/>
      <c r="I2222" s="14"/>
      <c r="J2222" s="14"/>
      <c r="K2222" s="14"/>
      <c r="L2222" s="14"/>
      <c r="M2222" s="14"/>
      <c r="N2222" s="14"/>
      <c r="O2222" s="14"/>
      <c r="P2222" s="14"/>
      <c r="Q2222" s="14"/>
      <c r="R2222" s="14"/>
      <c r="S2222" s="14"/>
      <c r="T2222" s="14"/>
      <c r="U2222" s="14"/>
      <c r="V2222" s="14"/>
      <c r="W2222" s="14"/>
      <c r="X2222" s="14"/>
      <c r="Y2222" s="14"/>
      <c r="Z2222" s="14"/>
      <c r="AA2222" s="14"/>
      <c r="AB2222" s="14"/>
      <c r="AC2222" s="15"/>
    </row>
    <row r="2223" spans="1:29" s="16" customFormat="1" ht="18" hidden="1" customHeight="1">
      <c r="A2223" s="18" t="s">
        <v>36</v>
      </c>
      <c r="B2223" s="14"/>
      <c r="C2223" s="14"/>
      <c r="D2223" s="14"/>
      <c r="E2223" s="14"/>
      <c r="F2223" s="14"/>
      <c r="G2223" s="14"/>
      <c r="H2223" s="14"/>
      <c r="I2223" s="14"/>
      <c r="J2223" s="14"/>
      <c r="K2223" s="14"/>
      <c r="L2223" s="14"/>
      <c r="M2223" s="14"/>
      <c r="N2223" s="14"/>
      <c r="O2223" s="14"/>
      <c r="P2223" s="14"/>
      <c r="Q2223" s="14"/>
      <c r="R2223" s="14"/>
      <c r="S2223" s="14"/>
      <c r="T2223" s="14"/>
      <c r="U2223" s="14"/>
      <c r="V2223" s="14"/>
      <c r="W2223" s="14"/>
      <c r="X2223" s="14"/>
      <c r="Y2223" s="14"/>
      <c r="Z2223" s="14">
        <f>SUM(M2223:Y2223)</f>
        <v>0</v>
      </c>
      <c r="AA2223" s="14">
        <f>B2223-Z2223</f>
        <v>0</v>
      </c>
      <c r="AB2223" s="19" t="e">
        <f>Z2223/B2223</f>
        <v>#DIV/0!</v>
      </c>
      <c r="AC2223" s="15"/>
    </row>
    <row r="2224" spans="1:29" s="16" customFormat="1" ht="18" hidden="1" customHeight="1">
      <c r="A2224" s="18" t="s">
        <v>37</v>
      </c>
      <c r="B2224" s="14"/>
      <c r="C2224" s="14"/>
      <c r="D2224" s="14"/>
      <c r="E2224" s="14"/>
      <c r="F2224" s="14"/>
      <c r="G2224" s="14"/>
      <c r="H2224" s="14"/>
      <c r="I2224" s="14"/>
      <c r="J2224" s="14"/>
      <c r="K2224" s="14"/>
      <c r="L2224" s="14"/>
      <c r="M2224" s="14"/>
      <c r="N2224" s="14"/>
      <c r="O2224" s="14"/>
      <c r="P2224" s="14"/>
      <c r="Q2224" s="14"/>
      <c r="R2224" s="14"/>
      <c r="S2224" s="14"/>
      <c r="T2224" s="14"/>
      <c r="U2224" s="14"/>
      <c r="V2224" s="14"/>
      <c r="W2224" s="14"/>
      <c r="X2224" s="14"/>
      <c r="Y2224" s="14"/>
      <c r="Z2224" s="14">
        <f t="shared" ref="Z2224:Z2226" si="1622">SUM(M2224:Y2224)</f>
        <v>0</v>
      </c>
      <c r="AA2224" s="14">
        <f t="shared" ref="AA2224:AA2226" si="1623">B2224-Z2224</f>
        <v>0</v>
      </c>
      <c r="AB2224" s="19" t="e">
        <f t="shared" ref="AB2224:AB2229" si="1624">Z2224/B2224</f>
        <v>#DIV/0!</v>
      </c>
      <c r="AC2224" s="15"/>
    </row>
    <row r="2225" spans="1:29" s="16" customFormat="1" ht="18" hidden="1" customHeight="1">
      <c r="A2225" s="18" t="s">
        <v>38</v>
      </c>
      <c r="B2225" s="14"/>
      <c r="C2225" s="14"/>
      <c r="D2225" s="14"/>
      <c r="E2225" s="14"/>
      <c r="F2225" s="14"/>
      <c r="G2225" s="14"/>
      <c r="H2225" s="14"/>
      <c r="I2225" s="14"/>
      <c r="J2225" s="14"/>
      <c r="K2225" s="14"/>
      <c r="L2225" s="14"/>
      <c r="M2225" s="14"/>
      <c r="N2225" s="14"/>
      <c r="O2225" s="14"/>
      <c r="P2225" s="14"/>
      <c r="Q2225" s="14"/>
      <c r="R2225" s="14"/>
      <c r="S2225" s="14"/>
      <c r="T2225" s="14"/>
      <c r="U2225" s="14"/>
      <c r="V2225" s="14"/>
      <c r="W2225" s="14"/>
      <c r="X2225" s="14"/>
      <c r="Y2225" s="14"/>
      <c r="Z2225" s="14">
        <f t="shared" si="1622"/>
        <v>0</v>
      </c>
      <c r="AA2225" s="14">
        <f t="shared" si="1623"/>
        <v>0</v>
      </c>
      <c r="AB2225" s="19" t="e">
        <f t="shared" si="1624"/>
        <v>#DIV/0!</v>
      </c>
      <c r="AC2225" s="15"/>
    </row>
    <row r="2226" spans="1:29" s="16" customFormat="1" ht="18" hidden="1" customHeight="1">
      <c r="A2226" s="18" t="s">
        <v>39</v>
      </c>
      <c r="B2226" s="14"/>
      <c r="C2226" s="14"/>
      <c r="D2226" s="14"/>
      <c r="E2226" s="14"/>
      <c r="F2226" s="14"/>
      <c r="G2226" s="14"/>
      <c r="H2226" s="14"/>
      <c r="I2226" s="14"/>
      <c r="J2226" s="14"/>
      <c r="K2226" s="14"/>
      <c r="L2226" s="14"/>
      <c r="M2226" s="14"/>
      <c r="N2226" s="14"/>
      <c r="O2226" s="14"/>
      <c r="P2226" s="14"/>
      <c r="Q2226" s="14"/>
      <c r="R2226" s="14"/>
      <c r="S2226" s="14"/>
      <c r="T2226" s="14"/>
      <c r="U2226" s="14"/>
      <c r="V2226" s="14"/>
      <c r="W2226" s="14"/>
      <c r="X2226" s="14"/>
      <c r="Y2226" s="14"/>
      <c r="Z2226" s="14">
        <f t="shared" si="1622"/>
        <v>0</v>
      </c>
      <c r="AA2226" s="14">
        <f t="shared" si="1623"/>
        <v>0</v>
      </c>
      <c r="AB2226" s="19" t="e">
        <f t="shared" si="1624"/>
        <v>#DIV/0!</v>
      </c>
      <c r="AC2226" s="15"/>
    </row>
    <row r="2227" spans="1:29" s="16" customFormat="1" ht="18" hidden="1" customHeight="1">
      <c r="A2227" s="20" t="s">
        <v>40</v>
      </c>
      <c r="B2227" s="21">
        <f>SUM(B2223:B2226)</f>
        <v>0</v>
      </c>
      <c r="C2227" s="21">
        <f t="shared" ref="C2227:AA2227" si="1625">SUM(C2223:C2226)</f>
        <v>0</v>
      </c>
      <c r="D2227" s="21">
        <f t="shared" si="1625"/>
        <v>0</v>
      </c>
      <c r="E2227" s="21">
        <f t="shared" si="1625"/>
        <v>0</v>
      </c>
      <c r="F2227" s="21">
        <f t="shared" si="1625"/>
        <v>0</v>
      </c>
      <c r="G2227" s="21">
        <f t="shared" si="1625"/>
        <v>0</v>
      </c>
      <c r="H2227" s="21">
        <f t="shared" si="1625"/>
        <v>0</v>
      </c>
      <c r="I2227" s="21">
        <f t="shared" si="1625"/>
        <v>0</v>
      </c>
      <c r="J2227" s="21">
        <f t="shared" si="1625"/>
        <v>0</v>
      </c>
      <c r="K2227" s="21">
        <f t="shared" si="1625"/>
        <v>0</v>
      </c>
      <c r="L2227" s="21">
        <f t="shared" si="1625"/>
        <v>0</v>
      </c>
      <c r="M2227" s="21">
        <f t="shared" si="1625"/>
        <v>0</v>
      </c>
      <c r="N2227" s="21">
        <f t="shared" si="1625"/>
        <v>0</v>
      </c>
      <c r="O2227" s="21">
        <f t="shared" si="1625"/>
        <v>0</v>
      </c>
      <c r="P2227" s="21">
        <f t="shared" si="1625"/>
        <v>0</v>
      </c>
      <c r="Q2227" s="21">
        <f t="shared" si="1625"/>
        <v>0</v>
      </c>
      <c r="R2227" s="21">
        <f t="shared" si="1625"/>
        <v>0</v>
      </c>
      <c r="S2227" s="21">
        <f t="shared" si="1625"/>
        <v>0</v>
      </c>
      <c r="T2227" s="21">
        <f t="shared" si="1625"/>
        <v>0</v>
      </c>
      <c r="U2227" s="21">
        <f t="shared" si="1625"/>
        <v>0</v>
      </c>
      <c r="V2227" s="21">
        <f t="shared" si="1625"/>
        <v>0</v>
      </c>
      <c r="W2227" s="21">
        <f t="shared" si="1625"/>
        <v>0</v>
      </c>
      <c r="X2227" s="21">
        <f t="shared" si="1625"/>
        <v>0</v>
      </c>
      <c r="Y2227" s="21">
        <f t="shared" si="1625"/>
        <v>0</v>
      </c>
      <c r="Z2227" s="21">
        <f t="shared" si="1625"/>
        <v>0</v>
      </c>
      <c r="AA2227" s="21">
        <f t="shared" si="1625"/>
        <v>0</v>
      </c>
      <c r="AB2227" s="22" t="e">
        <f t="shared" si="1624"/>
        <v>#DIV/0!</v>
      </c>
      <c r="AC2227" s="15"/>
    </row>
    <row r="2228" spans="1:29" s="16" customFormat="1" ht="18" hidden="1" customHeight="1">
      <c r="A2228" s="23" t="s">
        <v>41</v>
      </c>
      <c r="B2228" s="14"/>
      <c r="C2228" s="14"/>
      <c r="D2228" s="14"/>
      <c r="E2228" s="14"/>
      <c r="F2228" s="14"/>
      <c r="G2228" s="14"/>
      <c r="H2228" s="14"/>
      <c r="I2228" s="14"/>
      <c r="J2228" s="14"/>
      <c r="K2228" s="14"/>
      <c r="L2228" s="14"/>
      <c r="M2228" s="14"/>
      <c r="N2228" s="14"/>
      <c r="O2228" s="14"/>
      <c r="P2228" s="14"/>
      <c r="Q2228" s="14"/>
      <c r="R2228" s="14"/>
      <c r="S2228" s="14"/>
      <c r="T2228" s="14"/>
      <c r="U2228" s="14"/>
      <c r="V2228" s="14"/>
      <c r="W2228" s="14"/>
      <c r="X2228" s="14"/>
      <c r="Y2228" s="14"/>
      <c r="Z2228" s="14">
        <f t="shared" ref="Z2228" si="1626">SUM(M2228:Y2228)</f>
        <v>0</v>
      </c>
      <c r="AA2228" s="14">
        <f t="shared" ref="AA2228" si="1627">B2228-Z2228</f>
        <v>0</v>
      </c>
      <c r="AB2228" s="19" t="e">
        <f t="shared" si="1624"/>
        <v>#DIV/0!</v>
      </c>
      <c r="AC2228" s="15"/>
    </row>
    <row r="2229" spans="1:29" s="16" customFormat="1" ht="18" hidden="1" customHeight="1">
      <c r="A2229" s="20" t="s">
        <v>42</v>
      </c>
      <c r="B2229" s="21">
        <f>B2228+B2227</f>
        <v>0</v>
      </c>
      <c r="C2229" s="21">
        <f t="shared" ref="C2229:AA2229" si="1628">C2228+C2227</f>
        <v>0</v>
      </c>
      <c r="D2229" s="21">
        <f t="shared" si="1628"/>
        <v>0</v>
      </c>
      <c r="E2229" s="21">
        <f t="shared" si="1628"/>
        <v>0</v>
      </c>
      <c r="F2229" s="21">
        <f t="shared" si="1628"/>
        <v>0</v>
      </c>
      <c r="G2229" s="21">
        <f t="shared" si="1628"/>
        <v>0</v>
      </c>
      <c r="H2229" s="21">
        <f t="shared" si="1628"/>
        <v>0</v>
      </c>
      <c r="I2229" s="21">
        <f t="shared" si="1628"/>
        <v>0</v>
      </c>
      <c r="J2229" s="21">
        <f t="shared" si="1628"/>
        <v>0</v>
      </c>
      <c r="K2229" s="21">
        <f t="shared" si="1628"/>
        <v>0</v>
      </c>
      <c r="L2229" s="21">
        <f t="shared" si="1628"/>
        <v>0</v>
      </c>
      <c r="M2229" s="21">
        <f t="shared" si="1628"/>
        <v>0</v>
      </c>
      <c r="N2229" s="21">
        <f t="shared" si="1628"/>
        <v>0</v>
      </c>
      <c r="O2229" s="21">
        <f t="shared" si="1628"/>
        <v>0</v>
      </c>
      <c r="P2229" s="21">
        <f t="shared" si="1628"/>
        <v>0</v>
      </c>
      <c r="Q2229" s="21">
        <f t="shared" si="1628"/>
        <v>0</v>
      </c>
      <c r="R2229" s="21">
        <f t="shared" si="1628"/>
        <v>0</v>
      </c>
      <c r="S2229" s="21">
        <f t="shared" si="1628"/>
        <v>0</v>
      </c>
      <c r="T2229" s="21">
        <f t="shared" si="1628"/>
        <v>0</v>
      </c>
      <c r="U2229" s="21">
        <f t="shared" si="1628"/>
        <v>0</v>
      </c>
      <c r="V2229" s="21">
        <f t="shared" si="1628"/>
        <v>0</v>
      </c>
      <c r="W2229" s="21">
        <f t="shared" si="1628"/>
        <v>0</v>
      </c>
      <c r="X2229" s="21">
        <f t="shared" si="1628"/>
        <v>0</v>
      </c>
      <c r="Y2229" s="21">
        <f t="shared" si="1628"/>
        <v>0</v>
      </c>
      <c r="Z2229" s="21">
        <f t="shared" si="1628"/>
        <v>0</v>
      </c>
      <c r="AA2229" s="21">
        <f t="shared" si="1628"/>
        <v>0</v>
      </c>
      <c r="AB2229" s="22" t="e">
        <f t="shared" si="1624"/>
        <v>#DIV/0!</v>
      </c>
      <c r="AC2229" s="24"/>
    </row>
    <row r="2230" spans="1:29" s="16" customFormat="1" ht="15" hidden="1" customHeight="1">
      <c r="A2230" s="13"/>
      <c r="B2230" s="14"/>
      <c r="C2230" s="14"/>
      <c r="D2230" s="14"/>
      <c r="E2230" s="14"/>
      <c r="F2230" s="14"/>
      <c r="G2230" s="14"/>
      <c r="H2230" s="14"/>
      <c r="I2230" s="14"/>
      <c r="J2230" s="14"/>
      <c r="K2230" s="14"/>
      <c r="L2230" s="14"/>
      <c r="M2230" s="14"/>
      <c r="N2230" s="14"/>
      <c r="O2230" s="14"/>
      <c r="P2230" s="14"/>
      <c r="Q2230" s="14"/>
      <c r="R2230" s="14"/>
      <c r="S2230" s="14"/>
      <c r="T2230" s="14"/>
      <c r="U2230" s="14"/>
      <c r="V2230" s="14"/>
      <c r="W2230" s="14"/>
      <c r="X2230" s="14"/>
      <c r="Y2230" s="14"/>
      <c r="Z2230" s="14"/>
      <c r="AA2230" s="14"/>
      <c r="AB2230" s="14"/>
      <c r="AC2230" s="15"/>
    </row>
    <row r="2231" spans="1:29" s="16" customFormat="1" ht="15" hidden="1" customHeight="1">
      <c r="A2231" s="13"/>
      <c r="B2231" s="14"/>
      <c r="C2231" s="14"/>
      <c r="D2231" s="14"/>
      <c r="E2231" s="14"/>
      <c r="F2231" s="14"/>
      <c r="G2231" s="14"/>
      <c r="H2231" s="14"/>
      <c r="I2231" s="14"/>
      <c r="J2231" s="14"/>
      <c r="K2231" s="14"/>
      <c r="L2231" s="14"/>
      <c r="M2231" s="14"/>
      <c r="N2231" s="14"/>
      <c r="O2231" s="14"/>
      <c r="P2231" s="14"/>
      <c r="Q2231" s="14"/>
      <c r="R2231" s="14"/>
      <c r="S2231" s="14"/>
      <c r="T2231" s="14"/>
      <c r="U2231" s="14"/>
      <c r="V2231" s="14"/>
      <c r="W2231" s="14"/>
      <c r="X2231" s="14"/>
      <c r="Y2231" s="14"/>
      <c r="Z2231" s="14"/>
      <c r="AA2231" s="14"/>
      <c r="AB2231" s="14"/>
      <c r="AC2231" s="15"/>
    </row>
    <row r="2232" spans="1:29" s="16" customFormat="1" ht="15" hidden="1" customHeight="1">
      <c r="A2232" s="17" t="s">
        <v>119</v>
      </c>
      <c r="B2232" s="14"/>
      <c r="C2232" s="14"/>
      <c r="D2232" s="14"/>
      <c r="E2232" s="14"/>
      <c r="F2232" s="14"/>
      <c r="G2232" s="14"/>
      <c r="H2232" s="14"/>
      <c r="I2232" s="14"/>
      <c r="J2232" s="14"/>
      <c r="K2232" s="14"/>
      <c r="L2232" s="14"/>
      <c r="M2232" s="14"/>
      <c r="N2232" s="14"/>
      <c r="O2232" s="14"/>
      <c r="P2232" s="14"/>
      <c r="Q2232" s="14"/>
      <c r="R2232" s="14"/>
      <c r="S2232" s="14"/>
      <c r="T2232" s="14"/>
      <c r="U2232" s="14"/>
      <c r="V2232" s="14"/>
      <c r="W2232" s="14"/>
      <c r="X2232" s="14"/>
      <c r="Y2232" s="14"/>
      <c r="Z2232" s="14"/>
      <c r="AA2232" s="14"/>
      <c r="AB2232" s="14"/>
      <c r="AC2232" s="15"/>
    </row>
    <row r="2233" spans="1:29" s="16" customFormat="1" ht="18" hidden="1" customHeight="1">
      <c r="A2233" s="18" t="s">
        <v>36</v>
      </c>
      <c r="B2233" s="14"/>
      <c r="C2233" s="14"/>
      <c r="D2233" s="14"/>
      <c r="E2233" s="14"/>
      <c r="F2233" s="14"/>
      <c r="G2233" s="14"/>
      <c r="H2233" s="14"/>
      <c r="I2233" s="14"/>
      <c r="J2233" s="14"/>
      <c r="K2233" s="14"/>
      <c r="L2233" s="14"/>
      <c r="M2233" s="14"/>
      <c r="N2233" s="14"/>
      <c r="O2233" s="14"/>
      <c r="P2233" s="14"/>
      <c r="Q2233" s="14"/>
      <c r="R2233" s="14"/>
      <c r="S2233" s="14"/>
      <c r="T2233" s="14"/>
      <c r="U2233" s="14"/>
      <c r="V2233" s="14"/>
      <c r="W2233" s="14"/>
      <c r="X2233" s="14"/>
      <c r="Y2233" s="14"/>
      <c r="Z2233" s="14">
        <f>SUM(M2233:Y2233)</f>
        <v>0</v>
      </c>
      <c r="AA2233" s="14">
        <f>B2233-Z2233</f>
        <v>0</v>
      </c>
      <c r="AB2233" s="19" t="e">
        <f>Z2233/B2233</f>
        <v>#DIV/0!</v>
      </c>
      <c r="AC2233" s="15"/>
    </row>
    <row r="2234" spans="1:29" s="16" customFormat="1" ht="18" hidden="1" customHeight="1">
      <c r="A2234" s="18" t="s">
        <v>37</v>
      </c>
      <c r="B2234" s="14"/>
      <c r="C2234" s="14"/>
      <c r="D2234" s="14"/>
      <c r="E2234" s="14"/>
      <c r="F2234" s="14"/>
      <c r="G2234" s="14"/>
      <c r="H2234" s="14"/>
      <c r="I2234" s="14"/>
      <c r="J2234" s="14"/>
      <c r="K2234" s="14"/>
      <c r="L2234" s="14"/>
      <c r="M2234" s="14"/>
      <c r="N2234" s="14"/>
      <c r="O2234" s="14"/>
      <c r="P2234" s="14"/>
      <c r="Q2234" s="14"/>
      <c r="R2234" s="14"/>
      <c r="S2234" s="14"/>
      <c r="T2234" s="14"/>
      <c r="U2234" s="14"/>
      <c r="V2234" s="14"/>
      <c r="W2234" s="14"/>
      <c r="X2234" s="14"/>
      <c r="Y2234" s="14"/>
      <c r="Z2234" s="14">
        <f t="shared" ref="Z2234:Z2236" si="1629">SUM(M2234:Y2234)</f>
        <v>0</v>
      </c>
      <c r="AA2234" s="14">
        <f t="shared" ref="AA2234:AA2236" si="1630">B2234-Z2234</f>
        <v>0</v>
      </c>
      <c r="AB2234" s="19" t="e">
        <f t="shared" ref="AB2234:AB2239" si="1631">Z2234/B2234</f>
        <v>#DIV/0!</v>
      </c>
      <c r="AC2234" s="15"/>
    </row>
    <row r="2235" spans="1:29" s="16" customFormat="1" ht="18" hidden="1" customHeight="1">
      <c r="A2235" s="18" t="s">
        <v>38</v>
      </c>
      <c r="B2235" s="14"/>
      <c r="C2235" s="14"/>
      <c r="D2235" s="14"/>
      <c r="E2235" s="14"/>
      <c r="F2235" s="14"/>
      <c r="G2235" s="14"/>
      <c r="H2235" s="14"/>
      <c r="I2235" s="14"/>
      <c r="J2235" s="14"/>
      <c r="K2235" s="14"/>
      <c r="L2235" s="14"/>
      <c r="M2235" s="14"/>
      <c r="N2235" s="14"/>
      <c r="O2235" s="14"/>
      <c r="P2235" s="14"/>
      <c r="Q2235" s="14"/>
      <c r="R2235" s="14"/>
      <c r="S2235" s="14"/>
      <c r="T2235" s="14"/>
      <c r="U2235" s="14"/>
      <c r="V2235" s="14"/>
      <c r="W2235" s="14"/>
      <c r="X2235" s="14"/>
      <c r="Y2235" s="14"/>
      <c r="Z2235" s="14">
        <f t="shared" si="1629"/>
        <v>0</v>
      </c>
      <c r="AA2235" s="14">
        <f t="shared" si="1630"/>
        <v>0</v>
      </c>
      <c r="AB2235" s="19" t="e">
        <f t="shared" si="1631"/>
        <v>#DIV/0!</v>
      </c>
      <c r="AC2235" s="15"/>
    </row>
    <row r="2236" spans="1:29" s="16" customFormat="1" ht="18" hidden="1" customHeight="1">
      <c r="A2236" s="18" t="s">
        <v>39</v>
      </c>
      <c r="B2236" s="14"/>
      <c r="C2236" s="14"/>
      <c r="D2236" s="14"/>
      <c r="E2236" s="14"/>
      <c r="F2236" s="14"/>
      <c r="G2236" s="14"/>
      <c r="H2236" s="14"/>
      <c r="I2236" s="14"/>
      <c r="J2236" s="14"/>
      <c r="K2236" s="14"/>
      <c r="L2236" s="14"/>
      <c r="M2236" s="14"/>
      <c r="N2236" s="14"/>
      <c r="O2236" s="14"/>
      <c r="P2236" s="14"/>
      <c r="Q2236" s="14"/>
      <c r="R2236" s="14"/>
      <c r="S2236" s="14"/>
      <c r="T2236" s="14"/>
      <c r="U2236" s="14"/>
      <c r="V2236" s="14"/>
      <c r="W2236" s="14"/>
      <c r="X2236" s="14"/>
      <c r="Y2236" s="14"/>
      <c r="Z2236" s="14">
        <f t="shared" si="1629"/>
        <v>0</v>
      </c>
      <c r="AA2236" s="14">
        <f t="shared" si="1630"/>
        <v>0</v>
      </c>
      <c r="AB2236" s="19" t="e">
        <f t="shared" si="1631"/>
        <v>#DIV/0!</v>
      </c>
      <c r="AC2236" s="15"/>
    </row>
    <row r="2237" spans="1:29" s="16" customFormat="1" ht="18" hidden="1" customHeight="1">
      <c r="A2237" s="20" t="s">
        <v>40</v>
      </c>
      <c r="B2237" s="21">
        <f>SUM(B2233:B2236)</f>
        <v>0</v>
      </c>
      <c r="C2237" s="21">
        <f t="shared" ref="C2237:AA2237" si="1632">SUM(C2233:C2236)</f>
        <v>0</v>
      </c>
      <c r="D2237" s="21">
        <f t="shared" si="1632"/>
        <v>0</v>
      </c>
      <c r="E2237" s="21">
        <f t="shared" si="1632"/>
        <v>0</v>
      </c>
      <c r="F2237" s="21">
        <f t="shared" si="1632"/>
        <v>0</v>
      </c>
      <c r="G2237" s="21">
        <f t="shared" si="1632"/>
        <v>0</v>
      </c>
      <c r="H2237" s="21">
        <f t="shared" si="1632"/>
        <v>0</v>
      </c>
      <c r="I2237" s="21">
        <f t="shared" si="1632"/>
        <v>0</v>
      </c>
      <c r="J2237" s="21">
        <f t="shared" si="1632"/>
        <v>0</v>
      </c>
      <c r="K2237" s="21">
        <f t="shared" si="1632"/>
        <v>0</v>
      </c>
      <c r="L2237" s="21">
        <f t="shared" si="1632"/>
        <v>0</v>
      </c>
      <c r="M2237" s="21">
        <f t="shared" si="1632"/>
        <v>0</v>
      </c>
      <c r="N2237" s="21">
        <f t="shared" si="1632"/>
        <v>0</v>
      </c>
      <c r="O2237" s="21">
        <f t="shared" si="1632"/>
        <v>0</v>
      </c>
      <c r="P2237" s="21">
        <f t="shared" si="1632"/>
        <v>0</v>
      </c>
      <c r="Q2237" s="21">
        <f t="shared" si="1632"/>
        <v>0</v>
      </c>
      <c r="R2237" s="21">
        <f t="shared" si="1632"/>
        <v>0</v>
      </c>
      <c r="S2237" s="21">
        <f t="shared" si="1632"/>
        <v>0</v>
      </c>
      <c r="T2237" s="21">
        <f t="shared" si="1632"/>
        <v>0</v>
      </c>
      <c r="U2237" s="21">
        <f t="shared" si="1632"/>
        <v>0</v>
      </c>
      <c r="V2237" s="21">
        <f t="shared" si="1632"/>
        <v>0</v>
      </c>
      <c r="W2237" s="21">
        <f t="shared" si="1632"/>
        <v>0</v>
      </c>
      <c r="X2237" s="21">
        <f t="shared" si="1632"/>
        <v>0</v>
      </c>
      <c r="Y2237" s="21">
        <f t="shared" si="1632"/>
        <v>0</v>
      </c>
      <c r="Z2237" s="21">
        <f t="shared" si="1632"/>
        <v>0</v>
      </c>
      <c r="AA2237" s="21">
        <f t="shared" si="1632"/>
        <v>0</v>
      </c>
      <c r="AB2237" s="22" t="e">
        <f t="shared" si="1631"/>
        <v>#DIV/0!</v>
      </c>
      <c r="AC2237" s="15"/>
    </row>
    <row r="2238" spans="1:29" s="16" customFormat="1" ht="18" hidden="1" customHeight="1">
      <c r="A2238" s="23" t="s">
        <v>41</v>
      </c>
      <c r="B2238" s="14"/>
      <c r="C2238" s="14"/>
      <c r="D2238" s="14"/>
      <c r="E2238" s="14"/>
      <c r="F2238" s="14"/>
      <c r="G2238" s="14"/>
      <c r="H2238" s="14"/>
      <c r="I2238" s="14"/>
      <c r="J2238" s="14"/>
      <c r="K2238" s="14"/>
      <c r="L2238" s="14"/>
      <c r="M2238" s="14"/>
      <c r="N2238" s="14"/>
      <c r="O2238" s="14"/>
      <c r="P2238" s="14"/>
      <c r="Q2238" s="14"/>
      <c r="R2238" s="14"/>
      <c r="S2238" s="14"/>
      <c r="T2238" s="14"/>
      <c r="U2238" s="14"/>
      <c r="V2238" s="14"/>
      <c r="W2238" s="14"/>
      <c r="X2238" s="14"/>
      <c r="Y2238" s="14"/>
      <c r="Z2238" s="14">
        <f t="shared" ref="Z2238" si="1633">SUM(M2238:Y2238)</f>
        <v>0</v>
      </c>
      <c r="AA2238" s="14">
        <f t="shared" ref="AA2238" si="1634">B2238-Z2238</f>
        <v>0</v>
      </c>
      <c r="AB2238" s="19" t="e">
        <f t="shared" si="1631"/>
        <v>#DIV/0!</v>
      </c>
      <c r="AC2238" s="15"/>
    </row>
    <row r="2239" spans="1:29" s="16" customFormat="1" ht="18" hidden="1" customHeight="1">
      <c r="A2239" s="20" t="s">
        <v>42</v>
      </c>
      <c r="B2239" s="21">
        <f>B2238+B2237</f>
        <v>0</v>
      </c>
      <c r="C2239" s="21">
        <f t="shared" ref="C2239:AA2239" si="1635">C2238+C2237</f>
        <v>0</v>
      </c>
      <c r="D2239" s="21">
        <f t="shared" si="1635"/>
        <v>0</v>
      </c>
      <c r="E2239" s="21">
        <f t="shared" si="1635"/>
        <v>0</v>
      </c>
      <c r="F2239" s="21">
        <f t="shared" si="1635"/>
        <v>0</v>
      </c>
      <c r="G2239" s="21">
        <f t="shared" si="1635"/>
        <v>0</v>
      </c>
      <c r="H2239" s="21">
        <f t="shared" si="1635"/>
        <v>0</v>
      </c>
      <c r="I2239" s="21">
        <f t="shared" si="1635"/>
        <v>0</v>
      </c>
      <c r="J2239" s="21">
        <f t="shared" si="1635"/>
        <v>0</v>
      </c>
      <c r="K2239" s="21">
        <f t="shared" si="1635"/>
        <v>0</v>
      </c>
      <c r="L2239" s="21">
        <f t="shared" si="1635"/>
        <v>0</v>
      </c>
      <c r="M2239" s="21">
        <f t="shared" si="1635"/>
        <v>0</v>
      </c>
      <c r="N2239" s="21">
        <f t="shared" si="1635"/>
        <v>0</v>
      </c>
      <c r="O2239" s="21">
        <f t="shared" si="1635"/>
        <v>0</v>
      </c>
      <c r="P2239" s="21">
        <f t="shared" si="1635"/>
        <v>0</v>
      </c>
      <c r="Q2239" s="21">
        <f t="shared" si="1635"/>
        <v>0</v>
      </c>
      <c r="R2239" s="21">
        <f t="shared" si="1635"/>
        <v>0</v>
      </c>
      <c r="S2239" s="21">
        <f t="shared" si="1635"/>
        <v>0</v>
      </c>
      <c r="T2239" s="21">
        <f t="shared" si="1635"/>
        <v>0</v>
      </c>
      <c r="U2239" s="21">
        <f t="shared" si="1635"/>
        <v>0</v>
      </c>
      <c r="V2239" s="21">
        <f t="shared" si="1635"/>
        <v>0</v>
      </c>
      <c r="W2239" s="21">
        <f t="shared" si="1635"/>
        <v>0</v>
      </c>
      <c r="X2239" s="21">
        <f t="shared" si="1635"/>
        <v>0</v>
      </c>
      <c r="Y2239" s="21">
        <f t="shared" si="1635"/>
        <v>0</v>
      </c>
      <c r="Z2239" s="21">
        <f t="shared" si="1635"/>
        <v>0</v>
      </c>
      <c r="AA2239" s="21">
        <f t="shared" si="1635"/>
        <v>0</v>
      </c>
      <c r="AB2239" s="22" t="e">
        <f t="shared" si="1631"/>
        <v>#DIV/0!</v>
      </c>
      <c r="AC2239" s="24"/>
    </row>
    <row r="2240" spans="1:29" s="16" customFormat="1" ht="15" hidden="1" customHeight="1">
      <c r="A2240" s="13"/>
      <c r="B2240" s="14"/>
      <c r="C2240" s="14"/>
      <c r="D2240" s="14"/>
      <c r="E2240" s="14"/>
      <c r="F2240" s="14"/>
      <c r="G2240" s="14"/>
      <c r="H2240" s="14"/>
      <c r="I2240" s="14"/>
      <c r="J2240" s="14"/>
      <c r="K2240" s="14"/>
      <c r="L2240" s="14"/>
      <c r="M2240" s="14"/>
      <c r="N2240" s="14"/>
      <c r="O2240" s="14"/>
      <c r="P2240" s="14"/>
      <c r="Q2240" s="14"/>
      <c r="R2240" s="14"/>
      <c r="S2240" s="14"/>
      <c r="T2240" s="14"/>
      <c r="U2240" s="14"/>
      <c r="V2240" s="14"/>
      <c r="W2240" s="14"/>
      <c r="X2240" s="14"/>
      <c r="Y2240" s="14"/>
      <c r="Z2240" s="14"/>
      <c r="AA2240" s="14"/>
      <c r="AB2240" s="14"/>
      <c r="AC2240" s="15"/>
    </row>
    <row r="2241" spans="1:29" s="16" customFormat="1" ht="15" hidden="1" customHeight="1">
      <c r="A2241" s="13"/>
      <c r="B2241" s="14"/>
      <c r="C2241" s="14"/>
      <c r="D2241" s="14"/>
      <c r="E2241" s="14"/>
      <c r="F2241" s="14"/>
      <c r="G2241" s="14"/>
      <c r="H2241" s="14"/>
      <c r="I2241" s="14"/>
      <c r="J2241" s="14"/>
      <c r="K2241" s="14"/>
      <c r="L2241" s="14"/>
      <c r="M2241" s="14"/>
      <c r="N2241" s="14"/>
      <c r="O2241" s="14"/>
      <c r="P2241" s="14"/>
      <c r="Q2241" s="14"/>
      <c r="R2241" s="14"/>
      <c r="S2241" s="14"/>
      <c r="T2241" s="14"/>
      <c r="U2241" s="14"/>
      <c r="V2241" s="14"/>
      <c r="W2241" s="14"/>
      <c r="X2241" s="14"/>
      <c r="Y2241" s="14"/>
      <c r="Z2241" s="14"/>
      <c r="AA2241" s="14"/>
      <c r="AB2241" s="14"/>
      <c r="AC2241" s="15"/>
    </row>
    <row r="2242" spans="1:29" s="16" customFormat="1" ht="15" hidden="1" customHeight="1">
      <c r="A2242" s="17" t="s">
        <v>119</v>
      </c>
      <c r="B2242" s="14"/>
      <c r="C2242" s="14"/>
      <c r="D2242" s="14"/>
      <c r="E2242" s="14"/>
      <c r="F2242" s="14"/>
      <c r="G2242" s="14"/>
      <c r="H2242" s="14"/>
      <c r="I2242" s="14"/>
      <c r="J2242" s="14"/>
      <c r="K2242" s="14"/>
      <c r="L2242" s="14"/>
      <c r="M2242" s="14"/>
      <c r="N2242" s="14"/>
      <c r="O2242" s="14"/>
      <c r="P2242" s="14"/>
      <c r="Q2242" s="14"/>
      <c r="R2242" s="14"/>
      <c r="S2242" s="14"/>
      <c r="T2242" s="14"/>
      <c r="U2242" s="14"/>
      <c r="V2242" s="14"/>
      <c r="W2242" s="14"/>
      <c r="X2242" s="14"/>
      <c r="Y2242" s="14"/>
      <c r="Z2242" s="14"/>
      <c r="AA2242" s="14"/>
      <c r="AB2242" s="14"/>
      <c r="AC2242" s="15"/>
    </row>
    <row r="2243" spans="1:29" s="16" customFormat="1" ht="18" hidden="1" customHeight="1">
      <c r="A2243" s="18" t="s">
        <v>36</v>
      </c>
      <c r="B2243" s="14"/>
      <c r="C2243" s="14"/>
      <c r="D2243" s="14"/>
      <c r="E2243" s="14"/>
      <c r="F2243" s="14"/>
      <c r="G2243" s="14"/>
      <c r="H2243" s="14"/>
      <c r="I2243" s="14"/>
      <c r="J2243" s="14"/>
      <c r="K2243" s="14"/>
      <c r="L2243" s="14"/>
      <c r="M2243" s="14"/>
      <c r="N2243" s="14"/>
      <c r="O2243" s="14"/>
      <c r="P2243" s="14"/>
      <c r="Q2243" s="14"/>
      <c r="R2243" s="14"/>
      <c r="S2243" s="14"/>
      <c r="T2243" s="14"/>
      <c r="U2243" s="14"/>
      <c r="V2243" s="14"/>
      <c r="W2243" s="14"/>
      <c r="X2243" s="14"/>
      <c r="Y2243" s="14"/>
      <c r="Z2243" s="14">
        <f>SUM(M2243:Y2243)</f>
        <v>0</v>
      </c>
      <c r="AA2243" s="14">
        <f>B2243-Z2243</f>
        <v>0</v>
      </c>
      <c r="AB2243" s="19" t="e">
        <f>Z2243/B2243</f>
        <v>#DIV/0!</v>
      </c>
      <c r="AC2243" s="15"/>
    </row>
    <row r="2244" spans="1:29" s="16" customFormat="1" ht="18" hidden="1" customHeight="1">
      <c r="A2244" s="18" t="s">
        <v>37</v>
      </c>
      <c r="B2244" s="14"/>
      <c r="C2244" s="14"/>
      <c r="D2244" s="14"/>
      <c r="E2244" s="14"/>
      <c r="F2244" s="14"/>
      <c r="G2244" s="14"/>
      <c r="H2244" s="14"/>
      <c r="I2244" s="14"/>
      <c r="J2244" s="14"/>
      <c r="K2244" s="14"/>
      <c r="L2244" s="14"/>
      <c r="M2244" s="14"/>
      <c r="N2244" s="14"/>
      <c r="O2244" s="14"/>
      <c r="P2244" s="14"/>
      <c r="Q2244" s="14"/>
      <c r="R2244" s="14"/>
      <c r="S2244" s="14"/>
      <c r="T2244" s="14"/>
      <c r="U2244" s="14"/>
      <c r="V2244" s="14"/>
      <c r="W2244" s="14"/>
      <c r="X2244" s="14"/>
      <c r="Y2244" s="14"/>
      <c r="Z2244" s="14">
        <f t="shared" ref="Z2244:Z2246" si="1636">SUM(M2244:Y2244)</f>
        <v>0</v>
      </c>
      <c r="AA2244" s="14">
        <f t="shared" ref="AA2244:AA2246" si="1637">B2244-Z2244</f>
        <v>0</v>
      </c>
      <c r="AB2244" s="19" t="e">
        <f t="shared" ref="AB2244:AB2249" si="1638">Z2244/B2244</f>
        <v>#DIV/0!</v>
      </c>
      <c r="AC2244" s="15"/>
    </row>
    <row r="2245" spans="1:29" s="16" customFormat="1" ht="18" hidden="1" customHeight="1">
      <c r="A2245" s="18" t="s">
        <v>38</v>
      </c>
      <c r="B2245" s="14"/>
      <c r="C2245" s="14"/>
      <c r="D2245" s="14"/>
      <c r="E2245" s="14"/>
      <c r="F2245" s="14"/>
      <c r="G2245" s="14"/>
      <c r="H2245" s="14"/>
      <c r="I2245" s="14"/>
      <c r="J2245" s="14"/>
      <c r="K2245" s="14"/>
      <c r="L2245" s="14"/>
      <c r="M2245" s="14"/>
      <c r="N2245" s="14"/>
      <c r="O2245" s="14"/>
      <c r="P2245" s="14"/>
      <c r="Q2245" s="14"/>
      <c r="R2245" s="14"/>
      <c r="S2245" s="14"/>
      <c r="T2245" s="14"/>
      <c r="U2245" s="14"/>
      <c r="V2245" s="14"/>
      <c r="W2245" s="14"/>
      <c r="X2245" s="14"/>
      <c r="Y2245" s="14"/>
      <c r="Z2245" s="14">
        <f t="shared" si="1636"/>
        <v>0</v>
      </c>
      <c r="AA2245" s="14">
        <f t="shared" si="1637"/>
        <v>0</v>
      </c>
      <c r="AB2245" s="19" t="e">
        <f t="shared" si="1638"/>
        <v>#DIV/0!</v>
      </c>
      <c r="AC2245" s="15"/>
    </row>
    <row r="2246" spans="1:29" s="16" customFormat="1" ht="18" hidden="1" customHeight="1">
      <c r="A2246" s="18" t="s">
        <v>39</v>
      </c>
      <c r="B2246" s="14"/>
      <c r="C2246" s="14"/>
      <c r="D2246" s="14"/>
      <c r="E2246" s="14"/>
      <c r="F2246" s="14"/>
      <c r="G2246" s="14"/>
      <c r="H2246" s="14"/>
      <c r="I2246" s="14"/>
      <c r="J2246" s="14"/>
      <c r="K2246" s="14"/>
      <c r="L2246" s="14"/>
      <c r="M2246" s="14"/>
      <c r="N2246" s="14"/>
      <c r="O2246" s="14"/>
      <c r="P2246" s="14"/>
      <c r="Q2246" s="14"/>
      <c r="R2246" s="14"/>
      <c r="S2246" s="14"/>
      <c r="T2246" s="14"/>
      <c r="U2246" s="14"/>
      <c r="V2246" s="14"/>
      <c r="W2246" s="14"/>
      <c r="X2246" s="14"/>
      <c r="Y2246" s="14"/>
      <c r="Z2246" s="14">
        <f t="shared" si="1636"/>
        <v>0</v>
      </c>
      <c r="AA2246" s="14">
        <f t="shared" si="1637"/>
        <v>0</v>
      </c>
      <c r="AB2246" s="19" t="e">
        <f t="shared" si="1638"/>
        <v>#DIV/0!</v>
      </c>
      <c r="AC2246" s="15"/>
    </row>
    <row r="2247" spans="1:29" s="16" customFormat="1" ht="18" hidden="1" customHeight="1">
      <c r="A2247" s="20" t="s">
        <v>40</v>
      </c>
      <c r="B2247" s="21">
        <f>SUM(B2243:B2246)</f>
        <v>0</v>
      </c>
      <c r="C2247" s="21">
        <f t="shared" ref="C2247:AA2247" si="1639">SUM(C2243:C2246)</f>
        <v>0</v>
      </c>
      <c r="D2247" s="21">
        <f t="shared" si="1639"/>
        <v>0</v>
      </c>
      <c r="E2247" s="21">
        <f t="shared" si="1639"/>
        <v>0</v>
      </c>
      <c r="F2247" s="21">
        <f t="shared" si="1639"/>
        <v>0</v>
      </c>
      <c r="G2247" s="21">
        <f t="shared" si="1639"/>
        <v>0</v>
      </c>
      <c r="H2247" s="21">
        <f t="shared" si="1639"/>
        <v>0</v>
      </c>
      <c r="I2247" s="21">
        <f t="shared" si="1639"/>
        <v>0</v>
      </c>
      <c r="J2247" s="21">
        <f t="shared" si="1639"/>
        <v>0</v>
      </c>
      <c r="K2247" s="21">
        <f t="shared" si="1639"/>
        <v>0</v>
      </c>
      <c r="L2247" s="21">
        <f t="shared" si="1639"/>
        <v>0</v>
      </c>
      <c r="M2247" s="21">
        <f t="shared" si="1639"/>
        <v>0</v>
      </c>
      <c r="N2247" s="21">
        <f t="shared" si="1639"/>
        <v>0</v>
      </c>
      <c r="O2247" s="21">
        <f t="shared" si="1639"/>
        <v>0</v>
      </c>
      <c r="P2247" s="21">
        <f t="shared" si="1639"/>
        <v>0</v>
      </c>
      <c r="Q2247" s="21">
        <f t="shared" si="1639"/>
        <v>0</v>
      </c>
      <c r="R2247" s="21">
        <f t="shared" si="1639"/>
        <v>0</v>
      </c>
      <c r="S2247" s="21">
        <f t="shared" si="1639"/>
        <v>0</v>
      </c>
      <c r="T2247" s="21">
        <f t="shared" si="1639"/>
        <v>0</v>
      </c>
      <c r="U2247" s="21">
        <f t="shared" si="1639"/>
        <v>0</v>
      </c>
      <c r="V2247" s="21">
        <f t="shared" si="1639"/>
        <v>0</v>
      </c>
      <c r="W2247" s="21">
        <f t="shared" si="1639"/>
        <v>0</v>
      </c>
      <c r="X2247" s="21">
        <f t="shared" si="1639"/>
        <v>0</v>
      </c>
      <c r="Y2247" s="21">
        <f t="shared" si="1639"/>
        <v>0</v>
      </c>
      <c r="Z2247" s="21">
        <f t="shared" si="1639"/>
        <v>0</v>
      </c>
      <c r="AA2247" s="21">
        <f t="shared" si="1639"/>
        <v>0</v>
      </c>
      <c r="AB2247" s="22" t="e">
        <f t="shared" si="1638"/>
        <v>#DIV/0!</v>
      </c>
      <c r="AC2247" s="15"/>
    </row>
    <row r="2248" spans="1:29" s="16" customFormat="1" ht="18" hidden="1" customHeight="1">
      <c r="A2248" s="23" t="s">
        <v>41</v>
      </c>
      <c r="B2248" s="14"/>
      <c r="C2248" s="14"/>
      <c r="D2248" s="14"/>
      <c r="E2248" s="14"/>
      <c r="F2248" s="14"/>
      <c r="G2248" s="14"/>
      <c r="H2248" s="14"/>
      <c r="I2248" s="14"/>
      <c r="J2248" s="14"/>
      <c r="K2248" s="14"/>
      <c r="L2248" s="14"/>
      <c r="M2248" s="14"/>
      <c r="N2248" s="14"/>
      <c r="O2248" s="14"/>
      <c r="P2248" s="14"/>
      <c r="Q2248" s="14"/>
      <c r="R2248" s="14"/>
      <c r="S2248" s="14"/>
      <c r="T2248" s="14"/>
      <c r="U2248" s="14"/>
      <c r="V2248" s="14"/>
      <c r="W2248" s="14"/>
      <c r="X2248" s="14"/>
      <c r="Y2248" s="14"/>
      <c r="Z2248" s="14">
        <f t="shared" ref="Z2248" si="1640">SUM(M2248:Y2248)</f>
        <v>0</v>
      </c>
      <c r="AA2248" s="14">
        <f t="shared" ref="AA2248" si="1641">B2248-Z2248</f>
        <v>0</v>
      </c>
      <c r="AB2248" s="19" t="e">
        <f t="shared" si="1638"/>
        <v>#DIV/0!</v>
      </c>
      <c r="AC2248" s="15"/>
    </row>
    <row r="2249" spans="1:29" s="16" customFormat="1" ht="18" hidden="1" customHeight="1">
      <c r="A2249" s="20" t="s">
        <v>42</v>
      </c>
      <c r="B2249" s="21">
        <f>B2248+B2247</f>
        <v>0</v>
      </c>
      <c r="C2249" s="21">
        <f t="shared" ref="C2249:AA2249" si="1642">C2248+C2247</f>
        <v>0</v>
      </c>
      <c r="D2249" s="21">
        <f t="shared" si="1642"/>
        <v>0</v>
      </c>
      <c r="E2249" s="21">
        <f t="shared" si="1642"/>
        <v>0</v>
      </c>
      <c r="F2249" s="21">
        <f t="shared" si="1642"/>
        <v>0</v>
      </c>
      <c r="G2249" s="21">
        <f t="shared" si="1642"/>
        <v>0</v>
      </c>
      <c r="H2249" s="21">
        <f t="shared" si="1642"/>
        <v>0</v>
      </c>
      <c r="I2249" s="21">
        <f t="shared" si="1642"/>
        <v>0</v>
      </c>
      <c r="J2249" s="21">
        <f t="shared" si="1642"/>
        <v>0</v>
      </c>
      <c r="K2249" s="21">
        <f t="shared" si="1642"/>
        <v>0</v>
      </c>
      <c r="L2249" s="21">
        <f t="shared" si="1642"/>
        <v>0</v>
      </c>
      <c r="M2249" s="21">
        <f t="shared" si="1642"/>
        <v>0</v>
      </c>
      <c r="N2249" s="21">
        <f t="shared" si="1642"/>
        <v>0</v>
      </c>
      <c r="O2249" s="21">
        <f t="shared" si="1642"/>
        <v>0</v>
      </c>
      <c r="P2249" s="21">
        <f t="shared" si="1642"/>
        <v>0</v>
      </c>
      <c r="Q2249" s="21">
        <f t="shared" si="1642"/>
        <v>0</v>
      </c>
      <c r="R2249" s="21">
        <f t="shared" si="1642"/>
        <v>0</v>
      </c>
      <c r="S2249" s="21">
        <f t="shared" si="1642"/>
        <v>0</v>
      </c>
      <c r="T2249" s="21">
        <f t="shared" si="1642"/>
        <v>0</v>
      </c>
      <c r="U2249" s="21">
        <f t="shared" si="1642"/>
        <v>0</v>
      </c>
      <c r="V2249" s="21">
        <f t="shared" si="1642"/>
        <v>0</v>
      </c>
      <c r="W2249" s="21">
        <f t="shared" si="1642"/>
        <v>0</v>
      </c>
      <c r="X2249" s="21">
        <f t="shared" si="1642"/>
        <v>0</v>
      </c>
      <c r="Y2249" s="21">
        <f t="shared" si="1642"/>
        <v>0</v>
      </c>
      <c r="Z2249" s="21">
        <f t="shared" si="1642"/>
        <v>0</v>
      </c>
      <c r="AA2249" s="21">
        <f t="shared" si="1642"/>
        <v>0</v>
      </c>
      <c r="AB2249" s="22" t="e">
        <f t="shared" si="1638"/>
        <v>#DIV/0!</v>
      </c>
      <c r="AC2249" s="24"/>
    </row>
    <row r="2250" spans="1:29" s="16" customFormat="1" ht="15" hidden="1" customHeight="1">
      <c r="A2250" s="13"/>
      <c r="B2250" s="14"/>
      <c r="C2250" s="14"/>
      <c r="D2250" s="14"/>
      <c r="E2250" s="14"/>
      <c r="F2250" s="14"/>
      <c r="G2250" s="14"/>
      <c r="H2250" s="14"/>
      <c r="I2250" s="14"/>
      <c r="J2250" s="14"/>
      <c r="K2250" s="14"/>
      <c r="L2250" s="14"/>
      <c r="M2250" s="14"/>
      <c r="N2250" s="14"/>
      <c r="O2250" s="14"/>
      <c r="P2250" s="14"/>
      <c r="Q2250" s="14"/>
      <c r="R2250" s="14"/>
      <c r="S2250" s="14"/>
      <c r="T2250" s="14"/>
      <c r="U2250" s="14"/>
      <c r="V2250" s="14"/>
      <c r="W2250" s="14"/>
      <c r="X2250" s="14"/>
      <c r="Y2250" s="14"/>
      <c r="Z2250" s="14"/>
      <c r="AA2250" s="14"/>
      <c r="AB2250" s="14"/>
      <c r="AC2250" s="15"/>
    </row>
    <row r="2251" spans="1:29" s="16" customFormat="1" ht="15" hidden="1" customHeight="1">
      <c r="A2251" s="13"/>
      <c r="B2251" s="14"/>
      <c r="C2251" s="14"/>
      <c r="D2251" s="14"/>
      <c r="E2251" s="14"/>
      <c r="F2251" s="14"/>
      <c r="G2251" s="14"/>
      <c r="H2251" s="14"/>
      <c r="I2251" s="14"/>
      <c r="J2251" s="14"/>
      <c r="K2251" s="14"/>
      <c r="L2251" s="14"/>
      <c r="M2251" s="14"/>
      <c r="N2251" s="14"/>
      <c r="O2251" s="14"/>
      <c r="P2251" s="14"/>
      <c r="Q2251" s="14"/>
      <c r="R2251" s="14"/>
      <c r="S2251" s="14"/>
      <c r="T2251" s="14"/>
      <c r="U2251" s="14"/>
      <c r="V2251" s="14"/>
      <c r="W2251" s="14"/>
      <c r="X2251" s="14"/>
      <c r="Y2251" s="14"/>
      <c r="Z2251" s="14"/>
      <c r="AA2251" s="14"/>
      <c r="AB2251" s="14"/>
      <c r="AC2251" s="15"/>
    </row>
    <row r="2252" spans="1:29" s="16" customFormat="1" ht="15" hidden="1" customHeight="1">
      <c r="A2252" s="17" t="s">
        <v>119</v>
      </c>
      <c r="B2252" s="14"/>
      <c r="C2252" s="14"/>
      <c r="D2252" s="14"/>
      <c r="E2252" s="14"/>
      <c r="F2252" s="14"/>
      <c r="G2252" s="14"/>
      <c r="H2252" s="14"/>
      <c r="I2252" s="14"/>
      <c r="J2252" s="14"/>
      <c r="K2252" s="14"/>
      <c r="L2252" s="14"/>
      <c r="M2252" s="14"/>
      <c r="N2252" s="14"/>
      <c r="O2252" s="14"/>
      <c r="P2252" s="14"/>
      <c r="Q2252" s="14"/>
      <c r="R2252" s="14"/>
      <c r="S2252" s="14"/>
      <c r="T2252" s="14"/>
      <c r="U2252" s="14"/>
      <c r="V2252" s="14"/>
      <c r="W2252" s="14"/>
      <c r="X2252" s="14"/>
      <c r="Y2252" s="14"/>
      <c r="Z2252" s="14"/>
      <c r="AA2252" s="14"/>
      <c r="AB2252" s="14"/>
      <c r="AC2252" s="15"/>
    </row>
    <row r="2253" spans="1:29" s="16" customFormat="1" ht="18" hidden="1" customHeight="1">
      <c r="A2253" s="18" t="s">
        <v>36</v>
      </c>
      <c r="B2253" s="14"/>
      <c r="C2253" s="14"/>
      <c r="D2253" s="14"/>
      <c r="E2253" s="14"/>
      <c r="F2253" s="14"/>
      <c r="G2253" s="14"/>
      <c r="H2253" s="14"/>
      <c r="I2253" s="14"/>
      <c r="J2253" s="14"/>
      <c r="K2253" s="14"/>
      <c r="L2253" s="14"/>
      <c r="M2253" s="14"/>
      <c r="N2253" s="14"/>
      <c r="O2253" s="14"/>
      <c r="P2253" s="14"/>
      <c r="Q2253" s="14"/>
      <c r="R2253" s="14"/>
      <c r="S2253" s="14"/>
      <c r="T2253" s="14"/>
      <c r="U2253" s="14"/>
      <c r="V2253" s="14"/>
      <c r="W2253" s="14"/>
      <c r="X2253" s="14"/>
      <c r="Y2253" s="14"/>
      <c r="Z2253" s="14">
        <f>SUM(M2253:Y2253)</f>
        <v>0</v>
      </c>
      <c r="AA2253" s="14">
        <f>B2253-Z2253</f>
        <v>0</v>
      </c>
      <c r="AB2253" s="19" t="e">
        <f>Z2253/B2253</f>
        <v>#DIV/0!</v>
      </c>
      <c r="AC2253" s="15"/>
    </row>
    <row r="2254" spans="1:29" s="16" customFormat="1" ht="18" hidden="1" customHeight="1">
      <c r="A2254" s="18" t="s">
        <v>37</v>
      </c>
      <c r="B2254" s="14"/>
      <c r="C2254" s="14"/>
      <c r="D2254" s="14"/>
      <c r="E2254" s="14"/>
      <c r="F2254" s="14"/>
      <c r="G2254" s="14"/>
      <c r="H2254" s="14"/>
      <c r="I2254" s="14"/>
      <c r="J2254" s="14"/>
      <c r="K2254" s="14"/>
      <c r="L2254" s="14"/>
      <c r="M2254" s="14"/>
      <c r="N2254" s="14"/>
      <c r="O2254" s="14"/>
      <c r="P2254" s="14"/>
      <c r="Q2254" s="14"/>
      <c r="R2254" s="14"/>
      <c r="S2254" s="14"/>
      <c r="T2254" s="14"/>
      <c r="U2254" s="14"/>
      <c r="V2254" s="14"/>
      <c r="W2254" s="14"/>
      <c r="X2254" s="14"/>
      <c r="Y2254" s="14"/>
      <c r="Z2254" s="14">
        <f t="shared" ref="Z2254:Z2256" si="1643">SUM(M2254:Y2254)</f>
        <v>0</v>
      </c>
      <c r="AA2254" s="14">
        <f t="shared" ref="AA2254:AA2256" si="1644">B2254-Z2254</f>
        <v>0</v>
      </c>
      <c r="AB2254" s="19" t="e">
        <f t="shared" ref="AB2254:AB2259" si="1645">Z2254/B2254</f>
        <v>#DIV/0!</v>
      </c>
      <c r="AC2254" s="15"/>
    </row>
    <row r="2255" spans="1:29" s="16" customFormat="1" ht="18" hidden="1" customHeight="1">
      <c r="A2255" s="18" t="s">
        <v>38</v>
      </c>
      <c r="B2255" s="14"/>
      <c r="C2255" s="14"/>
      <c r="D2255" s="14"/>
      <c r="E2255" s="14"/>
      <c r="F2255" s="14"/>
      <c r="G2255" s="14"/>
      <c r="H2255" s="14"/>
      <c r="I2255" s="14"/>
      <c r="J2255" s="14"/>
      <c r="K2255" s="14"/>
      <c r="L2255" s="14"/>
      <c r="M2255" s="14"/>
      <c r="N2255" s="14"/>
      <c r="O2255" s="14"/>
      <c r="P2255" s="14"/>
      <c r="Q2255" s="14"/>
      <c r="R2255" s="14"/>
      <c r="S2255" s="14"/>
      <c r="T2255" s="14"/>
      <c r="U2255" s="14"/>
      <c r="V2255" s="14"/>
      <c r="W2255" s="14"/>
      <c r="X2255" s="14"/>
      <c r="Y2255" s="14"/>
      <c r="Z2255" s="14">
        <f t="shared" si="1643"/>
        <v>0</v>
      </c>
      <c r="AA2255" s="14">
        <f t="shared" si="1644"/>
        <v>0</v>
      </c>
      <c r="AB2255" s="19" t="e">
        <f t="shared" si="1645"/>
        <v>#DIV/0!</v>
      </c>
      <c r="AC2255" s="15"/>
    </row>
    <row r="2256" spans="1:29" s="16" customFormat="1" ht="18" hidden="1" customHeight="1">
      <c r="A2256" s="18" t="s">
        <v>39</v>
      </c>
      <c r="B2256" s="14"/>
      <c r="C2256" s="14"/>
      <c r="D2256" s="14"/>
      <c r="E2256" s="14"/>
      <c r="F2256" s="14"/>
      <c r="G2256" s="14"/>
      <c r="H2256" s="14"/>
      <c r="I2256" s="14"/>
      <c r="J2256" s="14"/>
      <c r="K2256" s="14"/>
      <c r="L2256" s="14"/>
      <c r="M2256" s="14"/>
      <c r="N2256" s="14"/>
      <c r="O2256" s="14"/>
      <c r="P2256" s="14"/>
      <c r="Q2256" s="14"/>
      <c r="R2256" s="14"/>
      <c r="S2256" s="14"/>
      <c r="T2256" s="14"/>
      <c r="U2256" s="14"/>
      <c r="V2256" s="14"/>
      <c r="W2256" s="14"/>
      <c r="X2256" s="14"/>
      <c r="Y2256" s="14"/>
      <c r="Z2256" s="14">
        <f t="shared" si="1643"/>
        <v>0</v>
      </c>
      <c r="AA2256" s="14">
        <f t="shared" si="1644"/>
        <v>0</v>
      </c>
      <c r="AB2256" s="19" t="e">
        <f t="shared" si="1645"/>
        <v>#DIV/0!</v>
      </c>
      <c r="AC2256" s="15"/>
    </row>
    <row r="2257" spans="1:29" s="16" customFormat="1" ht="18" hidden="1" customHeight="1">
      <c r="A2257" s="20" t="s">
        <v>40</v>
      </c>
      <c r="B2257" s="21">
        <f>SUM(B2253:B2256)</f>
        <v>0</v>
      </c>
      <c r="C2257" s="21">
        <f t="shared" ref="C2257:AA2257" si="1646">SUM(C2253:C2256)</f>
        <v>0</v>
      </c>
      <c r="D2257" s="21">
        <f t="shared" si="1646"/>
        <v>0</v>
      </c>
      <c r="E2257" s="21">
        <f t="shared" si="1646"/>
        <v>0</v>
      </c>
      <c r="F2257" s="21">
        <f t="shared" si="1646"/>
        <v>0</v>
      </c>
      <c r="G2257" s="21">
        <f t="shared" si="1646"/>
        <v>0</v>
      </c>
      <c r="H2257" s="21">
        <f t="shared" si="1646"/>
        <v>0</v>
      </c>
      <c r="I2257" s="21">
        <f t="shared" si="1646"/>
        <v>0</v>
      </c>
      <c r="J2257" s="21">
        <f t="shared" si="1646"/>
        <v>0</v>
      </c>
      <c r="K2257" s="21">
        <f t="shared" si="1646"/>
        <v>0</v>
      </c>
      <c r="L2257" s="21">
        <f t="shared" si="1646"/>
        <v>0</v>
      </c>
      <c r="M2257" s="21">
        <f t="shared" si="1646"/>
        <v>0</v>
      </c>
      <c r="N2257" s="21">
        <f t="shared" si="1646"/>
        <v>0</v>
      </c>
      <c r="O2257" s="21">
        <f t="shared" si="1646"/>
        <v>0</v>
      </c>
      <c r="P2257" s="21">
        <f t="shared" si="1646"/>
        <v>0</v>
      </c>
      <c r="Q2257" s="21">
        <f t="shared" si="1646"/>
        <v>0</v>
      </c>
      <c r="R2257" s="21">
        <f t="shared" si="1646"/>
        <v>0</v>
      </c>
      <c r="S2257" s="21">
        <f t="shared" si="1646"/>
        <v>0</v>
      </c>
      <c r="T2257" s="21">
        <f t="shared" si="1646"/>
        <v>0</v>
      </c>
      <c r="U2257" s="21">
        <f t="shared" si="1646"/>
        <v>0</v>
      </c>
      <c r="V2257" s="21">
        <f t="shared" si="1646"/>
        <v>0</v>
      </c>
      <c r="W2257" s="21">
        <f t="shared" si="1646"/>
        <v>0</v>
      </c>
      <c r="X2257" s="21">
        <f t="shared" si="1646"/>
        <v>0</v>
      </c>
      <c r="Y2257" s="21">
        <f t="shared" si="1646"/>
        <v>0</v>
      </c>
      <c r="Z2257" s="21">
        <f t="shared" si="1646"/>
        <v>0</v>
      </c>
      <c r="AA2257" s="21">
        <f t="shared" si="1646"/>
        <v>0</v>
      </c>
      <c r="AB2257" s="22" t="e">
        <f t="shared" si="1645"/>
        <v>#DIV/0!</v>
      </c>
      <c r="AC2257" s="15"/>
    </row>
    <row r="2258" spans="1:29" s="16" customFormat="1" ht="18" hidden="1" customHeight="1">
      <c r="A2258" s="23" t="s">
        <v>41</v>
      </c>
      <c r="B2258" s="14"/>
      <c r="C2258" s="14"/>
      <c r="D2258" s="14"/>
      <c r="E2258" s="14"/>
      <c r="F2258" s="14"/>
      <c r="G2258" s="14"/>
      <c r="H2258" s="14"/>
      <c r="I2258" s="14"/>
      <c r="J2258" s="14"/>
      <c r="K2258" s="14"/>
      <c r="L2258" s="14"/>
      <c r="M2258" s="14"/>
      <c r="N2258" s="14"/>
      <c r="O2258" s="14"/>
      <c r="P2258" s="14"/>
      <c r="Q2258" s="14"/>
      <c r="R2258" s="14"/>
      <c r="S2258" s="14"/>
      <c r="T2258" s="14"/>
      <c r="U2258" s="14"/>
      <c r="V2258" s="14"/>
      <c r="W2258" s="14"/>
      <c r="X2258" s="14"/>
      <c r="Y2258" s="14"/>
      <c r="Z2258" s="14">
        <f t="shared" ref="Z2258" si="1647">SUM(M2258:Y2258)</f>
        <v>0</v>
      </c>
      <c r="AA2258" s="14">
        <f t="shared" ref="AA2258" si="1648">B2258-Z2258</f>
        <v>0</v>
      </c>
      <c r="AB2258" s="19" t="e">
        <f t="shared" si="1645"/>
        <v>#DIV/0!</v>
      </c>
      <c r="AC2258" s="15"/>
    </row>
    <row r="2259" spans="1:29" s="16" customFormat="1" ht="18" hidden="1" customHeight="1">
      <c r="A2259" s="20" t="s">
        <v>42</v>
      </c>
      <c r="B2259" s="21">
        <f>B2258+B2257</f>
        <v>0</v>
      </c>
      <c r="C2259" s="21">
        <f t="shared" ref="C2259:AA2259" si="1649">C2258+C2257</f>
        <v>0</v>
      </c>
      <c r="D2259" s="21">
        <f t="shared" si="1649"/>
        <v>0</v>
      </c>
      <c r="E2259" s="21">
        <f t="shared" si="1649"/>
        <v>0</v>
      </c>
      <c r="F2259" s="21">
        <f t="shared" si="1649"/>
        <v>0</v>
      </c>
      <c r="G2259" s="21">
        <f t="shared" si="1649"/>
        <v>0</v>
      </c>
      <c r="H2259" s="21">
        <f t="shared" si="1649"/>
        <v>0</v>
      </c>
      <c r="I2259" s="21">
        <f t="shared" si="1649"/>
        <v>0</v>
      </c>
      <c r="J2259" s="21">
        <f t="shared" si="1649"/>
        <v>0</v>
      </c>
      <c r="K2259" s="21">
        <f t="shared" si="1649"/>
        <v>0</v>
      </c>
      <c r="L2259" s="21">
        <f t="shared" si="1649"/>
        <v>0</v>
      </c>
      <c r="M2259" s="21">
        <f t="shared" si="1649"/>
        <v>0</v>
      </c>
      <c r="N2259" s="21">
        <f t="shared" si="1649"/>
        <v>0</v>
      </c>
      <c r="O2259" s="21">
        <f t="shared" si="1649"/>
        <v>0</v>
      </c>
      <c r="P2259" s="21">
        <f t="shared" si="1649"/>
        <v>0</v>
      </c>
      <c r="Q2259" s="21">
        <f t="shared" si="1649"/>
        <v>0</v>
      </c>
      <c r="R2259" s="21">
        <f t="shared" si="1649"/>
        <v>0</v>
      </c>
      <c r="S2259" s="21">
        <f t="shared" si="1649"/>
        <v>0</v>
      </c>
      <c r="T2259" s="21">
        <f t="shared" si="1649"/>
        <v>0</v>
      </c>
      <c r="U2259" s="21">
        <f t="shared" si="1649"/>
        <v>0</v>
      </c>
      <c r="V2259" s="21">
        <f t="shared" si="1649"/>
        <v>0</v>
      </c>
      <c r="W2259" s="21">
        <f t="shared" si="1649"/>
        <v>0</v>
      </c>
      <c r="X2259" s="21">
        <f t="shared" si="1649"/>
        <v>0</v>
      </c>
      <c r="Y2259" s="21">
        <f t="shared" si="1649"/>
        <v>0</v>
      </c>
      <c r="Z2259" s="21">
        <f t="shared" si="1649"/>
        <v>0</v>
      </c>
      <c r="AA2259" s="21">
        <f t="shared" si="1649"/>
        <v>0</v>
      </c>
      <c r="AB2259" s="22" t="e">
        <f t="shared" si="1645"/>
        <v>#DIV/0!</v>
      </c>
      <c r="AC2259" s="24"/>
    </row>
    <row r="2260" spans="1:29" s="16" customFormat="1" ht="15" hidden="1" customHeight="1">
      <c r="A2260" s="13"/>
      <c r="B2260" s="14"/>
      <c r="C2260" s="14"/>
      <c r="D2260" s="14"/>
      <c r="E2260" s="14"/>
      <c r="F2260" s="14"/>
      <c r="G2260" s="14"/>
      <c r="H2260" s="14"/>
      <c r="I2260" s="14"/>
      <c r="J2260" s="14"/>
      <c r="K2260" s="14"/>
      <c r="L2260" s="14"/>
      <c r="M2260" s="14"/>
      <c r="N2260" s="14"/>
      <c r="O2260" s="14"/>
      <c r="P2260" s="14"/>
      <c r="Q2260" s="14"/>
      <c r="R2260" s="14"/>
      <c r="S2260" s="14"/>
      <c r="T2260" s="14"/>
      <c r="U2260" s="14"/>
      <c r="V2260" s="14"/>
      <c r="W2260" s="14"/>
      <c r="X2260" s="14"/>
      <c r="Y2260" s="14"/>
      <c r="Z2260" s="14"/>
      <c r="AA2260" s="14"/>
      <c r="AB2260" s="14"/>
      <c r="AC2260" s="15"/>
    </row>
    <row r="2261" spans="1:29" s="16" customFormat="1" ht="15" hidden="1" customHeight="1">
      <c r="A2261" s="13"/>
      <c r="B2261" s="14"/>
      <c r="C2261" s="14"/>
      <c r="D2261" s="14"/>
      <c r="E2261" s="14"/>
      <c r="F2261" s="14"/>
      <c r="G2261" s="14"/>
      <c r="H2261" s="14"/>
      <c r="I2261" s="14"/>
      <c r="J2261" s="14"/>
      <c r="K2261" s="14"/>
      <c r="L2261" s="14"/>
      <c r="M2261" s="14"/>
      <c r="N2261" s="14"/>
      <c r="O2261" s="14"/>
      <c r="P2261" s="14"/>
      <c r="Q2261" s="14"/>
      <c r="R2261" s="14"/>
      <c r="S2261" s="14"/>
      <c r="T2261" s="14"/>
      <c r="U2261" s="14"/>
      <c r="V2261" s="14"/>
      <c r="W2261" s="14"/>
      <c r="X2261" s="14"/>
      <c r="Y2261" s="14"/>
      <c r="Z2261" s="14"/>
      <c r="AA2261" s="14"/>
      <c r="AB2261" s="14"/>
      <c r="AC2261" s="15"/>
    </row>
    <row r="2262" spans="1:29" s="16" customFormat="1" ht="15" hidden="1" customHeight="1">
      <c r="A2262" s="17" t="s">
        <v>119</v>
      </c>
      <c r="B2262" s="14"/>
      <c r="C2262" s="14"/>
      <c r="D2262" s="14"/>
      <c r="E2262" s="14"/>
      <c r="F2262" s="14"/>
      <c r="G2262" s="14"/>
      <c r="H2262" s="14"/>
      <c r="I2262" s="14"/>
      <c r="J2262" s="14"/>
      <c r="K2262" s="14"/>
      <c r="L2262" s="14"/>
      <c r="M2262" s="14"/>
      <c r="N2262" s="14"/>
      <c r="O2262" s="14"/>
      <c r="P2262" s="14"/>
      <c r="Q2262" s="14"/>
      <c r="R2262" s="14"/>
      <c r="S2262" s="14"/>
      <c r="T2262" s="14"/>
      <c r="U2262" s="14"/>
      <c r="V2262" s="14"/>
      <c r="W2262" s="14"/>
      <c r="X2262" s="14"/>
      <c r="Y2262" s="14"/>
      <c r="Z2262" s="14"/>
      <c r="AA2262" s="14"/>
      <c r="AB2262" s="14"/>
      <c r="AC2262" s="15"/>
    </row>
    <row r="2263" spans="1:29" s="16" customFormat="1" ht="18" hidden="1" customHeight="1">
      <c r="A2263" s="18" t="s">
        <v>36</v>
      </c>
      <c r="B2263" s="14"/>
      <c r="C2263" s="14"/>
      <c r="D2263" s="14"/>
      <c r="E2263" s="14"/>
      <c r="F2263" s="14"/>
      <c r="G2263" s="14"/>
      <c r="H2263" s="14"/>
      <c r="I2263" s="14"/>
      <c r="J2263" s="14"/>
      <c r="K2263" s="14"/>
      <c r="L2263" s="14"/>
      <c r="M2263" s="14"/>
      <c r="N2263" s="14"/>
      <c r="O2263" s="14"/>
      <c r="P2263" s="14"/>
      <c r="Q2263" s="14"/>
      <c r="R2263" s="14"/>
      <c r="S2263" s="14"/>
      <c r="T2263" s="14"/>
      <c r="U2263" s="14"/>
      <c r="V2263" s="14"/>
      <c r="W2263" s="14"/>
      <c r="X2263" s="14"/>
      <c r="Y2263" s="14"/>
      <c r="Z2263" s="14">
        <f>SUM(M2263:Y2263)</f>
        <v>0</v>
      </c>
      <c r="AA2263" s="14">
        <f>B2263-Z2263</f>
        <v>0</v>
      </c>
      <c r="AB2263" s="19" t="e">
        <f>Z2263/B2263</f>
        <v>#DIV/0!</v>
      </c>
      <c r="AC2263" s="15"/>
    </row>
    <row r="2264" spans="1:29" s="16" customFormat="1" ht="18" hidden="1" customHeight="1">
      <c r="A2264" s="18" t="s">
        <v>37</v>
      </c>
      <c r="B2264" s="14"/>
      <c r="C2264" s="14"/>
      <c r="D2264" s="14"/>
      <c r="E2264" s="14"/>
      <c r="F2264" s="14"/>
      <c r="G2264" s="14"/>
      <c r="H2264" s="14"/>
      <c r="I2264" s="14"/>
      <c r="J2264" s="14"/>
      <c r="K2264" s="14"/>
      <c r="L2264" s="14"/>
      <c r="M2264" s="14"/>
      <c r="N2264" s="14"/>
      <c r="O2264" s="14"/>
      <c r="P2264" s="14"/>
      <c r="Q2264" s="14"/>
      <c r="R2264" s="14"/>
      <c r="S2264" s="14"/>
      <c r="T2264" s="14"/>
      <c r="U2264" s="14"/>
      <c r="V2264" s="14"/>
      <c r="W2264" s="14"/>
      <c r="X2264" s="14"/>
      <c r="Y2264" s="14"/>
      <c r="Z2264" s="14">
        <f t="shared" ref="Z2264:Z2266" si="1650">SUM(M2264:Y2264)</f>
        <v>0</v>
      </c>
      <c r="AA2264" s="14">
        <f t="shared" ref="AA2264:AA2266" si="1651">B2264-Z2264</f>
        <v>0</v>
      </c>
      <c r="AB2264" s="19" t="e">
        <f t="shared" ref="AB2264:AB2269" si="1652">Z2264/B2264</f>
        <v>#DIV/0!</v>
      </c>
      <c r="AC2264" s="15"/>
    </row>
    <row r="2265" spans="1:29" s="16" customFormat="1" ht="18" hidden="1" customHeight="1">
      <c r="A2265" s="18" t="s">
        <v>38</v>
      </c>
      <c r="B2265" s="14"/>
      <c r="C2265" s="14"/>
      <c r="D2265" s="14"/>
      <c r="E2265" s="14"/>
      <c r="F2265" s="14"/>
      <c r="G2265" s="14"/>
      <c r="H2265" s="14"/>
      <c r="I2265" s="14"/>
      <c r="J2265" s="14"/>
      <c r="K2265" s="14"/>
      <c r="L2265" s="14"/>
      <c r="M2265" s="14"/>
      <c r="N2265" s="14"/>
      <c r="O2265" s="14"/>
      <c r="P2265" s="14"/>
      <c r="Q2265" s="14"/>
      <c r="R2265" s="14"/>
      <c r="S2265" s="14"/>
      <c r="T2265" s="14"/>
      <c r="U2265" s="14"/>
      <c r="V2265" s="14"/>
      <c r="W2265" s="14"/>
      <c r="X2265" s="14"/>
      <c r="Y2265" s="14"/>
      <c r="Z2265" s="14">
        <f t="shared" si="1650"/>
        <v>0</v>
      </c>
      <c r="AA2265" s="14">
        <f t="shared" si="1651"/>
        <v>0</v>
      </c>
      <c r="AB2265" s="19" t="e">
        <f t="shared" si="1652"/>
        <v>#DIV/0!</v>
      </c>
      <c r="AC2265" s="15"/>
    </row>
    <row r="2266" spans="1:29" s="16" customFormat="1" ht="18" hidden="1" customHeight="1">
      <c r="A2266" s="18" t="s">
        <v>39</v>
      </c>
      <c r="B2266" s="14"/>
      <c r="C2266" s="14"/>
      <c r="D2266" s="14"/>
      <c r="E2266" s="14"/>
      <c r="F2266" s="14"/>
      <c r="G2266" s="14"/>
      <c r="H2266" s="14"/>
      <c r="I2266" s="14"/>
      <c r="J2266" s="14"/>
      <c r="K2266" s="14"/>
      <c r="L2266" s="14"/>
      <c r="M2266" s="14"/>
      <c r="N2266" s="14"/>
      <c r="O2266" s="14"/>
      <c r="P2266" s="14"/>
      <c r="Q2266" s="14"/>
      <c r="R2266" s="14"/>
      <c r="S2266" s="14"/>
      <c r="T2266" s="14"/>
      <c r="U2266" s="14"/>
      <c r="V2266" s="14"/>
      <c r="W2266" s="14"/>
      <c r="X2266" s="14"/>
      <c r="Y2266" s="14"/>
      <c r="Z2266" s="14">
        <f t="shared" si="1650"/>
        <v>0</v>
      </c>
      <c r="AA2266" s="14">
        <f t="shared" si="1651"/>
        <v>0</v>
      </c>
      <c r="AB2266" s="19" t="e">
        <f t="shared" si="1652"/>
        <v>#DIV/0!</v>
      </c>
      <c r="AC2266" s="15"/>
    </row>
    <row r="2267" spans="1:29" s="16" customFormat="1" ht="18" hidden="1" customHeight="1">
      <c r="A2267" s="20" t="s">
        <v>40</v>
      </c>
      <c r="B2267" s="21">
        <f>SUM(B2263:B2266)</f>
        <v>0</v>
      </c>
      <c r="C2267" s="21">
        <f t="shared" ref="C2267:AA2267" si="1653">SUM(C2263:C2266)</f>
        <v>0</v>
      </c>
      <c r="D2267" s="21">
        <f t="shared" si="1653"/>
        <v>0</v>
      </c>
      <c r="E2267" s="21">
        <f t="shared" si="1653"/>
        <v>0</v>
      </c>
      <c r="F2267" s="21">
        <f t="shared" si="1653"/>
        <v>0</v>
      </c>
      <c r="G2267" s="21">
        <f t="shared" si="1653"/>
        <v>0</v>
      </c>
      <c r="H2267" s="21">
        <f t="shared" si="1653"/>
        <v>0</v>
      </c>
      <c r="I2267" s="21">
        <f t="shared" si="1653"/>
        <v>0</v>
      </c>
      <c r="J2267" s="21">
        <f t="shared" si="1653"/>
        <v>0</v>
      </c>
      <c r="K2267" s="21">
        <f t="shared" si="1653"/>
        <v>0</v>
      </c>
      <c r="L2267" s="21">
        <f t="shared" si="1653"/>
        <v>0</v>
      </c>
      <c r="M2267" s="21">
        <f t="shared" si="1653"/>
        <v>0</v>
      </c>
      <c r="N2267" s="21">
        <f t="shared" si="1653"/>
        <v>0</v>
      </c>
      <c r="O2267" s="21">
        <f t="shared" si="1653"/>
        <v>0</v>
      </c>
      <c r="P2267" s="21">
        <f t="shared" si="1653"/>
        <v>0</v>
      </c>
      <c r="Q2267" s="21">
        <f t="shared" si="1653"/>
        <v>0</v>
      </c>
      <c r="R2267" s="21">
        <f t="shared" si="1653"/>
        <v>0</v>
      </c>
      <c r="S2267" s="21">
        <f t="shared" si="1653"/>
        <v>0</v>
      </c>
      <c r="T2267" s="21">
        <f t="shared" si="1653"/>
        <v>0</v>
      </c>
      <c r="U2267" s="21">
        <f t="shared" si="1653"/>
        <v>0</v>
      </c>
      <c r="V2267" s="21">
        <f t="shared" si="1653"/>
        <v>0</v>
      </c>
      <c r="W2267" s="21">
        <f t="shared" si="1653"/>
        <v>0</v>
      </c>
      <c r="X2267" s="21">
        <f t="shared" si="1653"/>
        <v>0</v>
      </c>
      <c r="Y2267" s="21">
        <f t="shared" si="1653"/>
        <v>0</v>
      </c>
      <c r="Z2267" s="21">
        <f t="shared" si="1653"/>
        <v>0</v>
      </c>
      <c r="AA2267" s="21">
        <f t="shared" si="1653"/>
        <v>0</v>
      </c>
      <c r="AB2267" s="22" t="e">
        <f t="shared" si="1652"/>
        <v>#DIV/0!</v>
      </c>
      <c r="AC2267" s="15"/>
    </row>
    <row r="2268" spans="1:29" s="16" customFormat="1" ht="18" hidden="1" customHeight="1">
      <c r="A2268" s="23" t="s">
        <v>41</v>
      </c>
      <c r="B2268" s="14"/>
      <c r="C2268" s="14"/>
      <c r="D2268" s="14"/>
      <c r="E2268" s="14"/>
      <c r="F2268" s="14"/>
      <c r="G2268" s="14"/>
      <c r="H2268" s="14"/>
      <c r="I2268" s="14"/>
      <c r="J2268" s="14"/>
      <c r="K2268" s="14"/>
      <c r="L2268" s="14"/>
      <c r="M2268" s="14"/>
      <c r="N2268" s="14"/>
      <c r="O2268" s="14"/>
      <c r="P2268" s="14"/>
      <c r="Q2268" s="14"/>
      <c r="R2268" s="14"/>
      <c r="S2268" s="14"/>
      <c r="T2268" s="14"/>
      <c r="U2268" s="14"/>
      <c r="V2268" s="14"/>
      <c r="W2268" s="14"/>
      <c r="X2268" s="14"/>
      <c r="Y2268" s="14"/>
      <c r="Z2268" s="14">
        <f t="shared" ref="Z2268" si="1654">SUM(M2268:Y2268)</f>
        <v>0</v>
      </c>
      <c r="AA2268" s="14">
        <f t="shared" ref="AA2268" si="1655">B2268-Z2268</f>
        <v>0</v>
      </c>
      <c r="AB2268" s="19" t="e">
        <f t="shared" si="1652"/>
        <v>#DIV/0!</v>
      </c>
      <c r="AC2268" s="15"/>
    </row>
    <row r="2269" spans="1:29" s="16" customFormat="1" ht="18" hidden="1" customHeight="1">
      <c r="A2269" s="20" t="s">
        <v>42</v>
      </c>
      <c r="B2269" s="21">
        <f>B2268+B2267</f>
        <v>0</v>
      </c>
      <c r="C2269" s="21">
        <f t="shared" ref="C2269:AA2269" si="1656">C2268+C2267</f>
        <v>0</v>
      </c>
      <c r="D2269" s="21">
        <f t="shared" si="1656"/>
        <v>0</v>
      </c>
      <c r="E2269" s="21">
        <f t="shared" si="1656"/>
        <v>0</v>
      </c>
      <c r="F2269" s="21">
        <f t="shared" si="1656"/>
        <v>0</v>
      </c>
      <c r="G2269" s="21">
        <f t="shared" si="1656"/>
        <v>0</v>
      </c>
      <c r="H2269" s="21">
        <f t="shared" si="1656"/>
        <v>0</v>
      </c>
      <c r="I2269" s="21">
        <f t="shared" si="1656"/>
        <v>0</v>
      </c>
      <c r="J2269" s="21">
        <f t="shared" si="1656"/>
        <v>0</v>
      </c>
      <c r="K2269" s="21">
        <f t="shared" si="1656"/>
        <v>0</v>
      </c>
      <c r="L2269" s="21">
        <f t="shared" si="1656"/>
        <v>0</v>
      </c>
      <c r="M2269" s="21">
        <f t="shared" si="1656"/>
        <v>0</v>
      </c>
      <c r="N2269" s="21">
        <f t="shared" si="1656"/>
        <v>0</v>
      </c>
      <c r="O2269" s="21">
        <f t="shared" si="1656"/>
        <v>0</v>
      </c>
      <c r="P2269" s="21">
        <f t="shared" si="1656"/>
        <v>0</v>
      </c>
      <c r="Q2269" s="21">
        <f t="shared" si="1656"/>
        <v>0</v>
      </c>
      <c r="R2269" s="21">
        <f t="shared" si="1656"/>
        <v>0</v>
      </c>
      <c r="S2269" s="21">
        <f t="shared" si="1656"/>
        <v>0</v>
      </c>
      <c r="T2269" s="21">
        <f t="shared" si="1656"/>
        <v>0</v>
      </c>
      <c r="U2269" s="21">
        <f t="shared" si="1656"/>
        <v>0</v>
      </c>
      <c r="V2269" s="21">
        <f t="shared" si="1656"/>
        <v>0</v>
      </c>
      <c r="W2269" s="21">
        <f t="shared" si="1656"/>
        <v>0</v>
      </c>
      <c r="X2269" s="21">
        <f t="shared" si="1656"/>
        <v>0</v>
      </c>
      <c r="Y2269" s="21">
        <f t="shared" si="1656"/>
        <v>0</v>
      </c>
      <c r="Z2269" s="21">
        <f t="shared" si="1656"/>
        <v>0</v>
      </c>
      <c r="AA2269" s="21">
        <f t="shared" si="1656"/>
        <v>0</v>
      </c>
      <c r="AB2269" s="22" t="e">
        <f t="shared" si="1652"/>
        <v>#DIV/0!</v>
      </c>
      <c r="AC2269" s="24"/>
    </row>
    <row r="2270" spans="1:29" s="16" customFormat="1" ht="15" hidden="1" customHeight="1">
      <c r="A2270" s="13"/>
      <c r="B2270" s="14"/>
      <c r="C2270" s="14"/>
      <c r="D2270" s="14"/>
      <c r="E2270" s="14"/>
      <c r="F2270" s="14"/>
      <c r="G2270" s="14"/>
      <c r="H2270" s="14"/>
      <c r="I2270" s="14"/>
      <c r="J2270" s="14"/>
      <c r="K2270" s="14"/>
      <c r="L2270" s="14"/>
      <c r="M2270" s="14"/>
      <c r="N2270" s="14"/>
      <c r="O2270" s="14"/>
      <c r="P2270" s="14"/>
      <c r="Q2270" s="14"/>
      <c r="R2270" s="14"/>
      <c r="S2270" s="14"/>
      <c r="T2270" s="14"/>
      <c r="U2270" s="14"/>
      <c r="V2270" s="14"/>
      <c r="W2270" s="14"/>
      <c r="X2270" s="14"/>
      <c r="Y2270" s="14"/>
      <c r="Z2270" s="14"/>
      <c r="AA2270" s="14"/>
      <c r="AB2270" s="14"/>
      <c r="AC2270" s="15"/>
    </row>
    <row r="2271" spans="1:29" s="16" customFormat="1" ht="15" hidden="1" customHeight="1">
      <c r="A2271" s="13"/>
      <c r="B2271" s="14"/>
      <c r="C2271" s="14"/>
      <c r="D2271" s="14"/>
      <c r="E2271" s="14"/>
      <c r="F2271" s="14"/>
      <c r="G2271" s="14"/>
      <c r="H2271" s="14"/>
      <c r="I2271" s="14"/>
      <c r="J2271" s="14"/>
      <c r="K2271" s="14"/>
      <c r="L2271" s="14"/>
      <c r="M2271" s="14"/>
      <c r="N2271" s="14"/>
      <c r="O2271" s="14"/>
      <c r="P2271" s="14"/>
      <c r="Q2271" s="14"/>
      <c r="R2271" s="14"/>
      <c r="S2271" s="14"/>
      <c r="T2271" s="14"/>
      <c r="U2271" s="14"/>
      <c r="V2271" s="14"/>
      <c r="W2271" s="14"/>
      <c r="X2271" s="14"/>
      <c r="Y2271" s="14"/>
      <c r="Z2271" s="14"/>
      <c r="AA2271" s="14"/>
      <c r="AB2271" s="14"/>
      <c r="AC2271" s="15"/>
    </row>
    <row r="2272" spans="1:29" s="16" customFormat="1" ht="15" hidden="1" customHeight="1">
      <c r="A2272" s="17" t="s">
        <v>119</v>
      </c>
      <c r="B2272" s="14"/>
      <c r="C2272" s="14"/>
      <c r="D2272" s="14"/>
      <c r="E2272" s="14"/>
      <c r="F2272" s="14"/>
      <c r="G2272" s="14"/>
      <c r="H2272" s="14"/>
      <c r="I2272" s="14"/>
      <c r="J2272" s="14"/>
      <c r="K2272" s="14"/>
      <c r="L2272" s="14"/>
      <c r="M2272" s="14"/>
      <c r="N2272" s="14"/>
      <c r="O2272" s="14"/>
      <c r="P2272" s="14"/>
      <c r="Q2272" s="14"/>
      <c r="R2272" s="14"/>
      <c r="S2272" s="14"/>
      <c r="T2272" s="14"/>
      <c r="U2272" s="14"/>
      <c r="V2272" s="14"/>
      <c r="W2272" s="14"/>
      <c r="X2272" s="14"/>
      <c r="Y2272" s="14"/>
      <c r="Z2272" s="14"/>
      <c r="AA2272" s="14"/>
      <c r="AB2272" s="14"/>
      <c r="AC2272" s="15"/>
    </row>
    <row r="2273" spans="1:29" s="16" customFormat="1" ht="18" hidden="1" customHeight="1">
      <c r="A2273" s="18" t="s">
        <v>36</v>
      </c>
      <c r="B2273" s="14"/>
      <c r="C2273" s="14"/>
      <c r="D2273" s="14"/>
      <c r="E2273" s="14"/>
      <c r="F2273" s="14"/>
      <c r="G2273" s="14"/>
      <c r="H2273" s="14"/>
      <c r="I2273" s="14"/>
      <c r="J2273" s="14"/>
      <c r="K2273" s="14"/>
      <c r="L2273" s="14"/>
      <c r="M2273" s="14"/>
      <c r="N2273" s="14"/>
      <c r="O2273" s="14"/>
      <c r="P2273" s="14"/>
      <c r="Q2273" s="14"/>
      <c r="R2273" s="14"/>
      <c r="S2273" s="14"/>
      <c r="T2273" s="14"/>
      <c r="U2273" s="14"/>
      <c r="V2273" s="14"/>
      <c r="W2273" s="14"/>
      <c r="X2273" s="14"/>
      <c r="Y2273" s="14"/>
      <c r="Z2273" s="14">
        <f>SUM(M2273:Y2273)</f>
        <v>0</v>
      </c>
      <c r="AA2273" s="14">
        <f>B2273-Z2273</f>
        <v>0</v>
      </c>
      <c r="AB2273" s="19" t="e">
        <f>Z2273/B2273</f>
        <v>#DIV/0!</v>
      </c>
      <c r="AC2273" s="15"/>
    </row>
    <row r="2274" spans="1:29" s="16" customFormat="1" ht="18" hidden="1" customHeight="1">
      <c r="A2274" s="18" t="s">
        <v>37</v>
      </c>
      <c r="B2274" s="14"/>
      <c r="C2274" s="14"/>
      <c r="D2274" s="14"/>
      <c r="E2274" s="14"/>
      <c r="F2274" s="14"/>
      <c r="G2274" s="14"/>
      <c r="H2274" s="14"/>
      <c r="I2274" s="14"/>
      <c r="J2274" s="14"/>
      <c r="K2274" s="14"/>
      <c r="L2274" s="14"/>
      <c r="M2274" s="14"/>
      <c r="N2274" s="14"/>
      <c r="O2274" s="14"/>
      <c r="P2274" s="14"/>
      <c r="Q2274" s="14"/>
      <c r="R2274" s="14"/>
      <c r="S2274" s="14"/>
      <c r="T2274" s="14"/>
      <c r="U2274" s="14"/>
      <c r="V2274" s="14"/>
      <c r="W2274" s="14"/>
      <c r="X2274" s="14"/>
      <c r="Y2274" s="14"/>
      <c r="Z2274" s="14">
        <f t="shared" ref="Z2274:Z2276" si="1657">SUM(M2274:Y2274)</f>
        <v>0</v>
      </c>
      <c r="AA2274" s="14">
        <f t="shared" ref="AA2274:AA2276" si="1658">B2274-Z2274</f>
        <v>0</v>
      </c>
      <c r="AB2274" s="19" t="e">
        <f t="shared" ref="AB2274:AB2279" si="1659">Z2274/B2274</f>
        <v>#DIV/0!</v>
      </c>
      <c r="AC2274" s="15"/>
    </row>
    <row r="2275" spans="1:29" s="16" customFormat="1" ht="18" hidden="1" customHeight="1">
      <c r="A2275" s="18" t="s">
        <v>38</v>
      </c>
      <c r="B2275" s="14"/>
      <c r="C2275" s="14"/>
      <c r="D2275" s="14"/>
      <c r="E2275" s="14"/>
      <c r="F2275" s="14"/>
      <c r="G2275" s="14"/>
      <c r="H2275" s="14"/>
      <c r="I2275" s="14"/>
      <c r="J2275" s="14"/>
      <c r="K2275" s="14"/>
      <c r="L2275" s="14"/>
      <c r="M2275" s="14"/>
      <c r="N2275" s="14"/>
      <c r="O2275" s="14"/>
      <c r="P2275" s="14"/>
      <c r="Q2275" s="14"/>
      <c r="R2275" s="14"/>
      <c r="S2275" s="14"/>
      <c r="T2275" s="14"/>
      <c r="U2275" s="14"/>
      <c r="V2275" s="14"/>
      <c r="W2275" s="14"/>
      <c r="X2275" s="14"/>
      <c r="Y2275" s="14"/>
      <c r="Z2275" s="14">
        <f t="shared" si="1657"/>
        <v>0</v>
      </c>
      <c r="AA2275" s="14">
        <f t="shared" si="1658"/>
        <v>0</v>
      </c>
      <c r="AB2275" s="19" t="e">
        <f t="shared" si="1659"/>
        <v>#DIV/0!</v>
      </c>
      <c r="AC2275" s="15"/>
    </row>
    <row r="2276" spans="1:29" s="16" customFormat="1" ht="18" hidden="1" customHeight="1">
      <c r="A2276" s="18" t="s">
        <v>39</v>
      </c>
      <c r="B2276" s="14"/>
      <c r="C2276" s="14"/>
      <c r="D2276" s="14"/>
      <c r="E2276" s="14"/>
      <c r="F2276" s="14"/>
      <c r="G2276" s="14"/>
      <c r="H2276" s="14"/>
      <c r="I2276" s="14"/>
      <c r="J2276" s="14"/>
      <c r="K2276" s="14"/>
      <c r="L2276" s="14"/>
      <c r="M2276" s="14"/>
      <c r="N2276" s="14"/>
      <c r="O2276" s="14"/>
      <c r="P2276" s="14"/>
      <c r="Q2276" s="14"/>
      <c r="R2276" s="14"/>
      <c r="S2276" s="14"/>
      <c r="T2276" s="14"/>
      <c r="U2276" s="14"/>
      <c r="V2276" s="14"/>
      <c r="W2276" s="14"/>
      <c r="X2276" s="14"/>
      <c r="Y2276" s="14"/>
      <c r="Z2276" s="14">
        <f t="shared" si="1657"/>
        <v>0</v>
      </c>
      <c r="AA2276" s="14">
        <f t="shared" si="1658"/>
        <v>0</v>
      </c>
      <c r="AB2276" s="19" t="e">
        <f t="shared" si="1659"/>
        <v>#DIV/0!</v>
      </c>
      <c r="AC2276" s="15"/>
    </row>
    <row r="2277" spans="1:29" s="16" customFormat="1" ht="18" hidden="1" customHeight="1">
      <c r="A2277" s="20" t="s">
        <v>40</v>
      </c>
      <c r="B2277" s="21">
        <f>SUM(B2273:B2276)</f>
        <v>0</v>
      </c>
      <c r="C2277" s="21">
        <f t="shared" ref="C2277:AA2277" si="1660">SUM(C2273:C2276)</f>
        <v>0</v>
      </c>
      <c r="D2277" s="21">
        <f t="shared" si="1660"/>
        <v>0</v>
      </c>
      <c r="E2277" s="21">
        <f t="shared" si="1660"/>
        <v>0</v>
      </c>
      <c r="F2277" s="21">
        <f t="shared" si="1660"/>
        <v>0</v>
      </c>
      <c r="G2277" s="21">
        <f t="shared" si="1660"/>
        <v>0</v>
      </c>
      <c r="H2277" s="21">
        <f t="shared" si="1660"/>
        <v>0</v>
      </c>
      <c r="I2277" s="21">
        <f t="shared" si="1660"/>
        <v>0</v>
      </c>
      <c r="J2277" s="21">
        <f t="shared" si="1660"/>
        <v>0</v>
      </c>
      <c r="K2277" s="21">
        <f t="shared" si="1660"/>
        <v>0</v>
      </c>
      <c r="L2277" s="21">
        <f t="shared" si="1660"/>
        <v>0</v>
      </c>
      <c r="M2277" s="21">
        <f t="shared" si="1660"/>
        <v>0</v>
      </c>
      <c r="N2277" s="21">
        <f t="shared" si="1660"/>
        <v>0</v>
      </c>
      <c r="O2277" s="21">
        <f t="shared" si="1660"/>
        <v>0</v>
      </c>
      <c r="P2277" s="21">
        <f t="shared" si="1660"/>
        <v>0</v>
      </c>
      <c r="Q2277" s="21">
        <f t="shared" si="1660"/>
        <v>0</v>
      </c>
      <c r="R2277" s="21">
        <f t="shared" si="1660"/>
        <v>0</v>
      </c>
      <c r="S2277" s="21">
        <f t="shared" si="1660"/>
        <v>0</v>
      </c>
      <c r="T2277" s="21">
        <f t="shared" si="1660"/>
        <v>0</v>
      </c>
      <c r="U2277" s="21">
        <f t="shared" si="1660"/>
        <v>0</v>
      </c>
      <c r="V2277" s="21">
        <f t="shared" si="1660"/>
        <v>0</v>
      </c>
      <c r="W2277" s="21">
        <f t="shared" si="1660"/>
        <v>0</v>
      </c>
      <c r="X2277" s="21">
        <f t="shared" si="1660"/>
        <v>0</v>
      </c>
      <c r="Y2277" s="21">
        <f t="shared" si="1660"/>
        <v>0</v>
      </c>
      <c r="Z2277" s="21">
        <f t="shared" si="1660"/>
        <v>0</v>
      </c>
      <c r="AA2277" s="21">
        <f t="shared" si="1660"/>
        <v>0</v>
      </c>
      <c r="AB2277" s="22" t="e">
        <f t="shared" si="1659"/>
        <v>#DIV/0!</v>
      </c>
      <c r="AC2277" s="15"/>
    </row>
    <row r="2278" spans="1:29" s="16" customFormat="1" ht="18" hidden="1" customHeight="1">
      <c r="A2278" s="23" t="s">
        <v>41</v>
      </c>
      <c r="B2278" s="14"/>
      <c r="C2278" s="14"/>
      <c r="D2278" s="14"/>
      <c r="E2278" s="14"/>
      <c r="F2278" s="14"/>
      <c r="G2278" s="14"/>
      <c r="H2278" s="14"/>
      <c r="I2278" s="14"/>
      <c r="J2278" s="14"/>
      <c r="K2278" s="14"/>
      <c r="L2278" s="14"/>
      <c r="M2278" s="14"/>
      <c r="N2278" s="14"/>
      <c r="O2278" s="14"/>
      <c r="P2278" s="14"/>
      <c r="Q2278" s="14"/>
      <c r="R2278" s="14"/>
      <c r="S2278" s="14"/>
      <c r="T2278" s="14"/>
      <c r="U2278" s="14"/>
      <c r="V2278" s="14"/>
      <c r="W2278" s="14"/>
      <c r="X2278" s="14"/>
      <c r="Y2278" s="14"/>
      <c r="Z2278" s="14">
        <f t="shared" ref="Z2278" si="1661">SUM(M2278:Y2278)</f>
        <v>0</v>
      </c>
      <c r="AA2278" s="14">
        <f t="shared" ref="AA2278" si="1662">B2278-Z2278</f>
        <v>0</v>
      </c>
      <c r="AB2278" s="19" t="e">
        <f t="shared" si="1659"/>
        <v>#DIV/0!</v>
      </c>
      <c r="AC2278" s="15"/>
    </row>
    <row r="2279" spans="1:29" s="16" customFormat="1" ht="18" hidden="1" customHeight="1">
      <c r="A2279" s="20" t="s">
        <v>42</v>
      </c>
      <c r="B2279" s="21">
        <f>B2278+B2277</f>
        <v>0</v>
      </c>
      <c r="C2279" s="21">
        <f t="shared" ref="C2279:AA2279" si="1663">C2278+C2277</f>
        <v>0</v>
      </c>
      <c r="D2279" s="21">
        <f t="shared" si="1663"/>
        <v>0</v>
      </c>
      <c r="E2279" s="21">
        <f t="shared" si="1663"/>
        <v>0</v>
      </c>
      <c r="F2279" s="21">
        <f t="shared" si="1663"/>
        <v>0</v>
      </c>
      <c r="G2279" s="21">
        <f t="shared" si="1663"/>
        <v>0</v>
      </c>
      <c r="H2279" s="21">
        <f t="shared" si="1663"/>
        <v>0</v>
      </c>
      <c r="I2279" s="21">
        <f t="shared" si="1663"/>
        <v>0</v>
      </c>
      <c r="J2279" s="21">
        <f t="shared" si="1663"/>
        <v>0</v>
      </c>
      <c r="K2279" s="21">
        <f t="shared" si="1663"/>
        <v>0</v>
      </c>
      <c r="L2279" s="21">
        <f t="shared" si="1663"/>
        <v>0</v>
      </c>
      <c r="M2279" s="21">
        <f t="shared" si="1663"/>
        <v>0</v>
      </c>
      <c r="N2279" s="21">
        <f t="shared" si="1663"/>
        <v>0</v>
      </c>
      <c r="O2279" s="21">
        <f t="shared" si="1663"/>
        <v>0</v>
      </c>
      <c r="P2279" s="21">
        <f t="shared" si="1663"/>
        <v>0</v>
      </c>
      <c r="Q2279" s="21">
        <f t="shared" si="1663"/>
        <v>0</v>
      </c>
      <c r="R2279" s="21">
        <f t="shared" si="1663"/>
        <v>0</v>
      </c>
      <c r="S2279" s="21">
        <f t="shared" si="1663"/>
        <v>0</v>
      </c>
      <c r="T2279" s="21">
        <f t="shared" si="1663"/>
        <v>0</v>
      </c>
      <c r="U2279" s="21">
        <f t="shared" si="1663"/>
        <v>0</v>
      </c>
      <c r="V2279" s="21">
        <f t="shared" si="1663"/>
        <v>0</v>
      </c>
      <c r="W2279" s="21">
        <f t="shared" si="1663"/>
        <v>0</v>
      </c>
      <c r="X2279" s="21">
        <f t="shared" si="1663"/>
        <v>0</v>
      </c>
      <c r="Y2279" s="21">
        <f t="shared" si="1663"/>
        <v>0</v>
      </c>
      <c r="Z2279" s="21">
        <f t="shared" si="1663"/>
        <v>0</v>
      </c>
      <c r="AA2279" s="21">
        <f t="shared" si="1663"/>
        <v>0</v>
      </c>
      <c r="AB2279" s="22" t="e">
        <f t="shared" si="1659"/>
        <v>#DIV/0!</v>
      </c>
      <c r="AC2279" s="24"/>
    </row>
    <row r="2280" spans="1:29" s="16" customFormat="1" ht="15" hidden="1" customHeight="1">
      <c r="A2280" s="13"/>
      <c r="B2280" s="14"/>
      <c r="C2280" s="14"/>
      <c r="D2280" s="14"/>
      <c r="E2280" s="14"/>
      <c r="F2280" s="14"/>
      <c r="G2280" s="14"/>
      <c r="H2280" s="14"/>
      <c r="I2280" s="14"/>
      <c r="J2280" s="14"/>
      <c r="K2280" s="14"/>
      <c r="L2280" s="14"/>
      <c r="M2280" s="14"/>
      <c r="N2280" s="14"/>
      <c r="O2280" s="14"/>
      <c r="P2280" s="14"/>
      <c r="Q2280" s="14"/>
      <c r="R2280" s="14"/>
      <c r="S2280" s="14"/>
      <c r="T2280" s="14"/>
      <c r="U2280" s="14"/>
      <c r="V2280" s="14"/>
      <c r="W2280" s="14"/>
      <c r="X2280" s="14"/>
      <c r="Y2280" s="14"/>
      <c r="Z2280" s="14"/>
      <c r="AA2280" s="14"/>
      <c r="AB2280" s="14"/>
      <c r="AC2280" s="15"/>
    </row>
    <row r="2281" spans="1:29" s="16" customFormat="1" ht="15" hidden="1" customHeight="1">
      <c r="A2281" s="13"/>
      <c r="B2281" s="14"/>
      <c r="C2281" s="14"/>
      <c r="D2281" s="14"/>
      <c r="E2281" s="14"/>
      <c r="F2281" s="14"/>
      <c r="G2281" s="14"/>
      <c r="H2281" s="14"/>
      <c r="I2281" s="14"/>
      <c r="J2281" s="14"/>
      <c r="K2281" s="14"/>
      <c r="L2281" s="14"/>
      <c r="M2281" s="14"/>
      <c r="N2281" s="14"/>
      <c r="O2281" s="14"/>
      <c r="P2281" s="14"/>
      <c r="Q2281" s="14"/>
      <c r="R2281" s="14"/>
      <c r="S2281" s="14"/>
      <c r="T2281" s="14"/>
      <c r="U2281" s="14"/>
      <c r="V2281" s="14"/>
      <c r="W2281" s="14"/>
      <c r="X2281" s="14"/>
      <c r="Y2281" s="14"/>
      <c r="Z2281" s="14"/>
      <c r="AA2281" s="14"/>
      <c r="AB2281" s="14"/>
      <c r="AC2281" s="15"/>
    </row>
    <row r="2282" spans="1:29" s="16" customFormat="1" ht="15" hidden="1" customHeight="1">
      <c r="A2282" s="17" t="s">
        <v>119</v>
      </c>
      <c r="B2282" s="14"/>
      <c r="C2282" s="14"/>
      <c r="D2282" s="14"/>
      <c r="E2282" s="14"/>
      <c r="F2282" s="14"/>
      <c r="G2282" s="14"/>
      <c r="H2282" s="14"/>
      <c r="I2282" s="14"/>
      <c r="J2282" s="14"/>
      <c r="K2282" s="14"/>
      <c r="L2282" s="14"/>
      <c r="M2282" s="14"/>
      <c r="N2282" s="14"/>
      <c r="O2282" s="14"/>
      <c r="P2282" s="14"/>
      <c r="Q2282" s="14"/>
      <c r="R2282" s="14"/>
      <c r="S2282" s="14"/>
      <c r="T2282" s="14"/>
      <c r="U2282" s="14"/>
      <c r="V2282" s="14"/>
      <c r="W2282" s="14"/>
      <c r="X2282" s="14"/>
      <c r="Y2282" s="14"/>
      <c r="Z2282" s="14"/>
      <c r="AA2282" s="14"/>
      <c r="AB2282" s="14"/>
      <c r="AC2282" s="15"/>
    </row>
    <row r="2283" spans="1:29" s="16" customFormat="1" ht="18" hidden="1" customHeight="1">
      <c r="A2283" s="18" t="s">
        <v>36</v>
      </c>
      <c r="B2283" s="14"/>
      <c r="C2283" s="14"/>
      <c r="D2283" s="14"/>
      <c r="E2283" s="14"/>
      <c r="F2283" s="14"/>
      <c r="G2283" s="14"/>
      <c r="H2283" s="14"/>
      <c r="I2283" s="14"/>
      <c r="J2283" s="14"/>
      <c r="K2283" s="14"/>
      <c r="L2283" s="14"/>
      <c r="M2283" s="14"/>
      <c r="N2283" s="14"/>
      <c r="O2283" s="14"/>
      <c r="P2283" s="14"/>
      <c r="Q2283" s="14"/>
      <c r="R2283" s="14"/>
      <c r="S2283" s="14"/>
      <c r="T2283" s="14"/>
      <c r="U2283" s="14"/>
      <c r="V2283" s="14"/>
      <c r="W2283" s="14"/>
      <c r="X2283" s="14"/>
      <c r="Y2283" s="14"/>
      <c r="Z2283" s="14">
        <f>SUM(M2283:Y2283)</f>
        <v>0</v>
      </c>
      <c r="AA2283" s="14">
        <f>B2283-Z2283</f>
        <v>0</v>
      </c>
      <c r="AB2283" s="19" t="e">
        <f>Z2283/B2283</f>
        <v>#DIV/0!</v>
      </c>
      <c r="AC2283" s="15"/>
    </row>
    <row r="2284" spans="1:29" s="16" customFormat="1" ht="18" hidden="1" customHeight="1">
      <c r="A2284" s="18" t="s">
        <v>37</v>
      </c>
      <c r="B2284" s="14"/>
      <c r="C2284" s="14"/>
      <c r="D2284" s="14"/>
      <c r="E2284" s="14"/>
      <c r="F2284" s="14"/>
      <c r="G2284" s="14"/>
      <c r="H2284" s="14"/>
      <c r="I2284" s="14"/>
      <c r="J2284" s="14"/>
      <c r="K2284" s="14"/>
      <c r="L2284" s="14"/>
      <c r="M2284" s="14"/>
      <c r="N2284" s="14"/>
      <c r="O2284" s="14"/>
      <c r="P2284" s="14"/>
      <c r="Q2284" s="14"/>
      <c r="R2284" s="14"/>
      <c r="S2284" s="14"/>
      <c r="T2284" s="14"/>
      <c r="U2284" s="14"/>
      <c r="V2284" s="14"/>
      <c r="W2284" s="14"/>
      <c r="X2284" s="14"/>
      <c r="Y2284" s="14"/>
      <c r="Z2284" s="14">
        <f t="shared" ref="Z2284:Z2286" si="1664">SUM(M2284:Y2284)</f>
        <v>0</v>
      </c>
      <c r="AA2284" s="14">
        <f t="shared" ref="AA2284:AA2286" si="1665">B2284-Z2284</f>
        <v>0</v>
      </c>
      <c r="AB2284" s="19" t="e">
        <f t="shared" ref="AB2284:AB2289" si="1666">Z2284/B2284</f>
        <v>#DIV/0!</v>
      </c>
      <c r="AC2284" s="15"/>
    </row>
    <row r="2285" spans="1:29" s="16" customFormat="1" ht="18" hidden="1" customHeight="1">
      <c r="A2285" s="18" t="s">
        <v>38</v>
      </c>
      <c r="B2285" s="14"/>
      <c r="C2285" s="14"/>
      <c r="D2285" s="14"/>
      <c r="E2285" s="14"/>
      <c r="F2285" s="14"/>
      <c r="G2285" s="14"/>
      <c r="H2285" s="14"/>
      <c r="I2285" s="14"/>
      <c r="J2285" s="14"/>
      <c r="K2285" s="14"/>
      <c r="L2285" s="14"/>
      <c r="M2285" s="14"/>
      <c r="N2285" s="14"/>
      <c r="O2285" s="14"/>
      <c r="P2285" s="14"/>
      <c r="Q2285" s="14"/>
      <c r="R2285" s="14"/>
      <c r="S2285" s="14"/>
      <c r="T2285" s="14"/>
      <c r="U2285" s="14"/>
      <c r="V2285" s="14"/>
      <c r="W2285" s="14"/>
      <c r="X2285" s="14"/>
      <c r="Y2285" s="14"/>
      <c r="Z2285" s="14">
        <f t="shared" si="1664"/>
        <v>0</v>
      </c>
      <c r="AA2285" s="14">
        <f t="shared" si="1665"/>
        <v>0</v>
      </c>
      <c r="AB2285" s="19" t="e">
        <f t="shared" si="1666"/>
        <v>#DIV/0!</v>
      </c>
      <c r="AC2285" s="15"/>
    </row>
    <row r="2286" spans="1:29" s="16" customFormat="1" ht="18" hidden="1" customHeight="1">
      <c r="A2286" s="18" t="s">
        <v>39</v>
      </c>
      <c r="B2286" s="14"/>
      <c r="C2286" s="14"/>
      <c r="D2286" s="14"/>
      <c r="E2286" s="14"/>
      <c r="F2286" s="14"/>
      <c r="G2286" s="14"/>
      <c r="H2286" s="14"/>
      <c r="I2286" s="14"/>
      <c r="J2286" s="14"/>
      <c r="K2286" s="14"/>
      <c r="L2286" s="14"/>
      <c r="M2286" s="14"/>
      <c r="N2286" s="14"/>
      <c r="O2286" s="14"/>
      <c r="P2286" s="14"/>
      <c r="Q2286" s="14"/>
      <c r="R2286" s="14"/>
      <c r="S2286" s="14"/>
      <c r="T2286" s="14"/>
      <c r="U2286" s="14"/>
      <c r="V2286" s="14"/>
      <c r="W2286" s="14"/>
      <c r="X2286" s="14"/>
      <c r="Y2286" s="14"/>
      <c r="Z2286" s="14">
        <f t="shared" si="1664"/>
        <v>0</v>
      </c>
      <c r="AA2286" s="14">
        <f t="shared" si="1665"/>
        <v>0</v>
      </c>
      <c r="AB2286" s="19" t="e">
        <f t="shared" si="1666"/>
        <v>#DIV/0!</v>
      </c>
      <c r="AC2286" s="15"/>
    </row>
    <row r="2287" spans="1:29" s="16" customFormat="1" ht="18" hidden="1" customHeight="1">
      <c r="A2287" s="20" t="s">
        <v>40</v>
      </c>
      <c r="B2287" s="21">
        <f>SUM(B2283:B2286)</f>
        <v>0</v>
      </c>
      <c r="C2287" s="21">
        <f t="shared" ref="C2287:AA2287" si="1667">SUM(C2283:C2286)</f>
        <v>0</v>
      </c>
      <c r="D2287" s="21">
        <f t="shared" si="1667"/>
        <v>0</v>
      </c>
      <c r="E2287" s="21">
        <f t="shared" si="1667"/>
        <v>0</v>
      </c>
      <c r="F2287" s="21">
        <f t="shared" si="1667"/>
        <v>0</v>
      </c>
      <c r="G2287" s="21">
        <f t="shared" si="1667"/>
        <v>0</v>
      </c>
      <c r="H2287" s="21">
        <f t="shared" si="1667"/>
        <v>0</v>
      </c>
      <c r="I2287" s="21">
        <f t="shared" si="1667"/>
        <v>0</v>
      </c>
      <c r="J2287" s="21">
        <f t="shared" si="1667"/>
        <v>0</v>
      </c>
      <c r="K2287" s="21">
        <f t="shared" si="1667"/>
        <v>0</v>
      </c>
      <c r="L2287" s="21">
        <f t="shared" si="1667"/>
        <v>0</v>
      </c>
      <c r="M2287" s="21">
        <f t="shared" si="1667"/>
        <v>0</v>
      </c>
      <c r="N2287" s="21">
        <f t="shared" si="1667"/>
        <v>0</v>
      </c>
      <c r="O2287" s="21">
        <f t="shared" si="1667"/>
        <v>0</v>
      </c>
      <c r="P2287" s="21">
        <f t="shared" si="1667"/>
        <v>0</v>
      </c>
      <c r="Q2287" s="21">
        <f t="shared" si="1667"/>
        <v>0</v>
      </c>
      <c r="R2287" s="21">
        <f t="shared" si="1667"/>
        <v>0</v>
      </c>
      <c r="S2287" s="21">
        <f t="shared" si="1667"/>
        <v>0</v>
      </c>
      <c r="T2287" s="21">
        <f t="shared" si="1667"/>
        <v>0</v>
      </c>
      <c r="U2287" s="21">
        <f t="shared" si="1667"/>
        <v>0</v>
      </c>
      <c r="V2287" s="21">
        <f t="shared" si="1667"/>
        <v>0</v>
      </c>
      <c r="W2287" s="21">
        <f t="shared" si="1667"/>
        <v>0</v>
      </c>
      <c r="X2287" s="21">
        <f t="shared" si="1667"/>
        <v>0</v>
      </c>
      <c r="Y2287" s="21">
        <f t="shared" si="1667"/>
        <v>0</v>
      </c>
      <c r="Z2287" s="21">
        <f t="shared" si="1667"/>
        <v>0</v>
      </c>
      <c r="AA2287" s="21">
        <f t="shared" si="1667"/>
        <v>0</v>
      </c>
      <c r="AB2287" s="22" t="e">
        <f t="shared" si="1666"/>
        <v>#DIV/0!</v>
      </c>
      <c r="AC2287" s="15"/>
    </row>
    <row r="2288" spans="1:29" s="16" customFormat="1" ht="18" hidden="1" customHeight="1">
      <c r="A2288" s="23" t="s">
        <v>41</v>
      </c>
      <c r="B2288" s="14"/>
      <c r="C2288" s="14"/>
      <c r="D2288" s="14"/>
      <c r="E2288" s="14"/>
      <c r="F2288" s="14"/>
      <c r="G2288" s="14"/>
      <c r="H2288" s="14"/>
      <c r="I2288" s="14"/>
      <c r="J2288" s="14"/>
      <c r="K2288" s="14"/>
      <c r="L2288" s="14"/>
      <c r="M2288" s="14"/>
      <c r="N2288" s="14"/>
      <c r="O2288" s="14"/>
      <c r="P2288" s="14"/>
      <c r="Q2288" s="14"/>
      <c r="R2288" s="14"/>
      <c r="S2288" s="14"/>
      <c r="T2288" s="14"/>
      <c r="U2288" s="14"/>
      <c r="V2288" s="14"/>
      <c r="W2288" s="14"/>
      <c r="X2288" s="14"/>
      <c r="Y2288" s="14"/>
      <c r="Z2288" s="14">
        <f t="shared" ref="Z2288" si="1668">SUM(M2288:Y2288)</f>
        <v>0</v>
      </c>
      <c r="AA2288" s="14">
        <f t="shared" ref="AA2288" si="1669">B2288-Z2288</f>
        <v>0</v>
      </c>
      <c r="AB2288" s="19" t="e">
        <f t="shared" si="1666"/>
        <v>#DIV/0!</v>
      </c>
      <c r="AC2288" s="15"/>
    </row>
    <row r="2289" spans="1:29" s="16" customFormat="1" ht="18" hidden="1" customHeight="1">
      <c r="A2289" s="20" t="s">
        <v>42</v>
      </c>
      <c r="B2289" s="21">
        <f>B2288+B2287</f>
        <v>0</v>
      </c>
      <c r="C2289" s="21">
        <f t="shared" ref="C2289:AA2289" si="1670">C2288+C2287</f>
        <v>0</v>
      </c>
      <c r="D2289" s="21">
        <f t="shared" si="1670"/>
        <v>0</v>
      </c>
      <c r="E2289" s="21">
        <f t="shared" si="1670"/>
        <v>0</v>
      </c>
      <c r="F2289" s="21">
        <f t="shared" si="1670"/>
        <v>0</v>
      </c>
      <c r="G2289" s="21">
        <f t="shared" si="1670"/>
        <v>0</v>
      </c>
      <c r="H2289" s="21">
        <f t="shared" si="1670"/>
        <v>0</v>
      </c>
      <c r="I2289" s="21">
        <f t="shared" si="1670"/>
        <v>0</v>
      </c>
      <c r="J2289" s="21">
        <f t="shared" si="1670"/>
        <v>0</v>
      </c>
      <c r="K2289" s="21">
        <f t="shared" si="1670"/>
        <v>0</v>
      </c>
      <c r="L2289" s="21">
        <f t="shared" si="1670"/>
        <v>0</v>
      </c>
      <c r="M2289" s="21">
        <f t="shared" si="1670"/>
        <v>0</v>
      </c>
      <c r="N2289" s="21">
        <f t="shared" si="1670"/>
        <v>0</v>
      </c>
      <c r="O2289" s="21">
        <f t="shared" si="1670"/>
        <v>0</v>
      </c>
      <c r="P2289" s="21">
        <f t="shared" si="1670"/>
        <v>0</v>
      </c>
      <c r="Q2289" s="21">
        <f t="shared" si="1670"/>
        <v>0</v>
      </c>
      <c r="R2289" s="21">
        <f t="shared" si="1670"/>
        <v>0</v>
      </c>
      <c r="S2289" s="21">
        <f t="shared" si="1670"/>
        <v>0</v>
      </c>
      <c r="T2289" s="21">
        <f t="shared" si="1670"/>
        <v>0</v>
      </c>
      <c r="U2289" s="21">
        <f t="shared" si="1670"/>
        <v>0</v>
      </c>
      <c r="V2289" s="21">
        <f t="shared" si="1670"/>
        <v>0</v>
      </c>
      <c r="W2289" s="21">
        <f t="shared" si="1670"/>
        <v>0</v>
      </c>
      <c r="X2289" s="21">
        <f t="shared" si="1670"/>
        <v>0</v>
      </c>
      <c r="Y2289" s="21">
        <f t="shared" si="1670"/>
        <v>0</v>
      </c>
      <c r="Z2289" s="21">
        <f t="shared" si="1670"/>
        <v>0</v>
      </c>
      <c r="AA2289" s="21">
        <f t="shared" si="1670"/>
        <v>0</v>
      </c>
      <c r="AB2289" s="22" t="e">
        <f t="shared" si="1666"/>
        <v>#DIV/0!</v>
      </c>
      <c r="AC2289" s="24"/>
    </row>
    <row r="2290" spans="1:29" s="16" customFormat="1" ht="15" hidden="1" customHeight="1">
      <c r="A2290" s="13"/>
      <c r="B2290" s="14"/>
      <c r="C2290" s="14"/>
      <c r="D2290" s="14"/>
      <c r="E2290" s="14"/>
      <c r="F2290" s="14"/>
      <c r="G2290" s="14"/>
      <c r="H2290" s="14"/>
      <c r="I2290" s="14"/>
      <c r="J2290" s="14"/>
      <c r="K2290" s="14"/>
      <c r="L2290" s="14"/>
      <c r="M2290" s="14"/>
      <c r="N2290" s="14"/>
      <c r="O2290" s="14"/>
      <c r="P2290" s="14"/>
      <c r="Q2290" s="14"/>
      <c r="R2290" s="14"/>
      <c r="S2290" s="14"/>
      <c r="T2290" s="14"/>
      <c r="U2290" s="14"/>
      <c r="V2290" s="14"/>
      <c r="W2290" s="14"/>
      <c r="X2290" s="14"/>
      <c r="Y2290" s="14"/>
      <c r="Z2290" s="14"/>
      <c r="AA2290" s="14"/>
      <c r="AB2290" s="14"/>
      <c r="AC2290" s="15"/>
    </row>
    <row r="2291" spans="1:29" s="16" customFormat="1" ht="15" hidden="1" customHeight="1">
      <c r="A2291" s="13"/>
      <c r="B2291" s="14"/>
      <c r="C2291" s="14"/>
      <c r="D2291" s="14"/>
      <c r="E2291" s="14"/>
      <c r="F2291" s="14"/>
      <c r="G2291" s="14"/>
      <c r="H2291" s="14"/>
      <c r="I2291" s="14"/>
      <c r="J2291" s="14"/>
      <c r="K2291" s="14"/>
      <c r="L2291" s="14"/>
      <c r="M2291" s="14"/>
      <c r="N2291" s="14"/>
      <c r="O2291" s="14"/>
      <c r="P2291" s="14"/>
      <c r="Q2291" s="14"/>
      <c r="R2291" s="14"/>
      <c r="S2291" s="14"/>
      <c r="T2291" s="14"/>
      <c r="U2291" s="14"/>
      <c r="V2291" s="14"/>
      <c r="W2291" s="14"/>
      <c r="X2291" s="14"/>
      <c r="Y2291" s="14"/>
      <c r="Z2291" s="14"/>
      <c r="AA2291" s="14"/>
      <c r="AB2291" s="14"/>
      <c r="AC2291" s="15"/>
    </row>
    <row r="2292" spans="1:29" s="16" customFormat="1" ht="15" customHeight="1">
      <c r="A2292" s="17" t="s">
        <v>141</v>
      </c>
      <c r="B2292" s="14"/>
      <c r="C2292" s="14"/>
      <c r="D2292" s="14"/>
      <c r="E2292" s="14"/>
      <c r="F2292" s="14"/>
      <c r="G2292" s="14"/>
      <c r="H2292" s="14"/>
      <c r="I2292" s="14"/>
      <c r="J2292" s="14"/>
      <c r="K2292" s="14"/>
      <c r="L2292" s="14"/>
      <c r="M2292" s="14"/>
      <c r="N2292" s="14"/>
      <c r="O2292" s="14"/>
      <c r="P2292" s="14"/>
      <c r="Q2292" s="14"/>
      <c r="R2292" s="14"/>
      <c r="S2292" s="14"/>
      <c r="T2292" s="14"/>
      <c r="U2292" s="14"/>
      <c r="V2292" s="14"/>
      <c r="W2292" s="14"/>
      <c r="X2292" s="14"/>
      <c r="Y2292" s="14"/>
      <c r="Z2292" s="14"/>
      <c r="AA2292" s="14"/>
      <c r="AB2292" s="14"/>
      <c r="AC2292" s="15"/>
    </row>
    <row r="2293" spans="1:29" s="16" customFormat="1" ht="27.6" customHeight="1">
      <c r="A2293" s="18" t="s">
        <v>36</v>
      </c>
      <c r="B2293" s="14">
        <f t="shared" ref="B2293:Y2296" si="1671">B2133+B2123+B1963+B1903+B1891+B1779</f>
        <v>12121976</v>
      </c>
      <c r="C2293" s="14">
        <f t="shared" si="1671"/>
        <v>12121976</v>
      </c>
      <c r="D2293" s="14">
        <f t="shared" si="1671"/>
        <v>0</v>
      </c>
      <c r="E2293" s="14">
        <f t="shared" si="1671"/>
        <v>3957864.99</v>
      </c>
      <c r="F2293" s="14">
        <f t="shared" si="1671"/>
        <v>7777783.9199999999</v>
      </c>
      <c r="G2293" s="14">
        <f t="shared" si="1671"/>
        <v>0</v>
      </c>
      <c r="H2293" s="14">
        <f t="shared" si="1671"/>
        <v>0</v>
      </c>
      <c r="I2293" s="14">
        <f t="shared" si="1671"/>
        <v>0</v>
      </c>
      <c r="J2293" s="14">
        <f t="shared" si="1671"/>
        <v>0</v>
      </c>
      <c r="K2293" s="14">
        <f t="shared" si="1671"/>
        <v>0</v>
      </c>
      <c r="L2293" s="14">
        <f t="shared" si="1671"/>
        <v>0</v>
      </c>
      <c r="M2293" s="14">
        <f t="shared" si="1671"/>
        <v>0</v>
      </c>
      <c r="N2293" s="14">
        <f t="shared" si="1671"/>
        <v>0</v>
      </c>
      <c r="O2293" s="14">
        <f t="shared" si="1671"/>
        <v>2027955.57</v>
      </c>
      <c r="P2293" s="14">
        <f t="shared" si="1671"/>
        <v>1929909.42</v>
      </c>
      <c r="Q2293" s="14">
        <f t="shared" si="1671"/>
        <v>3433609.91</v>
      </c>
      <c r="R2293" s="14">
        <f t="shared" si="1671"/>
        <v>4344174.01</v>
      </c>
      <c r="S2293" s="14">
        <f t="shared" si="1671"/>
        <v>0</v>
      </c>
      <c r="T2293" s="14">
        <f t="shared" si="1671"/>
        <v>0</v>
      </c>
      <c r="U2293" s="14">
        <f t="shared" si="1671"/>
        <v>0</v>
      </c>
      <c r="V2293" s="14">
        <f t="shared" si="1671"/>
        <v>0</v>
      </c>
      <c r="W2293" s="14">
        <f t="shared" si="1671"/>
        <v>0</v>
      </c>
      <c r="X2293" s="14">
        <f t="shared" si="1671"/>
        <v>0</v>
      </c>
      <c r="Y2293" s="14">
        <f t="shared" si="1671"/>
        <v>0</v>
      </c>
      <c r="Z2293" s="14">
        <f>SUM(M2293:Y2293)</f>
        <v>11735648.91</v>
      </c>
      <c r="AA2293" s="14">
        <f>B2293-Z2293</f>
        <v>386327.08999999985</v>
      </c>
      <c r="AB2293" s="19">
        <f>Z2293/B2293</f>
        <v>0.9681300235209177</v>
      </c>
      <c r="AC2293" s="15"/>
    </row>
    <row r="2294" spans="1:29" s="16" customFormat="1" ht="25.15" customHeight="1">
      <c r="A2294" s="18" t="s">
        <v>37</v>
      </c>
      <c r="B2294" s="14">
        <f t="shared" si="1671"/>
        <v>13185300890</v>
      </c>
      <c r="C2294" s="14">
        <f t="shared" si="1671"/>
        <v>7731026390</v>
      </c>
      <c r="D2294" s="14">
        <f t="shared" si="1671"/>
        <v>-5454274500</v>
      </c>
      <c r="E2294" s="14">
        <f t="shared" si="1671"/>
        <v>0</v>
      </c>
      <c r="F2294" s="14">
        <f t="shared" si="1671"/>
        <v>0</v>
      </c>
      <c r="G2294" s="14">
        <f t="shared" si="1671"/>
        <v>0</v>
      </c>
      <c r="H2294" s="14">
        <f t="shared" si="1671"/>
        <v>0</v>
      </c>
      <c r="I2294" s="14">
        <f t="shared" si="1671"/>
        <v>0</v>
      </c>
      <c r="J2294" s="14">
        <f t="shared" si="1671"/>
        <v>0</v>
      </c>
      <c r="K2294" s="14">
        <f t="shared" si="1671"/>
        <v>0</v>
      </c>
      <c r="L2294" s="14">
        <f t="shared" si="1671"/>
        <v>0</v>
      </c>
      <c r="M2294" s="14">
        <f t="shared" si="1671"/>
        <v>3011571088.25</v>
      </c>
      <c r="N2294" s="14">
        <f t="shared" si="1671"/>
        <v>0</v>
      </c>
      <c r="O2294" s="14">
        <f t="shared" si="1671"/>
        <v>0</v>
      </c>
      <c r="P2294" s="14">
        <f t="shared" si="1671"/>
        <v>0</v>
      </c>
      <c r="Q2294" s="14">
        <f t="shared" si="1671"/>
        <v>0</v>
      </c>
      <c r="R2294" s="14">
        <f t="shared" si="1671"/>
        <v>0</v>
      </c>
      <c r="S2294" s="14">
        <f t="shared" si="1671"/>
        <v>0</v>
      </c>
      <c r="T2294" s="14">
        <f t="shared" si="1671"/>
        <v>0</v>
      </c>
      <c r="U2294" s="14">
        <f t="shared" si="1671"/>
        <v>0</v>
      </c>
      <c r="V2294" s="14">
        <f t="shared" si="1671"/>
        <v>0</v>
      </c>
      <c r="W2294" s="14">
        <f t="shared" si="1671"/>
        <v>0</v>
      </c>
      <c r="X2294" s="14">
        <f t="shared" si="1671"/>
        <v>0</v>
      </c>
      <c r="Y2294" s="14">
        <f t="shared" si="1671"/>
        <v>0</v>
      </c>
      <c r="Z2294" s="14">
        <f t="shared" ref="Z2294:Z2296" si="1672">SUM(M2294:Y2294)</f>
        <v>3011571088.25</v>
      </c>
      <c r="AA2294" s="14">
        <f t="shared" ref="AA2294:AA2296" si="1673">B2294-Z2294</f>
        <v>10173729801.75</v>
      </c>
      <c r="AB2294" s="19"/>
      <c r="AC2294" s="15"/>
    </row>
    <row r="2295" spans="1:29" s="16" customFormat="1" ht="27" customHeight="1">
      <c r="A2295" s="18" t="s">
        <v>38</v>
      </c>
      <c r="B2295" s="14">
        <f t="shared" si="1671"/>
        <v>0</v>
      </c>
      <c r="C2295" s="14">
        <f t="shared" si="1671"/>
        <v>0</v>
      </c>
      <c r="D2295" s="14">
        <f t="shared" si="1671"/>
        <v>0</v>
      </c>
      <c r="E2295" s="14">
        <f t="shared" si="1671"/>
        <v>0</v>
      </c>
      <c r="F2295" s="14">
        <f t="shared" si="1671"/>
        <v>0</v>
      </c>
      <c r="G2295" s="14">
        <f t="shared" si="1671"/>
        <v>0</v>
      </c>
      <c r="H2295" s="14">
        <f t="shared" si="1671"/>
        <v>0</v>
      </c>
      <c r="I2295" s="14">
        <f t="shared" si="1671"/>
        <v>0</v>
      </c>
      <c r="J2295" s="14">
        <f t="shared" si="1671"/>
        <v>0</v>
      </c>
      <c r="K2295" s="14">
        <f t="shared" si="1671"/>
        <v>0</v>
      </c>
      <c r="L2295" s="14">
        <f t="shared" si="1671"/>
        <v>0</v>
      </c>
      <c r="M2295" s="14">
        <f t="shared" si="1671"/>
        <v>0</v>
      </c>
      <c r="N2295" s="14">
        <f t="shared" si="1671"/>
        <v>0</v>
      </c>
      <c r="O2295" s="14">
        <f t="shared" si="1671"/>
        <v>0</v>
      </c>
      <c r="P2295" s="14">
        <f t="shared" si="1671"/>
        <v>0</v>
      </c>
      <c r="Q2295" s="14">
        <f t="shared" si="1671"/>
        <v>0</v>
      </c>
      <c r="R2295" s="14">
        <f t="shared" si="1671"/>
        <v>0</v>
      </c>
      <c r="S2295" s="14">
        <f t="shared" si="1671"/>
        <v>0</v>
      </c>
      <c r="T2295" s="14">
        <f t="shared" si="1671"/>
        <v>0</v>
      </c>
      <c r="U2295" s="14">
        <f t="shared" si="1671"/>
        <v>0</v>
      </c>
      <c r="V2295" s="14">
        <f t="shared" si="1671"/>
        <v>0</v>
      </c>
      <c r="W2295" s="14">
        <f t="shared" si="1671"/>
        <v>0</v>
      </c>
      <c r="X2295" s="14">
        <f t="shared" si="1671"/>
        <v>0</v>
      </c>
      <c r="Y2295" s="14">
        <f t="shared" si="1671"/>
        <v>0</v>
      </c>
      <c r="Z2295" s="14">
        <f t="shared" si="1672"/>
        <v>0</v>
      </c>
      <c r="AA2295" s="14">
        <f t="shared" si="1673"/>
        <v>0</v>
      </c>
      <c r="AB2295" s="19"/>
      <c r="AC2295" s="15"/>
    </row>
    <row r="2296" spans="1:29" s="16" customFormat="1" ht="27.6" customHeight="1">
      <c r="A2296" s="18" t="s">
        <v>39</v>
      </c>
      <c r="B2296" s="14">
        <f t="shared" si="1671"/>
        <v>16912869</v>
      </c>
      <c r="C2296" s="14">
        <f t="shared" si="1671"/>
        <v>16912869</v>
      </c>
      <c r="D2296" s="14">
        <f t="shared" si="1671"/>
        <v>0</v>
      </c>
      <c r="E2296" s="14">
        <f t="shared" si="1671"/>
        <v>0</v>
      </c>
      <c r="F2296" s="14">
        <f t="shared" si="1671"/>
        <v>0</v>
      </c>
      <c r="G2296" s="14">
        <f t="shared" si="1671"/>
        <v>0</v>
      </c>
      <c r="H2296" s="14">
        <f t="shared" si="1671"/>
        <v>0</v>
      </c>
      <c r="I2296" s="14">
        <f t="shared" si="1671"/>
        <v>0</v>
      </c>
      <c r="J2296" s="14">
        <f t="shared" si="1671"/>
        <v>0</v>
      </c>
      <c r="K2296" s="14">
        <f t="shared" si="1671"/>
        <v>0</v>
      </c>
      <c r="L2296" s="14">
        <f t="shared" si="1671"/>
        <v>0</v>
      </c>
      <c r="M2296" s="14">
        <f t="shared" si="1671"/>
        <v>0</v>
      </c>
      <c r="N2296" s="14">
        <f t="shared" si="1671"/>
        <v>0</v>
      </c>
      <c r="O2296" s="14">
        <f t="shared" si="1671"/>
        <v>0</v>
      </c>
      <c r="P2296" s="14">
        <f t="shared" si="1671"/>
        <v>0</v>
      </c>
      <c r="Q2296" s="14">
        <f t="shared" si="1671"/>
        <v>0</v>
      </c>
      <c r="R2296" s="14">
        <f t="shared" si="1671"/>
        <v>0</v>
      </c>
      <c r="S2296" s="14">
        <f t="shared" si="1671"/>
        <v>0</v>
      </c>
      <c r="T2296" s="14">
        <f t="shared" si="1671"/>
        <v>0</v>
      </c>
      <c r="U2296" s="14">
        <f t="shared" si="1671"/>
        <v>0</v>
      </c>
      <c r="V2296" s="14">
        <f t="shared" si="1671"/>
        <v>0</v>
      </c>
      <c r="W2296" s="14">
        <f t="shared" si="1671"/>
        <v>0</v>
      </c>
      <c r="X2296" s="14">
        <f t="shared" si="1671"/>
        <v>0</v>
      </c>
      <c r="Y2296" s="14">
        <f t="shared" si="1671"/>
        <v>0</v>
      </c>
      <c r="Z2296" s="14">
        <f t="shared" si="1672"/>
        <v>0</v>
      </c>
      <c r="AA2296" s="14">
        <f t="shared" si="1673"/>
        <v>16912869</v>
      </c>
      <c r="AB2296" s="19"/>
      <c r="AC2296" s="15"/>
    </row>
    <row r="2297" spans="1:29" s="16" customFormat="1" ht="18" customHeight="1">
      <c r="A2297" s="20" t="s">
        <v>40</v>
      </c>
      <c r="B2297" s="21">
        <f>SUM(B2293:B2296)</f>
        <v>13214335735</v>
      </c>
      <c r="C2297" s="21">
        <f t="shared" ref="C2297:AA2297" si="1674">SUM(C2293:C2296)</f>
        <v>7760061235</v>
      </c>
      <c r="D2297" s="21">
        <f t="shared" si="1674"/>
        <v>-5454274500</v>
      </c>
      <c r="E2297" s="21">
        <f t="shared" si="1674"/>
        <v>3957864.99</v>
      </c>
      <c r="F2297" s="21">
        <f t="shared" si="1674"/>
        <v>7777783.9199999999</v>
      </c>
      <c r="G2297" s="21">
        <f t="shared" si="1674"/>
        <v>0</v>
      </c>
      <c r="H2297" s="21">
        <f t="shared" si="1674"/>
        <v>0</v>
      </c>
      <c r="I2297" s="21">
        <f t="shared" si="1674"/>
        <v>0</v>
      </c>
      <c r="J2297" s="21">
        <f t="shared" si="1674"/>
        <v>0</v>
      </c>
      <c r="K2297" s="21">
        <f t="shared" si="1674"/>
        <v>0</v>
      </c>
      <c r="L2297" s="21">
        <f t="shared" si="1674"/>
        <v>0</v>
      </c>
      <c r="M2297" s="21">
        <f t="shared" si="1674"/>
        <v>3011571088.25</v>
      </c>
      <c r="N2297" s="21">
        <f t="shared" si="1674"/>
        <v>0</v>
      </c>
      <c r="O2297" s="21">
        <f t="shared" si="1674"/>
        <v>2027955.57</v>
      </c>
      <c r="P2297" s="21">
        <f t="shared" si="1674"/>
        <v>1929909.42</v>
      </c>
      <c r="Q2297" s="21">
        <f t="shared" si="1674"/>
        <v>3433609.91</v>
      </c>
      <c r="R2297" s="21">
        <f t="shared" si="1674"/>
        <v>4344174.01</v>
      </c>
      <c r="S2297" s="21">
        <f t="shared" si="1674"/>
        <v>0</v>
      </c>
      <c r="T2297" s="21">
        <f t="shared" si="1674"/>
        <v>0</v>
      </c>
      <c r="U2297" s="21">
        <f t="shared" si="1674"/>
        <v>0</v>
      </c>
      <c r="V2297" s="21">
        <f t="shared" si="1674"/>
        <v>0</v>
      </c>
      <c r="W2297" s="21">
        <f t="shared" si="1674"/>
        <v>0</v>
      </c>
      <c r="X2297" s="21">
        <f t="shared" si="1674"/>
        <v>0</v>
      </c>
      <c r="Y2297" s="21">
        <f t="shared" si="1674"/>
        <v>0</v>
      </c>
      <c r="Z2297" s="21">
        <f t="shared" si="1674"/>
        <v>3023306737.1599998</v>
      </c>
      <c r="AA2297" s="21">
        <f t="shared" si="1674"/>
        <v>10191028997.84</v>
      </c>
      <c r="AB2297" s="22">
        <f t="shared" ref="AB2297:AB2299" si="1675">Z2297/B2297</f>
        <v>0.22878991405919502</v>
      </c>
      <c r="AC2297" s="15"/>
    </row>
    <row r="2298" spans="1:29" s="16" customFormat="1" ht="18" customHeight="1">
      <c r="A2298" s="23" t="s">
        <v>41</v>
      </c>
      <c r="B2298" s="14">
        <f t="shared" ref="B2298:Y2298" si="1676">B2138+B2128+B1968+B1908+B1896+B1784</f>
        <v>0</v>
      </c>
      <c r="C2298" s="14">
        <f t="shared" si="1676"/>
        <v>0</v>
      </c>
      <c r="D2298" s="14">
        <f t="shared" si="1676"/>
        <v>0</v>
      </c>
      <c r="E2298" s="14">
        <f t="shared" si="1676"/>
        <v>0</v>
      </c>
      <c r="F2298" s="14">
        <f t="shared" si="1676"/>
        <v>0</v>
      </c>
      <c r="G2298" s="14">
        <f t="shared" si="1676"/>
        <v>0</v>
      </c>
      <c r="H2298" s="14">
        <f t="shared" si="1676"/>
        <v>0</v>
      </c>
      <c r="I2298" s="14">
        <f t="shared" si="1676"/>
        <v>0</v>
      </c>
      <c r="J2298" s="14">
        <f t="shared" si="1676"/>
        <v>0</v>
      </c>
      <c r="K2298" s="14">
        <f t="shared" si="1676"/>
        <v>0</v>
      </c>
      <c r="L2298" s="14">
        <f t="shared" si="1676"/>
        <v>0</v>
      </c>
      <c r="M2298" s="14">
        <f t="shared" si="1676"/>
        <v>0</v>
      </c>
      <c r="N2298" s="14">
        <f t="shared" si="1676"/>
        <v>0</v>
      </c>
      <c r="O2298" s="14">
        <f t="shared" si="1676"/>
        <v>0</v>
      </c>
      <c r="P2298" s="14">
        <f t="shared" si="1676"/>
        <v>0</v>
      </c>
      <c r="Q2298" s="14">
        <f t="shared" si="1676"/>
        <v>0</v>
      </c>
      <c r="R2298" s="14">
        <f t="shared" si="1676"/>
        <v>0</v>
      </c>
      <c r="S2298" s="14">
        <f t="shared" si="1676"/>
        <v>0</v>
      </c>
      <c r="T2298" s="14">
        <f t="shared" si="1676"/>
        <v>0</v>
      </c>
      <c r="U2298" s="14">
        <f t="shared" si="1676"/>
        <v>0</v>
      </c>
      <c r="V2298" s="14">
        <f t="shared" si="1676"/>
        <v>0</v>
      </c>
      <c r="W2298" s="14">
        <f t="shared" si="1676"/>
        <v>0</v>
      </c>
      <c r="X2298" s="14">
        <f t="shared" si="1676"/>
        <v>0</v>
      </c>
      <c r="Y2298" s="14">
        <f t="shared" si="1676"/>
        <v>0</v>
      </c>
      <c r="Z2298" s="14">
        <f t="shared" ref="Z2298" si="1677">SUM(M2298:Y2298)</f>
        <v>0</v>
      </c>
      <c r="AA2298" s="14">
        <f t="shared" ref="AA2298" si="1678">B2298-Z2298</f>
        <v>0</v>
      </c>
      <c r="AB2298" s="19" t="e">
        <f t="shared" si="1675"/>
        <v>#DIV/0!</v>
      </c>
      <c r="AC2298" s="15"/>
    </row>
    <row r="2299" spans="1:29" s="16" customFormat="1" ht="22.9" customHeight="1">
      <c r="A2299" s="20" t="s">
        <v>42</v>
      </c>
      <c r="B2299" s="21">
        <f>B2298+B2297</f>
        <v>13214335735</v>
      </c>
      <c r="C2299" s="21">
        <f t="shared" ref="C2299:AA2299" si="1679">C2298+C2297</f>
        <v>7760061235</v>
      </c>
      <c r="D2299" s="21">
        <f t="shared" si="1679"/>
        <v>-5454274500</v>
      </c>
      <c r="E2299" s="21">
        <f t="shared" si="1679"/>
        <v>3957864.99</v>
      </c>
      <c r="F2299" s="21">
        <f t="shared" si="1679"/>
        <v>7777783.9199999999</v>
      </c>
      <c r="G2299" s="21">
        <f t="shared" si="1679"/>
        <v>0</v>
      </c>
      <c r="H2299" s="21">
        <f t="shared" si="1679"/>
        <v>0</v>
      </c>
      <c r="I2299" s="21">
        <f t="shared" si="1679"/>
        <v>0</v>
      </c>
      <c r="J2299" s="21">
        <f t="shared" si="1679"/>
        <v>0</v>
      </c>
      <c r="K2299" s="21">
        <f t="shared" si="1679"/>
        <v>0</v>
      </c>
      <c r="L2299" s="21">
        <f t="shared" si="1679"/>
        <v>0</v>
      </c>
      <c r="M2299" s="21">
        <f t="shared" si="1679"/>
        <v>3011571088.25</v>
      </c>
      <c r="N2299" s="21">
        <f t="shared" si="1679"/>
        <v>0</v>
      </c>
      <c r="O2299" s="21">
        <f t="shared" si="1679"/>
        <v>2027955.57</v>
      </c>
      <c r="P2299" s="21">
        <f t="shared" si="1679"/>
        <v>1929909.42</v>
      </c>
      <c r="Q2299" s="21">
        <f t="shared" si="1679"/>
        <v>3433609.91</v>
      </c>
      <c r="R2299" s="21">
        <f t="shared" si="1679"/>
        <v>4344174.01</v>
      </c>
      <c r="S2299" s="21">
        <f t="shared" si="1679"/>
        <v>0</v>
      </c>
      <c r="T2299" s="21">
        <f t="shared" si="1679"/>
        <v>0</v>
      </c>
      <c r="U2299" s="21">
        <f t="shared" si="1679"/>
        <v>0</v>
      </c>
      <c r="V2299" s="21">
        <f t="shared" si="1679"/>
        <v>0</v>
      </c>
      <c r="W2299" s="21">
        <f t="shared" si="1679"/>
        <v>0</v>
      </c>
      <c r="X2299" s="21">
        <f t="shared" si="1679"/>
        <v>0</v>
      </c>
      <c r="Y2299" s="21">
        <f t="shared" si="1679"/>
        <v>0</v>
      </c>
      <c r="Z2299" s="21">
        <f t="shared" si="1679"/>
        <v>3023306737.1599998</v>
      </c>
      <c r="AA2299" s="21">
        <f t="shared" si="1679"/>
        <v>10191028997.84</v>
      </c>
      <c r="AB2299" s="22">
        <f t="shared" si="1675"/>
        <v>0.22878991405919502</v>
      </c>
      <c r="AC2299" s="24"/>
    </row>
    <row r="2300" spans="1:29" s="16" customFormat="1" ht="15" customHeight="1">
      <c r="A2300" s="13"/>
      <c r="B2300" s="14"/>
      <c r="C2300" s="14"/>
      <c r="D2300" s="14"/>
      <c r="E2300" s="14"/>
      <c r="F2300" s="14"/>
      <c r="G2300" s="14"/>
      <c r="H2300" s="14"/>
      <c r="I2300" s="14"/>
      <c r="J2300" s="14"/>
      <c r="K2300" s="14"/>
      <c r="L2300" s="14"/>
      <c r="M2300" s="14"/>
      <c r="N2300" s="14"/>
      <c r="O2300" s="14"/>
      <c r="P2300" s="14"/>
      <c r="Q2300" s="14"/>
      <c r="R2300" s="14"/>
      <c r="S2300" s="14"/>
      <c r="T2300" s="14"/>
      <c r="U2300" s="14"/>
      <c r="V2300" s="14"/>
      <c r="W2300" s="14"/>
      <c r="X2300" s="14"/>
      <c r="Y2300" s="14"/>
      <c r="Z2300" s="14"/>
      <c r="AA2300" s="14"/>
      <c r="AB2300" s="14"/>
      <c r="AC2300" s="15"/>
    </row>
    <row r="2301" spans="1:29" s="16" customFormat="1" ht="15" customHeight="1">
      <c r="A2301" s="13"/>
      <c r="B2301" s="14"/>
      <c r="C2301" s="14"/>
      <c r="D2301" s="14"/>
      <c r="E2301" s="14"/>
      <c r="F2301" s="14"/>
      <c r="G2301" s="14"/>
      <c r="H2301" s="14"/>
      <c r="I2301" s="14"/>
      <c r="J2301" s="14"/>
      <c r="K2301" s="14"/>
      <c r="L2301" s="14"/>
      <c r="M2301" s="14"/>
      <c r="N2301" s="14"/>
      <c r="O2301" s="14"/>
      <c r="P2301" s="14"/>
      <c r="Q2301" s="14"/>
      <c r="R2301" s="14"/>
      <c r="S2301" s="14"/>
      <c r="T2301" s="14"/>
      <c r="U2301" s="14"/>
      <c r="V2301" s="14"/>
      <c r="W2301" s="14"/>
      <c r="X2301" s="14"/>
      <c r="Y2301" s="14"/>
      <c r="Z2301" s="14"/>
      <c r="AA2301" s="14"/>
      <c r="AB2301" s="14"/>
      <c r="AC2301" s="15"/>
    </row>
    <row r="2302" spans="1:29" s="16" customFormat="1" ht="15" customHeight="1">
      <c r="A2302" s="17" t="s">
        <v>142</v>
      </c>
      <c r="B2302" s="14"/>
      <c r="C2302" s="14"/>
      <c r="D2302" s="14"/>
      <c r="E2302" s="14"/>
      <c r="F2302" s="14"/>
      <c r="G2302" s="14"/>
      <c r="H2302" s="14"/>
      <c r="I2302" s="14"/>
      <c r="J2302" s="14"/>
      <c r="K2302" s="14"/>
      <c r="L2302" s="14"/>
      <c r="M2302" s="14"/>
      <c r="N2302" s="14"/>
      <c r="O2302" s="14"/>
      <c r="P2302" s="14"/>
      <c r="Q2302" s="14"/>
      <c r="R2302" s="14"/>
      <c r="S2302" s="14"/>
      <c r="T2302" s="14"/>
      <c r="U2302" s="14"/>
      <c r="V2302" s="14"/>
      <c r="W2302" s="14"/>
      <c r="X2302" s="14"/>
      <c r="Y2302" s="14"/>
      <c r="Z2302" s="14"/>
      <c r="AA2302" s="14"/>
      <c r="AB2302" s="14"/>
      <c r="AC2302" s="15"/>
    </row>
    <row r="2303" spans="1:29" s="16" customFormat="1" ht="21.6" customHeight="1">
      <c r="A2303" s="18" t="s">
        <v>36</v>
      </c>
      <c r="B2303" s="14">
        <f>B2293+B1766</f>
        <v>12121976</v>
      </c>
      <c r="C2303" s="14">
        <f t="shared" ref="C2303:Y2308" si="1680">C2293+C1766</f>
        <v>12121976</v>
      </c>
      <c r="D2303" s="14">
        <f t="shared" si="1680"/>
        <v>0</v>
      </c>
      <c r="E2303" s="14">
        <f t="shared" si="1680"/>
        <v>3957864.99</v>
      </c>
      <c r="F2303" s="14">
        <f t="shared" si="1680"/>
        <v>7777783.9199999999</v>
      </c>
      <c r="G2303" s="14">
        <f t="shared" si="1680"/>
        <v>0</v>
      </c>
      <c r="H2303" s="14">
        <f t="shared" si="1680"/>
        <v>0</v>
      </c>
      <c r="I2303" s="14">
        <f t="shared" si="1680"/>
        <v>0</v>
      </c>
      <c r="J2303" s="14">
        <f t="shared" si="1680"/>
        <v>0</v>
      </c>
      <c r="K2303" s="14">
        <f t="shared" si="1680"/>
        <v>0</v>
      </c>
      <c r="L2303" s="14">
        <f t="shared" si="1680"/>
        <v>0</v>
      </c>
      <c r="M2303" s="14">
        <f t="shared" si="1680"/>
        <v>0</v>
      </c>
      <c r="N2303" s="14">
        <f t="shared" si="1680"/>
        <v>0</v>
      </c>
      <c r="O2303" s="14">
        <f t="shared" si="1680"/>
        <v>2027955.57</v>
      </c>
      <c r="P2303" s="14">
        <f t="shared" si="1680"/>
        <v>1929909.42</v>
      </c>
      <c r="Q2303" s="14">
        <f t="shared" si="1680"/>
        <v>3433609.91</v>
      </c>
      <c r="R2303" s="14">
        <f t="shared" si="1680"/>
        <v>4344174.01</v>
      </c>
      <c r="S2303" s="14">
        <f t="shared" si="1680"/>
        <v>0</v>
      </c>
      <c r="T2303" s="14">
        <f t="shared" si="1680"/>
        <v>0</v>
      </c>
      <c r="U2303" s="14">
        <f t="shared" si="1680"/>
        <v>0</v>
      </c>
      <c r="V2303" s="14">
        <f t="shared" si="1680"/>
        <v>0</v>
      </c>
      <c r="W2303" s="14">
        <f t="shared" si="1680"/>
        <v>0</v>
      </c>
      <c r="X2303" s="14">
        <f t="shared" si="1680"/>
        <v>0</v>
      </c>
      <c r="Y2303" s="14">
        <f t="shared" si="1680"/>
        <v>0</v>
      </c>
      <c r="Z2303" s="14">
        <f t="shared" ref="Z2303:Z2306" si="1681">SUM(M2303:Y2303)</f>
        <v>11735648.91</v>
      </c>
      <c r="AA2303" s="14">
        <f>B2303-Z2303</f>
        <v>386327.08999999985</v>
      </c>
      <c r="AB2303" s="19">
        <f>Z2303/B2303</f>
        <v>0.9681300235209177</v>
      </c>
      <c r="AC2303" s="15"/>
    </row>
    <row r="2304" spans="1:29" s="16" customFormat="1" ht="22.9" customHeight="1">
      <c r="A2304" s="18" t="s">
        <v>37</v>
      </c>
      <c r="B2304" s="14">
        <f t="shared" ref="B2304:Q2308" si="1682">B2294+B1767</f>
        <v>13212094469</v>
      </c>
      <c r="C2304" s="14">
        <f t="shared" si="1682"/>
        <v>7757819969</v>
      </c>
      <c r="D2304" s="14">
        <f t="shared" si="1682"/>
        <v>-5454274500</v>
      </c>
      <c r="E2304" s="14">
        <f t="shared" si="1682"/>
        <v>26793579</v>
      </c>
      <c r="F2304" s="14">
        <f t="shared" si="1682"/>
        <v>0</v>
      </c>
      <c r="G2304" s="14">
        <f t="shared" si="1682"/>
        <v>0</v>
      </c>
      <c r="H2304" s="14">
        <f t="shared" si="1682"/>
        <v>0</v>
      </c>
      <c r="I2304" s="14">
        <f t="shared" si="1682"/>
        <v>0</v>
      </c>
      <c r="J2304" s="14">
        <f t="shared" si="1682"/>
        <v>0</v>
      </c>
      <c r="K2304" s="14">
        <f t="shared" si="1682"/>
        <v>0</v>
      </c>
      <c r="L2304" s="14">
        <f t="shared" si="1682"/>
        <v>0</v>
      </c>
      <c r="M2304" s="14">
        <f t="shared" si="1682"/>
        <v>3011571088.25</v>
      </c>
      <c r="N2304" s="14">
        <f t="shared" si="1682"/>
        <v>0</v>
      </c>
      <c r="O2304" s="14">
        <f t="shared" si="1682"/>
        <v>26793579</v>
      </c>
      <c r="P2304" s="14">
        <f t="shared" si="1682"/>
        <v>0</v>
      </c>
      <c r="Q2304" s="14">
        <f t="shared" si="1682"/>
        <v>0</v>
      </c>
      <c r="R2304" s="14">
        <f t="shared" si="1680"/>
        <v>0</v>
      </c>
      <c r="S2304" s="14">
        <f t="shared" si="1680"/>
        <v>0</v>
      </c>
      <c r="T2304" s="14">
        <f t="shared" si="1680"/>
        <v>0</v>
      </c>
      <c r="U2304" s="14">
        <f t="shared" si="1680"/>
        <v>0</v>
      </c>
      <c r="V2304" s="14">
        <f t="shared" si="1680"/>
        <v>0</v>
      </c>
      <c r="W2304" s="14">
        <f t="shared" si="1680"/>
        <v>0</v>
      </c>
      <c r="X2304" s="14">
        <f t="shared" si="1680"/>
        <v>0</v>
      </c>
      <c r="Y2304" s="14">
        <f t="shared" si="1680"/>
        <v>0</v>
      </c>
      <c r="Z2304" s="14">
        <f t="shared" si="1681"/>
        <v>3038364667.25</v>
      </c>
      <c r="AA2304" s="14">
        <f t="shared" ref="AA2304:AA2306" si="1683">B2304-Z2304</f>
        <v>10173729801.75</v>
      </c>
      <c r="AB2304" s="19">
        <f>Z2304/B2304</f>
        <v>0.22996843342128845</v>
      </c>
      <c r="AC2304" s="15"/>
    </row>
    <row r="2305" spans="1:29" s="16" customFormat="1" ht="25.9" customHeight="1">
      <c r="A2305" s="18" t="s">
        <v>38</v>
      </c>
      <c r="B2305" s="14">
        <f t="shared" si="1682"/>
        <v>0</v>
      </c>
      <c r="C2305" s="14">
        <f t="shared" si="1680"/>
        <v>0</v>
      </c>
      <c r="D2305" s="14">
        <f t="shared" si="1680"/>
        <v>0</v>
      </c>
      <c r="E2305" s="14">
        <f t="shared" si="1680"/>
        <v>0</v>
      </c>
      <c r="F2305" s="14">
        <f t="shared" si="1680"/>
        <v>0</v>
      </c>
      <c r="G2305" s="14">
        <f t="shared" si="1680"/>
        <v>0</v>
      </c>
      <c r="H2305" s="14">
        <f t="shared" si="1680"/>
        <v>0</v>
      </c>
      <c r="I2305" s="14">
        <f t="shared" si="1680"/>
        <v>0</v>
      </c>
      <c r="J2305" s="14">
        <f t="shared" si="1680"/>
        <v>0</v>
      </c>
      <c r="K2305" s="14">
        <f t="shared" si="1680"/>
        <v>0</v>
      </c>
      <c r="L2305" s="14">
        <f t="shared" si="1680"/>
        <v>0</v>
      </c>
      <c r="M2305" s="14">
        <f t="shared" si="1680"/>
        <v>0</v>
      </c>
      <c r="N2305" s="14">
        <f t="shared" si="1680"/>
        <v>0</v>
      </c>
      <c r="O2305" s="14">
        <f t="shared" si="1680"/>
        <v>0</v>
      </c>
      <c r="P2305" s="14">
        <f t="shared" si="1680"/>
        <v>0</v>
      </c>
      <c r="Q2305" s="14">
        <f t="shared" si="1680"/>
        <v>0</v>
      </c>
      <c r="R2305" s="14">
        <f t="shared" si="1680"/>
        <v>0</v>
      </c>
      <c r="S2305" s="14">
        <f t="shared" si="1680"/>
        <v>0</v>
      </c>
      <c r="T2305" s="14">
        <f t="shared" si="1680"/>
        <v>0</v>
      </c>
      <c r="U2305" s="14">
        <f t="shared" si="1680"/>
        <v>0</v>
      </c>
      <c r="V2305" s="14">
        <f t="shared" si="1680"/>
        <v>0</v>
      </c>
      <c r="W2305" s="14">
        <f t="shared" si="1680"/>
        <v>0</v>
      </c>
      <c r="X2305" s="14">
        <f t="shared" si="1680"/>
        <v>0</v>
      </c>
      <c r="Y2305" s="14">
        <f t="shared" si="1680"/>
        <v>0</v>
      </c>
      <c r="Z2305" s="14">
        <f t="shared" si="1681"/>
        <v>0</v>
      </c>
      <c r="AA2305" s="14">
        <f t="shared" si="1683"/>
        <v>0</v>
      </c>
      <c r="AB2305" s="19"/>
      <c r="AC2305" s="15"/>
    </row>
    <row r="2306" spans="1:29" s="16" customFormat="1" ht="22.9" customHeight="1">
      <c r="A2306" s="18" t="s">
        <v>39</v>
      </c>
      <c r="B2306" s="14">
        <f t="shared" si="1682"/>
        <v>16912869</v>
      </c>
      <c r="C2306" s="14">
        <f t="shared" si="1680"/>
        <v>16912869</v>
      </c>
      <c r="D2306" s="14">
        <f t="shared" si="1680"/>
        <v>0</v>
      </c>
      <c r="E2306" s="14">
        <f t="shared" si="1680"/>
        <v>0</v>
      </c>
      <c r="F2306" s="14">
        <f t="shared" si="1680"/>
        <v>0</v>
      </c>
      <c r="G2306" s="14">
        <f t="shared" si="1680"/>
        <v>0</v>
      </c>
      <c r="H2306" s="14">
        <f t="shared" si="1680"/>
        <v>0</v>
      </c>
      <c r="I2306" s="14">
        <f t="shared" si="1680"/>
        <v>0</v>
      </c>
      <c r="J2306" s="14">
        <f t="shared" si="1680"/>
        <v>0</v>
      </c>
      <c r="K2306" s="14">
        <f t="shared" si="1680"/>
        <v>0</v>
      </c>
      <c r="L2306" s="14">
        <f t="shared" si="1680"/>
        <v>0</v>
      </c>
      <c r="M2306" s="14">
        <f t="shared" si="1680"/>
        <v>0</v>
      </c>
      <c r="N2306" s="14">
        <f t="shared" si="1680"/>
        <v>0</v>
      </c>
      <c r="O2306" s="14">
        <f t="shared" si="1680"/>
        <v>0</v>
      </c>
      <c r="P2306" s="14">
        <f t="shared" si="1680"/>
        <v>0</v>
      </c>
      <c r="Q2306" s="14">
        <f t="shared" si="1680"/>
        <v>0</v>
      </c>
      <c r="R2306" s="14">
        <f t="shared" si="1680"/>
        <v>0</v>
      </c>
      <c r="S2306" s="14">
        <f t="shared" si="1680"/>
        <v>0</v>
      </c>
      <c r="T2306" s="14">
        <f t="shared" si="1680"/>
        <v>0</v>
      </c>
      <c r="U2306" s="14">
        <f t="shared" si="1680"/>
        <v>0</v>
      </c>
      <c r="V2306" s="14">
        <f t="shared" si="1680"/>
        <v>0</v>
      </c>
      <c r="W2306" s="14">
        <f t="shared" si="1680"/>
        <v>0</v>
      </c>
      <c r="X2306" s="14">
        <f t="shared" si="1680"/>
        <v>0</v>
      </c>
      <c r="Y2306" s="14">
        <f t="shared" si="1680"/>
        <v>0</v>
      </c>
      <c r="Z2306" s="14">
        <f t="shared" si="1681"/>
        <v>0</v>
      </c>
      <c r="AA2306" s="14">
        <f t="shared" si="1683"/>
        <v>16912869</v>
      </c>
      <c r="AB2306" s="19">
        <f>Z2306/B2306</f>
        <v>0</v>
      </c>
      <c r="AC2306" s="15"/>
    </row>
    <row r="2307" spans="1:29" s="16" customFormat="1" ht="23.45" hidden="1" customHeight="1">
      <c r="A2307" s="20" t="s">
        <v>40</v>
      </c>
      <c r="B2307" s="21">
        <f>SUM(B2303:B2306)</f>
        <v>13241129314</v>
      </c>
      <c r="C2307" s="21">
        <f t="shared" ref="C2307:AA2307" si="1684">SUM(C2303:C2306)</f>
        <v>7786854814</v>
      </c>
      <c r="D2307" s="21">
        <f t="shared" si="1684"/>
        <v>-5454274500</v>
      </c>
      <c r="E2307" s="21">
        <f t="shared" si="1684"/>
        <v>30751443.990000002</v>
      </c>
      <c r="F2307" s="21">
        <f t="shared" si="1684"/>
        <v>7777783.9199999999</v>
      </c>
      <c r="G2307" s="21">
        <f t="shared" si="1684"/>
        <v>0</v>
      </c>
      <c r="H2307" s="21">
        <f t="shared" si="1684"/>
        <v>0</v>
      </c>
      <c r="I2307" s="21">
        <f t="shared" si="1684"/>
        <v>0</v>
      </c>
      <c r="J2307" s="21">
        <f t="shared" si="1684"/>
        <v>0</v>
      </c>
      <c r="K2307" s="21">
        <f t="shared" si="1684"/>
        <v>0</v>
      </c>
      <c r="L2307" s="21">
        <f t="shared" si="1684"/>
        <v>0</v>
      </c>
      <c r="M2307" s="21">
        <f t="shared" si="1684"/>
        <v>3011571088.25</v>
      </c>
      <c r="N2307" s="21">
        <f t="shared" si="1684"/>
        <v>0</v>
      </c>
      <c r="O2307" s="21">
        <f t="shared" si="1684"/>
        <v>28821534.57</v>
      </c>
      <c r="P2307" s="21">
        <f t="shared" si="1684"/>
        <v>1929909.42</v>
      </c>
      <c r="Q2307" s="21">
        <f t="shared" si="1684"/>
        <v>3433609.91</v>
      </c>
      <c r="R2307" s="21">
        <f t="shared" si="1684"/>
        <v>4344174.01</v>
      </c>
      <c r="S2307" s="21">
        <f t="shared" si="1684"/>
        <v>0</v>
      </c>
      <c r="T2307" s="21">
        <f t="shared" si="1684"/>
        <v>0</v>
      </c>
      <c r="U2307" s="21">
        <f t="shared" si="1684"/>
        <v>0</v>
      </c>
      <c r="V2307" s="21">
        <f t="shared" si="1684"/>
        <v>0</v>
      </c>
      <c r="W2307" s="21">
        <f t="shared" si="1684"/>
        <v>0</v>
      </c>
      <c r="X2307" s="21">
        <f t="shared" si="1684"/>
        <v>0</v>
      </c>
      <c r="Y2307" s="21">
        <f t="shared" si="1684"/>
        <v>0</v>
      </c>
      <c r="Z2307" s="21">
        <f t="shared" si="1684"/>
        <v>3050100316.1599998</v>
      </c>
      <c r="AA2307" s="21">
        <f t="shared" si="1684"/>
        <v>10191028997.84</v>
      </c>
      <c r="AB2307" s="22">
        <f t="shared" ref="AB2307:AB2309" si="1685">Z2307/B2307</f>
        <v>0.23035046662787995</v>
      </c>
      <c r="AC2307" s="15"/>
    </row>
    <row r="2308" spans="1:29" s="16" customFormat="1" ht="25.15" hidden="1" customHeight="1">
      <c r="A2308" s="23" t="s">
        <v>41</v>
      </c>
      <c r="B2308" s="14">
        <f t="shared" si="1682"/>
        <v>0</v>
      </c>
      <c r="C2308" s="14">
        <f t="shared" si="1680"/>
        <v>0</v>
      </c>
      <c r="D2308" s="14">
        <f t="shared" si="1680"/>
        <v>0</v>
      </c>
      <c r="E2308" s="14">
        <f t="shared" si="1680"/>
        <v>0</v>
      </c>
      <c r="F2308" s="14">
        <f t="shared" si="1680"/>
        <v>0</v>
      </c>
      <c r="G2308" s="14">
        <f t="shared" si="1680"/>
        <v>0</v>
      </c>
      <c r="H2308" s="14">
        <f t="shared" si="1680"/>
        <v>0</v>
      </c>
      <c r="I2308" s="14">
        <f t="shared" si="1680"/>
        <v>0</v>
      </c>
      <c r="J2308" s="14">
        <f t="shared" si="1680"/>
        <v>0</v>
      </c>
      <c r="K2308" s="14">
        <f t="shared" si="1680"/>
        <v>0</v>
      </c>
      <c r="L2308" s="14">
        <f t="shared" si="1680"/>
        <v>0</v>
      </c>
      <c r="M2308" s="14">
        <f t="shared" si="1680"/>
        <v>0</v>
      </c>
      <c r="N2308" s="14">
        <f t="shared" si="1680"/>
        <v>0</v>
      </c>
      <c r="O2308" s="14">
        <f t="shared" si="1680"/>
        <v>0</v>
      </c>
      <c r="P2308" s="14">
        <f t="shared" si="1680"/>
        <v>0</v>
      </c>
      <c r="Q2308" s="14">
        <f t="shared" si="1680"/>
        <v>0</v>
      </c>
      <c r="R2308" s="14">
        <f t="shared" si="1680"/>
        <v>0</v>
      </c>
      <c r="S2308" s="14">
        <f t="shared" si="1680"/>
        <v>0</v>
      </c>
      <c r="T2308" s="14">
        <f t="shared" si="1680"/>
        <v>0</v>
      </c>
      <c r="U2308" s="14">
        <f t="shared" si="1680"/>
        <v>0</v>
      </c>
      <c r="V2308" s="14">
        <f t="shared" si="1680"/>
        <v>0</v>
      </c>
      <c r="W2308" s="14">
        <f t="shared" si="1680"/>
        <v>0</v>
      </c>
      <c r="X2308" s="14">
        <f t="shared" si="1680"/>
        <v>0</v>
      </c>
      <c r="Y2308" s="14">
        <f t="shared" si="1680"/>
        <v>0</v>
      </c>
      <c r="Z2308" s="14">
        <f t="shared" ref="Z2308" si="1686">SUM(M2308:Y2308)</f>
        <v>0</v>
      </c>
      <c r="AA2308" s="14">
        <f t="shared" ref="AA2308" si="1687">B2308-Z2308</f>
        <v>0</v>
      </c>
      <c r="AB2308" s="19" t="e">
        <f t="shared" si="1685"/>
        <v>#DIV/0!</v>
      </c>
      <c r="AC2308" s="15"/>
    </row>
    <row r="2309" spans="1:29" s="16" customFormat="1" ht="26.45" customHeight="1">
      <c r="A2309" s="20" t="s">
        <v>42</v>
      </c>
      <c r="B2309" s="21">
        <f>B2308+B2307</f>
        <v>13241129314</v>
      </c>
      <c r="C2309" s="21">
        <f t="shared" ref="C2309:AA2309" si="1688">C2308+C2307</f>
        <v>7786854814</v>
      </c>
      <c r="D2309" s="21">
        <f t="shared" si="1688"/>
        <v>-5454274500</v>
      </c>
      <c r="E2309" s="21">
        <f t="shared" si="1688"/>
        <v>30751443.990000002</v>
      </c>
      <c r="F2309" s="21">
        <f t="shared" si="1688"/>
        <v>7777783.9199999999</v>
      </c>
      <c r="G2309" s="21">
        <f t="shared" si="1688"/>
        <v>0</v>
      </c>
      <c r="H2309" s="21">
        <f t="shared" si="1688"/>
        <v>0</v>
      </c>
      <c r="I2309" s="21">
        <f t="shared" si="1688"/>
        <v>0</v>
      </c>
      <c r="J2309" s="21">
        <f t="shared" si="1688"/>
        <v>0</v>
      </c>
      <c r="K2309" s="21">
        <f t="shared" si="1688"/>
        <v>0</v>
      </c>
      <c r="L2309" s="21">
        <f t="shared" si="1688"/>
        <v>0</v>
      </c>
      <c r="M2309" s="21">
        <f t="shared" si="1688"/>
        <v>3011571088.25</v>
      </c>
      <c r="N2309" s="21">
        <f t="shared" si="1688"/>
        <v>0</v>
      </c>
      <c r="O2309" s="21">
        <f t="shared" si="1688"/>
        <v>28821534.57</v>
      </c>
      <c r="P2309" s="21">
        <f t="shared" si="1688"/>
        <v>1929909.42</v>
      </c>
      <c r="Q2309" s="21">
        <f t="shared" si="1688"/>
        <v>3433609.91</v>
      </c>
      <c r="R2309" s="21">
        <f t="shared" si="1688"/>
        <v>4344174.01</v>
      </c>
      <c r="S2309" s="21">
        <f t="shared" si="1688"/>
        <v>0</v>
      </c>
      <c r="T2309" s="21">
        <f t="shared" si="1688"/>
        <v>0</v>
      </c>
      <c r="U2309" s="21">
        <f t="shared" si="1688"/>
        <v>0</v>
      </c>
      <c r="V2309" s="21">
        <f t="shared" si="1688"/>
        <v>0</v>
      </c>
      <c r="W2309" s="21">
        <f t="shared" si="1688"/>
        <v>0</v>
      </c>
      <c r="X2309" s="21">
        <f t="shared" si="1688"/>
        <v>0</v>
      </c>
      <c r="Y2309" s="21">
        <f t="shared" si="1688"/>
        <v>0</v>
      </c>
      <c r="Z2309" s="21">
        <f t="shared" si="1688"/>
        <v>3050100316.1599998</v>
      </c>
      <c r="AA2309" s="21">
        <f t="shared" si="1688"/>
        <v>10191028997.84</v>
      </c>
      <c r="AB2309" s="22">
        <f t="shared" si="1685"/>
        <v>0.23035046662787995</v>
      </c>
      <c r="AC2309" s="24"/>
    </row>
    <row r="2310" spans="1:29" s="16" customFormat="1" ht="15" customHeight="1">
      <c r="A2310" s="13"/>
      <c r="B2310" s="14"/>
      <c r="C2310" s="14"/>
      <c r="D2310" s="14"/>
      <c r="E2310" s="14"/>
      <c r="F2310" s="14"/>
      <c r="G2310" s="14"/>
      <c r="H2310" s="14"/>
      <c r="I2310" s="14"/>
      <c r="J2310" s="14"/>
      <c r="K2310" s="14"/>
      <c r="L2310" s="14"/>
      <c r="M2310" s="14"/>
      <c r="N2310" s="14"/>
      <c r="O2310" s="14"/>
      <c r="P2310" s="14"/>
      <c r="Q2310" s="14"/>
      <c r="R2310" s="14"/>
      <c r="S2310" s="14"/>
      <c r="T2310" s="14"/>
      <c r="U2310" s="14"/>
      <c r="V2310" s="14"/>
      <c r="W2310" s="14"/>
      <c r="X2310" s="14"/>
      <c r="Y2310" s="14"/>
      <c r="Z2310" s="14"/>
      <c r="AA2310" s="14"/>
      <c r="AB2310" s="14"/>
      <c r="AC2310" s="15"/>
    </row>
    <row r="2311" spans="1:29" s="16" customFormat="1" ht="15" customHeight="1">
      <c r="A2311" s="13"/>
      <c r="B2311" s="14"/>
      <c r="C2311" s="14"/>
      <c r="D2311" s="14"/>
      <c r="E2311" s="14"/>
      <c r="F2311" s="14"/>
      <c r="G2311" s="14"/>
      <c r="H2311" s="14"/>
      <c r="I2311" s="14"/>
      <c r="J2311" s="14"/>
      <c r="K2311" s="14"/>
      <c r="L2311" s="14"/>
      <c r="M2311" s="14"/>
      <c r="N2311" s="14"/>
      <c r="O2311" s="14"/>
      <c r="P2311" s="14"/>
      <c r="Q2311" s="14"/>
      <c r="R2311" s="14"/>
      <c r="S2311" s="14"/>
      <c r="T2311" s="14"/>
      <c r="U2311" s="14"/>
      <c r="V2311" s="14"/>
      <c r="W2311" s="14"/>
      <c r="X2311" s="14"/>
      <c r="Y2311" s="14"/>
      <c r="Z2311" s="14"/>
      <c r="AA2311" s="14"/>
      <c r="AB2311" s="14"/>
      <c r="AC2311" s="15"/>
    </row>
    <row r="2312" spans="1:29" s="16" customFormat="1" ht="15" customHeight="1">
      <c r="A2312" s="17" t="s">
        <v>143</v>
      </c>
      <c r="B2312" s="14"/>
      <c r="C2312" s="14"/>
      <c r="D2312" s="14"/>
      <c r="E2312" s="14"/>
      <c r="F2312" s="14"/>
      <c r="G2312" s="14"/>
      <c r="H2312" s="14"/>
      <c r="I2312" s="14"/>
      <c r="J2312" s="14"/>
      <c r="K2312" s="14"/>
      <c r="L2312" s="14"/>
      <c r="M2312" s="14"/>
      <c r="N2312" s="14"/>
      <c r="O2312" s="14"/>
      <c r="P2312" s="14"/>
      <c r="Q2312" s="14"/>
      <c r="R2312" s="14"/>
      <c r="S2312" s="14"/>
      <c r="T2312" s="14"/>
      <c r="U2312" s="14"/>
      <c r="V2312" s="14"/>
      <c r="W2312" s="14"/>
      <c r="X2312" s="14"/>
      <c r="Y2312" s="14"/>
      <c r="Z2312" s="14"/>
      <c r="AA2312" s="14"/>
      <c r="AB2312" s="14"/>
      <c r="AC2312" s="15"/>
    </row>
    <row r="2313" spans="1:29" s="16" customFormat="1" ht="18" customHeight="1">
      <c r="A2313" s="18" t="s">
        <v>36</v>
      </c>
      <c r="B2313" s="14">
        <f t="shared" ref="B2313:Y2316" si="1689">B2303+B1714</f>
        <v>4608453976</v>
      </c>
      <c r="C2313" s="14">
        <f t="shared" si="1689"/>
        <v>1786014548.9400001</v>
      </c>
      <c r="D2313" s="14">
        <f t="shared" si="1689"/>
        <v>-1830891427.0600002</v>
      </c>
      <c r="E2313" s="14">
        <f t="shared" si="1689"/>
        <v>1084453350.8200002</v>
      </c>
      <c r="F2313" s="14">
        <f t="shared" si="1689"/>
        <v>255684787.34</v>
      </c>
      <c r="G2313" s="14">
        <f t="shared" si="1689"/>
        <v>0</v>
      </c>
      <c r="H2313" s="14">
        <f t="shared" si="1689"/>
        <v>0</v>
      </c>
      <c r="I2313" s="14">
        <f t="shared" si="1689"/>
        <v>750523758.97000027</v>
      </c>
      <c r="J2313" s="14">
        <f t="shared" si="1689"/>
        <v>0</v>
      </c>
      <c r="K2313" s="14">
        <f t="shared" si="1689"/>
        <v>0</v>
      </c>
      <c r="L2313" s="14">
        <f t="shared" si="1689"/>
        <v>0</v>
      </c>
      <c r="M2313" s="14">
        <f t="shared" si="1689"/>
        <v>1224897259.9000003</v>
      </c>
      <c r="N2313" s="14">
        <f t="shared" si="1689"/>
        <v>117794338.32000001</v>
      </c>
      <c r="O2313" s="14">
        <f t="shared" si="1689"/>
        <v>112592562.19999999</v>
      </c>
      <c r="P2313" s="14">
        <f t="shared" si="1689"/>
        <v>103542691.33</v>
      </c>
      <c r="Q2313" s="14">
        <f t="shared" si="1689"/>
        <v>128331041.90000001</v>
      </c>
      <c r="R2313" s="14">
        <f t="shared" si="1689"/>
        <v>127353745.44000001</v>
      </c>
      <c r="S2313" s="14">
        <f t="shared" si="1689"/>
        <v>0</v>
      </c>
      <c r="T2313" s="14">
        <f t="shared" si="1689"/>
        <v>0</v>
      </c>
      <c r="U2313" s="14">
        <f t="shared" si="1689"/>
        <v>0</v>
      </c>
      <c r="V2313" s="14">
        <f t="shared" si="1689"/>
        <v>0</v>
      </c>
      <c r="W2313" s="14">
        <f t="shared" si="1689"/>
        <v>0</v>
      </c>
      <c r="X2313" s="14">
        <f t="shared" si="1689"/>
        <v>0</v>
      </c>
      <c r="Y2313" s="14">
        <f t="shared" si="1689"/>
        <v>0</v>
      </c>
      <c r="Z2313" s="14">
        <f>SUM(M2313:Y2313)</f>
        <v>1814511639.0900004</v>
      </c>
      <c r="AA2313" s="14">
        <f>B2313-Z2313</f>
        <v>2793942336.9099998</v>
      </c>
      <c r="AB2313" s="19">
        <f>Z2313/B2313</f>
        <v>0.3937354367732977</v>
      </c>
      <c r="AC2313" s="15"/>
    </row>
    <row r="2314" spans="1:29" s="16" customFormat="1" ht="18" customHeight="1">
      <c r="A2314" s="18" t="s">
        <v>37</v>
      </c>
      <c r="B2314" s="14">
        <f t="shared" si="1689"/>
        <v>97849144469</v>
      </c>
      <c r="C2314" s="14">
        <f t="shared" si="1689"/>
        <v>72103104026.100006</v>
      </c>
      <c r="D2314" s="14">
        <f t="shared" si="1689"/>
        <v>-15759239902.900002</v>
      </c>
      <c r="E2314" s="14">
        <f t="shared" si="1689"/>
        <v>11026194297.209997</v>
      </c>
      <c r="F2314" s="14">
        <f t="shared" si="1689"/>
        <v>4671848339.0500021</v>
      </c>
      <c r="G2314" s="14">
        <f t="shared" si="1689"/>
        <v>0</v>
      </c>
      <c r="H2314" s="14">
        <f t="shared" si="1689"/>
        <v>0</v>
      </c>
      <c r="I2314" s="14">
        <f t="shared" si="1689"/>
        <v>371643847.23000002</v>
      </c>
      <c r="J2314" s="14">
        <f t="shared" si="1689"/>
        <v>0</v>
      </c>
      <c r="K2314" s="14">
        <f t="shared" si="1689"/>
        <v>0</v>
      </c>
      <c r="L2314" s="14">
        <f t="shared" si="1689"/>
        <v>0</v>
      </c>
      <c r="M2314" s="14">
        <f t="shared" si="1689"/>
        <v>4847780640.0199995</v>
      </c>
      <c r="N2314" s="14">
        <f t="shared" si="1689"/>
        <v>334831378.22999996</v>
      </c>
      <c r="O2314" s="14">
        <f t="shared" si="1689"/>
        <v>414556065.30000001</v>
      </c>
      <c r="P2314" s="14">
        <f t="shared" si="1689"/>
        <v>9905163006.4500008</v>
      </c>
      <c r="Q2314" s="14">
        <f t="shared" si="1689"/>
        <v>1719873354.9400001</v>
      </c>
      <c r="R2314" s="14">
        <f t="shared" si="1689"/>
        <v>2951974984.1099997</v>
      </c>
      <c r="S2314" s="14">
        <f t="shared" si="1689"/>
        <v>0</v>
      </c>
      <c r="T2314" s="14">
        <f t="shared" si="1689"/>
        <v>0</v>
      </c>
      <c r="U2314" s="14">
        <f t="shared" si="1689"/>
        <v>0</v>
      </c>
      <c r="V2314" s="14">
        <f t="shared" si="1689"/>
        <v>0</v>
      </c>
      <c r="W2314" s="14">
        <f t="shared" si="1689"/>
        <v>0</v>
      </c>
      <c r="X2314" s="14">
        <f t="shared" si="1689"/>
        <v>0</v>
      </c>
      <c r="Y2314" s="14">
        <f t="shared" si="1689"/>
        <v>0</v>
      </c>
      <c r="Z2314" s="14">
        <f t="shared" ref="Z2314:Z2316" si="1690">SUM(M2314:Y2314)</f>
        <v>20174179429.049999</v>
      </c>
      <c r="AA2314" s="14">
        <f t="shared" ref="AA2314:AA2316" si="1691">B2314-Z2314</f>
        <v>77674965039.949997</v>
      </c>
      <c r="AB2314" s="19">
        <f t="shared" ref="AB2314:AB2319" si="1692">Z2314/B2314</f>
        <v>0.20617634971189214</v>
      </c>
      <c r="AC2314" s="15"/>
    </row>
    <row r="2315" spans="1:29" s="16" customFormat="1" ht="18" customHeight="1">
      <c r="A2315" s="18" t="s">
        <v>38</v>
      </c>
      <c r="B2315" s="14">
        <f t="shared" si="1689"/>
        <v>700000000</v>
      </c>
      <c r="C2315" s="14">
        <f t="shared" si="1689"/>
        <v>683243205.85000002</v>
      </c>
      <c r="D2315" s="14">
        <f t="shared" si="1689"/>
        <v>-16756794.15</v>
      </c>
      <c r="E2315" s="14">
        <f t="shared" si="1689"/>
        <v>262300</v>
      </c>
      <c r="F2315" s="14">
        <f t="shared" si="1689"/>
        <v>21555167.5</v>
      </c>
      <c r="G2315" s="14">
        <f t="shared" si="1689"/>
        <v>0</v>
      </c>
      <c r="H2315" s="14">
        <f t="shared" si="1689"/>
        <v>0</v>
      </c>
      <c r="I2315" s="14">
        <f t="shared" si="1689"/>
        <v>0</v>
      </c>
      <c r="J2315" s="14">
        <f t="shared" si="1689"/>
        <v>0</v>
      </c>
      <c r="K2315" s="14">
        <f t="shared" si="1689"/>
        <v>0</v>
      </c>
      <c r="L2315" s="14">
        <f t="shared" si="1689"/>
        <v>0</v>
      </c>
      <c r="M2315" s="14">
        <f t="shared" si="1689"/>
        <v>9500653.5500000007</v>
      </c>
      <c r="N2315" s="14">
        <f t="shared" si="1689"/>
        <v>0</v>
      </c>
      <c r="O2315" s="14">
        <f t="shared" si="1689"/>
        <v>0</v>
      </c>
      <c r="P2315" s="14">
        <f t="shared" si="1689"/>
        <v>262300</v>
      </c>
      <c r="Q2315" s="14">
        <f t="shared" si="1689"/>
        <v>1832349.5</v>
      </c>
      <c r="R2315" s="14">
        <f t="shared" si="1689"/>
        <v>19722818</v>
      </c>
      <c r="S2315" s="14">
        <f t="shared" si="1689"/>
        <v>0</v>
      </c>
      <c r="T2315" s="14">
        <f t="shared" si="1689"/>
        <v>0</v>
      </c>
      <c r="U2315" s="14">
        <f t="shared" si="1689"/>
        <v>0</v>
      </c>
      <c r="V2315" s="14">
        <f t="shared" si="1689"/>
        <v>0</v>
      </c>
      <c r="W2315" s="14">
        <f t="shared" si="1689"/>
        <v>0</v>
      </c>
      <c r="X2315" s="14">
        <f t="shared" si="1689"/>
        <v>0</v>
      </c>
      <c r="Y2315" s="14">
        <f t="shared" si="1689"/>
        <v>0</v>
      </c>
      <c r="Z2315" s="14">
        <f t="shared" si="1690"/>
        <v>31318121.050000001</v>
      </c>
      <c r="AA2315" s="14">
        <f t="shared" si="1691"/>
        <v>668681878.95000005</v>
      </c>
      <c r="AB2315" s="19">
        <f t="shared" si="1692"/>
        <v>4.474017292857143E-2</v>
      </c>
      <c r="AC2315" s="15"/>
    </row>
    <row r="2316" spans="1:29" s="16" customFormat="1" ht="18" customHeight="1">
      <c r="A2316" s="18" t="s">
        <v>39</v>
      </c>
      <c r="B2316" s="14">
        <f t="shared" si="1689"/>
        <v>533516869</v>
      </c>
      <c r="C2316" s="14">
        <f t="shared" si="1689"/>
        <v>533516869</v>
      </c>
      <c r="D2316" s="14">
        <f t="shared" si="1689"/>
        <v>0</v>
      </c>
      <c r="E2316" s="14">
        <f t="shared" si="1689"/>
        <v>0</v>
      </c>
      <c r="F2316" s="14">
        <f t="shared" si="1689"/>
        <v>100260203.59999999</v>
      </c>
      <c r="G2316" s="14">
        <f t="shared" si="1689"/>
        <v>0</v>
      </c>
      <c r="H2316" s="14">
        <f t="shared" si="1689"/>
        <v>0</v>
      </c>
      <c r="I2316" s="14">
        <f t="shared" si="1689"/>
        <v>0</v>
      </c>
      <c r="J2316" s="14">
        <f t="shared" si="1689"/>
        <v>0</v>
      </c>
      <c r="K2316" s="14">
        <f t="shared" si="1689"/>
        <v>0</v>
      </c>
      <c r="L2316" s="14">
        <f t="shared" si="1689"/>
        <v>0</v>
      </c>
      <c r="M2316" s="14">
        <f t="shared" si="1689"/>
        <v>0</v>
      </c>
      <c r="N2316" s="14">
        <f t="shared" si="1689"/>
        <v>0</v>
      </c>
      <c r="O2316" s="14">
        <f t="shared" si="1689"/>
        <v>0</v>
      </c>
      <c r="P2316" s="14">
        <f t="shared" si="1689"/>
        <v>0</v>
      </c>
      <c r="Q2316" s="14">
        <f t="shared" si="1689"/>
        <v>100006229.59999999</v>
      </c>
      <c r="R2316" s="14">
        <f t="shared" si="1689"/>
        <v>253974</v>
      </c>
      <c r="S2316" s="14">
        <f t="shared" si="1689"/>
        <v>0</v>
      </c>
      <c r="T2316" s="14">
        <f t="shared" si="1689"/>
        <v>0</v>
      </c>
      <c r="U2316" s="14">
        <f t="shared" si="1689"/>
        <v>0</v>
      </c>
      <c r="V2316" s="14">
        <f t="shared" si="1689"/>
        <v>0</v>
      </c>
      <c r="W2316" s="14">
        <f t="shared" si="1689"/>
        <v>0</v>
      </c>
      <c r="X2316" s="14">
        <f t="shared" si="1689"/>
        <v>0</v>
      </c>
      <c r="Y2316" s="14">
        <f t="shared" si="1689"/>
        <v>0</v>
      </c>
      <c r="Z2316" s="14">
        <f t="shared" si="1690"/>
        <v>100260203.59999999</v>
      </c>
      <c r="AA2316" s="14">
        <f t="shared" si="1691"/>
        <v>433256665.39999998</v>
      </c>
      <c r="AB2316" s="19">
        <f t="shared" si="1692"/>
        <v>0.18792321185255717</v>
      </c>
      <c r="AC2316" s="15"/>
    </row>
    <row r="2317" spans="1:29" s="16" customFormat="1" ht="22.15" customHeight="1">
      <c r="A2317" s="20" t="s">
        <v>40</v>
      </c>
      <c r="B2317" s="21">
        <f>SUM(B2313:B2316)</f>
        <v>103691115314</v>
      </c>
      <c r="C2317" s="21">
        <f t="shared" ref="C2317:AA2317" si="1693">SUM(C2313:C2316)</f>
        <v>75105878649.890015</v>
      </c>
      <c r="D2317" s="21">
        <f t="shared" si="1693"/>
        <v>-17606888124.110004</v>
      </c>
      <c r="E2317" s="21">
        <f t="shared" si="1693"/>
        <v>12110909948.029997</v>
      </c>
      <c r="F2317" s="21">
        <f t="shared" si="1693"/>
        <v>5049348497.4900026</v>
      </c>
      <c r="G2317" s="21">
        <f t="shared" si="1693"/>
        <v>0</v>
      </c>
      <c r="H2317" s="21">
        <f t="shared" si="1693"/>
        <v>0</v>
      </c>
      <c r="I2317" s="21">
        <f t="shared" si="1693"/>
        <v>1122167606.2000003</v>
      </c>
      <c r="J2317" s="21">
        <f t="shared" si="1693"/>
        <v>0</v>
      </c>
      <c r="K2317" s="21">
        <f t="shared" si="1693"/>
        <v>0</v>
      </c>
      <c r="L2317" s="21">
        <f t="shared" si="1693"/>
        <v>0</v>
      </c>
      <c r="M2317" s="21">
        <f t="shared" si="1693"/>
        <v>6082178553.4700003</v>
      </c>
      <c r="N2317" s="21">
        <f t="shared" si="1693"/>
        <v>452625716.54999995</v>
      </c>
      <c r="O2317" s="21">
        <f t="shared" si="1693"/>
        <v>527148627.5</v>
      </c>
      <c r="P2317" s="21">
        <f t="shared" si="1693"/>
        <v>10008967997.780001</v>
      </c>
      <c r="Q2317" s="21">
        <f t="shared" si="1693"/>
        <v>1950042975.9400001</v>
      </c>
      <c r="R2317" s="21">
        <f t="shared" si="1693"/>
        <v>3099305521.5499997</v>
      </c>
      <c r="S2317" s="21">
        <f t="shared" si="1693"/>
        <v>0</v>
      </c>
      <c r="T2317" s="21">
        <f t="shared" si="1693"/>
        <v>0</v>
      </c>
      <c r="U2317" s="21">
        <f t="shared" si="1693"/>
        <v>0</v>
      </c>
      <c r="V2317" s="21">
        <f t="shared" si="1693"/>
        <v>0</v>
      </c>
      <c r="W2317" s="21">
        <f t="shared" si="1693"/>
        <v>0</v>
      </c>
      <c r="X2317" s="21">
        <f t="shared" si="1693"/>
        <v>0</v>
      </c>
      <c r="Y2317" s="21">
        <f t="shared" si="1693"/>
        <v>0</v>
      </c>
      <c r="Z2317" s="21">
        <f t="shared" si="1693"/>
        <v>22120269392.789997</v>
      </c>
      <c r="AA2317" s="21">
        <f t="shared" si="1693"/>
        <v>81570845921.209991</v>
      </c>
      <c r="AB2317" s="22">
        <f t="shared" si="1692"/>
        <v>0.21332849324462227</v>
      </c>
      <c r="AC2317" s="15"/>
    </row>
    <row r="2318" spans="1:29" s="16" customFormat="1" ht="21" customHeight="1">
      <c r="A2318" s="23" t="s">
        <v>41</v>
      </c>
      <c r="B2318" s="14">
        <f t="shared" ref="B2318:Y2318" si="1694">B2308+B1719</f>
        <v>80638000</v>
      </c>
      <c r="C2318" s="14">
        <f t="shared" si="1694"/>
        <v>16810427.280000001</v>
      </c>
      <c r="D2318" s="14">
        <f t="shared" si="1694"/>
        <v>-22572.720000000001</v>
      </c>
      <c r="E2318" s="14">
        <f t="shared" si="1694"/>
        <v>19219319.300000001</v>
      </c>
      <c r="F2318" s="14">
        <f t="shared" si="1694"/>
        <v>13493538.66</v>
      </c>
      <c r="G2318" s="14">
        <f t="shared" si="1694"/>
        <v>0</v>
      </c>
      <c r="H2318" s="14">
        <f t="shared" si="1694"/>
        <v>0</v>
      </c>
      <c r="I2318" s="14">
        <f t="shared" si="1694"/>
        <v>0</v>
      </c>
      <c r="J2318" s="14">
        <f t="shared" si="1694"/>
        <v>0</v>
      </c>
      <c r="K2318" s="14">
        <f t="shared" si="1694"/>
        <v>0</v>
      </c>
      <c r="L2318" s="14">
        <f t="shared" si="1694"/>
        <v>0</v>
      </c>
      <c r="M2318" s="14">
        <f t="shared" si="1694"/>
        <v>18810.599999999999</v>
      </c>
      <c r="N2318" s="14">
        <f t="shared" si="1694"/>
        <v>6786389.2000000002</v>
      </c>
      <c r="O2318" s="14">
        <f t="shared" si="1694"/>
        <v>5245192.01</v>
      </c>
      <c r="P2318" s="14">
        <f t="shared" si="1694"/>
        <v>7187738.0899999999</v>
      </c>
      <c r="Q2318" s="14">
        <f t="shared" si="1694"/>
        <v>6533391.8600000013</v>
      </c>
      <c r="R2318" s="14">
        <f t="shared" si="1694"/>
        <v>6960146.7999999989</v>
      </c>
      <c r="S2318" s="14">
        <f t="shared" si="1694"/>
        <v>0</v>
      </c>
      <c r="T2318" s="14">
        <f t="shared" si="1694"/>
        <v>0</v>
      </c>
      <c r="U2318" s="14">
        <f t="shared" si="1694"/>
        <v>0</v>
      </c>
      <c r="V2318" s="14">
        <f t="shared" si="1694"/>
        <v>0</v>
      </c>
      <c r="W2318" s="14">
        <f t="shared" si="1694"/>
        <v>0</v>
      </c>
      <c r="X2318" s="14">
        <f t="shared" si="1694"/>
        <v>0</v>
      </c>
      <c r="Y2318" s="14">
        <f t="shared" si="1694"/>
        <v>0</v>
      </c>
      <c r="Z2318" s="14">
        <f t="shared" ref="Z2318" si="1695">SUM(M2318:Y2318)</f>
        <v>32731668.559999995</v>
      </c>
      <c r="AA2318" s="14">
        <f t="shared" ref="AA2318" si="1696">B2318-Z2318</f>
        <v>47906331.440000005</v>
      </c>
      <c r="AB2318" s="19">
        <f t="shared" si="1692"/>
        <v>0.40590873483965367</v>
      </c>
      <c r="AC2318" s="15"/>
    </row>
    <row r="2319" spans="1:29" s="16" customFormat="1" ht="23.45" customHeight="1" thickBot="1">
      <c r="A2319" s="47" t="s">
        <v>42</v>
      </c>
      <c r="B2319" s="48">
        <f>B2318+B2317</f>
        <v>103771753314</v>
      </c>
      <c r="C2319" s="48">
        <f t="shared" ref="C2319:AA2319" si="1697">C2318+C2317</f>
        <v>75122689077.170013</v>
      </c>
      <c r="D2319" s="48">
        <f t="shared" si="1697"/>
        <v>-17606910696.830006</v>
      </c>
      <c r="E2319" s="48">
        <f t="shared" si="1697"/>
        <v>12130129267.329996</v>
      </c>
      <c r="F2319" s="48">
        <f t="shared" si="1697"/>
        <v>5062842036.1500025</v>
      </c>
      <c r="G2319" s="48">
        <f t="shared" si="1697"/>
        <v>0</v>
      </c>
      <c r="H2319" s="48">
        <f t="shared" si="1697"/>
        <v>0</v>
      </c>
      <c r="I2319" s="48">
        <f t="shared" si="1697"/>
        <v>1122167606.2000003</v>
      </c>
      <c r="J2319" s="48">
        <f t="shared" si="1697"/>
        <v>0</v>
      </c>
      <c r="K2319" s="48">
        <f t="shared" si="1697"/>
        <v>0</v>
      </c>
      <c r="L2319" s="48">
        <f t="shared" si="1697"/>
        <v>0</v>
      </c>
      <c r="M2319" s="48">
        <f t="shared" si="1697"/>
        <v>6082197364.0700006</v>
      </c>
      <c r="N2319" s="48">
        <f t="shared" si="1697"/>
        <v>459412105.74999994</v>
      </c>
      <c r="O2319" s="48">
        <f t="shared" si="1697"/>
        <v>532393819.50999999</v>
      </c>
      <c r="P2319" s="48">
        <f t="shared" si="1697"/>
        <v>10016155735.870001</v>
      </c>
      <c r="Q2319" s="48">
        <f t="shared" si="1697"/>
        <v>1956576367.8</v>
      </c>
      <c r="R2319" s="48">
        <f t="shared" si="1697"/>
        <v>3106265668.3499999</v>
      </c>
      <c r="S2319" s="48">
        <f t="shared" si="1697"/>
        <v>0</v>
      </c>
      <c r="T2319" s="48">
        <f t="shared" si="1697"/>
        <v>0</v>
      </c>
      <c r="U2319" s="48">
        <f t="shared" si="1697"/>
        <v>0</v>
      </c>
      <c r="V2319" s="48">
        <f t="shared" si="1697"/>
        <v>0</v>
      </c>
      <c r="W2319" s="48">
        <f t="shared" si="1697"/>
        <v>0</v>
      </c>
      <c r="X2319" s="48">
        <f t="shared" si="1697"/>
        <v>0</v>
      </c>
      <c r="Y2319" s="48">
        <f t="shared" si="1697"/>
        <v>0</v>
      </c>
      <c r="Z2319" s="48">
        <f t="shared" si="1697"/>
        <v>22153001061.349998</v>
      </c>
      <c r="AA2319" s="48">
        <f t="shared" si="1697"/>
        <v>81618752252.649994</v>
      </c>
      <c r="AB2319" s="49">
        <f t="shared" si="1692"/>
        <v>0.21347814172820095</v>
      </c>
      <c r="AC2319" s="50"/>
    </row>
    <row r="2320" spans="1:29" s="16" customFormat="1" ht="14.25" hidden="1">
      <c r="A2320"/>
      <c r="B2320" s="1">
        <f>[1]consoCURRENT!E45303</f>
        <v>103771753314</v>
      </c>
      <c r="C2320" s="1"/>
      <c r="D2320" s="1"/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"/>
      <c r="P2320" s="1"/>
      <c r="Q2320" s="1"/>
      <c r="R2320" s="1"/>
      <c r="S2320" s="1"/>
      <c r="T2320" s="1"/>
      <c r="U2320" s="2"/>
      <c r="V2320"/>
      <c r="W2320"/>
      <c r="X2320"/>
      <c r="Y2320"/>
      <c r="Z2320" s="51">
        <f>[1]consoCURRENT!AC45303</f>
        <v>22153001061.350006</v>
      </c>
      <c r="AA2320" s="51">
        <f>[1]consoCURRENT!AD45303</f>
        <v>81618752252.650009</v>
      </c>
      <c r="AB2320"/>
      <c r="AC2320"/>
    </row>
    <row r="2321" spans="1:27" s="54" customFormat="1" ht="15" hidden="1" customHeight="1">
      <c r="A2321" s="52"/>
      <c r="B2321" s="53">
        <v>89174964000</v>
      </c>
      <c r="C2321" s="53">
        <f>[1]consoCURRENT!F45303</f>
        <v>86164842617.170013</v>
      </c>
      <c r="D2321" s="53">
        <f>[1]consoCURRENT!G45303</f>
        <v>-17606910696.830002</v>
      </c>
      <c r="E2321" s="53">
        <f>[1]consoCURRENT!H45303</f>
        <v>12130129267.329998</v>
      </c>
      <c r="F2321" s="53">
        <f>[1]consoCURRENT!I45303</f>
        <v>5062842036.1500006</v>
      </c>
      <c r="G2321" s="53">
        <f>[1]consoCURRENT!J45303</f>
        <v>0</v>
      </c>
      <c r="H2321" s="53">
        <f>[1]consoCURRENT!K45303</f>
        <v>0</v>
      </c>
      <c r="I2321" s="53">
        <f>[1]consoCURRENT!L45303</f>
        <v>1122167606.2000003</v>
      </c>
      <c r="J2321" s="53">
        <f>[1]consoCURRENT!M45303</f>
        <v>0</v>
      </c>
      <c r="K2321" s="53">
        <f>[1]consoCURRENT!N45303</f>
        <v>0</v>
      </c>
      <c r="L2321" s="53">
        <f>[1]consoCURRENT!O45303</f>
        <v>0</v>
      </c>
      <c r="M2321" s="53">
        <f>[1]consoCURRENT!P45303</f>
        <v>6082197364.0700016</v>
      </c>
      <c r="N2321" s="53">
        <f>[1]consoCURRENT!Q45303</f>
        <v>459412105.74999994</v>
      </c>
      <c r="O2321" s="53">
        <f>[1]consoCURRENT!R45303</f>
        <v>532393819.50999999</v>
      </c>
      <c r="P2321" s="53">
        <f>[1]consoCURRENT!S45303</f>
        <v>10016155735.870001</v>
      </c>
      <c r="Q2321" s="53">
        <f>[1]consoCURRENT!T45303</f>
        <v>1956576367.8</v>
      </c>
      <c r="R2321" s="53">
        <f>[1]consoCURRENT!U45303</f>
        <v>3106265668.3500004</v>
      </c>
      <c r="S2321" s="53">
        <f>[1]consoCURRENT!V45303</f>
        <v>0</v>
      </c>
      <c r="T2321" s="53">
        <f>[1]consoCURRENT!W45303</f>
        <v>0</v>
      </c>
      <c r="U2321" s="53">
        <f>[1]consoCURRENT!X45303</f>
        <v>0</v>
      </c>
      <c r="V2321" s="53">
        <f>[1]consoCURRENT!Y45303</f>
        <v>0</v>
      </c>
      <c r="W2321" s="53">
        <f>[1]consoCURRENT!Z45303</f>
        <v>0</v>
      </c>
      <c r="X2321" s="53">
        <f>[1]consoCURRENT!AA45303</f>
        <v>0</v>
      </c>
      <c r="Y2321" s="53">
        <f>[1]consoCURRENT!AB45303</f>
        <v>0</v>
      </c>
      <c r="Z2321" s="53">
        <f>[1]consoCURRENT!AC45303</f>
        <v>22153001061.350006</v>
      </c>
      <c r="AA2321" s="53">
        <f>[1]consoCURRENT!AD45303</f>
        <v>81618752252.650009</v>
      </c>
    </row>
    <row r="2322" spans="1:27" ht="27" hidden="1" customHeight="1">
      <c r="A2322" s="55" t="s">
        <v>144</v>
      </c>
      <c r="Z2322" s="1">
        <f>Z2320-Z2319</f>
        <v>0</v>
      </c>
      <c r="AA2322" s="51"/>
    </row>
    <row r="2323" spans="1:27" ht="15" hidden="1" customHeight="1">
      <c r="A2323" s="56"/>
      <c r="Z2323" s="1"/>
    </row>
    <row r="2324" spans="1:27" ht="15" hidden="1" customHeight="1">
      <c r="A2324" s="55" t="s">
        <v>145</v>
      </c>
      <c r="Z2324" s="1">
        <v>12034552097.200001</v>
      </c>
    </row>
    <row r="2325" spans="1:27" ht="15" hidden="1" customHeight="1">
      <c r="Z2325" s="1"/>
    </row>
    <row r="2326" spans="1:27" ht="15" hidden="1" customHeight="1">
      <c r="A2326" s="56" t="s">
        <v>146</v>
      </c>
      <c r="B2326" s="57">
        <v>401500000</v>
      </c>
      <c r="Z2326" s="1"/>
    </row>
    <row r="2327" spans="1:27" ht="15" hidden="1" customHeight="1">
      <c r="A2327" s="56" t="s">
        <v>147</v>
      </c>
      <c r="B2327" s="57"/>
      <c r="Z2327" s="1"/>
    </row>
    <row r="2328" spans="1:27" ht="15.6" hidden="1" customHeight="1">
      <c r="A2328" s="56"/>
      <c r="B2328" s="57"/>
      <c r="Z2328" s="1"/>
      <c r="AA2328" s="51"/>
    </row>
    <row r="2329" spans="1:27" ht="15" hidden="1" customHeight="1">
      <c r="A2329" s="56"/>
      <c r="B2329" s="57"/>
      <c r="Z2329" s="1"/>
      <c r="AA2329" s="51"/>
    </row>
    <row r="2330" spans="1:27" ht="15" hidden="1" customHeight="1">
      <c r="A2330" s="56"/>
      <c r="B2330" s="57"/>
      <c r="Z2330" s="1"/>
    </row>
    <row r="2331" spans="1:27" ht="15" hidden="1" customHeight="1">
      <c r="A2331" s="56"/>
      <c r="B2331" s="57"/>
      <c r="Z2331" s="1"/>
      <c r="AA2331" s="58"/>
    </row>
    <row r="2332" spans="1:27" ht="15" hidden="1" customHeight="1">
      <c r="A2332" s="56"/>
      <c r="B2332" s="57"/>
      <c r="Z2332" s="1"/>
      <c r="AA2332" s="58"/>
    </row>
    <row r="2333" spans="1:27" s="63" customFormat="1" ht="15" hidden="1" customHeight="1" thickBot="1">
      <c r="A2333" s="59" t="s">
        <v>148</v>
      </c>
      <c r="B2333" s="60">
        <f>SUM(B2326:B2332)</f>
        <v>401500000</v>
      </c>
      <c r="C2333" s="61"/>
      <c r="D2333" s="61"/>
      <c r="E2333" s="61"/>
      <c r="F2333" s="61"/>
      <c r="G2333" s="61"/>
      <c r="H2333" s="61"/>
      <c r="I2333" s="61"/>
      <c r="J2333" s="61"/>
      <c r="K2333" s="61"/>
      <c r="L2333" s="61"/>
      <c r="M2333" s="61"/>
      <c r="N2333" s="61"/>
      <c r="O2333" s="61"/>
      <c r="P2333" s="61"/>
      <c r="Q2333" s="61"/>
      <c r="R2333" s="61"/>
      <c r="S2333" s="61"/>
      <c r="T2333" s="61"/>
      <c r="U2333" s="62"/>
      <c r="Z2333" s="61"/>
      <c r="AA2333" s="61"/>
    </row>
    <row r="2334" spans="1:27" s="63" customFormat="1" ht="15" hidden="1" customHeight="1" thickTop="1">
      <c r="A2334" s="56"/>
      <c r="B2334" s="64"/>
      <c r="C2334" s="61"/>
      <c r="D2334" s="61"/>
      <c r="E2334" s="61"/>
      <c r="F2334" s="61"/>
      <c r="G2334" s="61"/>
      <c r="H2334" s="61"/>
      <c r="I2334" s="61"/>
      <c r="J2334" s="61"/>
      <c r="K2334" s="61"/>
      <c r="L2334" s="61"/>
      <c r="M2334" s="61"/>
      <c r="N2334" s="61"/>
      <c r="O2334" s="61"/>
      <c r="P2334" s="61"/>
      <c r="Q2334" s="61"/>
      <c r="R2334" s="61"/>
      <c r="S2334" s="61"/>
      <c r="T2334" s="61"/>
      <c r="U2334" s="62"/>
      <c r="Z2334" s="61"/>
      <c r="AA2334" s="61"/>
    </row>
    <row r="2335" spans="1:27" s="63" customFormat="1" ht="15" hidden="1" customHeight="1">
      <c r="A2335" s="56"/>
      <c r="B2335" s="64"/>
      <c r="C2335" s="61"/>
      <c r="D2335" s="61"/>
      <c r="E2335" s="61"/>
      <c r="F2335" s="61"/>
      <c r="G2335" s="61"/>
      <c r="H2335" s="61"/>
      <c r="I2335" s="61"/>
      <c r="J2335" s="61"/>
      <c r="K2335" s="61"/>
      <c r="L2335" s="61"/>
      <c r="M2335" s="61"/>
      <c r="N2335" s="61"/>
      <c r="O2335" s="61"/>
      <c r="P2335" s="61"/>
      <c r="Q2335" s="61"/>
      <c r="R2335" s="61"/>
      <c r="S2335" s="61"/>
      <c r="T2335" s="61"/>
      <c r="U2335" s="62"/>
      <c r="Z2335" s="61"/>
      <c r="AA2335" s="61"/>
    </row>
    <row r="2336" spans="1:27" ht="15" hidden="1" customHeight="1">
      <c r="A2336" s="55" t="s">
        <v>149</v>
      </c>
      <c r="Z2336" s="1"/>
      <c r="AA2336" s="51"/>
    </row>
    <row r="2337" spans="1:27" ht="15" hidden="1" customHeight="1">
      <c r="A2337" s="56"/>
      <c r="Z2337" s="1"/>
    </row>
    <row r="2338" spans="1:27" ht="15" hidden="1" customHeight="1">
      <c r="A2338" s="56" t="s">
        <v>150</v>
      </c>
      <c r="B2338" s="57"/>
      <c r="Z2338" s="1"/>
      <c r="AA2338" s="63"/>
    </row>
    <row r="2339" spans="1:27" ht="15" hidden="1" customHeight="1">
      <c r="A2339" s="56" t="s">
        <v>151</v>
      </c>
      <c r="B2339" s="57"/>
      <c r="Z2339" s="1"/>
      <c r="AA2339" s="63"/>
    </row>
    <row r="2340" spans="1:27" ht="19.149999999999999" hidden="1" customHeight="1">
      <c r="A2340" s="56" t="s">
        <v>152</v>
      </c>
      <c r="B2340" s="57">
        <v>126403000</v>
      </c>
      <c r="Z2340" s="1"/>
      <c r="AA2340" s="63"/>
    </row>
    <row r="2341" spans="1:27" ht="20.45" hidden="1" customHeight="1">
      <c r="A2341" s="56" t="s">
        <v>153</v>
      </c>
      <c r="B2341" s="57">
        <v>646000</v>
      </c>
      <c r="Z2341" s="1"/>
      <c r="AA2341" s="63"/>
    </row>
    <row r="2342" spans="1:27" ht="20.45" hidden="1" customHeight="1">
      <c r="A2342" s="56" t="s">
        <v>154</v>
      </c>
      <c r="B2342" s="57">
        <v>249429000</v>
      </c>
      <c r="Z2342" s="1"/>
      <c r="AA2342" s="63"/>
    </row>
    <row r="2343" spans="1:27" ht="15" hidden="1" customHeight="1">
      <c r="A2343" s="56" t="s">
        <v>155</v>
      </c>
      <c r="B2343" s="57"/>
      <c r="Z2343" s="1"/>
      <c r="AA2343" s="63"/>
    </row>
    <row r="2344" spans="1:27" ht="15" hidden="1" customHeight="1">
      <c r="A2344" s="56" t="s">
        <v>156</v>
      </c>
      <c r="B2344" s="57"/>
      <c r="Z2344" s="1"/>
      <c r="AA2344" s="63"/>
    </row>
    <row r="2345" spans="1:27" s="63" customFormat="1" ht="15" hidden="1" customHeight="1" thickBot="1">
      <c r="A2345" s="59" t="s">
        <v>148</v>
      </c>
      <c r="B2345" s="60">
        <f>SUM(B2338:B2344)</f>
        <v>376478000</v>
      </c>
      <c r="C2345" s="61"/>
      <c r="D2345" s="61"/>
      <c r="E2345" s="61"/>
      <c r="F2345" s="61"/>
      <c r="G2345" s="61"/>
      <c r="H2345" s="61"/>
      <c r="I2345" s="61"/>
      <c r="J2345" s="61"/>
      <c r="K2345" s="61"/>
      <c r="L2345" s="61"/>
      <c r="M2345" s="61"/>
      <c r="N2345" s="61"/>
      <c r="O2345" s="61"/>
      <c r="P2345" s="61"/>
      <c r="Q2345" s="61"/>
      <c r="R2345" s="61"/>
      <c r="S2345" s="61"/>
      <c r="T2345" s="61"/>
      <c r="U2345" s="62"/>
      <c r="Z2345" s="61"/>
    </row>
    <row r="2346" spans="1:27" s="63" customFormat="1" ht="15" hidden="1" customHeight="1" thickTop="1">
      <c r="A2346" s="56"/>
      <c r="B2346" s="64"/>
      <c r="C2346" s="61"/>
      <c r="D2346" s="61"/>
      <c r="E2346" s="61"/>
      <c r="F2346" s="61"/>
      <c r="G2346" s="61"/>
      <c r="H2346" s="61"/>
      <c r="I2346" s="61"/>
      <c r="J2346" s="61"/>
      <c r="K2346" s="61"/>
      <c r="L2346" s="61"/>
      <c r="M2346" s="61"/>
      <c r="N2346" s="61"/>
      <c r="O2346" s="61"/>
      <c r="P2346" s="61"/>
      <c r="Q2346" s="61"/>
      <c r="R2346" s="61"/>
      <c r="S2346" s="61"/>
      <c r="T2346" s="61"/>
      <c r="U2346" s="62"/>
      <c r="Z2346" s="61"/>
    </row>
    <row r="2347" spans="1:27" s="63" customFormat="1" ht="15" hidden="1" customHeight="1">
      <c r="A2347" s="56"/>
      <c r="B2347" s="64"/>
      <c r="C2347" s="61"/>
      <c r="D2347" s="61"/>
      <c r="E2347" s="61"/>
      <c r="F2347" s="61"/>
      <c r="G2347" s="61"/>
      <c r="H2347" s="61"/>
      <c r="I2347" s="61"/>
      <c r="J2347" s="61"/>
      <c r="K2347" s="61"/>
      <c r="L2347" s="61"/>
      <c r="M2347" s="61"/>
      <c r="N2347" s="61"/>
      <c r="O2347" s="61"/>
      <c r="P2347" s="61"/>
      <c r="Q2347" s="61"/>
      <c r="R2347" s="61"/>
      <c r="S2347" s="61"/>
      <c r="T2347" s="61"/>
      <c r="U2347" s="62"/>
      <c r="Z2347" s="61"/>
    </row>
    <row r="2348" spans="1:27" s="63" customFormat="1" ht="15" hidden="1" customHeight="1">
      <c r="A2348" s="56"/>
      <c r="B2348" s="64"/>
      <c r="C2348" s="61"/>
      <c r="D2348" s="61"/>
      <c r="E2348" s="61"/>
      <c r="F2348" s="61"/>
      <c r="G2348" s="61"/>
      <c r="H2348" s="61"/>
      <c r="I2348" s="61"/>
      <c r="J2348" s="61"/>
      <c r="K2348" s="61"/>
      <c r="L2348" s="61"/>
      <c r="M2348" s="61"/>
      <c r="N2348" s="61"/>
      <c r="O2348" s="61"/>
      <c r="P2348" s="61"/>
      <c r="Q2348" s="61"/>
      <c r="R2348" s="61"/>
      <c r="S2348" s="61"/>
      <c r="T2348" s="61"/>
      <c r="U2348" s="62"/>
      <c r="Z2348" s="61"/>
    </row>
    <row r="2349" spans="1:27" s="63" customFormat="1" ht="15" hidden="1" customHeight="1">
      <c r="A2349" s="56"/>
      <c r="B2349" s="64"/>
      <c r="C2349" s="61"/>
      <c r="D2349" s="61"/>
      <c r="E2349" s="61"/>
      <c r="F2349" s="61"/>
      <c r="G2349" s="61"/>
      <c r="H2349" s="61"/>
      <c r="I2349" s="61"/>
      <c r="J2349" s="61"/>
      <c r="K2349" s="61"/>
      <c r="L2349" s="61"/>
      <c r="M2349" s="61"/>
      <c r="N2349" s="61"/>
      <c r="O2349" s="61"/>
      <c r="P2349" s="61"/>
      <c r="Q2349" s="61"/>
      <c r="R2349" s="61"/>
      <c r="S2349" s="61"/>
      <c r="T2349" s="61"/>
      <c r="U2349" s="62"/>
      <c r="Z2349" s="61"/>
    </row>
    <row r="2350" spans="1:27" s="63" customFormat="1" ht="15" hidden="1" customHeight="1">
      <c r="A2350" s="55" t="s">
        <v>157</v>
      </c>
      <c r="B2350" s="64"/>
      <c r="C2350" s="61"/>
      <c r="D2350" s="61"/>
      <c r="E2350" s="61"/>
      <c r="F2350" s="61"/>
      <c r="G2350" s="61"/>
      <c r="H2350" s="61"/>
      <c r="I2350" s="61"/>
      <c r="J2350" s="61"/>
      <c r="K2350" s="61"/>
      <c r="L2350" s="61"/>
      <c r="M2350" s="61"/>
      <c r="N2350" s="61"/>
      <c r="O2350" s="61"/>
      <c r="P2350" s="61"/>
      <c r="Q2350" s="61"/>
      <c r="R2350" s="61"/>
      <c r="S2350" s="61"/>
      <c r="T2350" s="61"/>
      <c r="U2350" s="62"/>
      <c r="Z2350" s="61"/>
    </row>
    <row r="2351" spans="1:27" s="63" customFormat="1" ht="15" hidden="1" customHeight="1">
      <c r="A2351" s="56"/>
      <c r="B2351" s="64"/>
      <c r="C2351" s="61"/>
      <c r="D2351" s="61"/>
      <c r="E2351" s="61"/>
      <c r="F2351" s="61"/>
      <c r="G2351" s="61"/>
      <c r="H2351" s="61"/>
      <c r="I2351" s="61"/>
      <c r="J2351" s="61"/>
      <c r="K2351" s="61"/>
      <c r="L2351" s="61"/>
      <c r="M2351" s="61"/>
      <c r="N2351" s="61"/>
      <c r="O2351" s="61"/>
      <c r="P2351" s="61"/>
      <c r="Q2351" s="61"/>
      <c r="R2351" s="61"/>
      <c r="S2351" s="61"/>
      <c r="T2351" s="61"/>
      <c r="U2351" s="62"/>
      <c r="Z2351" s="61"/>
    </row>
    <row r="2352" spans="1:27" ht="15" hidden="1" customHeight="1">
      <c r="A2352" s="56" t="s">
        <v>158</v>
      </c>
      <c r="B2352" s="57"/>
      <c r="Z2352" s="1"/>
    </row>
    <row r="2353" spans="1:29" ht="15" hidden="1" customHeight="1">
      <c r="A2353" s="56" t="s">
        <v>159</v>
      </c>
      <c r="B2353" s="57"/>
      <c r="Z2353" s="1"/>
    </row>
    <row r="2354" spans="1:29" s="63" customFormat="1" ht="15" hidden="1" customHeight="1" thickBot="1">
      <c r="A2354" s="59" t="s">
        <v>148</v>
      </c>
      <c r="B2354" s="60">
        <f>B2353+B2352</f>
        <v>0</v>
      </c>
      <c r="C2354" s="61"/>
      <c r="D2354" s="61"/>
      <c r="E2354" s="61"/>
      <c r="F2354" s="61"/>
      <c r="G2354" s="61"/>
      <c r="H2354" s="61"/>
      <c r="I2354" s="61"/>
      <c r="J2354" s="61"/>
      <c r="K2354" s="61"/>
      <c r="L2354" s="61"/>
      <c r="M2354" s="61"/>
      <c r="N2354" s="61"/>
      <c r="O2354" s="61"/>
      <c r="P2354" s="61"/>
      <c r="Q2354" s="61"/>
      <c r="R2354" s="61"/>
      <c r="S2354" s="61"/>
      <c r="T2354" s="61"/>
      <c r="U2354" s="62"/>
      <c r="Z2354" s="61"/>
    </row>
    <row r="2355" spans="1:29" s="63" customFormat="1" ht="15" hidden="1" customHeight="1" thickTop="1">
      <c r="A2355" s="56"/>
      <c r="B2355" s="64"/>
      <c r="C2355" s="61"/>
      <c r="D2355" s="61"/>
      <c r="E2355" s="61"/>
      <c r="F2355" s="61"/>
      <c r="G2355" s="61"/>
      <c r="H2355" s="61"/>
      <c r="I2355" s="61"/>
      <c r="J2355" s="61"/>
      <c r="K2355" s="61"/>
      <c r="L2355" s="61"/>
      <c r="M2355" s="61"/>
      <c r="N2355" s="61"/>
      <c r="O2355" s="61"/>
      <c r="P2355" s="61"/>
      <c r="Q2355" s="61"/>
      <c r="R2355" s="61"/>
      <c r="S2355" s="61"/>
      <c r="T2355" s="61"/>
      <c r="U2355" s="62"/>
      <c r="Z2355" s="61"/>
    </row>
    <row r="2356" spans="1:29" s="63" customFormat="1" ht="15" hidden="1" customHeight="1">
      <c r="A2356" s="56"/>
      <c r="B2356" s="64"/>
      <c r="C2356" s="61"/>
      <c r="D2356" s="61"/>
      <c r="E2356" s="61"/>
      <c r="F2356" s="61"/>
      <c r="G2356" s="61"/>
      <c r="H2356" s="61"/>
      <c r="I2356" s="61"/>
      <c r="J2356" s="61"/>
      <c r="K2356" s="61"/>
      <c r="L2356" s="61"/>
      <c r="M2356" s="61"/>
      <c r="N2356" s="61"/>
      <c r="O2356" s="61"/>
      <c r="P2356" s="61"/>
      <c r="Q2356" s="61"/>
      <c r="R2356" s="61"/>
      <c r="S2356" s="61"/>
      <c r="T2356" s="61"/>
      <c r="U2356" s="62"/>
      <c r="Z2356" s="61"/>
    </row>
    <row r="2357" spans="1:29" s="54" customFormat="1" ht="15" hidden="1" customHeight="1">
      <c r="A2357" s="52" t="s">
        <v>160</v>
      </c>
      <c r="B2357" s="53" t="s">
        <v>161</v>
      </c>
      <c r="C2357" s="65"/>
      <c r="D2357" s="65"/>
      <c r="E2357" s="65"/>
      <c r="F2357" s="65"/>
      <c r="G2357" s="65"/>
      <c r="H2357" s="65"/>
      <c r="I2357" s="65"/>
      <c r="J2357" s="65"/>
      <c r="K2357" s="65"/>
      <c r="L2357" s="65"/>
      <c r="M2357" s="65"/>
      <c r="N2357" s="65"/>
      <c r="O2357" s="65"/>
      <c r="P2357" s="65"/>
      <c r="Q2357" s="65"/>
      <c r="R2357" s="65"/>
      <c r="S2357" s="65"/>
      <c r="T2357" s="65"/>
      <c r="U2357" s="66"/>
      <c r="AA2357" s="67"/>
    </row>
    <row r="2358" spans="1:29" ht="15" hidden="1" customHeight="1">
      <c r="U2358" s="1"/>
      <c r="V2358" s="1"/>
      <c r="W2358" s="1"/>
      <c r="X2358" s="1"/>
      <c r="Y2358" s="1"/>
      <c r="Z2358" s="1"/>
      <c r="AA2358" s="1"/>
    </row>
    <row r="2359" spans="1:29" ht="15" hidden="1" customHeight="1">
      <c r="U2359" s="1"/>
      <c r="V2359" s="1"/>
      <c r="W2359" s="1"/>
      <c r="X2359" s="1"/>
      <c r="Y2359" s="1"/>
      <c r="Z2359" s="1"/>
      <c r="AA2359" s="1"/>
    </row>
    <row r="2360" spans="1:29" ht="15" hidden="1" customHeight="1"/>
    <row r="2361" spans="1:29" s="68" customFormat="1" ht="15" hidden="1" customHeight="1">
      <c r="A2361" s="3" t="s">
        <v>162</v>
      </c>
      <c r="B2361" s="75" t="s">
        <v>163</v>
      </c>
      <c r="C2361" s="75"/>
      <c r="D2361" s="75"/>
      <c r="E2361" s="75"/>
      <c r="F2361" s="75"/>
      <c r="G2361" s="75"/>
      <c r="H2361" s="75"/>
      <c r="I2361" s="75"/>
      <c r="J2361" s="75"/>
      <c r="K2361" s="75"/>
      <c r="L2361" s="75"/>
      <c r="M2361" s="75"/>
      <c r="N2361" s="75"/>
      <c r="O2361" s="75"/>
      <c r="P2361" s="75"/>
      <c r="Q2361" s="75"/>
      <c r="R2361" s="75"/>
      <c r="S2361" s="75"/>
      <c r="T2361" s="75"/>
      <c r="U2361" s="75"/>
      <c r="V2361" s="75"/>
      <c r="W2361" s="75"/>
      <c r="X2361" s="75"/>
      <c r="Y2361" s="75"/>
      <c r="Z2361" s="75"/>
      <c r="AA2361" s="76" t="s">
        <v>164</v>
      </c>
      <c r="AB2361" s="76"/>
      <c r="AC2361" s="76"/>
    </row>
    <row r="2362" spans="1:29" s="68" customFormat="1" ht="15" hidden="1" customHeight="1">
      <c r="A2362" s="3" t="s">
        <v>165</v>
      </c>
      <c r="B2362" s="75" t="s">
        <v>166</v>
      </c>
      <c r="C2362" s="75"/>
      <c r="D2362" s="75"/>
      <c r="E2362" s="75"/>
      <c r="F2362" s="75"/>
      <c r="G2362" s="75"/>
      <c r="H2362" s="75"/>
      <c r="I2362" s="75"/>
      <c r="J2362" s="75"/>
      <c r="K2362" s="75"/>
      <c r="L2362" s="75"/>
      <c r="M2362" s="75"/>
      <c r="N2362" s="75"/>
      <c r="O2362" s="75"/>
      <c r="P2362" s="75"/>
      <c r="Q2362" s="75"/>
      <c r="R2362" s="75"/>
      <c r="S2362" s="75"/>
      <c r="T2362" s="75"/>
      <c r="U2362" s="75"/>
      <c r="V2362" s="75"/>
      <c r="W2362" s="75"/>
      <c r="X2362" s="75"/>
      <c r="Y2362" s="75"/>
      <c r="Z2362" s="75"/>
      <c r="AA2362" s="76" t="s">
        <v>167</v>
      </c>
      <c r="AB2362" s="76"/>
      <c r="AC2362" s="76"/>
    </row>
    <row r="2363" spans="1:29" ht="15" hidden="1" customHeight="1"/>
    <row r="2364" spans="1:29" ht="15" hidden="1" customHeight="1">
      <c r="B2364"/>
      <c r="C2364"/>
      <c r="D2364"/>
      <c r="E2364"/>
      <c r="F2364"/>
      <c r="G2364"/>
      <c r="H2364"/>
      <c r="I2364"/>
      <c r="J2364"/>
      <c r="K2364"/>
      <c r="L2364"/>
      <c r="M2364"/>
      <c r="N2364"/>
      <c r="O2364"/>
      <c r="P2364"/>
      <c r="Q2364"/>
      <c r="R2364"/>
      <c r="S2364"/>
      <c r="T2364"/>
      <c r="U2364"/>
    </row>
    <row r="2365" spans="1:29" ht="15" customHeight="1">
      <c r="B2365"/>
      <c r="C2365"/>
      <c r="D2365"/>
      <c r="E2365"/>
      <c r="F2365"/>
      <c r="G2365"/>
      <c r="H2365"/>
      <c r="I2365"/>
      <c r="J2365"/>
      <c r="K2365"/>
      <c r="L2365"/>
      <c r="M2365"/>
      <c r="N2365"/>
      <c r="O2365"/>
      <c r="P2365"/>
      <c r="Q2365"/>
      <c r="R2365"/>
      <c r="S2365"/>
      <c r="T2365"/>
      <c r="U2365"/>
    </row>
    <row r="2366" spans="1:29" ht="15" customHeight="1">
      <c r="B2366"/>
      <c r="C2366"/>
      <c r="D2366"/>
      <c r="E2366"/>
      <c r="F2366"/>
      <c r="G2366"/>
      <c r="H2366"/>
      <c r="I2366"/>
      <c r="J2366"/>
      <c r="K2366"/>
      <c r="L2366"/>
      <c r="M2366"/>
      <c r="N2366"/>
      <c r="O2366"/>
      <c r="P2366"/>
      <c r="Q2366"/>
      <c r="R2366"/>
      <c r="S2366"/>
      <c r="T2366"/>
      <c r="U2366"/>
    </row>
    <row r="2367" spans="1:29" ht="15" customHeight="1">
      <c r="B2367"/>
      <c r="C2367"/>
      <c r="D2367"/>
      <c r="E2367"/>
      <c r="F2367"/>
      <c r="G2367"/>
      <c r="H2367"/>
      <c r="I2367"/>
      <c r="J2367"/>
      <c r="K2367"/>
      <c r="L2367"/>
      <c r="M2367"/>
      <c r="N2367"/>
      <c r="O2367"/>
      <c r="P2367"/>
      <c r="Q2367"/>
      <c r="R2367"/>
      <c r="S2367"/>
      <c r="T2367"/>
      <c r="U2367"/>
    </row>
    <row r="2368" spans="1:29" ht="15" customHeight="1">
      <c r="B2368"/>
      <c r="C2368"/>
      <c r="D2368"/>
      <c r="E2368"/>
      <c r="F2368"/>
      <c r="G2368"/>
      <c r="H2368"/>
      <c r="I2368"/>
      <c r="J2368"/>
      <c r="K2368"/>
      <c r="L2368"/>
      <c r="M2368"/>
      <c r="N2368"/>
      <c r="O2368"/>
      <c r="P2368"/>
      <c r="Q2368"/>
      <c r="R2368"/>
      <c r="S2368"/>
      <c r="T2368"/>
      <c r="U2368"/>
    </row>
    <row r="2369" spans="2:21" ht="15" customHeight="1">
      <c r="B2369"/>
      <c r="C2369"/>
      <c r="D2369"/>
      <c r="E2369"/>
      <c r="F2369"/>
      <c r="G2369"/>
      <c r="H2369"/>
      <c r="I2369"/>
      <c r="J2369"/>
      <c r="K2369"/>
      <c r="L2369"/>
      <c r="M2369"/>
      <c r="N2369"/>
      <c r="O2369"/>
      <c r="P2369"/>
      <c r="Q2369"/>
      <c r="R2369"/>
      <c r="S2369"/>
      <c r="T2369"/>
      <c r="U2369"/>
    </row>
    <row r="2370" spans="2:21" ht="15" customHeight="1">
      <c r="B2370"/>
      <c r="C2370"/>
      <c r="D2370"/>
      <c r="E2370"/>
      <c r="F2370"/>
      <c r="G2370"/>
      <c r="H2370"/>
      <c r="I2370"/>
      <c r="J2370"/>
      <c r="K2370"/>
      <c r="L2370"/>
      <c r="M2370"/>
      <c r="N2370"/>
      <c r="O2370"/>
      <c r="P2370"/>
      <c r="Q2370"/>
      <c r="R2370"/>
      <c r="S2370"/>
      <c r="T2370"/>
      <c r="U2370"/>
    </row>
    <row r="2371" spans="2:21" ht="15" customHeight="1">
      <c r="B2371"/>
      <c r="C2371"/>
      <c r="D2371"/>
      <c r="E2371"/>
      <c r="F2371"/>
      <c r="G2371"/>
      <c r="H2371"/>
      <c r="I2371"/>
      <c r="J2371"/>
      <c r="K2371"/>
      <c r="L2371"/>
      <c r="M2371"/>
      <c r="N2371"/>
      <c r="O2371"/>
      <c r="P2371"/>
      <c r="Q2371"/>
      <c r="R2371"/>
      <c r="S2371"/>
      <c r="T2371"/>
      <c r="U2371"/>
    </row>
    <row r="2372" spans="2:21" ht="15" customHeight="1">
      <c r="B2372"/>
      <c r="C2372"/>
      <c r="D2372"/>
      <c r="E2372"/>
      <c r="F2372"/>
      <c r="G2372"/>
      <c r="H2372"/>
      <c r="I2372"/>
      <c r="J2372"/>
      <c r="K2372"/>
      <c r="L2372"/>
      <c r="M2372"/>
      <c r="N2372"/>
      <c r="O2372"/>
      <c r="P2372"/>
      <c r="Q2372"/>
      <c r="R2372"/>
      <c r="S2372"/>
      <c r="T2372"/>
      <c r="U2372"/>
    </row>
    <row r="2373" spans="2:21" ht="15" customHeight="1">
      <c r="B2373"/>
      <c r="C2373"/>
      <c r="D2373"/>
      <c r="E2373"/>
      <c r="F2373"/>
      <c r="G2373"/>
      <c r="H2373"/>
      <c r="I2373"/>
      <c r="J2373"/>
      <c r="K2373"/>
      <c r="L2373"/>
      <c r="M2373"/>
      <c r="N2373"/>
      <c r="O2373"/>
      <c r="P2373"/>
      <c r="Q2373"/>
      <c r="R2373"/>
      <c r="S2373"/>
      <c r="T2373"/>
      <c r="U2373"/>
    </row>
    <row r="2374" spans="2:21" ht="15" customHeight="1">
      <c r="B2374"/>
      <c r="C2374"/>
      <c r="D2374"/>
      <c r="E2374"/>
      <c r="F2374"/>
      <c r="G2374"/>
      <c r="H2374"/>
      <c r="I2374"/>
      <c r="J2374"/>
      <c r="K2374"/>
      <c r="L2374"/>
      <c r="M2374"/>
      <c r="N2374"/>
      <c r="O2374"/>
      <c r="P2374"/>
      <c r="Q2374"/>
      <c r="R2374"/>
      <c r="S2374"/>
      <c r="T2374"/>
      <c r="U2374"/>
    </row>
    <row r="2375" spans="2:21" ht="15" customHeight="1">
      <c r="B2375"/>
      <c r="C2375"/>
      <c r="D2375"/>
      <c r="E2375"/>
      <c r="F2375"/>
      <c r="G2375"/>
      <c r="H2375"/>
      <c r="I2375"/>
      <c r="J2375"/>
      <c r="K2375"/>
      <c r="L2375"/>
      <c r="M2375"/>
      <c r="N2375"/>
      <c r="O2375"/>
      <c r="P2375"/>
      <c r="Q2375"/>
      <c r="R2375"/>
      <c r="S2375"/>
      <c r="T2375"/>
      <c r="U2375"/>
    </row>
    <row r="2376" spans="2:21" ht="15" customHeight="1">
      <c r="B2376"/>
      <c r="C2376"/>
      <c r="D2376"/>
      <c r="E2376"/>
      <c r="F2376"/>
      <c r="G2376"/>
      <c r="H2376"/>
      <c r="I2376"/>
      <c r="J2376"/>
      <c r="K2376"/>
      <c r="L2376"/>
      <c r="M2376"/>
      <c r="N2376"/>
      <c r="O2376"/>
      <c r="P2376"/>
      <c r="Q2376"/>
      <c r="R2376"/>
      <c r="S2376"/>
      <c r="T2376"/>
      <c r="U2376"/>
    </row>
    <row r="2377" spans="2:21" ht="15" customHeight="1">
      <c r="B2377"/>
      <c r="C2377"/>
      <c r="D2377"/>
      <c r="E2377"/>
      <c r="F2377"/>
      <c r="G2377"/>
      <c r="H2377"/>
      <c r="I2377"/>
      <c r="J2377"/>
      <c r="K2377"/>
      <c r="L2377"/>
      <c r="M2377"/>
      <c r="N2377"/>
      <c r="O2377"/>
      <c r="P2377"/>
      <c r="Q2377"/>
      <c r="R2377"/>
      <c r="S2377"/>
      <c r="T2377"/>
      <c r="U2377"/>
    </row>
    <row r="2378" spans="2:21" ht="15" customHeight="1">
      <c r="B2378"/>
      <c r="C2378"/>
      <c r="D2378"/>
      <c r="E2378"/>
      <c r="F2378"/>
      <c r="G2378"/>
      <c r="H2378"/>
      <c r="I2378"/>
      <c r="J2378"/>
      <c r="K2378"/>
      <c r="L2378"/>
      <c r="M2378"/>
      <c r="N2378"/>
      <c r="O2378"/>
      <c r="P2378"/>
      <c r="Q2378"/>
      <c r="R2378"/>
      <c r="S2378"/>
      <c r="T2378"/>
      <c r="U2378"/>
    </row>
    <row r="2379" spans="2:21" ht="15" customHeight="1">
      <c r="B2379" s="58"/>
      <c r="C2379"/>
      <c r="D2379"/>
      <c r="E2379"/>
      <c r="F2379"/>
      <c r="G2379"/>
      <c r="H2379"/>
      <c r="I2379"/>
      <c r="J2379"/>
      <c r="K2379"/>
      <c r="L2379"/>
      <c r="M2379"/>
      <c r="N2379"/>
      <c r="O2379"/>
      <c r="P2379"/>
      <c r="Q2379"/>
      <c r="R2379"/>
      <c r="S2379"/>
      <c r="T2379"/>
      <c r="U2379"/>
    </row>
    <row r="2380" spans="2:21" ht="15" customHeight="1">
      <c r="B2380"/>
      <c r="C2380"/>
      <c r="D2380"/>
      <c r="E2380"/>
      <c r="F2380"/>
      <c r="G2380"/>
      <c r="H2380"/>
      <c r="I2380"/>
      <c r="J2380"/>
      <c r="K2380"/>
      <c r="L2380"/>
      <c r="M2380"/>
      <c r="N2380"/>
      <c r="O2380"/>
      <c r="P2380"/>
      <c r="Q2380"/>
      <c r="R2380"/>
      <c r="S2380"/>
      <c r="T2380"/>
      <c r="U2380"/>
    </row>
    <row r="2381" spans="2:21" ht="15" customHeight="1">
      <c r="B2381"/>
      <c r="C2381"/>
      <c r="D2381"/>
      <c r="E2381"/>
      <c r="F2381"/>
      <c r="G2381"/>
      <c r="H2381"/>
      <c r="I2381"/>
      <c r="J2381"/>
      <c r="K2381"/>
      <c r="L2381"/>
      <c r="M2381"/>
      <c r="N2381"/>
      <c r="O2381"/>
      <c r="P2381"/>
      <c r="Q2381"/>
      <c r="R2381"/>
      <c r="S2381"/>
      <c r="T2381"/>
      <c r="U2381"/>
    </row>
    <row r="2382" spans="2:21" ht="15" customHeight="1">
      <c r="B2382"/>
      <c r="C2382"/>
      <c r="D2382"/>
      <c r="E2382"/>
      <c r="F2382"/>
      <c r="G2382"/>
      <c r="H2382"/>
      <c r="I2382"/>
      <c r="J2382"/>
      <c r="K2382"/>
      <c r="L2382"/>
      <c r="M2382"/>
      <c r="N2382"/>
      <c r="O2382"/>
      <c r="P2382"/>
      <c r="Q2382"/>
      <c r="R2382"/>
      <c r="S2382"/>
      <c r="T2382"/>
      <c r="U2382"/>
    </row>
    <row r="2383" spans="2:21" ht="15" customHeight="1">
      <c r="B2383"/>
      <c r="C2383"/>
      <c r="D2383"/>
      <c r="E2383"/>
      <c r="F2383"/>
      <c r="G2383"/>
      <c r="H2383"/>
      <c r="I2383"/>
      <c r="J2383"/>
      <c r="K2383"/>
      <c r="L2383"/>
      <c r="M2383"/>
      <c r="N2383"/>
      <c r="O2383"/>
      <c r="P2383"/>
      <c r="Q2383"/>
      <c r="R2383"/>
      <c r="S2383"/>
      <c r="T2383"/>
      <c r="U2383"/>
    </row>
    <row r="2384" spans="2:21" ht="15" customHeight="1">
      <c r="B2384"/>
      <c r="C2384"/>
      <c r="D2384"/>
      <c r="E2384"/>
      <c r="F2384"/>
      <c r="G2384"/>
      <c r="H2384"/>
      <c r="I2384"/>
      <c r="J2384"/>
      <c r="K2384"/>
      <c r="L2384"/>
      <c r="M2384"/>
      <c r="N2384"/>
      <c r="O2384"/>
      <c r="P2384"/>
      <c r="Q2384"/>
      <c r="R2384"/>
      <c r="S2384"/>
      <c r="T2384"/>
      <c r="U2384"/>
    </row>
    <row r="2385" spans="2:21" ht="15" customHeight="1">
      <c r="B2385"/>
      <c r="C2385"/>
      <c r="D2385"/>
      <c r="E2385"/>
      <c r="F2385"/>
      <c r="G2385"/>
      <c r="H2385"/>
      <c r="I2385"/>
      <c r="J2385"/>
      <c r="K2385"/>
      <c r="L2385"/>
      <c r="M2385"/>
      <c r="N2385"/>
      <c r="O2385"/>
      <c r="P2385"/>
      <c r="Q2385"/>
      <c r="R2385"/>
      <c r="S2385"/>
      <c r="T2385"/>
      <c r="U2385"/>
    </row>
    <row r="2386" spans="2:21" ht="15" customHeight="1">
      <c r="B2386"/>
      <c r="C2386"/>
      <c r="D2386"/>
      <c r="E2386"/>
      <c r="F2386"/>
      <c r="G2386"/>
      <c r="H2386"/>
      <c r="I2386"/>
      <c r="J2386"/>
      <c r="K2386"/>
      <c r="L2386"/>
      <c r="M2386"/>
      <c r="N2386"/>
      <c r="O2386"/>
      <c r="P2386"/>
      <c r="Q2386"/>
      <c r="R2386"/>
      <c r="S2386"/>
      <c r="T2386"/>
      <c r="U2386"/>
    </row>
    <row r="2387" spans="2:21" ht="15" customHeight="1">
      <c r="B2387"/>
      <c r="C2387"/>
      <c r="D2387"/>
      <c r="E2387"/>
      <c r="F2387"/>
      <c r="G2387"/>
      <c r="H2387"/>
      <c r="I2387"/>
      <c r="J2387"/>
      <c r="K2387"/>
      <c r="L2387"/>
      <c r="M2387"/>
      <c r="N2387"/>
      <c r="O2387"/>
      <c r="P2387"/>
      <c r="Q2387"/>
      <c r="R2387"/>
      <c r="S2387"/>
      <c r="T2387"/>
      <c r="U2387"/>
    </row>
    <row r="2388" spans="2:21" ht="15" customHeight="1">
      <c r="B2388"/>
      <c r="C2388"/>
      <c r="D2388"/>
      <c r="E2388"/>
      <c r="F2388"/>
      <c r="G2388"/>
      <c r="H2388"/>
      <c r="I2388"/>
      <c r="J2388"/>
      <c r="K2388"/>
      <c r="L2388"/>
      <c r="M2388"/>
      <c r="N2388"/>
      <c r="O2388"/>
      <c r="P2388"/>
      <c r="Q2388"/>
      <c r="R2388"/>
      <c r="S2388"/>
      <c r="T2388"/>
      <c r="U2388"/>
    </row>
    <row r="2389" spans="2:21" ht="15" customHeight="1">
      <c r="B2389"/>
      <c r="C2389"/>
      <c r="D2389"/>
      <c r="E2389"/>
      <c r="F2389"/>
      <c r="G2389"/>
      <c r="H2389"/>
      <c r="I2389"/>
      <c r="J2389"/>
      <c r="K2389"/>
      <c r="L2389"/>
      <c r="M2389"/>
      <c r="N2389"/>
      <c r="O2389"/>
      <c r="P2389"/>
      <c r="Q2389"/>
      <c r="R2389"/>
      <c r="S2389"/>
      <c r="T2389"/>
      <c r="U2389"/>
    </row>
    <row r="2390" spans="2:21" ht="15" customHeight="1">
      <c r="B2390"/>
      <c r="C2390"/>
      <c r="D2390"/>
      <c r="E2390"/>
      <c r="F2390"/>
      <c r="G2390"/>
      <c r="H2390"/>
      <c r="I2390"/>
      <c r="J2390"/>
      <c r="K2390"/>
      <c r="L2390"/>
      <c r="M2390"/>
      <c r="N2390"/>
      <c r="O2390"/>
      <c r="P2390"/>
      <c r="Q2390"/>
      <c r="R2390"/>
      <c r="S2390"/>
      <c r="T2390"/>
      <c r="U2390"/>
    </row>
    <row r="2391" spans="2:21" ht="15" customHeight="1">
      <c r="B2391"/>
      <c r="C2391"/>
      <c r="D2391"/>
      <c r="E2391"/>
      <c r="F2391"/>
      <c r="G2391"/>
      <c r="H2391"/>
      <c r="I2391"/>
      <c r="J2391"/>
      <c r="K2391"/>
      <c r="L2391"/>
      <c r="M2391"/>
      <c r="N2391"/>
      <c r="O2391"/>
      <c r="P2391"/>
      <c r="Q2391"/>
      <c r="R2391"/>
      <c r="S2391"/>
      <c r="T2391"/>
      <c r="U2391"/>
    </row>
    <row r="2392" spans="2:21" ht="15" customHeight="1">
      <c r="B2392"/>
      <c r="C2392"/>
      <c r="D2392"/>
      <c r="E2392"/>
      <c r="F2392"/>
      <c r="G2392"/>
      <c r="H2392"/>
      <c r="I2392"/>
      <c r="J2392"/>
      <c r="K2392"/>
      <c r="L2392"/>
      <c r="M2392"/>
      <c r="N2392"/>
      <c r="O2392"/>
      <c r="P2392"/>
      <c r="Q2392"/>
      <c r="R2392"/>
      <c r="S2392"/>
      <c r="T2392"/>
      <c r="U2392"/>
    </row>
    <row r="2396" spans="2:21" ht="15" customHeight="1">
      <c r="B2396"/>
      <c r="C2396"/>
      <c r="D2396"/>
      <c r="E2396"/>
      <c r="F2396"/>
      <c r="G2396"/>
      <c r="H2396"/>
      <c r="I2396"/>
      <c r="J2396"/>
      <c r="K2396"/>
      <c r="L2396"/>
      <c r="M2396"/>
      <c r="N2396"/>
      <c r="O2396"/>
      <c r="P2396"/>
      <c r="Q2396"/>
      <c r="R2396"/>
      <c r="S2396"/>
      <c r="T2396"/>
      <c r="U2396"/>
    </row>
    <row r="2397" spans="2:21" ht="15" customHeight="1">
      <c r="B2397"/>
      <c r="C2397"/>
      <c r="D2397"/>
      <c r="E2397"/>
      <c r="F2397"/>
      <c r="G2397"/>
      <c r="H2397"/>
      <c r="I2397"/>
      <c r="J2397"/>
      <c r="K2397"/>
      <c r="L2397"/>
      <c r="M2397"/>
      <c r="N2397"/>
      <c r="O2397"/>
      <c r="P2397"/>
      <c r="Q2397"/>
      <c r="R2397"/>
      <c r="S2397"/>
      <c r="T2397"/>
      <c r="U2397"/>
    </row>
    <row r="2398" spans="2:21" ht="15" customHeight="1">
      <c r="B2398"/>
      <c r="C2398"/>
      <c r="D2398"/>
      <c r="E2398"/>
      <c r="F2398"/>
      <c r="G2398"/>
      <c r="H2398"/>
      <c r="I2398"/>
      <c r="J2398"/>
      <c r="K2398"/>
      <c r="L2398"/>
      <c r="M2398"/>
      <c r="N2398"/>
      <c r="O2398"/>
      <c r="P2398"/>
      <c r="Q2398"/>
      <c r="R2398"/>
      <c r="S2398"/>
      <c r="T2398"/>
      <c r="U2398"/>
    </row>
    <row r="2399" spans="2:21" ht="15" customHeight="1">
      <c r="B2399"/>
      <c r="C2399"/>
      <c r="D2399"/>
      <c r="E2399"/>
      <c r="F2399"/>
      <c r="G2399"/>
      <c r="H2399"/>
      <c r="I2399"/>
      <c r="J2399"/>
      <c r="K2399"/>
      <c r="L2399"/>
      <c r="M2399"/>
      <c r="N2399"/>
      <c r="O2399"/>
      <c r="P2399"/>
      <c r="Q2399"/>
      <c r="R2399"/>
      <c r="S2399"/>
      <c r="T2399"/>
      <c r="U2399"/>
    </row>
    <row r="2400" spans="2:21" ht="15" customHeight="1">
      <c r="B2400"/>
      <c r="C2400"/>
      <c r="D2400"/>
      <c r="E2400"/>
      <c r="F2400"/>
      <c r="G2400"/>
      <c r="H2400"/>
      <c r="I2400"/>
      <c r="J2400"/>
      <c r="K2400"/>
      <c r="L2400"/>
      <c r="M2400"/>
      <c r="N2400"/>
      <c r="O2400"/>
      <c r="P2400"/>
      <c r="Q2400"/>
      <c r="R2400"/>
      <c r="S2400"/>
      <c r="T2400"/>
      <c r="U2400"/>
    </row>
    <row r="2401" spans="2:21" ht="15" customHeight="1">
      <c r="B2401"/>
      <c r="C2401"/>
      <c r="D2401"/>
      <c r="E2401"/>
      <c r="F2401"/>
      <c r="G2401"/>
      <c r="H2401"/>
      <c r="I2401"/>
      <c r="J2401"/>
      <c r="K2401"/>
      <c r="L2401"/>
      <c r="M2401"/>
      <c r="N2401"/>
      <c r="O2401"/>
      <c r="P2401"/>
      <c r="Q2401"/>
      <c r="R2401"/>
      <c r="S2401"/>
      <c r="T2401"/>
      <c r="U2401"/>
    </row>
    <row r="2403" spans="2:21" ht="15" customHeight="1">
      <c r="B2403"/>
      <c r="C2403"/>
      <c r="D2403"/>
      <c r="E2403"/>
      <c r="F2403"/>
      <c r="G2403"/>
      <c r="H2403"/>
      <c r="I2403"/>
      <c r="J2403"/>
      <c r="K2403"/>
      <c r="L2403"/>
      <c r="M2403"/>
      <c r="N2403"/>
      <c r="O2403"/>
      <c r="P2403"/>
      <c r="Q2403"/>
      <c r="R2403"/>
      <c r="S2403"/>
      <c r="T2403"/>
      <c r="U2403"/>
    </row>
    <row r="2404" spans="2:21" ht="15" customHeight="1">
      <c r="B2404"/>
      <c r="C2404"/>
      <c r="D2404"/>
      <c r="E2404"/>
      <c r="F2404"/>
      <c r="G2404"/>
      <c r="H2404"/>
      <c r="I2404"/>
      <c r="J2404"/>
      <c r="K2404"/>
      <c r="L2404"/>
      <c r="M2404"/>
      <c r="N2404"/>
      <c r="O2404"/>
      <c r="P2404"/>
      <c r="Q2404"/>
      <c r="R2404"/>
      <c r="S2404"/>
      <c r="T2404"/>
      <c r="U2404"/>
    </row>
    <row r="2414" spans="2:21" ht="15" customHeight="1">
      <c r="B2414"/>
      <c r="C2414"/>
      <c r="D2414"/>
      <c r="E2414"/>
      <c r="F2414"/>
      <c r="G2414"/>
      <c r="H2414"/>
      <c r="I2414"/>
      <c r="J2414"/>
      <c r="K2414"/>
      <c r="L2414"/>
      <c r="M2414"/>
      <c r="N2414"/>
      <c r="O2414"/>
      <c r="P2414"/>
      <c r="Q2414"/>
      <c r="R2414"/>
      <c r="S2414"/>
      <c r="T2414"/>
      <c r="U2414"/>
    </row>
    <row r="2415" spans="2:21" ht="15" customHeight="1">
      <c r="B2415"/>
      <c r="C2415"/>
      <c r="D2415"/>
      <c r="E2415"/>
      <c r="F2415"/>
      <c r="G2415"/>
      <c r="H2415"/>
      <c r="I2415"/>
      <c r="J2415"/>
      <c r="K2415"/>
      <c r="L2415"/>
      <c r="M2415"/>
      <c r="N2415"/>
      <c r="O2415"/>
      <c r="P2415"/>
      <c r="Q2415"/>
      <c r="R2415"/>
      <c r="S2415"/>
      <c r="T2415"/>
      <c r="U2415"/>
    </row>
    <row r="2423" customFormat="1" ht="15" customHeight="1"/>
    <row r="2424" customFormat="1" ht="15" customHeight="1"/>
  </sheetData>
  <mergeCells count="19">
    <mergeCell ref="A6:AC6"/>
    <mergeCell ref="A1:AC1"/>
    <mergeCell ref="A2:AC2"/>
    <mergeCell ref="A3:AC3"/>
    <mergeCell ref="A4:AC4"/>
    <mergeCell ref="A5:AC5"/>
    <mergeCell ref="B2362:Z2362"/>
    <mergeCell ref="AA2362:AC2362"/>
    <mergeCell ref="A8:A10"/>
    <mergeCell ref="B8:B10"/>
    <mergeCell ref="C8:C10"/>
    <mergeCell ref="D8:D10"/>
    <mergeCell ref="E8:Y8"/>
    <mergeCell ref="Z8:Z10"/>
    <mergeCell ref="AA8:AA10"/>
    <mergeCell ref="AB8:AB10"/>
    <mergeCell ref="AC8:AC10"/>
    <mergeCell ref="B2361:Z2361"/>
    <mergeCell ref="AA2361:AC2361"/>
  </mergeCells>
  <printOptions horizontalCentered="1"/>
  <pageMargins left="0.17" right="0.17" top="0.7" bottom="0.46" header="0.18" footer="0.55000000000000004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sum-conso</vt:lpstr>
      <vt:lpstr>'sum-conso'!Print_Titles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veriton</dc:creator>
  <cp:lastModifiedBy>lacyap</cp:lastModifiedBy>
  <dcterms:created xsi:type="dcterms:W3CDTF">2015-06-10T06:34:09Z</dcterms:created>
  <dcterms:modified xsi:type="dcterms:W3CDTF">2015-06-10T07:01:55Z</dcterms:modified>
</cp:coreProperties>
</file>