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5. MA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3" i="1" l="1"/>
  <c r="B2578" i="1"/>
  <c r="B2565" i="1"/>
  <c r="B2550" i="1"/>
  <c r="B2549" i="1"/>
  <c r="B2548" i="1"/>
  <c r="B2547" i="1"/>
  <c r="B2553" i="1" s="1"/>
  <c r="B2546" i="1"/>
  <c r="AA2540" i="1"/>
  <c r="Z2540" i="1"/>
  <c r="B2540" i="1"/>
  <c r="Z2508" i="1"/>
  <c r="AB2508" i="1" s="1"/>
  <c r="Y2507" i="1"/>
  <c r="Y2509" i="1" s="1"/>
  <c r="X2507" i="1"/>
  <c r="X2509" i="1" s="1"/>
  <c r="W2507" i="1"/>
  <c r="W2509" i="1" s="1"/>
  <c r="V2507" i="1"/>
  <c r="V2509" i="1" s="1"/>
  <c r="U2507" i="1"/>
  <c r="U2509" i="1" s="1"/>
  <c r="T2507" i="1"/>
  <c r="T2509" i="1" s="1"/>
  <c r="S2507" i="1"/>
  <c r="S2509" i="1" s="1"/>
  <c r="R2507" i="1"/>
  <c r="R2509" i="1" s="1"/>
  <c r="Q2507" i="1"/>
  <c r="Q2509" i="1" s="1"/>
  <c r="P2507" i="1"/>
  <c r="P2509" i="1" s="1"/>
  <c r="O2507" i="1"/>
  <c r="O2509" i="1" s="1"/>
  <c r="N2507" i="1"/>
  <c r="N2509" i="1" s="1"/>
  <c r="M2507" i="1"/>
  <c r="M2509" i="1" s="1"/>
  <c r="L2507" i="1"/>
  <c r="L2509" i="1" s="1"/>
  <c r="K2507" i="1"/>
  <c r="K2509" i="1" s="1"/>
  <c r="J2507" i="1"/>
  <c r="J2509" i="1" s="1"/>
  <c r="I2507" i="1"/>
  <c r="I2509" i="1" s="1"/>
  <c r="H2507" i="1"/>
  <c r="H2509" i="1" s="1"/>
  <c r="G2507" i="1"/>
  <c r="G2509" i="1" s="1"/>
  <c r="F2507" i="1"/>
  <c r="F2509" i="1" s="1"/>
  <c r="E2507" i="1"/>
  <c r="E2509" i="1" s="1"/>
  <c r="D2507" i="1"/>
  <c r="D2509" i="1" s="1"/>
  <c r="C2507" i="1"/>
  <c r="C2509" i="1" s="1"/>
  <c r="B2507" i="1"/>
  <c r="B2509" i="1" s="1"/>
  <c r="AB2506" i="1"/>
  <c r="AA2506" i="1"/>
  <c r="Z2506" i="1"/>
  <c r="AA2505" i="1"/>
  <c r="Z2505" i="1"/>
  <c r="AB2505" i="1" s="1"/>
  <c r="Z2504" i="1"/>
  <c r="AB2504" i="1" s="1"/>
  <c r="AB2503" i="1"/>
  <c r="Z2503" i="1"/>
  <c r="AA2503" i="1" s="1"/>
  <c r="X2499" i="1"/>
  <c r="T2499" i="1"/>
  <c r="P2499" i="1"/>
  <c r="L2499" i="1"/>
  <c r="H2499" i="1"/>
  <c r="D2499" i="1"/>
  <c r="AA2498" i="1"/>
  <c r="Z2498" i="1"/>
  <c r="Y2497" i="1"/>
  <c r="Y2499" i="1" s="1"/>
  <c r="X2497" i="1"/>
  <c r="W2497" i="1"/>
  <c r="W2499" i="1" s="1"/>
  <c r="V2497" i="1"/>
  <c r="V2499" i="1" s="1"/>
  <c r="U2497" i="1"/>
  <c r="U2499" i="1" s="1"/>
  <c r="T2497" i="1"/>
  <c r="S2497" i="1"/>
  <c r="S2499" i="1" s="1"/>
  <c r="R2497" i="1"/>
  <c r="R2499" i="1" s="1"/>
  <c r="Q2497" i="1"/>
  <c r="Q2499" i="1" s="1"/>
  <c r="P2497" i="1"/>
  <c r="O2497" i="1"/>
  <c r="O2499" i="1" s="1"/>
  <c r="N2497" i="1"/>
  <c r="N2499" i="1" s="1"/>
  <c r="M2497" i="1"/>
  <c r="M2499" i="1" s="1"/>
  <c r="L2497" i="1"/>
  <c r="K2497" i="1"/>
  <c r="K2499" i="1" s="1"/>
  <c r="J2497" i="1"/>
  <c r="J2499" i="1" s="1"/>
  <c r="I2497" i="1"/>
  <c r="I2499" i="1" s="1"/>
  <c r="H2497" i="1"/>
  <c r="G2497" i="1"/>
  <c r="G2499" i="1" s="1"/>
  <c r="F2497" i="1"/>
  <c r="F2499" i="1" s="1"/>
  <c r="E2497" i="1"/>
  <c r="E2499" i="1" s="1"/>
  <c r="D2497" i="1"/>
  <c r="C2497" i="1"/>
  <c r="C2499" i="1" s="1"/>
  <c r="B2497" i="1"/>
  <c r="B2499" i="1" s="1"/>
  <c r="Z2496" i="1"/>
  <c r="AB2496" i="1" s="1"/>
  <c r="AB2495" i="1"/>
  <c r="AA2495" i="1"/>
  <c r="Z2495" i="1"/>
  <c r="AA2494" i="1"/>
  <c r="Z2494" i="1"/>
  <c r="AB2494" i="1" s="1"/>
  <c r="Z2493" i="1"/>
  <c r="AB2493" i="1" s="1"/>
  <c r="Y2489" i="1"/>
  <c r="U2489" i="1"/>
  <c r="Q2489" i="1"/>
  <c r="M2489" i="1"/>
  <c r="I2489" i="1"/>
  <c r="E2489" i="1"/>
  <c r="AB2488" i="1"/>
  <c r="AA2488" i="1"/>
  <c r="Z2488" i="1"/>
  <c r="Y2487" i="1"/>
  <c r="X2487" i="1"/>
  <c r="X2489" i="1" s="1"/>
  <c r="W2487" i="1"/>
  <c r="W2489" i="1" s="1"/>
  <c r="V2487" i="1"/>
  <c r="V2489" i="1" s="1"/>
  <c r="U2487" i="1"/>
  <c r="T2487" i="1"/>
  <c r="T2489" i="1" s="1"/>
  <c r="S2487" i="1"/>
  <c r="S2489" i="1" s="1"/>
  <c r="R2487" i="1"/>
  <c r="R2489" i="1" s="1"/>
  <c r="Q2487" i="1"/>
  <c r="P2487" i="1"/>
  <c r="P2489" i="1" s="1"/>
  <c r="O2487" i="1"/>
  <c r="O2489" i="1" s="1"/>
  <c r="N2487" i="1"/>
  <c r="N2489" i="1" s="1"/>
  <c r="M2487" i="1"/>
  <c r="L2487" i="1"/>
  <c r="L2489" i="1" s="1"/>
  <c r="K2487" i="1"/>
  <c r="K2489" i="1" s="1"/>
  <c r="J2487" i="1"/>
  <c r="J2489" i="1" s="1"/>
  <c r="I2487" i="1"/>
  <c r="H2487" i="1"/>
  <c r="H2489" i="1" s="1"/>
  <c r="G2487" i="1"/>
  <c r="G2489" i="1" s="1"/>
  <c r="F2487" i="1"/>
  <c r="F2489" i="1" s="1"/>
  <c r="E2487" i="1"/>
  <c r="D2487" i="1"/>
  <c r="D2489" i="1" s="1"/>
  <c r="C2487" i="1"/>
  <c r="C2489" i="1" s="1"/>
  <c r="B2487" i="1"/>
  <c r="B2489" i="1" s="1"/>
  <c r="Z2486" i="1"/>
  <c r="AB2486" i="1" s="1"/>
  <c r="Z2485" i="1"/>
  <c r="AB2485" i="1" s="1"/>
  <c r="AB2484" i="1"/>
  <c r="Z2484" i="1"/>
  <c r="AA2484" i="1" s="1"/>
  <c r="AB2483" i="1"/>
  <c r="AA2483" i="1"/>
  <c r="Z2483" i="1"/>
  <c r="Z2487" i="1" s="1"/>
  <c r="AB2487" i="1" s="1"/>
  <c r="V2479" i="1"/>
  <c r="R2479" i="1"/>
  <c r="N2479" i="1"/>
  <c r="J2479" i="1"/>
  <c r="F2479" i="1"/>
  <c r="B2479" i="1"/>
  <c r="Z2478" i="1"/>
  <c r="AB2478" i="1" s="1"/>
  <c r="Y2477" i="1"/>
  <c r="Y2479" i="1" s="1"/>
  <c r="X2477" i="1"/>
  <c r="X2479" i="1" s="1"/>
  <c r="W2477" i="1"/>
  <c r="W2479" i="1" s="1"/>
  <c r="V2477" i="1"/>
  <c r="U2477" i="1"/>
  <c r="U2479" i="1" s="1"/>
  <c r="T2477" i="1"/>
  <c r="T2479" i="1" s="1"/>
  <c r="S2477" i="1"/>
  <c r="S2479" i="1" s="1"/>
  <c r="R2477" i="1"/>
  <c r="Q2477" i="1"/>
  <c r="Q2479" i="1" s="1"/>
  <c r="P2477" i="1"/>
  <c r="P2479" i="1" s="1"/>
  <c r="O2477" i="1"/>
  <c r="O2479" i="1" s="1"/>
  <c r="N2477" i="1"/>
  <c r="M2477" i="1"/>
  <c r="M2479" i="1" s="1"/>
  <c r="L2477" i="1"/>
  <c r="L2479" i="1" s="1"/>
  <c r="K2477" i="1"/>
  <c r="K2479" i="1" s="1"/>
  <c r="J2477" i="1"/>
  <c r="I2477" i="1"/>
  <c r="I2479" i="1" s="1"/>
  <c r="H2477" i="1"/>
  <c r="H2479" i="1" s="1"/>
  <c r="G2477" i="1"/>
  <c r="G2479" i="1" s="1"/>
  <c r="F2477" i="1"/>
  <c r="E2477" i="1"/>
  <c r="E2479" i="1" s="1"/>
  <c r="D2477" i="1"/>
  <c r="D2479" i="1" s="1"/>
  <c r="C2477" i="1"/>
  <c r="C2479" i="1" s="1"/>
  <c r="B2477" i="1"/>
  <c r="Z2476" i="1"/>
  <c r="AB2476" i="1" s="1"/>
  <c r="Z2475" i="1"/>
  <c r="AB2475" i="1" s="1"/>
  <c r="AB2474" i="1"/>
  <c r="Z2474" i="1"/>
  <c r="AA2474" i="1" s="1"/>
  <c r="AB2473" i="1"/>
  <c r="AA2473" i="1"/>
  <c r="Z2473" i="1"/>
  <c r="Z2477" i="1" s="1"/>
  <c r="AB2477" i="1" s="1"/>
  <c r="W2469" i="1"/>
  <c r="V2469" i="1"/>
  <c r="S2469" i="1"/>
  <c r="R2469" i="1"/>
  <c r="O2469" i="1"/>
  <c r="N2469" i="1"/>
  <c r="K2469" i="1"/>
  <c r="J2469" i="1"/>
  <c r="G2469" i="1"/>
  <c r="F2469" i="1"/>
  <c r="C2469" i="1"/>
  <c r="B2469" i="1"/>
  <c r="Z2468" i="1"/>
  <c r="AB2468" i="1" s="1"/>
  <c r="Y2467" i="1"/>
  <c r="Y2469" i="1" s="1"/>
  <c r="X2467" i="1"/>
  <c r="X2469" i="1" s="1"/>
  <c r="W2467" i="1"/>
  <c r="V2467" i="1"/>
  <c r="U2467" i="1"/>
  <c r="U2469" i="1" s="1"/>
  <c r="T2467" i="1"/>
  <c r="T2469" i="1" s="1"/>
  <c r="S2467" i="1"/>
  <c r="R2467" i="1"/>
  <c r="Q2467" i="1"/>
  <c r="Q2469" i="1" s="1"/>
  <c r="P2467" i="1"/>
  <c r="P2469" i="1" s="1"/>
  <c r="O2467" i="1"/>
  <c r="N2467" i="1"/>
  <c r="M2467" i="1"/>
  <c r="M2469" i="1" s="1"/>
  <c r="L2467" i="1"/>
  <c r="L2469" i="1" s="1"/>
  <c r="K2467" i="1"/>
  <c r="J2467" i="1"/>
  <c r="I2467" i="1"/>
  <c r="I2469" i="1" s="1"/>
  <c r="H2467" i="1"/>
  <c r="H2469" i="1" s="1"/>
  <c r="G2467" i="1"/>
  <c r="F2467" i="1"/>
  <c r="E2467" i="1"/>
  <c r="E2469" i="1" s="1"/>
  <c r="D2467" i="1"/>
  <c r="D2469" i="1" s="1"/>
  <c r="C2467" i="1"/>
  <c r="B2467" i="1"/>
  <c r="AB2466" i="1"/>
  <c r="AA2466" i="1"/>
  <c r="Z2466" i="1"/>
  <c r="Z2465" i="1"/>
  <c r="AB2465" i="1" s="1"/>
  <c r="Z2464" i="1"/>
  <c r="AB2464" i="1" s="1"/>
  <c r="AB2463" i="1"/>
  <c r="Z2463" i="1"/>
  <c r="AA2463" i="1" s="1"/>
  <c r="X2459" i="1"/>
  <c r="W2459" i="1"/>
  <c r="T2459" i="1"/>
  <c r="S2459" i="1"/>
  <c r="P2459" i="1"/>
  <c r="O2459" i="1"/>
  <c r="L2459" i="1"/>
  <c r="K2459" i="1"/>
  <c r="H2459" i="1"/>
  <c r="G2459" i="1"/>
  <c r="D2459" i="1"/>
  <c r="C2459" i="1"/>
  <c r="Z2458" i="1"/>
  <c r="Y2457" i="1"/>
  <c r="Y2459" i="1" s="1"/>
  <c r="X2457" i="1"/>
  <c r="W2457" i="1"/>
  <c r="V2457" i="1"/>
  <c r="V2459" i="1" s="1"/>
  <c r="U2457" i="1"/>
  <c r="U2459" i="1" s="1"/>
  <c r="T2457" i="1"/>
  <c r="S2457" i="1"/>
  <c r="R2457" i="1"/>
  <c r="R2459" i="1" s="1"/>
  <c r="Q2457" i="1"/>
  <c r="Q2459" i="1" s="1"/>
  <c r="P2457" i="1"/>
  <c r="O2457" i="1"/>
  <c r="N2457" i="1"/>
  <c r="N2459" i="1" s="1"/>
  <c r="M2457" i="1"/>
  <c r="M2459" i="1" s="1"/>
  <c r="L2457" i="1"/>
  <c r="K2457" i="1"/>
  <c r="J2457" i="1"/>
  <c r="J2459" i="1" s="1"/>
  <c r="I2457" i="1"/>
  <c r="I2459" i="1" s="1"/>
  <c r="H2457" i="1"/>
  <c r="G2457" i="1"/>
  <c r="F2457" i="1"/>
  <c r="F2459" i="1" s="1"/>
  <c r="E2457" i="1"/>
  <c r="E2459" i="1" s="1"/>
  <c r="D2457" i="1"/>
  <c r="C2457" i="1"/>
  <c r="B2457" i="1"/>
  <c r="B2459" i="1" s="1"/>
  <c r="AB2456" i="1"/>
  <c r="Z2456" i="1"/>
  <c r="AA2456" i="1" s="1"/>
  <c r="AB2455" i="1"/>
  <c r="AA2455" i="1"/>
  <c r="Z2455" i="1"/>
  <c r="Z2454" i="1"/>
  <c r="Z2453" i="1"/>
  <c r="AB2453" i="1" s="1"/>
  <c r="Y2449" i="1"/>
  <c r="X2449" i="1"/>
  <c r="U2449" i="1"/>
  <c r="T2449" i="1"/>
  <c r="Q2449" i="1"/>
  <c r="P2449" i="1"/>
  <c r="M2449" i="1"/>
  <c r="L2449" i="1"/>
  <c r="I2449" i="1"/>
  <c r="H2449" i="1"/>
  <c r="E2449" i="1"/>
  <c r="D2449" i="1"/>
  <c r="AB2448" i="1"/>
  <c r="AA2448" i="1"/>
  <c r="Z2448" i="1"/>
  <c r="Z2447" i="1"/>
  <c r="Y2447" i="1"/>
  <c r="X2447" i="1"/>
  <c r="W2447" i="1"/>
  <c r="W2449" i="1" s="1"/>
  <c r="V2447" i="1"/>
  <c r="V2449" i="1" s="1"/>
  <c r="U2447" i="1"/>
  <c r="T2447" i="1"/>
  <c r="S2447" i="1"/>
  <c r="S2449" i="1" s="1"/>
  <c r="R2447" i="1"/>
  <c r="R2449" i="1" s="1"/>
  <c r="Q2447" i="1"/>
  <c r="P2447" i="1"/>
  <c r="O2447" i="1"/>
  <c r="O2449" i="1" s="1"/>
  <c r="N2447" i="1"/>
  <c r="N2449" i="1" s="1"/>
  <c r="M2447" i="1"/>
  <c r="L2447" i="1"/>
  <c r="K2447" i="1"/>
  <c r="K2449" i="1" s="1"/>
  <c r="J2447" i="1"/>
  <c r="J2449" i="1" s="1"/>
  <c r="I2447" i="1"/>
  <c r="H2447" i="1"/>
  <c r="G2447" i="1"/>
  <c r="G2449" i="1" s="1"/>
  <c r="F2447" i="1"/>
  <c r="F2449" i="1" s="1"/>
  <c r="E2447" i="1"/>
  <c r="D2447" i="1"/>
  <c r="C2447" i="1"/>
  <c r="C2449" i="1" s="1"/>
  <c r="B2447" i="1"/>
  <c r="B2449" i="1" s="1"/>
  <c r="Z2446" i="1"/>
  <c r="AB2446" i="1" s="1"/>
  <c r="AB2445" i="1"/>
  <c r="Z2445" i="1"/>
  <c r="AA2445" i="1" s="1"/>
  <c r="AB2444" i="1"/>
  <c r="AA2444" i="1"/>
  <c r="Z2444" i="1"/>
  <c r="Z2443" i="1"/>
  <c r="Y2439" i="1"/>
  <c r="V2439" i="1"/>
  <c r="U2439" i="1"/>
  <c r="R2439" i="1"/>
  <c r="Q2439" i="1"/>
  <c r="N2439" i="1"/>
  <c r="M2439" i="1"/>
  <c r="J2439" i="1"/>
  <c r="I2439" i="1"/>
  <c r="F2439" i="1"/>
  <c r="E2439" i="1"/>
  <c r="B2439" i="1"/>
  <c r="AB2438" i="1"/>
  <c r="Z2438" i="1"/>
  <c r="AA2438" i="1" s="1"/>
  <c r="Y2437" i="1"/>
  <c r="X2437" i="1"/>
  <c r="X2439" i="1" s="1"/>
  <c r="W2437" i="1"/>
  <c r="W2439" i="1" s="1"/>
  <c r="V2437" i="1"/>
  <c r="U2437" i="1"/>
  <c r="T2437" i="1"/>
  <c r="T2439" i="1" s="1"/>
  <c r="S2437" i="1"/>
  <c r="S2439" i="1" s="1"/>
  <c r="R2437" i="1"/>
  <c r="Q2437" i="1"/>
  <c r="P2437" i="1"/>
  <c r="P2439" i="1" s="1"/>
  <c r="O2437" i="1"/>
  <c r="O2439" i="1" s="1"/>
  <c r="N2437" i="1"/>
  <c r="M2437" i="1"/>
  <c r="L2437" i="1"/>
  <c r="L2439" i="1" s="1"/>
  <c r="K2437" i="1"/>
  <c r="K2439" i="1" s="1"/>
  <c r="J2437" i="1"/>
  <c r="I2437" i="1"/>
  <c r="H2437" i="1"/>
  <c r="H2439" i="1" s="1"/>
  <c r="G2437" i="1"/>
  <c r="G2439" i="1" s="1"/>
  <c r="F2437" i="1"/>
  <c r="E2437" i="1"/>
  <c r="D2437" i="1"/>
  <c r="D2439" i="1" s="1"/>
  <c r="C2437" i="1"/>
  <c r="C2439" i="1" s="1"/>
  <c r="B2437" i="1"/>
  <c r="AA2436" i="1"/>
  <c r="Z2436" i="1"/>
  <c r="AB2436" i="1" s="1"/>
  <c r="Z2435" i="1"/>
  <c r="AB2434" i="1"/>
  <c r="Z2434" i="1"/>
  <c r="AA2434" i="1" s="1"/>
  <c r="AB2433" i="1"/>
  <c r="AA2433" i="1"/>
  <c r="Z2433" i="1"/>
  <c r="W2429" i="1"/>
  <c r="P2429" i="1"/>
  <c r="K2429" i="1"/>
  <c r="AA2428" i="1"/>
  <c r="Z2428" i="1"/>
  <c r="AB2428" i="1" s="1"/>
  <c r="Y2427" i="1"/>
  <c r="Y2429" i="1" s="1"/>
  <c r="X2427" i="1"/>
  <c r="X2429" i="1" s="1"/>
  <c r="W2427" i="1"/>
  <c r="V2427" i="1"/>
  <c r="V2429" i="1" s="1"/>
  <c r="U2427" i="1"/>
  <c r="U2429" i="1" s="1"/>
  <c r="T2427" i="1"/>
  <c r="T2429" i="1" s="1"/>
  <c r="S2427" i="1"/>
  <c r="S2429" i="1" s="1"/>
  <c r="R2427" i="1"/>
  <c r="R2429" i="1" s="1"/>
  <c r="Q2427" i="1"/>
  <c r="Q2429" i="1" s="1"/>
  <c r="P2427" i="1"/>
  <c r="O2427" i="1"/>
  <c r="O2429" i="1" s="1"/>
  <c r="N2427" i="1"/>
  <c r="N2429" i="1" s="1"/>
  <c r="M2427" i="1"/>
  <c r="M2429" i="1" s="1"/>
  <c r="L2427" i="1"/>
  <c r="L2429" i="1" s="1"/>
  <c r="K2427" i="1"/>
  <c r="J2427" i="1"/>
  <c r="J2429" i="1" s="1"/>
  <c r="I2427" i="1"/>
  <c r="I2429" i="1" s="1"/>
  <c r="H2427" i="1"/>
  <c r="H2429" i="1" s="1"/>
  <c r="G2427" i="1"/>
  <c r="G2429" i="1" s="1"/>
  <c r="F2427" i="1"/>
  <c r="F2429" i="1" s="1"/>
  <c r="E2427" i="1"/>
  <c r="E2429" i="1" s="1"/>
  <c r="D2427" i="1"/>
  <c r="D2429" i="1" s="1"/>
  <c r="C2427" i="1"/>
  <c r="C2429" i="1" s="1"/>
  <c r="B2427" i="1"/>
  <c r="B2429" i="1" s="1"/>
  <c r="AA2426" i="1"/>
  <c r="Z2426" i="1"/>
  <c r="AB2426" i="1" s="1"/>
  <c r="AB2425" i="1"/>
  <c r="Z2425" i="1"/>
  <c r="AA2425" i="1" s="1"/>
  <c r="AB2424" i="1"/>
  <c r="AA2424" i="1"/>
  <c r="Z2424" i="1"/>
  <c r="Z2423" i="1"/>
  <c r="AB2423" i="1" s="1"/>
  <c r="Y2419" i="1"/>
  <c r="V2419" i="1"/>
  <c r="U2419" i="1"/>
  <c r="R2419" i="1"/>
  <c r="Q2419" i="1"/>
  <c r="N2419" i="1"/>
  <c r="M2419" i="1"/>
  <c r="J2419" i="1"/>
  <c r="I2419" i="1"/>
  <c r="F2419" i="1"/>
  <c r="E2419" i="1"/>
  <c r="B2419" i="1"/>
  <c r="AB2418" i="1"/>
  <c r="Z2418" i="1"/>
  <c r="AA2418" i="1" s="1"/>
  <c r="Y2417" i="1"/>
  <c r="X2417" i="1"/>
  <c r="X2419" i="1" s="1"/>
  <c r="W2417" i="1"/>
  <c r="W2419" i="1" s="1"/>
  <c r="V2417" i="1"/>
  <c r="U2417" i="1"/>
  <c r="T2417" i="1"/>
  <c r="T2419" i="1" s="1"/>
  <c r="S2417" i="1"/>
  <c r="S2419" i="1" s="1"/>
  <c r="R2417" i="1"/>
  <c r="Q2417" i="1"/>
  <c r="P2417" i="1"/>
  <c r="P2419" i="1" s="1"/>
  <c r="O2417" i="1"/>
  <c r="O2419" i="1" s="1"/>
  <c r="N2417" i="1"/>
  <c r="M2417" i="1"/>
  <c r="L2417" i="1"/>
  <c r="L2419" i="1" s="1"/>
  <c r="K2417" i="1"/>
  <c r="K2419" i="1" s="1"/>
  <c r="J2417" i="1"/>
  <c r="I2417" i="1"/>
  <c r="H2417" i="1"/>
  <c r="H2419" i="1" s="1"/>
  <c r="G2417" i="1"/>
  <c r="G2419" i="1" s="1"/>
  <c r="F2417" i="1"/>
  <c r="E2417" i="1"/>
  <c r="D2417" i="1"/>
  <c r="D2419" i="1" s="1"/>
  <c r="C2417" i="1"/>
  <c r="C2419" i="1" s="1"/>
  <c r="B2417" i="1"/>
  <c r="Z2416" i="1"/>
  <c r="AB2416" i="1" s="1"/>
  <c r="Z2415" i="1"/>
  <c r="AB2415" i="1" s="1"/>
  <c r="AB2414" i="1"/>
  <c r="Z2414" i="1"/>
  <c r="AA2414" i="1" s="1"/>
  <c r="AB2413" i="1"/>
  <c r="AA2413" i="1"/>
  <c r="Z2413" i="1"/>
  <c r="Z2417" i="1" s="1"/>
  <c r="AB2417" i="1" s="1"/>
  <c r="W2409" i="1"/>
  <c r="V2409" i="1"/>
  <c r="S2409" i="1"/>
  <c r="R2409" i="1"/>
  <c r="O2409" i="1"/>
  <c r="N2409" i="1"/>
  <c r="K2409" i="1"/>
  <c r="J2409" i="1"/>
  <c r="G2409" i="1"/>
  <c r="F2409" i="1"/>
  <c r="C2409" i="1"/>
  <c r="B2409" i="1"/>
  <c r="Z2408" i="1"/>
  <c r="AB2408" i="1" s="1"/>
  <c r="Y2407" i="1"/>
  <c r="Y2409" i="1" s="1"/>
  <c r="X2407" i="1"/>
  <c r="X2409" i="1" s="1"/>
  <c r="W2407" i="1"/>
  <c r="V2407" i="1"/>
  <c r="U2407" i="1"/>
  <c r="U2409" i="1" s="1"/>
  <c r="T2407" i="1"/>
  <c r="T2409" i="1" s="1"/>
  <c r="S2407" i="1"/>
  <c r="R2407" i="1"/>
  <c r="Q2407" i="1"/>
  <c r="Q2409" i="1" s="1"/>
  <c r="P2407" i="1"/>
  <c r="P2409" i="1" s="1"/>
  <c r="O2407" i="1"/>
  <c r="N2407" i="1"/>
  <c r="M2407" i="1"/>
  <c r="M2409" i="1" s="1"/>
  <c r="L2407" i="1"/>
  <c r="L2409" i="1" s="1"/>
  <c r="K2407" i="1"/>
  <c r="J2407" i="1"/>
  <c r="I2407" i="1"/>
  <c r="I2409" i="1" s="1"/>
  <c r="H2407" i="1"/>
  <c r="H2409" i="1" s="1"/>
  <c r="G2407" i="1"/>
  <c r="F2407" i="1"/>
  <c r="E2407" i="1"/>
  <c r="E2409" i="1" s="1"/>
  <c r="D2407" i="1"/>
  <c r="D2409" i="1" s="1"/>
  <c r="C2407" i="1"/>
  <c r="B2407" i="1"/>
  <c r="AB2406" i="1"/>
  <c r="AA2406" i="1"/>
  <c r="Z2406" i="1"/>
  <c r="Z2405" i="1"/>
  <c r="AB2405" i="1" s="1"/>
  <c r="Z2404" i="1"/>
  <c r="AB2404" i="1" s="1"/>
  <c r="AB2403" i="1"/>
  <c r="Z2403" i="1"/>
  <c r="AA2403" i="1" s="1"/>
  <c r="X2399" i="1"/>
  <c r="W2399" i="1"/>
  <c r="T2399" i="1"/>
  <c r="S2399" i="1"/>
  <c r="P2399" i="1"/>
  <c r="O2399" i="1"/>
  <c r="L2399" i="1"/>
  <c r="K2399" i="1"/>
  <c r="H2399" i="1"/>
  <c r="G2399" i="1"/>
  <c r="D2399" i="1"/>
  <c r="C2399" i="1"/>
  <c r="AA2398" i="1"/>
  <c r="Z2398" i="1"/>
  <c r="Y2397" i="1"/>
  <c r="Y2399" i="1" s="1"/>
  <c r="X2397" i="1"/>
  <c r="W2397" i="1"/>
  <c r="V2397" i="1"/>
  <c r="V2399" i="1" s="1"/>
  <c r="U2397" i="1"/>
  <c r="U2399" i="1" s="1"/>
  <c r="T2397" i="1"/>
  <c r="S2397" i="1"/>
  <c r="R2397" i="1"/>
  <c r="R2399" i="1" s="1"/>
  <c r="Q2397" i="1"/>
  <c r="Q2399" i="1" s="1"/>
  <c r="P2397" i="1"/>
  <c r="O2397" i="1"/>
  <c r="N2397" i="1"/>
  <c r="N2399" i="1" s="1"/>
  <c r="M2397" i="1"/>
  <c r="M2399" i="1" s="1"/>
  <c r="L2397" i="1"/>
  <c r="K2397" i="1"/>
  <c r="J2397" i="1"/>
  <c r="J2399" i="1" s="1"/>
  <c r="I2397" i="1"/>
  <c r="I2399" i="1" s="1"/>
  <c r="H2397" i="1"/>
  <c r="G2397" i="1"/>
  <c r="F2397" i="1"/>
  <c r="F2399" i="1" s="1"/>
  <c r="E2397" i="1"/>
  <c r="E2399" i="1" s="1"/>
  <c r="D2397" i="1"/>
  <c r="C2397" i="1"/>
  <c r="B2397" i="1"/>
  <c r="B2399" i="1" s="1"/>
  <c r="AB2396" i="1"/>
  <c r="Z2396" i="1"/>
  <c r="AA2396" i="1" s="1"/>
  <c r="AB2395" i="1"/>
  <c r="AA2395" i="1"/>
  <c r="Z2395" i="1"/>
  <c r="AA2394" i="1"/>
  <c r="Z2394" i="1"/>
  <c r="AB2394" i="1" s="1"/>
  <c r="Z2393" i="1"/>
  <c r="AB2393" i="1" s="1"/>
  <c r="AA2388" i="1"/>
  <c r="Z2388" i="1"/>
  <c r="W2387" i="1"/>
  <c r="W2389" i="1" s="1"/>
  <c r="V2387" i="1"/>
  <c r="V2389" i="1" s="1"/>
  <c r="S2387" i="1"/>
  <c r="S2389" i="1" s="1"/>
  <c r="R2387" i="1"/>
  <c r="R2389" i="1" s="1"/>
  <c r="O2387" i="1"/>
  <c r="O2389" i="1" s="1"/>
  <c r="N2387" i="1"/>
  <c r="N2389" i="1" s="1"/>
  <c r="K2387" i="1"/>
  <c r="K2389" i="1" s="1"/>
  <c r="J2387" i="1"/>
  <c r="J2389" i="1" s="1"/>
  <c r="G2387" i="1"/>
  <c r="G2389" i="1" s="1"/>
  <c r="F2387" i="1"/>
  <c r="F2389" i="1" s="1"/>
  <c r="C2387" i="1"/>
  <c r="C2389" i="1" s="1"/>
  <c r="B2387" i="1"/>
  <c r="B2389" i="1" s="1"/>
  <c r="AA2386" i="1"/>
  <c r="Z2386" i="1"/>
  <c r="Z2385" i="1"/>
  <c r="AA2385" i="1" s="1"/>
  <c r="Y2384" i="1"/>
  <c r="Y2387" i="1" s="1"/>
  <c r="Y2389" i="1" s="1"/>
  <c r="X2384" i="1"/>
  <c r="X2387" i="1" s="1"/>
  <c r="X2389" i="1" s="1"/>
  <c r="W2384" i="1"/>
  <c r="V2384" i="1"/>
  <c r="U2384" i="1"/>
  <c r="U2387" i="1" s="1"/>
  <c r="U2389" i="1" s="1"/>
  <c r="T2384" i="1"/>
  <c r="T2387" i="1" s="1"/>
  <c r="T2389" i="1" s="1"/>
  <c r="S2384" i="1"/>
  <c r="R2384" i="1"/>
  <c r="Q2384" i="1"/>
  <c r="Q2387" i="1" s="1"/>
  <c r="Q2389" i="1" s="1"/>
  <c r="P2384" i="1"/>
  <c r="P2387" i="1" s="1"/>
  <c r="P2389" i="1" s="1"/>
  <c r="O2384" i="1"/>
  <c r="N2384" i="1"/>
  <c r="M2384" i="1"/>
  <c r="Z2384" i="1" s="1"/>
  <c r="L2384" i="1"/>
  <c r="L2387" i="1" s="1"/>
  <c r="L2389" i="1" s="1"/>
  <c r="K2384" i="1"/>
  <c r="J2384" i="1"/>
  <c r="I2384" i="1"/>
  <c r="I2387" i="1" s="1"/>
  <c r="I2389" i="1" s="1"/>
  <c r="H2384" i="1"/>
  <c r="H2387" i="1" s="1"/>
  <c r="H2389" i="1" s="1"/>
  <c r="G2384" i="1"/>
  <c r="F2384" i="1"/>
  <c r="E2384" i="1"/>
  <c r="E2387" i="1" s="1"/>
  <c r="E2389" i="1" s="1"/>
  <c r="D2384" i="1"/>
  <c r="D2387" i="1" s="1"/>
  <c r="D2389" i="1" s="1"/>
  <c r="C2384" i="1"/>
  <c r="B2384" i="1"/>
  <c r="AA2383" i="1"/>
  <c r="Z2383" i="1"/>
  <c r="AA2378" i="1"/>
  <c r="Z2378" i="1"/>
  <c r="X2377" i="1"/>
  <c r="X2379" i="1" s="1"/>
  <c r="W2377" i="1"/>
  <c r="W2379" i="1" s="1"/>
  <c r="T2377" i="1"/>
  <c r="T2379" i="1" s="1"/>
  <c r="S2377" i="1"/>
  <c r="S2379" i="1" s="1"/>
  <c r="P2377" i="1"/>
  <c r="P2379" i="1" s="1"/>
  <c r="O2377" i="1"/>
  <c r="O2379" i="1" s="1"/>
  <c r="L2377" i="1"/>
  <c r="L2379" i="1" s="1"/>
  <c r="K2377" i="1"/>
  <c r="K2379" i="1" s="1"/>
  <c r="H2377" i="1"/>
  <c r="H2379" i="1" s="1"/>
  <c r="G2377" i="1"/>
  <c r="G2379" i="1" s="1"/>
  <c r="D2377" i="1"/>
  <c r="D2379" i="1" s="1"/>
  <c r="C2377" i="1"/>
  <c r="C2379" i="1" s="1"/>
  <c r="Z2376" i="1"/>
  <c r="AA2376" i="1" s="1"/>
  <c r="AA2375" i="1"/>
  <c r="Z2375" i="1"/>
  <c r="Y2374" i="1"/>
  <c r="Y2377" i="1" s="1"/>
  <c r="Y2379" i="1" s="1"/>
  <c r="X2374" i="1"/>
  <c r="W2374" i="1"/>
  <c r="V2374" i="1"/>
  <c r="V2377" i="1" s="1"/>
  <c r="V2379" i="1" s="1"/>
  <c r="U2374" i="1"/>
  <c r="U2377" i="1" s="1"/>
  <c r="U2379" i="1" s="1"/>
  <c r="T2374" i="1"/>
  <c r="S2374" i="1"/>
  <c r="R2374" i="1"/>
  <c r="R2377" i="1" s="1"/>
  <c r="R2379" i="1" s="1"/>
  <c r="Q2374" i="1"/>
  <c r="Q2377" i="1" s="1"/>
  <c r="Q2379" i="1" s="1"/>
  <c r="P2374" i="1"/>
  <c r="O2374" i="1"/>
  <c r="N2374" i="1"/>
  <c r="Z2374" i="1" s="1"/>
  <c r="M2374" i="1"/>
  <c r="M2377" i="1" s="1"/>
  <c r="M2379" i="1" s="1"/>
  <c r="L2374" i="1"/>
  <c r="K2374" i="1"/>
  <c r="J2374" i="1"/>
  <c r="J2377" i="1" s="1"/>
  <c r="J2379" i="1" s="1"/>
  <c r="I2374" i="1"/>
  <c r="I2377" i="1" s="1"/>
  <c r="I2379" i="1" s="1"/>
  <c r="H2374" i="1"/>
  <c r="G2374" i="1"/>
  <c r="F2374" i="1"/>
  <c r="F2377" i="1" s="1"/>
  <c r="F2379" i="1" s="1"/>
  <c r="E2374" i="1"/>
  <c r="E2377" i="1" s="1"/>
  <c r="E2379" i="1" s="1"/>
  <c r="D2374" i="1"/>
  <c r="C2374" i="1"/>
  <c r="B2374" i="1"/>
  <c r="AA2374" i="1" s="1"/>
  <c r="AA2373" i="1"/>
  <c r="Z2373" i="1"/>
  <c r="Z2368" i="1"/>
  <c r="AB2368" i="1" s="1"/>
  <c r="Y2366" i="1"/>
  <c r="X2366" i="1"/>
  <c r="W2366" i="1"/>
  <c r="V2366" i="1"/>
  <c r="U2366" i="1"/>
  <c r="T2366" i="1"/>
  <c r="S2366" i="1"/>
  <c r="R2366" i="1"/>
  <c r="Q2366" i="1"/>
  <c r="P2366" i="1"/>
  <c r="O2366" i="1"/>
  <c r="N2366" i="1"/>
  <c r="M2366" i="1"/>
  <c r="Z2366" i="1" s="1"/>
  <c r="L2366" i="1"/>
  <c r="K2366" i="1"/>
  <c r="J2366" i="1"/>
  <c r="I2366" i="1"/>
  <c r="H2366" i="1"/>
  <c r="G2366" i="1"/>
  <c r="F2366" i="1"/>
  <c r="E2366" i="1"/>
  <c r="D2366" i="1"/>
  <c r="C2366" i="1"/>
  <c r="B2366" i="1"/>
  <c r="Z2365" i="1"/>
  <c r="AA2365" i="1" s="1"/>
  <c r="Y2364" i="1"/>
  <c r="Y2367" i="1" s="1"/>
  <c r="Y2369" i="1" s="1"/>
  <c r="X2364" i="1"/>
  <c r="X2367" i="1" s="1"/>
  <c r="X2369" i="1" s="1"/>
  <c r="W2364" i="1"/>
  <c r="W2367" i="1" s="1"/>
  <c r="W2369" i="1" s="1"/>
  <c r="V2364" i="1"/>
  <c r="V2367" i="1" s="1"/>
  <c r="V2369" i="1" s="1"/>
  <c r="U2364" i="1"/>
  <c r="U2367" i="1" s="1"/>
  <c r="U2369" i="1" s="1"/>
  <c r="T2364" i="1"/>
  <c r="T2367" i="1" s="1"/>
  <c r="T2369" i="1" s="1"/>
  <c r="S2364" i="1"/>
  <c r="S2367" i="1" s="1"/>
  <c r="S2369" i="1" s="1"/>
  <c r="R2364" i="1"/>
  <c r="R2367" i="1" s="1"/>
  <c r="R2369" i="1" s="1"/>
  <c r="Q2364" i="1"/>
  <c r="Q2367" i="1" s="1"/>
  <c r="Q2369" i="1" s="1"/>
  <c r="P2364" i="1"/>
  <c r="P2367" i="1" s="1"/>
  <c r="P2369" i="1" s="1"/>
  <c r="O2364" i="1"/>
  <c r="O2367" i="1" s="1"/>
  <c r="O2369" i="1" s="1"/>
  <c r="N2364" i="1"/>
  <c r="N2367" i="1" s="1"/>
  <c r="N2369" i="1" s="1"/>
  <c r="M2364" i="1"/>
  <c r="Z2364" i="1" s="1"/>
  <c r="AB2364" i="1" s="1"/>
  <c r="L2364" i="1"/>
  <c r="L2367" i="1" s="1"/>
  <c r="L2369" i="1" s="1"/>
  <c r="K2364" i="1"/>
  <c r="K2367" i="1" s="1"/>
  <c r="K2369" i="1" s="1"/>
  <c r="J2364" i="1"/>
  <c r="J2367" i="1" s="1"/>
  <c r="J2369" i="1" s="1"/>
  <c r="I2364" i="1"/>
  <c r="I2367" i="1" s="1"/>
  <c r="I2369" i="1" s="1"/>
  <c r="H2364" i="1"/>
  <c r="H2367" i="1" s="1"/>
  <c r="H2369" i="1" s="1"/>
  <c r="G2364" i="1"/>
  <c r="G2367" i="1" s="1"/>
  <c r="G2369" i="1" s="1"/>
  <c r="F2364" i="1"/>
  <c r="F2367" i="1" s="1"/>
  <c r="F2369" i="1" s="1"/>
  <c r="E2364" i="1"/>
  <c r="E2367" i="1" s="1"/>
  <c r="E2369" i="1" s="1"/>
  <c r="D2364" i="1"/>
  <c r="D2367" i="1" s="1"/>
  <c r="D2369" i="1" s="1"/>
  <c r="C2364" i="1"/>
  <c r="C2367" i="1" s="1"/>
  <c r="C2369" i="1" s="1"/>
  <c r="B2364" i="1"/>
  <c r="AA2364" i="1" s="1"/>
  <c r="AA2363" i="1"/>
  <c r="Z2363" i="1"/>
  <c r="Z2367" i="1" s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Y2356" i="1"/>
  <c r="X2356" i="1"/>
  <c r="W2356" i="1"/>
  <c r="V2356" i="1"/>
  <c r="U2356" i="1"/>
  <c r="T2356" i="1"/>
  <c r="S2356" i="1"/>
  <c r="R2356" i="1"/>
  <c r="Q2356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C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Y2354" i="1"/>
  <c r="X2354" i="1"/>
  <c r="W2354" i="1"/>
  <c r="V2354" i="1"/>
  <c r="U2354" i="1"/>
  <c r="T2354" i="1"/>
  <c r="S2354" i="1"/>
  <c r="R2354" i="1"/>
  <c r="Q2354" i="1"/>
  <c r="P2354" i="1"/>
  <c r="O2354" i="1"/>
  <c r="N2354" i="1"/>
  <c r="M2354" i="1"/>
  <c r="L2354" i="1"/>
  <c r="L2357" i="1" s="1"/>
  <c r="K2354" i="1"/>
  <c r="J2354" i="1"/>
  <c r="I2354" i="1"/>
  <c r="H2354" i="1"/>
  <c r="G2354" i="1"/>
  <c r="F2354" i="1"/>
  <c r="E2354" i="1"/>
  <c r="D2354" i="1"/>
  <c r="C2354" i="1"/>
  <c r="B2354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Z2348" i="1" s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AA2348" i="1" s="1"/>
  <c r="W2347" i="1"/>
  <c r="W2349" i="1" s="1"/>
  <c r="O2347" i="1"/>
  <c r="O2349" i="1" s="1"/>
  <c r="G2347" i="1"/>
  <c r="G2349" i="1" s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Z2346" i="1" s="1"/>
  <c r="AB2346" i="1" s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Z2345" i="1" s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Z2344" i="1" s="1"/>
  <c r="AB2344" i="1" s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AA2344" i="1" s="1"/>
  <c r="Y2343" i="1"/>
  <c r="X2343" i="1"/>
  <c r="X2347" i="1" s="1"/>
  <c r="W2343" i="1"/>
  <c r="V2343" i="1"/>
  <c r="U2343" i="1"/>
  <c r="T2343" i="1"/>
  <c r="T2347" i="1" s="1"/>
  <c r="S2343" i="1"/>
  <c r="S2347" i="1" s="1"/>
  <c r="S2349" i="1" s="1"/>
  <c r="R2343" i="1"/>
  <c r="Q2343" i="1"/>
  <c r="P2343" i="1"/>
  <c r="P2347" i="1" s="1"/>
  <c r="O2343" i="1"/>
  <c r="N2343" i="1"/>
  <c r="M2343" i="1"/>
  <c r="L2343" i="1"/>
  <c r="L2347" i="1" s="1"/>
  <c r="K2343" i="1"/>
  <c r="K2347" i="1" s="1"/>
  <c r="K2349" i="1" s="1"/>
  <c r="J2343" i="1"/>
  <c r="I2343" i="1"/>
  <c r="H2343" i="1"/>
  <c r="H2347" i="1" s="1"/>
  <c r="G2343" i="1"/>
  <c r="F2343" i="1"/>
  <c r="E2343" i="1"/>
  <c r="D2343" i="1"/>
  <c r="D2347" i="1" s="1"/>
  <c r="C2343" i="1"/>
  <c r="C2347" i="1" s="1"/>
  <c r="C2349" i="1" s="1"/>
  <c r="B2343" i="1"/>
  <c r="Y2339" i="1"/>
  <c r="V2339" i="1"/>
  <c r="U2339" i="1"/>
  <c r="R2339" i="1"/>
  <c r="Q2339" i="1"/>
  <c r="N2339" i="1"/>
  <c r="M2339" i="1"/>
  <c r="J2339" i="1"/>
  <c r="I2339" i="1"/>
  <c r="F2339" i="1"/>
  <c r="E2339" i="1"/>
  <c r="B2339" i="1"/>
  <c r="AB2338" i="1"/>
  <c r="AA2338" i="1"/>
  <c r="Z2338" i="1"/>
  <c r="Y2337" i="1"/>
  <c r="X2337" i="1"/>
  <c r="X2339" i="1" s="1"/>
  <c r="W2337" i="1"/>
  <c r="W2339" i="1" s="1"/>
  <c r="V2337" i="1"/>
  <c r="U2337" i="1"/>
  <c r="T2337" i="1"/>
  <c r="T2339" i="1" s="1"/>
  <c r="S2337" i="1"/>
  <c r="S2339" i="1" s="1"/>
  <c r="R2337" i="1"/>
  <c r="Q2337" i="1"/>
  <c r="P2337" i="1"/>
  <c r="P2339" i="1" s="1"/>
  <c r="O2337" i="1"/>
  <c r="O2339" i="1" s="1"/>
  <c r="N2337" i="1"/>
  <c r="M2337" i="1"/>
  <c r="L2337" i="1"/>
  <c r="L2339" i="1" s="1"/>
  <c r="K2337" i="1"/>
  <c r="K2339" i="1" s="1"/>
  <c r="J2337" i="1"/>
  <c r="I2337" i="1"/>
  <c r="H2337" i="1"/>
  <c r="H2339" i="1" s="1"/>
  <c r="G2337" i="1"/>
  <c r="G2339" i="1" s="1"/>
  <c r="F2337" i="1"/>
  <c r="E2337" i="1"/>
  <c r="D2337" i="1"/>
  <c r="D2339" i="1" s="1"/>
  <c r="C2337" i="1"/>
  <c r="C2339" i="1" s="1"/>
  <c r="B2337" i="1"/>
  <c r="AA2336" i="1"/>
  <c r="Z2336" i="1"/>
  <c r="AB2336" i="1" s="1"/>
  <c r="Z2335" i="1"/>
  <c r="AB2334" i="1"/>
  <c r="AA2334" i="1"/>
  <c r="Z2334" i="1"/>
  <c r="AB2333" i="1"/>
  <c r="Z2333" i="1"/>
  <c r="AA2333" i="1" s="1"/>
  <c r="W2329" i="1"/>
  <c r="V2329" i="1"/>
  <c r="S2329" i="1"/>
  <c r="R2329" i="1"/>
  <c r="O2329" i="1"/>
  <c r="N2329" i="1"/>
  <c r="K2329" i="1"/>
  <c r="J2329" i="1"/>
  <c r="G2329" i="1"/>
  <c r="F2329" i="1"/>
  <c r="C2329" i="1"/>
  <c r="B2329" i="1"/>
  <c r="Z2328" i="1"/>
  <c r="Y2327" i="1"/>
  <c r="Y2329" i="1" s="1"/>
  <c r="X2327" i="1"/>
  <c r="X2329" i="1" s="1"/>
  <c r="W2327" i="1"/>
  <c r="V2327" i="1"/>
  <c r="U2327" i="1"/>
  <c r="U2329" i="1" s="1"/>
  <c r="T2327" i="1"/>
  <c r="T2329" i="1" s="1"/>
  <c r="S2327" i="1"/>
  <c r="R2327" i="1"/>
  <c r="Q2327" i="1"/>
  <c r="Q2329" i="1" s="1"/>
  <c r="P2327" i="1"/>
  <c r="P2329" i="1" s="1"/>
  <c r="O2327" i="1"/>
  <c r="N2327" i="1"/>
  <c r="M2327" i="1"/>
  <c r="M2329" i="1" s="1"/>
  <c r="L2327" i="1"/>
  <c r="L2329" i="1" s="1"/>
  <c r="K2327" i="1"/>
  <c r="J2327" i="1"/>
  <c r="I2327" i="1"/>
  <c r="I2329" i="1" s="1"/>
  <c r="H2327" i="1"/>
  <c r="H2329" i="1" s="1"/>
  <c r="G2327" i="1"/>
  <c r="F2327" i="1"/>
  <c r="E2327" i="1"/>
  <c r="E2329" i="1" s="1"/>
  <c r="D2327" i="1"/>
  <c r="D2329" i="1" s="1"/>
  <c r="C2327" i="1"/>
  <c r="B2327" i="1"/>
  <c r="AB2326" i="1"/>
  <c r="Z2326" i="1"/>
  <c r="AA2326" i="1" s="1"/>
  <c r="AA2325" i="1"/>
  <c r="Z2325" i="1"/>
  <c r="AB2325" i="1" s="1"/>
  <c r="Z2324" i="1"/>
  <c r="AB2323" i="1"/>
  <c r="AA2323" i="1"/>
  <c r="Z2323" i="1"/>
  <c r="X2319" i="1"/>
  <c r="W2319" i="1"/>
  <c r="T2319" i="1"/>
  <c r="S2319" i="1"/>
  <c r="P2319" i="1"/>
  <c r="O2319" i="1"/>
  <c r="L2319" i="1"/>
  <c r="K2319" i="1"/>
  <c r="H2319" i="1"/>
  <c r="G2319" i="1"/>
  <c r="D2319" i="1"/>
  <c r="C2319" i="1"/>
  <c r="AA2318" i="1"/>
  <c r="Z2318" i="1"/>
  <c r="AB2318" i="1" s="1"/>
  <c r="Y2317" i="1"/>
  <c r="Y2319" i="1" s="1"/>
  <c r="X2317" i="1"/>
  <c r="W2317" i="1"/>
  <c r="V2317" i="1"/>
  <c r="V2319" i="1" s="1"/>
  <c r="U2317" i="1"/>
  <c r="U2319" i="1" s="1"/>
  <c r="T2317" i="1"/>
  <c r="S2317" i="1"/>
  <c r="R2317" i="1"/>
  <c r="R2319" i="1" s="1"/>
  <c r="Q2317" i="1"/>
  <c r="Q2319" i="1" s="1"/>
  <c r="P2317" i="1"/>
  <c r="O2317" i="1"/>
  <c r="N2317" i="1"/>
  <c r="N2319" i="1" s="1"/>
  <c r="M2317" i="1"/>
  <c r="M2319" i="1" s="1"/>
  <c r="L2317" i="1"/>
  <c r="K2317" i="1"/>
  <c r="J2317" i="1"/>
  <c r="J2319" i="1" s="1"/>
  <c r="I2317" i="1"/>
  <c r="I2319" i="1" s="1"/>
  <c r="H2317" i="1"/>
  <c r="G2317" i="1"/>
  <c r="F2317" i="1"/>
  <c r="F2319" i="1" s="1"/>
  <c r="E2317" i="1"/>
  <c r="E2319" i="1" s="1"/>
  <c r="D2317" i="1"/>
  <c r="C2317" i="1"/>
  <c r="B2317" i="1"/>
  <c r="B2319" i="1" s="1"/>
  <c r="AB2316" i="1"/>
  <c r="AA2316" i="1"/>
  <c r="Z2316" i="1"/>
  <c r="Z2315" i="1"/>
  <c r="AA2315" i="1" s="1"/>
  <c r="AA2314" i="1"/>
  <c r="Z2314" i="1"/>
  <c r="AB2314" i="1" s="1"/>
  <c r="Z2313" i="1"/>
  <c r="AA2313" i="1" s="1"/>
  <c r="AA2317" i="1" s="1"/>
  <c r="Y2309" i="1"/>
  <c r="X2309" i="1"/>
  <c r="W2309" i="1"/>
  <c r="T2309" i="1"/>
  <c r="S2309" i="1"/>
  <c r="Q2309" i="1"/>
  <c r="P2309" i="1"/>
  <c r="O2309" i="1"/>
  <c r="L2309" i="1"/>
  <c r="I2309" i="1"/>
  <c r="H2309" i="1"/>
  <c r="G2309" i="1"/>
  <c r="D2309" i="1"/>
  <c r="C2309" i="1"/>
  <c r="AB2308" i="1"/>
  <c r="Z2308" i="1"/>
  <c r="Y2307" i="1"/>
  <c r="X2307" i="1"/>
  <c r="W2307" i="1"/>
  <c r="V2307" i="1"/>
  <c r="V2309" i="1" s="1"/>
  <c r="U2307" i="1"/>
  <c r="U2309" i="1" s="1"/>
  <c r="T2307" i="1"/>
  <c r="S2307" i="1"/>
  <c r="R2307" i="1"/>
  <c r="R2309" i="1" s="1"/>
  <c r="Q2307" i="1"/>
  <c r="P2307" i="1"/>
  <c r="O2307" i="1"/>
  <c r="N2307" i="1"/>
  <c r="N2309" i="1" s="1"/>
  <c r="M2307" i="1"/>
  <c r="M2309" i="1" s="1"/>
  <c r="L2307" i="1"/>
  <c r="K2307" i="1"/>
  <c r="K2309" i="1" s="1"/>
  <c r="J2307" i="1"/>
  <c r="J2309" i="1" s="1"/>
  <c r="I2307" i="1"/>
  <c r="H2307" i="1"/>
  <c r="G2307" i="1"/>
  <c r="F2307" i="1"/>
  <c r="F2309" i="1" s="1"/>
  <c r="E2307" i="1"/>
  <c r="E2309" i="1" s="1"/>
  <c r="D2307" i="1"/>
  <c r="C2307" i="1"/>
  <c r="B2307" i="1"/>
  <c r="B2309" i="1" s="1"/>
  <c r="Z2306" i="1"/>
  <c r="AA2306" i="1" s="1"/>
  <c r="AB2305" i="1"/>
  <c r="AA2305" i="1"/>
  <c r="Z2305" i="1"/>
  <c r="AB2304" i="1"/>
  <c r="Z2304" i="1"/>
  <c r="AA2304" i="1" s="1"/>
  <c r="AA2303" i="1"/>
  <c r="AA2307" i="1" s="1"/>
  <c r="Z2303" i="1"/>
  <c r="Y2299" i="1"/>
  <c r="U2299" i="1"/>
  <c r="Q2299" i="1"/>
  <c r="M2299" i="1"/>
  <c r="L2299" i="1"/>
  <c r="I2299" i="1"/>
  <c r="E2299" i="1"/>
  <c r="AB2298" i="1"/>
  <c r="AA2298" i="1"/>
  <c r="Z2298" i="1"/>
  <c r="Y2297" i="1"/>
  <c r="X2297" i="1"/>
  <c r="X2299" i="1" s="1"/>
  <c r="W2297" i="1"/>
  <c r="W2299" i="1" s="1"/>
  <c r="V2297" i="1"/>
  <c r="V2299" i="1" s="1"/>
  <c r="U2297" i="1"/>
  <c r="T2297" i="1"/>
  <c r="T2299" i="1" s="1"/>
  <c r="S2297" i="1"/>
  <c r="S2299" i="1" s="1"/>
  <c r="R2297" i="1"/>
  <c r="R2299" i="1" s="1"/>
  <c r="Q2297" i="1"/>
  <c r="P2297" i="1"/>
  <c r="P2299" i="1" s="1"/>
  <c r="O2297" i="1"/>
  <c r="O2299" i="1" s="1"/>
  <c r="N2297" i="1"/>
  <c r="N2299" i="1" s="1"/>
  <c r="M2297" i="1"/>
  <c r="L2297" i="1"/>
  <c r="K2297" i="1"/>
  <c r="K2299" i="1" s="1"/>
  <c r="J2297" i="1"/>
  <c r="J2299" i="1" s="1"/>
  <c r="I2297" i="1"/>
  <c r="H2297" i="1"/>
  <c r="H2299" i="1" s="1"/>
  <c r="G2297" i="1"/>
  <c r="G2299" i="1" s="1"/>
  <c r="F2297" i="1"/>
  <c r="F2299" i="1" s="1"/>
  <c r="E2297" i="1"/>
  <c r="D2297" i="1"/>
  <c r="D2299" i="1" s="1"/>
  <c r="C2297" i="1"/>
  <c r="C2299" i="1" s="1"/>
  <c r="B2297" i="1"/>
  <c r="B2299" i="1" s="1"/>
  <c r="AA2296" i="1"/>
  <c r="Z2296" i="1"/>
  <c r="AB2296" i="1" s="1"/>
  <c r="Z2295" i="1"/>
  <c r="AA2295" i="1" s="1"/>
  <c r="AB2294" i="1"/>
  <c r="AA2294" i="1"/>
  <c r="Z2294" i="1"/>
  <c r="AB2293" i="1"/>
  <c r="Z2293" i="1"/>
  <c r="AA2293" i="1" s="1"/>
  <c r="W2289" i="1"/>
  <c r="V2289" i="1"/>
  <c r="R2289" i="1"/>
  <c r="N2289" i="1"/>
  <c r="J2289" i="1"/>
  <c r="G2289" i="1"/>
  <c r="F2289" i="1"/>
  <c r="B2289" i="1"/>
  <c r="Z2288" i="1"/>
  <c r="Y2287" i="1"/>
  <c r="Y2289" i="1" s="1"/>
  <c r="X2287" i="1"/>
  <c r="X2289" i="1" s="1"/>
  <c r="W2287" i="1"/>
  <c r="V2287" i="1"/>
  <c r="U2287" i="1"/>
  <c r="U2289" i="1" s="1"/>
  <c r="T2287" i="1"/>
  <c r="T2289" i="1" s="1"/>
  <c r="S2287" i="1"/>
  <c r="S2289" i="1" s="1"/>
  <c r="R2287" i="1"/>
  <c r="Q2287" i="1"/>
  <c r="Q2289" i="1" s="1"/>
  <c r="P2287" i="1"/>
  <c r="P2289" i="1" s="1"/>
  <c r="O2287" i="1"/>
  <c r="O2289" i="1" s="1"/>
  <c r="N2287" i="1"/>
  <c r="M2287" i="1"/>
  <c r="M2289" i="1" s="1"/>
  <c r="L2287" i="1"/>
  <c r="L2289" i="1" s="1"/>
  <c r="K2287" i="1"/>
  <c r="K2289" i="1" s="1"/>
  <c r="J2287" i="1"/>
  <c r="I2287" i="1"/>
  <c r="I2289" i="1" s="1"/>
  <c r="H2287" i="1"/>
  <c r="H2289" i="1" s="1"/>
  <c r="G2287" i="1"/>
  <c r="F2287" i="1"/>
  <c r="E2287" i="1"/>
  <c r="E2289" i="1" s="1"/>
  <c r="D2287" i="1"/>
  <c r="D2289" i="1" s="1"/>
  <c r="C2287" i="1"/>
  <c r="C2289" i="1" s="1"/>
  <c r="B2287" i="1"/>
  <c r="AB2286" i="1"/>
  <c r="Z2286" i="1"/>
  <c r="AA2286" i="1" s="1"/>
  <c r="AA2285" i="1"/>
  <c r="Z2285" i="1"/>
  <c r="AB2285" i="1" s="1"/>
  <c r="AB2284" i="1"/>
  <c r="Z2284" i="1"/>
  <c r="AA2284" i="1" s="1"/>
  <c r="AB2283" i="1"/>
  <c r="AA2283" i="1"/>
  <c r="AA2287" i="1" s="1"/>
  <c r="Z2283" i="1"/>
  <c r="Z2287" i="1" s="1"/>
  <c r="AB2287" i="1" s="1"/>
  <c r="W2279" i="1"/>
  <c r="S2279" i="1"/>
  <c r="O2279" i="1"/>
  <c r="L2279" i="1"/>
  <c r="K2279" i="1"/>
  <c r="G2279" i="1"/>
  <c r="C2279" i="1"/>
  <c r="AA2278" i="1"/>
  <c r="Z2278" i="1"/>
  <c r="AB2278" i="1" s="1"/>
  <c r="Z2277" i="1"/>
  <c r="AB2277" i="1" s="1"/>
  <c r="Y2277" i="1"/>
  <c r="Y2279" i="1" s="1"/>
  <c r="X2277" i="1"/>
  <c r="X2279" i="1" s="1"/>
  <c r="W2277" i="1"/>
  <c r="V2277" i="1"/>
  <c r="V2279" i="1" s="1"/>
  <c r="U2277" i="1"/>
  <c r="U2279" i="1" s="1"/>
  <c r="T2277" i="1"/>
  <c r="T2279" i="1" s="1"/>
  <c r="S2277" i="1"/>
  <c r="R2277" i="1"/>
  <c r="R2279" i="1" s="1"/>
  <c r="Q2277" i="1"/>
  <c r="Q2279" i="1" s="1"/>
  <c r="P2277" i="1"/>
  <c r="P2279" i="1" s="1"/>
  <c r="O2277" i="1"/>
  <c r="N2277" i="1"/>
  <c r="N2279" i="1" s="1"/>
  <c r="M2277" i="1"/>
  <c r="M2279" i="1" s="1"/>
  <c r="L2277" i="1"/>
  <c r="K2277" i="1"/>
  <c r="J2277" i="1"/>
  <c r="J2279" i="1" s="1"/>
  <c r="I2277" i="1"/>
  <c r="I2279" i="1" s="1"/>
  <c r="H2277" i="1"/>
  <c r="H2279" i="1" s="1"/>
  <c r="G2277" i="1"/>
  <c r="F2277" i="1"/>
  <c r="F2279" i="1" s="1"/>
  <c r="E2277" i="1"/>
  <c r="E2279" i="1" s="1"/>
  <c r="D2277" i="1"/>
  <c r="D2279" i="1" s="1"/>
  <c r="C2277" i="1"/>
  <c r="B2277" i="1"/>
  <c r="B2279" i="1" s="1"/>
  <c r="AB2276" i="1"/>
  <c r="AA2276" i="1"/>
  <c r="Z2276" i="1"/>
  <c r="AB2275" i="1"/>
  <c r="Z2275" i="1"/>
  <c r="AA2275" i="1" s="1"/>
  <c r="AA2274" i="1"/>
  <c r="Z2274" i="1"/>
  <c r="AB2274" i="1" s="1"/>
  <c r="AB2273" i="1"/>
  <c r="Z2273" i="1"/>
  <c r="AA2273" i="1" s="1"/>
  <c r="X2269" i="1"/>
  <c r="T2269" i="1"/>
  <c r="S2269" i="1"/>
  <c r="P2269" i="1"/>
  <c r="L2269" i="1"/>
  <c r="H2269" i="1"/>
  <c r="D2269" i="1"/>
  <c r="C2269" i="1"/>
  <c r="Z2268" i="1"/>
  <c r="Y2267" i="1"/>
  <c r="Y2269" i="1" s="1"/>
  <c r="X2267" i="1"/>
  <c r="W2267" i="1"/>
  <c r="W2269" i="1" s="1"/>
  <c r="V2267" i="1"/>
  <c r="V2269" i="1" s="1"/>
  <c r="U2267" i="1"/>
  <c r="U2269" i="1" s="1"/>
  <c r="T2267" i="1"/>
  <c r="S2267" i="1"/>
  <c r="R2267" i="1"/>
  <c r="R2269" i="1" s="1"/>
  <c r="Q2267" i="1"/>
  <c r="Q2269" i="1" s="1"/>
  <c r="P2267" i="1"/>
  <c r="O2267" i="1"/>
  <c r="O2269" i="1" s="1"/>
  <c r="N2267" i="1"/>
  <c r="N2269" i="1" s="1"/>
  <c r="M2267" i="1"/>
  <c r="M2269" i="1" s="1"/>
  <c r="L2267" i="1"/>
  <c r="K2267" i="1"/>
  <c r="K2269" i="1" s="1"/>
  <c r="J2267" i="1"/>
  <c r="J2269" i="1" s="1"/>
  <c r="I2267" i="1"/>
  <c r="I2269" i="1" s="1"/>
  <c r="H2267" i="1"/>
  <c r="G2267" i="1"/>
  <c r="G2269" i="1" s="1"/>
  <c r="F2267" i="1"/>
  <c r="F2269" i="1" s="1"/>
  <c r="E2267" i="1"/>
  <c r="E2269" i="1" s="1"/>
  <c r="D2267" i="1"/>
  <c r="C2267" i="1"/>
  <c r="B2267" i="1"/>
  <c r="B2269" i="1" s="1"/>
  <c r="AB2266" i="1"/>
  <c r="Z2266" i="1"/>
  <c r="AA2266" i="1" s="1"/>
  <c r="AB2265" i="1"/>
  <c r="AA2265" i="1"/>
  <c r="Z2265" i="1"/>
  <c r="Z2264" i="1"/>
  <c r="AA2264" i="1" s="1"/>
  <c r="AA2263" i="1"/>
  <c r="AA2267" i="1" s="1"/>
  <c r="Z2263" i="1"/>
  <c r="Z2267" i="1" s="1"/>
  <c r="AB2267" i="1" s="1"/>
  <c r="V2259" i="1"/>
  <c r="R2259" i="1"/>
  <c r="N2259" i="1"/>
  <c r="J2259" i="1"/>
  <c r="F2259" i="1"/>
  <c r="B2259" i="1"/>
  <c r="AB2258" i="1"/>
  <c r="AA2258" i="1"/>
  <c r="Z2258" i="1"/>
  <c r="X2257" i="1"/>
  <c r="X2259" i="1" s="1"/>
  <c r="V2257" i="1"/>
  <c r="T2257" i="1"/>
  <c r="T2259" i="1" s="1"/>
  <c r="R2257" i="1"/>
  <c r="P2257" i="1"/>
  <c r="P2259" i="1" s="1"/>
  <c r="N2257" i="1"/>
  <c r="L2257" i="1"/>
  <c r="L2259" i="1" s="1"/>
  <c r="J2257" i="1"/>
  <c r="H2257" i="1"/>
  <c r="H2259" i="1" s="1"/>
  <c r="F2257" i="1"/>
  <c r="D2257" i="1"/>
  <c r="D2259" i="1" s="1"/>
  <c r="B2257" i="1"/>
  <c r="AA2256" i="1"/>
  <c r="Z2256" i="1"/>
  <c r="AB2256" i="1" s="1"/>
  <c r="AB2255" i="1"/>
  <c r="Z2255" i="1"/>
  <c r="AA2255" i="1" s="1"/>
  <c r="Y2254" i="1"/>
  <c r="Y2257" i="1" s="1"/>
  <c r="Y2259" i="1" s="1"/>
  <c r="X2254" i="1"/>
  <c r="W2254" i="1"/>
  <c r="W2257" i="1" s="1"/>
  <c r="W2259" i="1" s="1"/>
  <c r="V2254" i="1"/>
  <c r="U2254" i="1"/>
  <c r="U2257" i="1" s="1"/>
  <c r="U2259" i="1" s="1"/>
  <c r="T2254" i="1"/>
  <c r="S2254" i="1"/>
  <c r="S2257" i="1" s="1"/>
  <c r="S2259" i="1" s="1"/>
  <c r="R2254" i="1"/>
  <c r="Q2254" i="1"/>
  <c r="Q2257" i="1" s="1"/>
  <c r="Q2259" i="1" s="1"/>
  <c r="P2254" i="1"/>
  <c r="O2254" i="1"/>
  <c r="O2257" i="1" s="1"/>
  <c r="O2259" i="1" s="1"/>
  <c r="N2254" i="1"/>
  <c r="M2254" i="1"/>
  <c r="L2254" i="1"/>
  <c r="K2254" i="1"/>
  <c r="K2257" i="1" s="1"/>
  <c r="K2259" i="1" s="1"/>
  <c r="J2254" i="1"/>
  <c r="I2254" i="1"/>
  <c r="I2257" i="1" s="1"/>
  <c r="I2259" i="1" s="1"/>
  <c r="H2254" i="1"/>
  <c r="G2254" i="1"/>
  <c r="G2257" i="1" s="1"/>
  <c r="G2259" i="1" s="1"/>
  <c r="F2254" i="1"/>
  <c r="E2254" i="1"/>
  <c r="E2257" i="1" s="1"/>
  <c r="E2259" i="1" s="1"/>
  <c r="D2254" i="1"/>
  <c r="C2254" i="1"/>
  <c r="C2257" i="1" s="1"/>
  <c r="C2259" i="1" s="1"/>
  <c r="B2254" i="1"/>
  <c r="Z2253" i="1"/>
  <c r="AA2253" i="1" s="1"/>
  <c r="Y2249" i="1"/>
  <c r="U2249" i="1"/>
  <c r="Q2249" i="1"/>
  <c r="M2249" i="1"/>
  <c r="I2249" i="1"/>
  <c r="E2249" i="1"/>
  <c r="AB2248" i="1"/>
  <c r="Z2248" i="1"/>
  <c r="Y2247" i="1"/>
  <c r="W2247" i="1"/>
  <c r="W2249" i="1" s="1"/>
  <c r="U2247" i="1"/>
  <c r="S2247" i="1"/>
  <c r="S2249" i="1" s="1"/>
  <c r="Q2247" i="1"/>
  <c r="O2247" i="1"/>
  <c r="O2249" i="1" s="1"/>
  <c r="M2247" i="1"/>
  <c r="K2247" i="1"/>
  <c r="K2249" i="1" s="1"/>
  <c r="I2247" i="1"/>
  <c r="G2247" i="1"/>
  <c r="G2249" i="1" s="1"/>
  <c r="E2247" i="1"/>
  <c r="C2247" i="1"/>
  <c r="C2249" i="1" s="1"/>
  <c r="AA2246" i="1"/>
  <c r="Z2246" i="1"/>
  <c r="AA2245" i="1"/>
  <c r="Z2245" i="1"/>
  <c r="Z2244" i="1"/>
  <c r="AB2244" i="1" s="1"/>
  <c r="Y2244" i="1"/>
  <c r="X2244" i="1"/>
  <c r="X2247" i="1" s="1"/>
  <c r="X2249" i="1" s="1"/>
  <c r="W2244" i="1"/>
  <c r="V2244" i="1"/>
  <c r="V2247" i="1" s="1"/>
  <c r="V2249" i="1" s="1"/>
  <c r="U2244" i="1"/>
  <c r="T2244" i="1"/>
  <c r="T2247" i="1" s="1"/>
  <c r="T2249" i="1" s="1"/>
  <c r="S2244" i="1"/>
  <c r="R2244" i="1"/>
  <c r="R2247" i="1" s="1"/>
  <c r="R2249" i="1" s="1"/>
  <c r="Q2244" i="1"/>
  <c r="P2244" i="1"/>
  <c r="P2247" i="1" s="1"/>
  <c r="P2249" i="1" s="1"/>
  <c r="O2244" i="1"/>
  <c r="N2244" i="1"/>
  <c r="N2247" i="1" s="1"/>
  <c r="N2249" i="1" s="1"/>
  <c r="M2244" i="1"/>
  <c r="L2244" i="1"/>
  <c r="L2247" i="1" s="1"/>
  <c r="L2249" i="1" s="1"/>
  <c r="K2244" i="1"/>
  <c r="J2244" i="1"/>
  <c r="J2247" i="1" s="1"/>
  <c r="J2249" i="1" s="1"/>
  <c r="I2244" i="1"/>
  <c r="H2244" i="1"/>
  <c r="H2247" i="1" s="1"/>
  <c r="H2249" i="1" s="1"/>
  <c r="G2244" i="1"/>
  <c r="F2244" i="1"/>
  <c r="F2247" i="1" s="1"/>
  <c r="F2249" i="1" s="1"/>
  <c r="E2244" i="1"/>
  <c r="D2244" i="1"/>
  <c r="D2247" i="1" s="1"/>
  <c r="D2249" i="1" s="1"/>
  <c r="C2244" i="1"/>
  <c r="B2244" i="1"/>
  <c r="Z2243" i="1"/>
  <c r="S2239" i="1"/>
  <c r="K2239" i="1"/>
  <c r="C2239" i="1"/>
  <c r="AA2238" i="1"/>
  <c r="Z2238" i="1"/>
  <c r="X2237" i="1"/>
  <c r="X2239" i="1" s="1"/>
  <c r="V2237" i="1"/>
  <c r="V2239" i="1" s="1"/>
  <c r="T2237" i="1"/>
  <c r="T2239" i="1" s="1"/>
  <c r="R2237" i="1"/>
  <c r="R2239" i="1" s="1"/>
  <c r="P2237" i="1"/>
  <c r="P2239" i="1" s="1"/>
  <c r="N2237" i="1"/>
  <c r="N2239" i="1" s="1"/>
  <c r="L2237" i="1"/>
  <c r="L2239" i="1" s="1"/>
  <c r="J2237" i="1"/>
  <c r="J2239" i="1" s="1"/>
  <c r="H2237" i="1"/>
  <c r="H2239" i="1" s="1"/>
  <c r="F2237" i="1"/>
  <c r="F2239" i="1" s="1"/>
  <c r="D2237" i="1"/>
  <c r="D2239" i="1" s="1"/>
  <c r="B2237" i="1"/>
  <c r="B2239" i="1" s="1"/>
  <c r="Z2236" i="1"/>
  <c r="AA2236" i="1" s="1"/>
  <c r="Z2235" i="1"/>
  <c r="AA2235" i="1" s="1"/>
  <c r="Y2234" i="1"/>
  <c r="Y2237" i="1" s="1"/>
  <c r="Y2239" i="1" s="1"/>
  <c r="X2234" i="1"/>
  <c r="W2234" i="1"/>
  <c r="W2237" i="1" s="1"/>
  <c r="W2239" i="1" s="1"/>
  <c r="V2234" i="1"/>
  <c r="U2234" i="1"/>
  <c r="U2237" i="1" s="1"/>
  <c r="U2239" i="1" s="1"/>
  <c r="T2234" i="1"/>
  <c r="S2234" i="1"/>
  <c r="S2237" i="1" s="1"/>
  <c r="R2234" i="1"/>
  <c r="Q2234" i="1"/>
  <c r="Q2237" i="1" s="1"/>
  <c r="Q2239" i="1" s="1"/>
  <c r="P2234" i="1"/>
  <c r="O2234" i="1"/>
  <c r="O2237" i="1" s="1"/>
  <c r="O2239" i="1" s="1"/>
  <c r="N2234" i="1"/>
  <c r="M2234" i="1"/>
  <c r="L2234" i="1"/>
  <c r="K2234" i="1"/>
  <c r="K2237" i="1" s="1"/>
  <c r="J2234" i="1"/>
  <c r="I2234" i="1"/>
  <c r="I2237" i="1" s="1"/>
  <c r="I2239" i="1" s="1"/>
  <c r="H2234" i="1"/>
  <c r="G2234" i="1"/>
  <c r="G2237" i="1" s="1"/>
  <c r="G2239" i="1" s="1"/>
  <c r="F2234" i="1"/>
  <c r="E2234" i="1"/>
  <c r="E2237" i="1" s="1"/>
  <c r="E2239" i="1" s="1"/>
  <c r="D2234" i="1"/>
  <c r="C2234" i="1"/>
  <c r="C2237" i="1" s="1"/>
  <c r="B2234" i="1"/>
  <c r="AA2233" i="1"/>
  <c r="Z2233" i="1"/>
  <c r="Z2228" i="1"/>
  <c r="AA2228" i="1" s="1"/>
  <c r="W2227" i="1"/>
  <c r="W2229" i="1" s="1"/>
  <c r="S2227" i="1"/>
  <c r="S2229" i="1" s="1"/>
  <c r="O2227" i="1"/>
  <c r="O2229" i="1" s="1"/>
  <c r="K2227" i="1"/>
  <c r="K2229" i="1" s="1"/>
  <c r="G2227" i="1"/>
  <c r="G2229" i="1" s="1"/>
  <c r="C2227" i="1"/>
  <c r="C2229" i="1" s="1"/>
  <c r="Y2226" i="1"/>
  <c r="Y2227" i="1" s="1"/>
  <c r="Y2229" i="1" s="1"/>
  <c r="X2226" i="1"/>
  <c r="W2226" i="1"/>
  <c r="V2226" i="1"/>
  <c r="U2226" i="1"/>
  <c r="U2227" i="1" s="1"/>
  <c r="U2229" i="1" s="1"/>
  <c r="T2226" i="1"/>
  <c r="S2226" i="1"/>
  <c r="R2226" i="1"/>
  <c r="Q2226" i="1"/>
  <c r="Q2227" i="1" s="1"/>
  <c r="Q2229" i="1" s="1"/>
  <c r="P2226" i="1"/>
  <c r="O2226" i="1"/>
  <c r="N2226" i="1"/>
  <c r="M2226" i="1"/>
  <c r="M2227" i="1" s="1"/>
  <c r="M2229" i="1" s="1"/>
  <c r="L2226" i="1"/>
  <c r="K2226" i="1"/>
  <c r="J2226" i="1"/>
  <c r="I2226" i="1"/>
  <c r="I2227" i="1" s="1"/>
  <c r="I2229" i="1" s="1"/>
  <c r="H2226" i="1"/>
  <c r="G2226" i="1"/>
  <c r="F2226" i="1"/>
  <c r="E2226" i="1"/>
  <c r="E2227" i="1" s="1"/>
  <c r="E2229" i="1" s="1"/>
  <c r="D2226" i="1"/>
  <c r="C2226" i="1"/>
  <c r="B2226" i="1"/>
  <c r="AA2225" i="1"/>
  <c r="Z2225" i="1"/>
  <c r="Y2224" i="1"/>
  <c r="X2224" i="1"/>
  <c r="X2227" i="1" s="1"/>
  <c r="X2229" i="1" s="1"/>
  <c r="W2224" i="1"/>
  <c r="V2224" i="1"/>
  <c r="V2227" i="1" s="1"/>
  <c r="V2229" i="1" s="1"/>
  <c r="U2224" i="1"/>
  <c r="T2224" i="1"/>
  <c r="T2227" i="1" s="1"/>
  <c r="T2229" i="1" s="1"/>
  <c r="S2224" i="1"/>
  <c r="R2224" i="1"/>
  <c r="R2227" i="1" s="1"/>
  <c r="R2229" i="1" s="1"/>
  <c r="Q2224" i="1"/>
  <c r="P2224" i="1"/>
  <c r="P2227" i="1" s="1"/>
  <c r="P2229" i="1" s="1"/>
  <c r="O2224" i="1"/>
  <c r="N2224" i="1"/>
  <c r="N2227" i="1" s="1"/>
  <c r="N2229" i="1" s="1"/>
  <c r="M2224" i="1"/>
  <c r="L2224" i="1"/>
  <c r="L2227" i="1" s="1"/>
  <c r="L2229" i="1" s="1"/>
  <c r="K2224" i="1"/>
  <c r="J2224" i="1"/>
  <c r="J2227" i="1" s="1"/>
  <c r="J2229" i="1" s="1"/>
  <c r="I2224" i="1"/>
  <c r="H2224" i="1"/>
  <c r="H2227" i="1" s="1"/>
  <c r="H2229" i="1" s="1"/>
  <c r="G2224" i="1"/>
  <c r="F2224" i="1"/>
  <c r="F2227" i="1" s="1"/>
  <c r="F2229" i="1" s="1"/>
  <c r="E2224" i="1"/>
  <c r="D2224" i="1"/>
  <c r="D2227" i="1" s="1"/>
  <c r="D2229" i="1" s="1"/>
  <c r="C2224" i="1"/>
  <c r="B2224" i="1"/>
  <c r="B2227" i="1" s="1"/>
  <c r="B2229" i="1" s="1"/>
  <c r="Z2223" i="1"/>
  <c r="AA2218" i="1"/>
  <c r="Z2218" i="1"/>
  <c r="X2217" i="1"/>
  <c r="X2219" i="1" s="1"/>
  <c r="V2217" i="1"/>
  <c r="V2219" i="1" s="1"/>
  <c r="T2217" i="1"/>
  <c r="T2219" i="1" s="1"/>
  <c r="R2217" i="1"/>
  <c r="R2219" i="1" s="1"/>
  <c r="P2217" i="1"/>
  <c r="P2219" i="1" s="1"/>
  <c r="N2217" i="1"/>
  <c r="N2219" i="1" s="1"/>
  <c r="L2217" i="1"/>
  <c r="L2219" i="1" s="1"/>
  <c r="J2217" i="1"/>
  <c r="J2219" i="1" s="1"/>
  <c r="H2217" i="1"/>
  <c r="H2219" i="1" s="1"/>
  <c r="F2217" i="1"/>
  <c r="F2219" i="1" s="1"/>
  <c r="D2217" i="1"/>
  <c r="D2219" i="1" s="1"/>
  <c r="B2217" i="1"/>
  <c r="B2219" i="1" s="1"/>
  <c r="Z2216" i="1"/>
  <c r="AA2216" i="1" s="1"/>
  <c r="Z2215" i="1"/>
  <c r="AA2215" i="1" s="1"/>
  <c r="Y2214" i="1"/>
  <c r="Y2217" i="1" s="1"/>
  <c r="Y2219" i="1" s="1"/>
  <c r="X2214" i="1"/>
  <c r="W2214" i="1"/>
  <c r="W2217" i="1" s="1"/>
  <c r="W2219" i="1" s="1"/>
  <c r="V2214" i="1"/>
  <c r="U2214" i="1"/>
  <c r="U2217" i="1" s="1"/>
  <c r="U2219" i="1" s="1"/>
  <c r="T2214" i="1"/>
  <c r="S2214" i="1"/>
  <c r="S2217" i="1" s="1"/>
  <c r="S2219" i="1" s="1"/>
  <c r="R2214" i="1"/>
  <c r="Q2214" i="1"/>
  <c r="Q2217" i="1" s="1"/>
  <c r="Q2219" i="1" s="1"/>
  <c r="P2214" i="1"/>
  <c r="O2214" i="1"/>
  <c r="O2217" i="1" s="1"/>
  <c r="O2219" i="1" s="1"/>
  <c r="N2214" i="1"/>
  <c r="M2214" i="1"/>
  <c r="Z2214" i="1" s="1"/>
  <c r="L2214" i="1"/>
  <c r="K2214" i="1"/>
  <c r="K2217" i="1" s="1"/>
  <c r="K2219" i="1" s="1"/>
  <c r="J2214" i="1"/>
  <c r="I2214" i="1"/>
  <c r="I2217" i="1" s="1"/>
  <c r="I2219" i="1" s="1"/>
  <c r="H2214" i="1"/>
  <c r="G2214" i="1"/>
  <c r="G2217" i="1" s="1"/>
  <c r="G2219" i="1" s="1"/>
  <c r="F2214" i="1"/>
  <c r="E2214" i="1"/>
  <c r="E2217" i="1" s="1"/>
  <c r="E2219" i="1" s="1"/>
  <c r="D2214" i="1"/>
  <c r="C2214" i="1"/>
  <c r="C2217" i="1" s="1"/>
  <c r="C2219" i="1" s="1"/>
  <c r="B2214" i="1"/>
  <c r="AA2213" i="1"/>
  <c r="Z2213" i="1"/>
  <c r="X2209" i="1"/>
  <c r="T2209" i="1"/>
  <c r="P2209" i="1"/>
  <c r="L2209" i="1"/>
  <c r="H2209" i="1"/>
  <c r="D2209" i="1"/>
  <c r="AB2208" i="1"/>
  <c r="AA2208" i="1"/>
  <c r="Z2208" i="1"/>
  <c r="X2207" i="1"/>
  <c r="V2207" i="1"/>
  <c r="V2209" i="1" s="1"/>
  <c r="T2207" i="1"/>
  <c r="R2207" i="1"/>
  <c r="R2209" i="1" s="1"/>
  <c r="P2207" i="1"/>
  <c r="N2207" i="1"/>
  <c r="N2209" i="1" s="1"/>
  <c r="L2207" i="1"/>
  <c r="J2207" i="1"/>
  <c r="J2209" i="1" s="1"/>
  <c r="H2207" i="1"/>
  <c r="F2207" i="1"/>
  <c r="F2209" i="1" s="1"/>
  <c r="D2207" i="1"/>
  <c r="B2207" i="1"/>
  <c r="B2209" i="1" s="1"/>
  <c r="Z2206" i="1"/>
  <c r="AA2206" i="1" s="1"/>
  <c r="Z2205" i="1"/>
  <c r="AA2205" i="1" s="1"/>
  <c r="Y2204" i="1"/>
  <c r="Y2207" i="1" s="1"/>
  <c r="Y2209" i="1" s="1"/>
  <c r="X2204" i="1"/>
  <c r="W2204" i="1"/>
  <c r="W2207" i="1" s="1"/>
  <c r="W2209" i="1" s="1"/>
  <c r="V2204" i="1"/>
  <c r="U2204" i="1"/>
  <c r="U2207" i="1" s="1"/>
  <c r="U2209" i="1" s="1"/>
  <c r="T2204" i="1"/>
  <c r="S2204" i="1"/>
  <c r="S2207" i="1" s="1"/>
  <c r="S2209" i="1" s="1"/>
  <c r="R2204" i="1"/>
  <c r="Q2204" i="1"/>
  <c r="Q2207" i="1" s="1"/>
  <c r="Q2209" i="1" s="1"/>
  <c r="P2204" i="1"/>
  <c r="O2204" i="1"/>
  <c r="O2207" i="1" s="1"/>
  <c r="O2209" i="1" s="1"/>
  <c r="N2204" i="1"/>
  <c r="M2204" i="1"/>
  <c r="M2207" i="1" s="1"/>
  <c r="M2209" i="1" s="1"/>
  <c r="L2204" i="1"/>
  <c r="K2204" i="1"/>
  <c r="K2207" i="1" s="1"/>
  <c r="K2209" i="1" s="1"/>
  <c r="J2204" i="1"/>
  <c r="I2204" i="1"/>
  <c r="I2207" i="1" s="1"/>
  <c r="I2209" i="1" s="1"/>
  <c r="H2204" i="1"/>
  <c r="G2204" i="1"/>
  <c r="G2207" i="1" s="1"/>
  <c r="G2209" i="1" s="1"/>
  <c r="F2204" i="1"/>
  <c r="E2204" i="1"/>
  <c r="E2207" i="1" s="1"/>
  <c r="E2209" i="1" s="1"/>
  <c r="D2204" i="1"/>
  <c r="C2204" i="1"/>
  <c r="C2207" i="1" s="1"/>
  <c r="C2209" i="1" s="1"/>
  <c r="B2204" i="1"/>
  <c r="AA2203" i="1"/>
  <c r="Z2203" i="1"/>
  <c r="V2199" i="1"/>
  <c r="R2199" i="1"/>
  <c r="N2199" i="1"/>
  <c r="J2199" i="1"/>
  <c r="F2199" i="1"/>
  <c r="B2199" i="1"/>
  <c r="AA2198" i="1"/>
  <c r="Z2198" i="1"/>
  <c r="AB2198" i="1" s="1"/>
  <c r="X2197" i="1"/>
  <c r="X2199" i="1" s="1"/>
  <c r="V2197" i="1"/>
  <c r="T2197" i="1"/>
  <c r="T2199" i="1" s="1"/>
  <c r="R2197" i="1"/>
  <c r="P2197" i="1"/>
  <c r="P2199" i="1" s="1"/>
  <c r="N2197" i="1"/>
  <c r="L2197" i="1"/>
  <c r="L2199" i="1" s="1"/>
  <c r="J2197" i="1"/>
  <c r="H2197" i="1"/>
  <c r="H2199" i="1" s="1"/>
  <c r="F2197" i="1"/>
  <c r="D2197" i="1"/>
  <c r="D2199" i="1" s="1"/>
  <c r="B2197" i="1"/>
  <c r="Z2196" i="1"/>
  <c r="AA2196" i="1" s="1"/>
  <c r="Z2195" i="1"/>
  <c r="AA2195" i="1" s="1"/>
  <c r="Y2194" i="1"/>
  <c r="Y2197" i="1" s="1"/>
  <c r="Y2199" i="1" s="1"/>
  <c r="X2194" i="1"/>
  <c r="W2194" i="1"/>
  <c r="W2197" i="1" s="1"/>
  <c r="W2199" i="1" s="1"/>
  <c r="V2194" i="1"/>
  <c r="U2194" i="1"/>
  <c r="U2197" i="1" s="1"/>
  <c r="U2199" i="1" s="1"/>
  <c r="T2194" i="1"/>
  <c r="S2194" i="1"/>
  <c r="S2197" i="1" s="1"/>
  <c r="S2199" i="1" s="1"/>
  <c r="R2194" i="1"/>
  <c r="Q2194" i="1"/>
  <c r="Q2197" i="1" s="1"/>
  <c r="Q2199" i="1" s="1"/>
  <c r="P2194" i="1"/>
  <c r="O2194" i="1"/>
  <c r="O2197" i="1" s="1"/>
  <c r="O2199" i="1" s="1"/>
  <c r="N2194" i="1"/>
  <c r="M2194" i="1"/>
  <c r="Z2194" i="1" s="1"/>
  <c r="L2194" i="1"/>
  <c r="K2194" i="1"/>
  <c r="K2197" i="1" s="1"/>
  <c r="K2199" i="1" s="1"/>
  <c r="J2194" i="1"/>
  <c r="I2194" i="1"/>
  <c r="I2197" i="1" s="1"/>
  <c r="I2199" i="1" s="1"/>
  <c r="H2194" i="1"/>
  <c r="G2194" i="1"/>
  <c r="G2197" i="1" s="1"/>
  <c r="G2199" i="1" s="1"/>
  <c r="F2194" i="1"/>
  <c r="E2194" i="1"/>
  <c r="E2197" i="1" s="1"/>
  <c r="E2199" i="1" s="1"/>
  <c r="D2194" i="1"/>
  <c r="C2194" i="1"/>
  <c r="C2197" i="1" s="1"/>
  <c r="C2199" i="1" s="1"/>
  <c r="B2194" i="1"/>
  <c r="AA2193" i="1"/>
  <c r="Z2193" i="1"/>
  <c r="Y2188" i="1"/>
  <c r="X2188" i="1"/>
  <c r="W2188" i="1"/>
  <c r="V2188" i="1"/>
  <c r="U2188" i="1"/>
  <c r="T2188" i="1"/>
  <c r="S2188" i="1"/>
  <c r="R2188" i="1"/>
  <c r="R2189" i="1" s="1"/>
  <c r="Q2188" i="1"/>
  <c r="P2188" i="1"/>
  <c r="O2188" i="1"/>
  <c r="N2188" i="1"/>
  <c r="M2188" i="1"/>
  <c r="L2188" i="1"/>
  <c r="K2188" i="1"/>
  <c r="J2188" i="1"/>
  <c r="J2189" i="1" s="1"/>
  <c r="I2188" i="1"/>
  <c r="H2188" i="1"/>
  <c r="G2188" i="1"/>
  <c r="F2188" i="1"/>
  <c r="E2188" i="1"/>
  <c r="D2188" i="1"/>
  <c r="C2188" i="1"/>
  <c r="B2188" i="1"/>
  <c r="AA2186" i="1"/>
  <c r="Y2186" i="1"/>
  <c r="X2186" i="1"/>
  <c r="W2186" i="1"/>
  <c r="V2186" i="1"/>
  <c r="U2186" i="1"/>
  <c r="T2186" i="1"/>
  <c r="S2186" i="1"/>
  <c r="R2186" i="1"/>
  <c r="Q2186" i="1"/>
  <c r="P2186" i="1"/>
  <c r="O2186" i="1"/>
  <c r="N2186" i="1"/>
  <c r="M2186" i="1"/>
  <c r="Z2186" i="1" s="1"/>
  <c r="L2186" i="1"/>
  <c r="K2186" i="1"/>
  <c r="J2186" i="1"/>
  <c r="I2186" i="1"/>
  <c r="H2186" i="1"/>
  <c r="G2186" i="1"/>
  <c r="F2186" i="1"/>
  <c r="E2186" i="1"/>
  <c r="D2186" i="1"/>
  <c r="C2186" i="1"/>
  <c r="B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AA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X2184" i="1"/>
  <c r="V2184" i="1"/>
  <c r="T2184" i="1"/>
  <c r="R2184" i="1"/>
  <c r="P2184" i="1"/>
  <c r="N2184" i="1"/>
  <c r="L2184" i="1"/>
  <c r="J2184" i="1"/>
  <c r="H2184" i="1"/>
  <c r="F2184" i="1"/>
  <c r="D2184" i="1"/>
  <c r="B2184" i="1"/>
  <c r="Y2183" i="1"/>
  <c r="X2183" i="1"/>
  <c r="X2187" i="1" s="1"/>
  <c r="X2189" i="1" s="1"/>
  <c r="W2183" i="1"/>
  <c r="V2183" i="1"/>
  <c r="U2183" i="1"/>
  <c r="T2183" i="1"/>
  <c r="T2187" i="1" s="1"/>
  <c r="T2189" i="1" s="1"/>
  <c r="S2183" i="1"/>
  <c r="R2183" i="1"/>
  <c r="R2187" i="1" s="1"/>
  <c r="Q2183" i="1"/>
  <c r="P2183" i="1"/>
  <c r="P2187" i="1" s="1"/>
  <c r="P2189" i="1" s="1"/>
  <c r="O2183" i="1"/>
  <c r="N2183" i="1"/>
  <c r="M2183" i="1"/>
  <c r="L2183" i="1"/>
  <c r="L2187" i="1" s="1"/>
  <c r="L2189" i="1" s="1"/>
  <c r="K2183" i="1"/>
  <c r="J2183" i="1"/>
  <c r="J2187" i="1" s="1"/>
  <c r="I2183" i="1"/>
  <c r="H2183" i="1"/>
  <c r="H2187" i="1" s="1"/>
  <c r="H2189" i="1" s="1"/>
  <c r="G2183" i="1"/>
  <c r="F2183" i="1"/>
  <c r="E2183" i="1"/>
  <c r="D2183" i="1"/>
  <c r="D2187" i="1" s="1"/>
  <c r="D2189" i="1" s="1"/>
  <c r="C2183" i="1"/>
  <c r="B2183" i="1"/>
  <c r="S2179" i="1"/>
  <c r="K2179" i="1"/>
  <c r="C2179" i="1"/>
  <c r="X2177" i="1"/>
  <c r="X2179" i="1" s="1"/>
  <c r="V2177" i="1"/>
  <c r="V2179" i="1" s="1"/>
  <c r="T2177" i="1"/>
  <c r="T2179" i="1" s="1"/>
  <c r="R2177" i="1"/>
  <c r="R2179" i="1" s="1"/>
  <c r="P2177" i="1"/>
  <c r="P2179" i="1" s="1"/>
  <c r="N2177" i="1"/>
  <c r="N2179" i="1" s="1"/>
  <c r="L2177" i="1"/>
  <c r="L2179" i="1" s="1"/>
  <c r="J2177" i="1"/>
  <c r="J2179" i="1" s="1"/>
  <c r="H2177" i="1"/>
  <c r="H2179" i="1" s="1"/>
  <c r="F2177" i="1"/>
  <c r="F2179" i="1" s="1"/>
  <c r="D2177" i="1"/>
  <c r="D2179" i="1" s="1"/>
  <c r="B2177" i="1"/>
  <c r="B2179" i="1" s="1"/>
  <c r="Y2174" i="1"/>
  <c r="Y2177" i="1" s="1"/>
  <c r="Y2179" i="1" s="1"/>
  <c r="X2174" i="1"/>
  <c r="W2174" i="1"/>
  <c r="W2177" i="1" s="1"/>
  <c r="W2179" i="1" s="1"/>
  <c r="V2174" i="1"/>
  <c r="U2174" i="1"/>
  <c r="U2177" i="1" s="1"/>
  <c r="U2179" i="1" s="1"/>
  <c r="T2174" i="1"/>
  <c r="S2174" i="1"/>
  <c r="S2177" i="1" s="1"/>
  <c r="R2174" i="1"/>
  <c r="Q2174" i="1"/>
  <c r="Q2177" i="1" s="1"/>
  <c r="Q2179" i="1" s="1"/>
  <c r="P2174" i="1"/>
  <c r="O2174" i="1"/>
  <c r="O2177" i="1" s="1"/>
  <c r="O2179" i="1" s="1"/>
  <c r="N2174" i="1"/>
  <c r="M2174" i="1"/>
  <c r="L2174" i="1"/>
  <c r="K2174" i="1"/>
  <c r="K2177" i="1" s="1"/>
  <c r="J2174" i="1"/>
  <c r="I2174" i="1"/>
  <c r="I2177" i="1" s="1"/>
  <c r="I2179" i="1" s="1"/>
  <c r="H2174" i="1"/>
  <c r="G2174" i="1"/>
  <c r="G2177" i="1" s="1"/>
  <c r="G2179" i="1" s="1"/>
  <c r="F2174" i="1"/>
  <c r="E2174" i="1"/>
  <c r="E2177" i="1" s="1"/>
  <c r="E2179" i="1" s="1"/>
  <c r="D2174" i="1"/>
  <c r="C2174" i="1"/>
  <c r="C2177" i="1" s="1"/>
  <c r="B2174" i="1"/>
  <c r="T2169" i="1"/>
  <c r="L2169" i="1"/>
  <c r="D2169" i="1"/>
  <c r="Y2167" i="1"/>
  <c r="Y2169" i="1" s="1"/>
  <c r="W2167" i="1"/>
  <c r="W2169" i="1" s="1"/>
  <c r="U2167" i="1"/>
  <c r="U2169" i="1" s="1"/>
  <c r="S2167" i="1"/>
  <c r="S2169" i="1" s="1"/>
  <c r="Q2167" i="1"/>
  <c r="Q2169" i="1" s="1"/>
  <c r="O2167" i="1"/>
  <c r="O2169" i="1" s="1"/>
  <c r="M2167" i="1"/>
  <c r="M2169" i="1" s="1"/>
  <c r="K2167" i="1"/>
  <c r="K2169" i="1" s="1"/>
  <c r="I2167" i="1"/>
  <c r="I2169" i="1" s="1"/>
  <c r="G2167" i="1"/>
  <c r="G2169" i="1" s="1"/>
  <c r="E2167" i="1"/>
  <c r="E2169" i="1" s="1"/>
  <c r="C2167" i="1"/>
  <c r="C2169" i="1" s="1"/>
  <c r="Y2164" i="1"/>
  <c r="X2164" i="1"/>
  <c r="X2167" i="1" s="1"/>
  <c r="X2169" i="1" s="1"/>
  <c r="W2164" i="1"/>
  <c r="V2164" i="1"/>
  <c r="V2167" i="1" s="1"/>
  <c r="V2169" i="1" s="1"/>
  <c r="U2164" i="1"/>
  <c r="T2164" i="1"/>
  <c r="T2167" i="1" s="1"/>
  <c r="S2164" i="1"/>
  <c r="R2164" i="1"/>
  <c r="R2167" i="1" s="1"/>
  <c r="R2169" i="1" s="1"/>
  <c r="Q2164" i="1"/>
  <c r="P2164" i="1"/>
  <c r="P2167" i="1" s="1"/>
  <c r="P2169" i="1" s="1"/>
  <c r="O2164" i="1"/>
  <c r="N2164" i="1"/>
  <c r="N2167" i="1" s="1"/>
  <c r="N2169" i="1" s="1"/>
  <c r="M2164" i="1"/>
  <c r="L2164" i="1"/>
  <c r="L2167" i="1" s="1"/>
  <c r="K2164" i="1"/>
  <c r="J2164" i="1"/>
  <c r="J2167" i="1" s="1"/>
  <c r="J2169" i="1" s="1"/>
  <c r="I2164" i="1"/>
  <c r="H2164" i="1"/>
  <c r="H2167" i="1" s="1"/>
  <c r="H2169" i="1" s="1"/>
  <c r="G2164" i="1"/>
  <c r="F2164" i="1"/>
  <c r="F2167" i="1" s="1"/>
  <c r="F2169" i="1" s="1"/>
  <c r="E2164" i="1"/>
  <c r="D2164" i="1"/>
  <c r="D2167" i="1" s="1"/>
  <c r="C2164" i="1"/>
  <c r="B2164" i="1"/>
  <c r="W2157" i="1"/>
  <c r="W2159" i="1" s="1"/>
  <c r="V2157" i="1"/>
  <c r="V2159" i="1" s="1"/>
  <c r="P2157" i="1"/>
  <c r="P2159" i="1" s="1"/>
  <c r="O2157" i="1"/>
  <c r="O2159" i="1" s="1"/>
  <c r="K2157" i="1"/>
  <c r="K2159" i="1" s="1"/>
  <c r="J2157" i="1"/>
  <c r="J2159" i="1" s="1"/>
  <c r="G2157" i="1"/>
  <c r="G2159" i="1" s="1"/>
  <c r="F2157" i="1"/>
  <c r="F2159" i="1" s="1"/>
  <c r="C2157" i="1"/>
  <c r="C2159" i="1" s="1"/>
  <c r="B2157" i="1"/>
  <c r="B2159" i="1" s="1"/>
  <c r="Y2154" i="1"/>
  <c r="Y2157" i="1" s="1"/>
  <c r="Y2159" i="1" s="1"/>
  <c r="X2154" i="1"/>
  <c r="X2157" i="1" s="1"/>
  <c r="X2159" i="1" s="1"/>
  <c r="W2154" i="1"/>
  <c r="V2154" i="1"/>
  <c r="U2154" i="1"/>
  <c r="U2157" i="1" s="1"/>
  <c r="U2159" i="1" s="1"/>
  <c r="T2154" i="1"/>
  <c r="T2157" i="1" s="1"/>
  <c r="T2159" i="1" s="1"/>
  <c r="S2154" i="1"/>
  <c r="S2157" i="1" s="1"/>
  <c r="S2159" i="1" s="1"/>
  <c r="R2154" i="1"/>
  <c r="R2157" i="1" s="1"/>
  <c r="R2159" i="1" s="1"/>
  <c r="Q2154" i="1"/>
  <c r="Q2157" i="1" s="1"/>
  <c r="Q2159" i="1" s="1"/>
  <c r="P2154" i="1"/>
  <c r="O2154" i="1"/>
  <c r="N2154" i="1"/>
  <c r="N2157" i="1" s="1"/>
  <c r="N2159" i="1" s="1"/>
  <c r="M2154" i="1"/>
  <c r="L2154" i="1"/>
  <c r="L2157" i="1" s="1"/>
  <c r="L2159" i="1" s="1"/>
  <c r="K2154" i="1"/>
  <c r="J2154" i="1"/>
  <c r="I2154" i="1"/>
  <c r="I2157" i="1" s="1"/>
  <c r="I2159" i="1" s="1"/>
  <c r="H2154" i="1"/>
  <c r="H2157" i="1" s="1"/>
  <c r="H2159" i="1" s="1"/>
  <c r="G2154" i="1"/>
  <c r="F2154" i="1"/>
  <c r="E2154" i="1"/>
  <c r="E2157" i="1" s="1"/>
  <c r="E2159" i="1" s="1"/>
  <c r="D2154" i="1"/>
  <c r="D2157" i="1" s="1"/>
  <c r="D2159" i="1" s="1"/>
  <c r="C2154" i="1"/>
  <c r="B2154" i="1"/>
  <c r="X2149" i="1"/>
  <c r="T2149" i="1"/>
  <c r="P2149" i="1"/>
  <c r="L2149" i="1"/>
  <c r="H2149" i="1"/>
  <c r="D2149" i="1"/>
  <c r="X2147" i="1"/>
  <c r="W2147" i="1"/>
  <c r="W2149" i="1" s="1"/>
  <c r="T2147" i="1"/>
  <c r="S2147" i="1"/>
  <c r="S2149" i="1" s="1"/>
  <c r="P2147" i="1"/>
  <c r="O2147" i="1"/>
  <c r="O2149" i="1" s="1"/>
  <c r="L2147" i="1"/>
  <c r="K2147" i="1"/>
  <c r="K2149" i="1" s="1"/>
  <c r="H2147" i="1"/>
  <c r="G2147" i="1"/>
  <c r="G2149" i="1" s="1"/>
  <c r="D2147" i="1"/>
  <c r="C2147" i="1"/>
  <c r="C2149" i="1" s="1"/>
  <c r="Y2144" i="1"/>
  <c r="Y2147" i="1" s="1"/>
  <c r="Y2149" i="1" s="1"/>
  <c r="X2144" i="1"/>
  <c r="W2144" i="1"/>
  <c r="V2144" i="1"/>
  <c r="U2144" i="1"/>
  <c r="U2147" i="1" s="1"/>
  <c r="U2149" i="1" s="1"/>
  <c r="T2144" i="1"/>
  <c r="S2144" i="1"/>
  <c r="R2144" i="1"/>
  <c r="Q2144" i="1"/>
  <c r="Q2147" i="1" s="1"/>
  <c r="Q2149" i="1" s="1"/>
  <c r="P2144" i="1"/>
  <c r="O2144" i="1"/>
  <c r="N2144" i="1"/>
  <c r="M2144" i="1"/>
  <c r="M2147" i="1" s="1"/>
  <c r="M2149" i="1" s="1"/>
  <c r="L2144" i="1"/>
  <c r="K2144" i="1"/>
  <c r="J2144" i="1"/>
  <c r="I2144" i="1"/>
  <c r="I2147" i="1" s="1"/>
  <c r="I2149" i="1" s="1"/>
  <c r="H2144" i="1"/>
  <c r="G2144" i="1"/>
  <c r="F2144" i="1"/>
  <c r="E2144" i="1"/>
  <c r="E2147" i="1" s="1"/>
  <c r="E2149" i="1" s="1"/>
  <c r="D2144" i="1"/>
  <c r="C2144" i="1"/>
  <c r="B2144" i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AA2136" i="1"/>
  <c r="Z2136" i="1"/>
  <c r="Y2136" i="1"/>
  <c r="X2136" i="1"/>
  <c r="W2136" i="1"/>
  <c r="W2126" i="1" s="1"/>
  <c r="V2136" i="1"/>
  <c r="U2136" i="1"/>
  <c r="T2136" i="1"/>
  <c r="T2126" i="1" s="1"/>
  <c r="S2136" i="1"/>
  <c r="S2126" i="1" s="1"/>
  <c r="R2136" i="1"/>
  <c r="Q2136" i="1"/>
  <c r="P2136" i="1"/>
  <c r="P2126" i="1" s="1"/>
  <c r="O2136" i="1"/>
  <c r="O2126" i="1" s="1"/>
  <c r="N2136" i="1"/>
  <c r="M2136" i="1"/>
  <c r="L2136" i="1"/>
  <c r="L2126" i="1" s="1"/>
  <c r="K2136" i="1"/>
  <c r="K2126" i="1" s="1"/>
  <c r="J2136" i="1"/>
  <c r="I2136" i="1"/>
  <c r="H2136" i="1"/>
  <c r="G2136" i="1"/>
  <c r="G2126" i="1" s="1"/>
  <c r="F2136" i="1"/>
  <c r="E2136" i="1"/>
  <c r="D2136" i="1"/>
  <c r="D2126" i="1" s="1"/>
  <c r="C2136" i="1"/>
  <c r="C2126" i="1" s="1"/>
  <c r="B2136" i="1"/>
  <c r="Z2135" i="1"/>
  <c r="Y2135" i="1"/>
  <c r="Y2125" i="1" s="1"/>
  <c r="X2135" i="1"/>
  <c r="W2135" i="1"/>
  <c r="V2135" i="1"/>
  <c r="U2135" i="1"/>
  <c r="U2125" i="1" s="1"/>
  <c r="T2135" i="1"/>
  <c r="S2135" i="1"/>
  <c r="R2135" i="1"/>
  <c r="Q2135" i="1"/>
  <c r="Q2125" i="1" s="1"/>
  <c r="P2135" i="1"/>
  <c r="O2135" i="1"/>
  <c r="N2135" i="1"/>
  <c r="M2135" i="1"/>
  <c r="M2125" i="1" s="1"/>
  <c r="L2135" i="1"/>
  <c r="K2135" i="1"/>
  <c r="J2135" i="1"/>
  <c r="I2135" i="1"/>
  <c r="I2125" i="1" s="1"/>
  <c r="H2135" i="1"/>
  <c r="G2135" i="1"/>
  <c r="F2135" i="1"/>
  <c r="E2135" i="1"/>
  <c r="E2125" i="1" s="1"/>
  <c r="D2135" i="1"/>
  <c r="C2135" i="1"/>
  <c r="B2135" i="1"/>
  <c r="AA2135" i="1" s="1"/>
  <c r="X2134" i="1"/>
  <c r="X2124" i="1" s="1"/>
  <c r="W2134" i="1"/>
  <c r="U2134" i="1"/>
  <c r="U2124" i="1" s="1"/>
  <c r="T2134" i="1"/>
  <c r="T2124" i="1" s="1"/>
  <c r="S2134" i="1"/>
  <c r="P2134" i="1"/>
  <c r="P2124" i="1" s="1"/>
  <c r="O2134" i="1"/>
  <c r="L2134" i="1"/>
  <c r="L2124" i="1" s="1"/>
  <c r="K2134" i="1"/>
  <c r="H2134" i="1"/>
  <c r="H2124" i="1" s="1"/>
  <c r="G2134" i="1"/>
  <c r="E2134" i="1"/>
  <c r="E2124" i="1" s="1"/>
  <c r="D2134" i="1"/>
  <c r="D2124" i="1" s="1"/>
  <c r="C2134" i="1"/>
  <c r="Z2133" i="1"/>
  <c r="Z2123" i="1" s="1"/>
  <c r="Y2133" i="1"/>
  <c r="X2133" i="1"/>
  <c r="W2133" i="1"/>
  <c r="V2133" i="1"/>
  <c r="V2123" i="1" s="1"/>
  <c r="U2133" i="1"/>
  <c r="T2133" i="1"/>
  <c r="S2133" i="1"/>
  <c r="R2133" i="1"/>
  <c r="R2123" i="1" s="1"/>
  <c r="Q2133" i="1"/>
  <c r="P2133" i="1"/>
  <c r="O2133" i="1"/>
  <c r="N2133" i="1"/>
  <c r="N2123" i="1" s="1"/>
  <c r="M2133" i="1"/>
  <c r="L2133" i="1"/>
  <c r="K2133" i="1"/>
  <c r="J2133" i="1"/>
  <c r="J2123" i="1" s="1"/>
  <c r="I2133" i="1"/>
  <c r="H2133" i="1"/>
  <c r="G2133" i="1"/>
  <c r="F2133" i="1"/>
  <c r="F2123" i="1" s="1"/>
  <c r="E2133" i="1"/>
  <c r="D2133" i="1"/>
  <c r="C2133" i="1"/>
  <c r="B2133" i="1"/>
  <c r="B2123" i="1" s="1"/>
  <c r="AA2128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Z2126" i="1"/>
  <c r="Y2126" i="1"/>
  <c r="X2126" i="1"/>
  <c r="V2126" i="1"/>
  <c r="U2126" i="1"/>
  <c r="R2126" i="1"/>
  <c r="Q2126" i="1"/>
  <c r="N2126" i="1"/>
  <c r="M2126" i="1"/>
  <c r="J2126" i="1"/>
  <c r="I2126" i="1"/>
  <c r="H2126" i="1"/>
  <c r="F2126" i="1"/>
  <c r="E2126" i="1"/>
  <c r="B2126" i="1"/>
  <c r="AA2126" i="1" s="1"/>
  <c r="Z2125" i="1"/>
  <c r="X2125" i="1"/>
  <c r="W2125" i="1"/>
  <c r="V2125" i="1"/>
  <c r="T2125" i="1"/>
  <c r="S2125" i="1"/>
  <c r="R2125" i="1"/>
  <c r="P2125" i="1"/>
  <c r="O2125" i="1"/>
  <c r="N2125" i="1"/>
  <c r="L2125" i="1"/>
  <c r="K2125" i="1"/>
  <c r="J2125" i="1"/>
  <c r="H2125" i="1"/>
  <c r="G2125" i="1"/>
  <c r="F2125" i="1"/>
  <c r="D2125" i="1"/>
  <c r="C2125" i="1"/>
  <c r="B2125" i="1"/>
  <c r="AA2125" i="1" s="1"/>
  <c r="W2124" i="1"/>
  <c r="S2124" i="1"/>
  <c r="O2124" i="1"/>
  <c r="K2124" i="1"/>
  <c r="G2124" i="1"/>
  <c r="C2124" i="1"/>
  <c r="AA2123" i="1"/>
  <c r="Y2123" i="1"/>
  <c r="X2123" i="1"/>
  <c r="W2123" i="1"/>
  <c r="W2127" i="1" s="1"/>
  <c r="U2123" i="1"/>
  <c r="T2123" i="1"/>
  <c r="Q2123" i="1"/>
  <c r="P2123" i="1"/>
  <c r="O2123" i="1"/>
  <c r="O2127" i="1" s="1"/>
  <c r="M2123" i="1"/>
  <c r="L2123" i="1"/>
  <c r="K2123" i="1"/>
  <c r="K2127" i="1" s="1"/>
  <c r="I2123" i="1"/>
  <c r="H2123" i="1"/>
  <c r="G2123" i="1"/>
  <c r="G2127" i="1" s="1"/>
  <c r="E2123" i="1"/>
  <c r="D2123" i="1"/>
  <c r="Z2116" i="1"/>
  <c r="Y2115" i="1"/>
  <c r="Y2117" i="1" s="1"/>
  <c r="X2115" i="1"/>
  <c r="X2117" i="1" s="1"/>
  <c r="T2115" i="1"/>
  <c r="T2117" i="1" s="1"/>
  <c r="Q2115" i="1"/>
  <c r="Q2117" i="1" s="1"/>
  <c r="P2115" i="1"/>
  <c r="P2117" i="1" s="1"/>
  <c r="L2115" i="1"/>
  <c r="L2117" i="1" s="1"/>
  <c r="I2115" i="1"/>
  <c r="I2117" i="1" s="1"/>
  <c r="H2115" i="1"/>
  <c r="H2117" i="1" s="1"/>
  <c r="D2115" i="1"/>
  <c r="D2117" i="1" s="1"/>
  <c r="Z2114" i="1"/>
  <c r="AA2114" i="1" s="1"/>
  <c r="Z2113" i="1"/>
  <c r="AA2113" i="1" s="1"/>
  <c r="Z2112" i="1"/>
  <c r="AA2112" i="1" s="1"/>
  <c r="Y2111" i="1"/>
  <c r="X2111" i="1"/>
  <c r="W2111" i="1"/>
  <c r="W2115" i="1" s="1"/>
  <c r="W2117" i="1" s="1"/>
  <c r="V2111" i="1"/>
  <c r="V2115" i="1" s="1"/>
  <c r="V2117" i="1" s="1"/>
  <c r="U2111" i="1"/>
  <c r="U2115" i="1" s="1"/>
  <c r="U2117" i="1" s="1"/>
  <c r="T2111" i="1"/>
  <c r="S2111" i="1"/>
  <c r="S2115" i="1" s="1"/>
  <c r="S2117" i="1" s="1"/>
  <c r="R2111" i="1"/>
  <c r="R2115" i="1" s="1"/>
  <c r="R2117" i="1" s="1"/>
  <c r="Q2111" i="1"/>
  <c r="P2111" i="1"/>
  <c r="O2111" i="1"/>
  <c r="O2115" i="1" s="1"/>
  <c r="O2117" i="1" s="1"/>
  <c r="N2111" i="1"/>
  <c r="N2115" i="1" s="1"/>
  <c r="N2117" i="1" s="1"/>
  <c r="M2111" i="1"/>
  <c r="M2115" i="1" s="1"/>
  <c r="M2117" i="1" s="1"/>
  <c r="L2111" i="1"/>
  <c r="K2111" i="1"/>
  <c r="K2115" i="1" s="1"/>
  <c r="K2117" i="1" s="1"/>
  <c r="J2111" i="1"/>
  <c r="J2115" i="1" s="1"/>
  <c r="J2117" i="1" s="1"/>
  <c r="I2111" i="1"/>
  <c r="H2111" i="1"/>
  <c r="G2111" i="1"/>
  <c r="G2115" i="1" s="1"/>
  <c r="G2117" i="1" s="1"/>
  <c r="F2111" i="1"/>
  <c r="F2115" i="1" s="1"/>
  <c r="F2117" i="1" s="1"/>
  <c r="E2111" i="1"/>
  <c r="E2115" i="1" s="1"/>
  <c r="E2117" i="1" s="1"/>
  <c r="D2111" i="1"/>
  <c r="C2111" i="1"/>
  <c r="C2115" i="1" s="1"/>
  <c r="C2117" i="1" s="1"/>
  <c r="B2111" i="1"/>
  <c r="Y2105" i="1"/>
  <c r="X2105" i="1"/>
  <c r="U2105" i="1"/>
  <c r="T2105" i="1"/>
  <c r="Q2105" i="1"/>
  <c r="P2105" i="1"/>
  <c r="M2105" i="1"/>
  <c r="L2105" i="1"/>
  <c r="I2105" i="1"/>
  <c r="H2105" i="1"/>
  <c r="E2105" i="1"/>
  <c r="D2105" i="1"/>
  <c r="AB2104" i="1"/>
  <c r="AA2104" i="1"/>
  <c r="Z2104" i="1"/>
  <c r="Y2103" i="1"/>
  <c r="X2103" i="1"/>
  <c r="W2103" i="1"/>
  <c r="W2105" i="1" s="1"/>
  <c r="V2103" i="1"/>
  <c r="V2105" i="1" s="1"/>
  <c r="U2103" i="1"/>
  <c r="T2103" i="1"/>
  <c r="S2103" i="1"/>
  <c r="S2105" i="1" s="1"/>
  <c r="R2103" i="1"/>
  <c r="R2105" i="1" s="1"/>
  <c r="Q2103" i="1"/>
  <c r="P2103" i="1"/>
  <c r="O2103" i="1"/>
  <c r="O2105" i="1" s="1"/>
  <c r="N2103" i="1"/>
  <c r="N2105" i="1" s="1"/>
  <c r="M2103" i="1"/>
  <c r="L2103" i="1"/>
  <c r="K2103" i="1"/>
  <c r="K2105" i="1" s="1"/>
  <c r="J2103" i="1"/>
  <c r="J2105" i="1" s="1"/>
  <c r="I2103" i="1"/>
  <c r="H2103" i="1"/>
  <c r="G2103" i="1"/>
  <c r="G2105" i="1" s="1"/>
  <c r="F2103" i="1"/>
  <c r="F2105" i="1" s="1"/>
  <c r="E2103" i="1"/>
  <c r="D2103" i="1"/>
  <c r="C2103" i="1"/>
  <c r="C2105" i="1" s="1"/>
  <c r="B2103" i="1"/>
  <c r="B2105" i="1" s="1"/>
  <c r="Z2102" i="1"/>
  <c r="AB2101" i="1"/>
  <c r="Z2101" i="1"/>
  <c r="AA2101" i="1" s="1"/>
  <c r="AB2100" i="1"/>
  <c r="AA2100" i="1"/>
  <c r="Z2100" i="1"/>
  <c r="AA2099" i="1"/>
  <c r="Z2099" i="1"/>
  <c r="AB2099" i="1" s="1"/>
  <c r="Y2095" i="1"/>
  <c r="V2095" i="1"/>
  <c r="U2095" i="1"/>
  <c r="R2095" i="1"/>
  <c r="Q2095" i="1"/>
  <c r="N2095" i="1"/>
  <c r="M2095" i="1"/>
  <c r="J2095" i="1"/>
  <c r="I2095" i="1"/>
  <c r="F2095" i="1"/>
  <c r="E2095" i="1"/>
  <c r="B2095" i="1"/>
  <c r="AB2094" i="1"/>
  <c r="Z2094" i="1"/>
  <c r="AA2094" i="1" s="1"/>
  <c r="Y2093" i="1"/>
  <c r="X2093" i="1"/>
  <c r="X2095" i="1" s="1"/>
  <c r="W2093" i="1"/>
  <c r="W2095" i="1" s="1"/>
  <c r="V2093" i="1"/>
  <c r="U2093" i="1"/>
  <c r="T2093" i="1"/>
  <c r="T2095" i="1" s="1"/>
  <c r="S2093" i="1"/>
  <c r="S2095" i="1" s="1"/>
  <c r="R2093" i="1"/>
  <c r="Q2093" i="1"/>
  <c r="P2093" i="1"/>
  <c r="P2095" i="1" s="1"/>
  <c r="O2093" i="1"/>
  <c r="O2095" i="1" s="1"/>
  <c r="N2093" i="1"/>
  <c r="M2093" i="1"/>
  <c r="L2093" i="1"/>
  <c r="L2095" i="1" s="1"/>
  <c r="K2093" i="1"/>
  <c r="K2095" i="1" s="1"/>
  <c r="J2093" i="1"/>
  <c r="I2093" i="1"/>
  <c r="H2093" i="1"/>
  <c r="H2095" i="1" s="1"/>
  <c r="G2093" i="1"/>
  <c r="G2095" i="1" s="1"/>
  <c r="F2093" i="1"/>
  <c r="E2093" i="1"/>
  <c r="D2093" i="1"/>
  <c r="D2095" i="1" s="1"/>
  <c r="C2093" i="1"/>
  <c r="C2095" i="1" s="1"/>
  <c r="B2093" i="1"/>
  <c r="AA2092" i="1"/>
  <c r="Z2092" i="1"/>
  <c r="AB2092" i="1" s="1"/>
  <c r="Z2091" i="1"/>
  <c r="AB2090" i="1"/>
  <c r="Z2090" i="1"/>
  <c r="AA2090" i="1" s="1"/>
  <c r="AB2089" i="1"/>
  <c r="AA2089" i="1"/>
  <c r="Z2089" i="1"/>
  <c r="Z2093" i="1" s="1"/>
  <c r="AB2093" i="1" s="1"/>
  <c r="W2085" i="1"/>
  <c r="V2085" i="1"/>
  <c r="S2085" i="1"/>
  <c r="R2085" i="1"/>
  <c r="O2085" i="1"/>
  <c r="N2085" i="1"/>
  <c r="K2085" i="1"/>
  <c r="J2085" i="1"/>
  <c r="G2085" i="1"/>
  <c r="F2085" i="1"/>
  <c r="C2085" i="1"/>
  <c r="B2085" i="1"/>
  <c r="Z2084" i="1"/>
  <c r="Y2083" i="1"/>
  <c r="Y2085" i="1" s="1"/>
  <c r="X2083" i="1"/>
  <c r="X2085" i="1" s="1"/>
  <c r="W2083" i="1"/>
  <c r="V2083" i="1"/>
  <c r="U2083" i="1"/>
  <c r="U2085" i="1" s="1"/>
  <c r="T2083" i="1"/>
  <c r="T2085" i="1" s="1"/>
  <c r="S2083" i="1"/>
  <c r="R2083" i="1"/>
  <c r="Q2083" i="1"/>
  <c r="Q2085" i="1" s="1"/>
  <c r="P2083" i="1"/>
  <c r="P2085" i="1" s="1"/>
  <c r="O2083" i="1"/>
  <c r="N2083" i="1"/>
  <c r="M2083" i="1"/>
  <c r="M2085" i="1" s="1"/>
  <c r="L2083" i="1"/>
  <c r="L2085" i="1" s="1"/>
  <c r="K2083" i="1"/>
  <c r="J2083" i="1"/>
  <c r="I2083" i="1"/>
  <c r="I2085" i="1" s="1"/>
  <c r="H2083" i="1"/>
  <c r="H2085" i="1" s="1"/>
  <c r="G2083" i="1"/>
  <c r="F2083" i="1"/>
  <c r="E2083" i="1"/>
  <c r="E2085" i="1" s="1"/>
  <c r="D2083" i="1"/>
  <c r="D2085" i="1" s="1"/>
  <c r="C2083" i="1"/>
  <c r="B2083" i="1"/>
  <c r="AB2082" i="1"/>
  <c r="AA2082" i="1"/>
  <c r="Z2082" i="1"/>
  <c r="Z2081" i="1"/>
  <c r="AB2081" i="1" s="1"/>
  <c r="Z2080" i="1"/>
  <c r="AB2079" i="1"/>
  <c r="Z2079" i="1"/>
  <c r="AA2079" i="1" s="1"/>
  <c r="X2075" i="1"/>
  <c r="W2075" i="1"/>
  <c r="T2075" i="1"/>
  <c r="S2075" i="1"/>
  <c r="P2075" i="1"/>
  <c r="O2075" i="1"/>
  <c r="L2075" i="1"/>
  <c r="K2075" i="1"/>
  <c r="H2075" i="1"/>
  <c r="G2075" i="1"/>
  <c r="D2075" i="1"/>
  <c r="C2075" i="1"/>
  <c r="Z2074" i="1"/>
  <c r="Y2073" i="1"/>
  <c r="Y2075" i="1" s="1"/>
  <c r="X2073" i="1"/>
  <c r="W2073" i="1"/>
  <c r="V2073" i="1"/>
  <c r="V2075" i="1" s="1"/>
  <c r="U2073" i="1"/>
  <c r="U2075" i="1" s="1"/>
  <c r="T2073" i="1"/>
  <c r="S2073" i="1"/>
  <c r="R2073" i="1"/>
  <c r="R2075" i="1" s="1"/>
  <c r="Q2073" i="1"/>
  <c r="Q2075" i="1" s="1"/>
  <c r="P2073" i="1"/>
  <c r="O2073" i="1"/>
  <c r="N2073" i="1"/>
  <c r="N2075" i="1" s="1"/>
  <c r="M2073" i="1"/>
  <c r="M2075" i="1" s="1"/>
  <c r="L2073" i="1"/>
  <c r="K2073" i="1"/>
  <c r="J2073" i="1"/>
  <c r="J2075" i="1" s="1"/>
  <c r="I2073" i="1"/>
  <c r="I2075" i="1" s="1"/>
  <c r="H2073" i="1"/>
  <c r="G2073" i="1"/>
  <c r="F2073" i="1"/>
  <c r="F2075" i="1" s="1"/>
  <c r="E2073" i="1"/>
  <c r="E2075" i="1" s="1"/>
  <c r="D2073" i="1"/>
  <c r="C2073" i="1"/>
  <c r="B2073" i="1"/>
  <c r="B2075" i="1" s="1"/>
  <c r="AB2072" i="1"/>
  <c r="Z2072" i="1"/>
  <c r="AA2072" i="1" s="1"/>
  <c r="AB2071" i="1"/>
  <c r="AA2071" i="1"/>
  <c r="Z2071" i="1"/>
  <c r="Z2070" i="1"/>
  <c r="AB2070" i="1" s="1"/>
  <c r="Z2069" i="1"/>
  <c r="U2065" i="1"/>
  <c r="M2065" i="1"/>
  <c r="E2065" i="1"/>
  <c r="AB2064" i="1"/>
  <c r="AA2064" i="1"/>
  <c r="Z2064" i="1"/>
  <c r="W2063" i="1"/>
  <c r="W2065" i="1" s="1"/>
  <c r="V2063" i="1"/>
  <c r="V2065" i="1" s="1"/>
  <c r="O2063" i="1"/>
  <c r="O2065" i="1" s="1"/>
  <c r="N2063" i="1"/>
  <c r="N2065" i="1" s="1"/>
  <c r="G2063" i="1"/>
  <c r="G2065" i="1" s="1"/>
  <c r="F2063" i="1"/>
  <c r="F2065" i="1" s="1"/>
  <c r="Z2062" i="1"/>
  <c r="AB2061" i="1"/>
  <c r="Z2061" i="1"/>
  <c r="AA2061" i="1" s="1"/>
  <c r="AB2060" i="1"/>
  <c r="AA2060" i="1"/>
  <c r="Z2060" i="1"/>
  <c r="Y2059" i="1"/>
  <c r="Y2063" i="1" s="1"/>
  <c r="Y2065" i="1" s="1"/>
  <c r="X2059" i="1"/>
  <c r="X2063" i="1" s="1"/>
  <c r="X2065" i="1" s="1"/>
  <c r="W2059" i="1"/>
  <c r="V2059" i="1"/>
  <c r="U2059" i="1"/>
  <c r="U2063" i="1" s="1"/>
  <c r="T2059" i="1"/>
  <c r="T2063" i="1" s="1"/>
  <c r="T2065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P2065" i="1" s="1"/>
  <c r="O2059" i="1"/>
  <c r="N2059" i="1"/>
  <c r="Z2059" i="1" s="1"/>
  <c r="M2059" i="1"/>
  <c r="M2063" i="1" s="1"/>
  <c r="L2059" i="1"/>
  <c r="L2063" i="1" s="1"/>
  <c r="L2065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H2063" i="1" s="1"/>
  <c r="H2065" i="1" s="1"/>
  <c r="G2059" i="1"/>
  <c r="F2059" i="1"/>
  <c r="E2059" i="1"/>
  <c r="E2063" i="1" s="1"/>
  <c r="D2059" i="1"/>
  <c r="D2063" i="1" s="1"/>
  <c r="D2065" i="1" s="1"/>
  <c r="C2059" i="1"/>
  <c r="C2063" i="1" s="1"/>
  <c r="C2065" i="1" s="1"/>
  <c r="B2059" i="1"/>
  <c r="B2063" i="1" s="1"/>
  <c r="B2065" i="1" s="1"/>
  <c r="AB2054" i="1"/>
  <c r="Z2054" i="1"/>
  <c r="AA2054" i="1" s="1"/>
  <c r="X2053" i="1"/>
  <c r="X2055" i="1" s="1"/>
  <c r="W2053" i="1"/>
  <c r="W2055" i="1" s="1"/>
  <c r="S2053" i="1"/>
  <c r="S2055" i="1" s="1"/>
  <c r="P2053" i="1"/>
  <c r="P2055" i="1" s="1"/>
  <c r="O2053" i="1"/>
  <c r="O2055" i="1" s="1"/>
  <c r="K2053" i="1"/>
  <c r="K2055" i="1" s="1"/>
  <c r="H2053" i="1"/>
  <c r="H2055" i="1" s="1"/>
  <c r="G2053" i="1"/>
  <c r="G2055" i="1" s="1"/>
  <c r="C2053" i="1"/>
  <c r="C2055" i="1" s="1"/>
  <c r="AA2052" i="1"/>
  <c r="Z2052" i="1"/>
  <c r="AB2052" i="1" s="1"/>
  <c r="Z2051" i="1"/>
  <c r="AB2050" i="1"/>
  <c r="Z2050" i="1"/>
  <c r="AA2050" i="1" s="1"/>
  <c r="AB2049" i="1"/>
  <c r="AA2049" i="1"/>
  <c r="Z2049" i="1"/>
  <c r="Z2053" i="1" s="1"/>
  <c r="AB2053" i="1" s="1"/>
  <c r="Y2049" i="1"/>
  <c r="Y2053" i="1" s="1"/>
  <c r="Y2055" i="1" s="1"/>
  <c r="X2049" i="1"/>
  <c r="W2049" i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R2049" i="1"/>
  <c r="R2053" i="1" s="1"/>
  <c r="R2055" i="1" s="1"/>
  <c r="Q2049" i="1"/>
  <c r="Q2053" i="1" s="1"/>
  <c r="Q2055" i="1" s="1"/>
  <c r="P2049" i="1"/>
  <c r="O2049" i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J2049" i="1"/>
  <c r="J2053" i="1" s="1"/>
  <c r="J2055" i="1" s="1"/>
  <c r="I2049" i="1"/>
  <c r="I2053" i="1" s="1"/>
  <c r="I2055" i="1" s="1"/>
  <c r="H2049" i="1"/>
  <c r="G2049" i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B2049" i="1"/>
  <c r="B2053" i="1" s="1"/>
  <c r="B2055" i="1" s="1"/>
  <c r="V2045" i="1"/>
  <c r="R2045" i="1"/>
  <c r="N2045" i="1"/>
  <c r="J2045" i="1"/>
  <c r="F2045" i="1"/>
  <c r="C2045" i="1"/>
  <c r="B2045" i="1"/>
  <c r="Z2044" i="1"/>
  <c r="AA2044" i="1" s="1"/>
  <c r="S2043" i="1"/>
  <c r="S2045" i="1" s="1"/>
  <c r="K2043" i="1"/>
  <c r="K2045" i="1" s="1"/>
  <c r="C2043" i="1"/>
  <c r="Z2042" i="1"/>
  <c r="AA2042" i="1" s="1"/>
  <c r="AA2041" i="1"/>
  <c r="Z2041" i="1"/>
  <c r="Z2040" i="1"/>
  <c r="AA2040" i="1" s="1"/>
  <c r="Y2039" i="1"/>
  <c r="Y2043" i="1" s="1"/>
  <c r="Y2045" i="1" s="1"/>
  <c r="X2039" i="1"/>
  <c r="X2043" i="1" s="1"/>
  <c r="X2045" i="1" s="1"/>
  <c r="W2039" i="1"/>
  <c r="W2043" i="1" s="1"/>
  <c r="W2045" i="1" s="1"/>
  <c r="V2039" i="1"/>
  <c r="V2043" i="1" s="1"/>
  <c r="U2039" i="1"/>
  <c r="U2043" i="1" s="1"/>
  <c r="U2045" i="1" s="1"/>
  <c r="T2039" i="1"/>
  <c r="T2043" i="1" s="1"/>
  <c r="T2045" i="1" s="1"/>
  <c r="S2039" i="1"/>
  <c r="R2039" i="1"/>
  <c r="R2043" i="1" s="1"/>
  <c r="Q2039" i="1"/>
  <c r="Q2043" i="1" s="1"/>
  <c r="Q2045" i="1" s="1"/>
  <c r="P2039" i="1"/>
  <c r="P2043" i="1" s="1"/>
  <c r="P2045" i="1" s="1"/>
  <c r="O2039" i="1"/>
  <c r="O2043" i="1" s="1"/>
  <c r="O2045" i="1" s="1"/>
  <c r="N2039" i="1"/>
  <c r="N2043" i="1" s="1"/>
  <c r="M2039" i="1"/>
  <c r="L2039" i="1"/>
  <c r="L2043" i="1" s="1"/>
  <c r="L2045" i="1" s="1"/>
  <c r="K2039" i="1"/>
  <c r="J2039" i="1"/>
  <c r="J2043" i="1" s="1"/>
  <c r="I2039" i="1"/>
  <c r="I2043" i="1" s="1"/>
  <c r="I2045" i="1" s="1"/>
  <c r="H2039" i="1"/>
  <c r="H2043" i="1" s="1"/>
  <c r="H2045" i="1" s="1"/>
  <c r="G2039" i="1"/>
  <c r="G2043" i="1" s="1"/>
  <c r="G2045" i="1" s="1"/>
  <c r="F2039" i="1"/>
  <c r="F2043" i="1" s="1"/>
  <c r="E2039" i="1"/>
  <c r="E2043" i="1" s="1"/>
  <c r="E2045" i="1" s="1"/>
  <c r="D2039" i="1"/>
  <c r="D2043" i="1" s="1"/>
  <c r="D2045" i="1" s="1"/>
  <c r="C2039" i="1"/>
  <c r="B2039" i="1"/>
  <c r="B2043" i="1" s="1"/>
  <c r="W2035" i="1"/>
  <c r="S2035" i="1"/>
  <c r="O2035" i="1"/>
  <c r="K2035" i="1"/>
  <c r="G2035" i="1"/>
  <c r="C2035" i="1"/>
  <c r="Z2034" i="1"/>
  <c r="X2033" i="1"/>
  <c r="X2035" i="1" s="1"/>
  <c r="W2033" i="1"/>
  <c r="T2033" i="1"/>
  <c r="T2035" i="1" s="1"/>
  <c r="S2033" i="1"/>
  <c r="P2033" i="1"/>
  <c r="P2035" i="1" s="1"/>
  <c r="O2033" i="1"/>
  <c r="L2033" i="1"/>
  <c r="L2035" i="1" s="1"/>
  <c r="K2033" i="1"/>
  <c r="H2033" i="1"/>
  <c r="H2035" i="1" s="1"/>
  <c r="G2033" i="1"/>
  <c r="D2033" i="1"/>
  <c r="D2035" i="1" s="1"/>
  <c r="C2033" i="1"/>
  <c r="Z2032" i="1"/>
  <c r="AA2032" i="1" s="1"/>
  <c r="AA2031" i="1"/>
  <c r="Z2031" i="1"/>
  <c r="Z2030" i="1"/>
  <c r="AA2030" i="1" s="1"/>
  <c r="Y2029" i="1"/>
  <c r="Y2033" i="1" s="1"/>
  <c r="Y2035" i="1" s="1"/>
  <c r="X2029" i="1"/>
  <c r="W2029" i="1"/>
  <c r="V2029" i="1"/>
  <c r="V2033" i="1" s="1"/>
  <c r="V2035" i="1" s="1"/>
  <c r="U2029" i="1"/>
  <c r="U2033" i="1" s="1"/>
  <c r="U2035" i="1" s="1"/>
  <c r="T2029" i="1"/>
  <c r="S2029" i="1"/>
  <c r="R2029" i="1"/>
  <c r="R2033" i="1" s="1"/>
  <c r="R2035" i="1" s="1"/>
  <c r="Q2029" i="1"/>
  <c r="Q2033" i="1" s="1"/>
  <c r="Q2035" i="1" s="1"/>
  <c r="P2029" i="1"/>
  <c r="O2029" i="1"/>
  <c r="N2029" i="1"/>
  <c r="N2033" i="1" s="1"/>
  <c r="N2035" i="1" s="1"/>
  <c r="M2029" i="1"/>
  <c r="L2029" i="1"/>
  <c r="K2029" i="1"/>
  <c r="J2029" i="1"/>
  <c r="J2033" i="1" s="1"/>
  <c r="J2035" i="1" s="1"/>
  <c r="I2029" i="1"/>
  <c r="I2033" i="1" s="1"/>
  <c r="I2035" i="1" s="1"/>
  <c r="H2029" i="1"/>
  <c r="G2029" i="1"/>
  <c r="F2029" i="1"/>
  <c r="F2033" i="1" s="1"/>
  <c r="F2035" i="1" s="1"/>
  <c r="E2029" i="1"/>
  <c r="E2033" i="1" s="1"/>
  <c r="E2035" i="1" s="1"/>
  <c r="D2029" i="1"/>
  <c r="C2029" i="1"/>
  <c r="B2029" i="1"/>
  <c r="B2033" i="1" s="1"/>
  <c r="B2035" i="1" s="1"/>
  <c r="X2025" i="1"/>
  <c r="T2025" i="1"/>
  <c r="P2025" i="1"/>
  <c r="L2025" i="1"/>
  <c r="H2025" i="1"/>
  <c r="D2025" i="1"/>
  <c r="Z2024" i="1"/>
  <c r="Y2023" i="1"/>
  <c r="Y2025" i="1" s="1"/>
  <c r="X2023" i="1"/>
  <c r="U2023" i="1"/>
  <c r="U2025" i="1" s="1"/>
  <c r="T2023" i="1"/>
  <c r="Q2023" i="1"/>
  <c r="Q2025" i="1" s="1"/>
  <c r="P2023" i="1"/>
  <c r="M2023" i="1"/>
  <c r="M2025" i="1" s="1"/>
  <c r="L2023" i="1"/>
  <c r="I2023" i="1"/>
  <c r="I2025" i="1" s="1"/>
  <c r="H2023" i="1"/>
  <c r="E2023" i="1"/>
  <c r="E2025" i="1" s="1"/>
  <c r="D2023" i="1"/>
  <c r="AA2022" i="1"/>
  <c r="Z2022" i="1"/>
  <c r="Z2021" i="1"/>
  <c r="AA2021" i="1" s="1"/>
  <c r="AA2020" i="1"/>
  <c r="Z2020" i="1"/>
  <c r="Y2019" i="1"/>
  <c r="X2019" i="1"/>
  <c r="W2019" i="1"/>
  <c r="W2023" i="1" s="1"/>
  <c r="W2025" i="1" s="1"/>
  <c r="V2019" i="1"/>
  <c r="U2019" i="1"/>
  <c r="T2019" i="1"/>
  <c r="S2019" i="1"/>
  <c r="S2023" i="1" s="1"/>
  <c r="S2025" i="1" s="1"/>
  <c r="R2019" i="1"/>
  <c r="Q2019" i="1"/>
  <c r="P2019" i="1"/>
  <c r="O2019" i="1"/>
  <c r="O2023" i="1" s="1"/>
  <c r="O2025" i="1" s="1"/>
  <c r="N2019" i="1"/>
  <c r="M2019" i="1"/>
  <c r="L2019" i="1"/>
  <c r="K2019" i="1"/>
  <c r="K2023" i="1" s="1"/>
  <c r="K2025" i="1" s="1"/>
  <c r="J2019" i="1"/>
  <c r="I2019" i="1"/>
  <c r="H2019" i="1"/>
  <c r="G2019" i="1"/>
  <c r="G2023" i="1" s="1"/>
  <c r="G2025" i="1" s="1"/>
  <c r="F2019" i="1"/>
  <c r="E2019" i="1"/>
  <c r="D2019" i="1"/>
  <c r="C2019" i="1"/>
  <c r="C2023" i="1" s="1"/>
  <c r="C2025" i="1" s="1"/>
  <c r="B2019" i="1"/>
  <c r="Y2015" i="1"/>
  <c r="U2015" i="1"/>
  <c r="Q2015" i="1"/>
  <c r="M2015" i="1"/>
  <c r="I2015" i="1"/>
  <c r="E2015" i="1"/>
  <c r="AA2014" i="1"/>
  <c r="Z2014" i="1"/>
  <c r="Y2013" i="1"/>
  <c r="V2013" i="1"/>
  <c r="V2015" i="1" s="1"/>
  <c r="U2013" i="1"/>
  <c r="R2013" i="1"/>
  <c r="R2015" i="1" s="1"/>
  <c r="Q2013" i="1"/>
  <c r="N2013" i="1"/>
  <c r="N2015" i="1" s="1"/>
  <c r="M2013" i="1"/>
  <c r="J2013" i="1"/>
  <c r="J2015" i="1" s="1"/>
  <c r="I2013" i="1"/>
  <c r="F2013" i="1"/>
  <c r="F2015" i="1" s="1"/>
  <c r="E2013" i="1"/>
  <c r="B2013" i="1"/>
  <c r="B2015" i="1" s="1"/>
  <c r="AA2012" i="1"/>
  <c r="Z2012" i="1"/>
  <c r="Z2011" i="1"/>
  <c r="AA2011" i="1" s="1"/>
  <c r="AA2010" i="1"/>
  <c r="Z2010" i="1"/>
  <c r="Y2009" i="1"/>
  <c r="X2009" i="1"/>
  <c r="X2013" i="1" s="1"/>
  <c r="X2015" i="1" s="1"/>
  <c r="W2009" i="1"/>
  <c r="V2009" i="1"/>
  <c r="U2009" i="1"/>
  <c r="T2009" i="1"/>
  <c r="T2013" i="1" s="1"/>
  <c r="T2015" i="1" s="1"/>
  <c r="S2009" i="1"/>
  <c r="R2009" i="1"/>
  <c r="Q2009" i="1"/>
  <c r="P2009" i="1"/>
  <c r="P2013" i="1" s="1"/>
  <c r="P2015" i="1" s="1"/>
  <c r="O2009" i="1"/>
  <c r="N2009" i="1"/>
  <c r="Z2009" i="1" s="1"/>
  <c r="AB2009" i="1" s="1"/>
  <c r="M2009" i="1"/>
  <c r="L2009" i="1"/>
  <c r="L2013" i="1" s="1"/>
  <c r="L2015" i="1" s="1"/>
  <c r="K2009" i="1"/>
  <c r="J2009" i="1"/>
  <c r="I2009" i="1"/>
  <c r="H2009" i="1"/>
  <c r="H2013" i="1" s="1"/>
  <c r="H2015" i="1" s="1"/>
  <c r="G2009" i="1"/>
  <c r="F2009" i="1"/>
  <c r="E2009" i="1"/>
  <c r="D2009" i="1"/>
  <c r="D2013" i="1" s="1"/>
  <c r="D2015" i="1" s="1"/>
  <c r="C2009" i="1"/>
  <c r="B2009" i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M2002" i="1"/>
  <c r="Z2002" i="1" s="1"/>
  <c r="L2002" i="1"/>
  <c r="K2002" i="1"/>
  <c r="J2002" i="1"/>
  <c r="I2002" i="1"/>
  <c r="H2002" i="1"/>
  <c r="G2002" i="1"/>
  <c r="F2002" i="1"/>
  <c r="E2002" i="1"/>
  <c r="D2002" i="1"/>
  <c r="C2002" i="1"/>
  <c r="B2002" i="1"/>
  <c r="AA2002" i="1" s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M2000" i="1"/>
  <c r="Z2000" i="1" s="1"/>
  <c r="L2000" i="1"/>
  <c r="K2000" i="1"/>
  <c r="J2000" i="1"/>
  <c r="I2000" i="1"/>
  <c r="H2000" i="1"/>
  <c r="G2000" i="1"/>
  <c r="F2000" i="1"/>
  <c r="E2000" i="1"/>
  <c r="D2000" i="1"/>
  <c r="C2000" i="1"/>
  <c r="B2000" i="1"/>
  <c r="Y1999" i="1"/>
  <c r="X1999" i="1"/>
  <c r="X2003" i="1" s="1"/>
  <c r="U1999" i="1"/>
  <c r="U2003" i="1" s="1"/>
  <c r="T1999" i="1"/>
  <c r="T2003" i="1" s="1"/>
  <c r="Q1999" i="1"/>
  <c r="P1999" i="1"/>
  <c r="M1999" i="1"/>
  <c r="L1999" i="1"/>
  <c r="L2003" i="1" s="1"/>
  <c r="I1999" i="1"/>
  <c r="H1999" i="1"/>
  <c r="E1999" i="1"/>
  <c r="E2003" i="1" s="1"/>
  <c r="D1999" i="1"/>
  <c r="D2003" i="1" s="1"/>
  <c r="Y1982" i="1"/>
  <c r="U1982" i="1"/>
  <c r="Q1982" i="1"/>
  <c r="M1982" i="1"/>
  <c r="I1982" i="1"/>
  <c r="E1982" i="1"/>
  <c r="AB1981" i="1"/>
  <c r="AA1981" i="1"/>
  <c r="Y1980" i="1"/>
  <c r="V1980" i="1"/>
  <c r="V1982" i="1" s="1"/>
  <c r="U1980" i="1"/>
  <c r="R1980" i="1"/>
  <c r="R1982" i="1" s="1"/>
  <c r="Q1980" i="1"/>
  <c r="N1980" i="1"/>
  <c r="N1982" i="1" s="1"/>
  <c r="M1980" i="1"/>
  <c r="J1980" i="1"/>
  <c r="J1982" i="1" s="1"/>
  <c r="I1980" i="1"/>
  <c r="F1980" i="1"/>
  <c r="F1982" i="1" s="1"/>
  <c r="E1980" i="1"/>
  <c r="B1980" i="1"/>
  <c r="B1982" i="1" s="1"/>
  <c r="AA1979" i="1"/>
  <c r="AA1978" i="1"/>
  <c r="Y1977" i="1"/>
  <c r="X1977" i="1"/>
  <c r="X1980" i="1" s="1"/>
  <c r="X1982" i="1" s="1"/>
  <c r="W1977" i="1"/>
  <c r="W1980" i="1" s="1"/>
  <c r="W1982" i="1" s="1"/>
  <c r="V1977" i="1"/>
  <c r="V1987" i="1" s="1"/>
  <c r="U1977" i="1"/>
  <c r="T1977" i="1"/>
  <c r="T1980" i="1" s="1"/>
  <c r="T1982" i="1" s="1"/>
  <c r="S1977" i="1"/>
  <c r="S1980" i="1" s="1"/>
  <c r="S1982" i="1" s="1"/>
  <c r="R1977" i="1"/>
  <c r="R1987" i="1" s="1"/>
  <c r="Q1977" i="1"/>
  <c r="P1977" i="1"/>
  <c r="P1980" i="1" s="1"/>
  <c r="P1982" i="1" s="1"/>
  <c r="O1977" i="1"/>
  <c r="O1980" i="1" s="1"/>
  <c r="O1982" i="1" s="1"/>
  <c r="N1977" i="1"/>
  <c r="N1987" i="1" s="1"/>
  <c r="M1977" i="1"/>
  <c r="L1977" i="1"/>
  <c r="L1980" i="1" s="1"/>
  <c r="L1982" i="1" s="1"/>
  <c r="K1977" i="1"/>
  <c r="K1980" i="1" s="1"/>
  <c r="K1982" i="1" s="1"/>
  <c r="J1977" i="1"/>
  <c r="J1987" i="1" s="1"/>
  <c r="I1977" i="1"/>
  <c r="H1977" i="1"/>
  <c r="H1980" i="1" s="1"/>
  <c r="H1982" i="1" s="1"/>
  <c r="G1977" i="1"/>
  <c r="G1980" i="1" s="1"/>
  <c r="G1982" i="1" s="1"/>
  <c r="F1977" i="1"/>
  <c r="F1987" i="1" s="1"/>
  <c r="E1977" i="1"/>
  <c r="D1977" i="1"/>
  <c r="D1980" i="1" s="1"/>
  <c r="D1982" i="1" s="1"/>
  <c r="C1977" i="1"/>
  <c r="C1980" i="1" s="1"/>
  <c r="C1982" i="1" s="1"/>
  <c r="B1977" i="1"/>
  <c r="B1987" i="1" s="1"/>
  <c r="AA1976" i="1"/>
  <c r="Z1971" i="1"/>
  <c r="AB1971" i="1" s="1"/>
  <c r="Y1971" i="1"/>
  <c r="Y1972" i="1" s="1"/>
  <c r="X1971" i="1"/>
  <c r="W1971" i="1"/>
  <c r="W1972" i="1" s="1"/>
  <c r="V1971" i="1"/>
  <c r="V1972" i="1" s="1"/>
  <c r="U1971" i="1"/>
  <c r="U1972" i="1" s="1"/>
  <c r="T1971" i="1"/>
  <c r="S1971" i="1"/>
  <c r="S1972" i="1" s="1"/>
  <c r="R1971" i="1"/>
  <c r="R1972" i="1" s="1"/>
  <c r="Q1971" i="1"/>
  <c r="Q1972" i="1" s="1"/>
  <c r="P1971" i="1"/>
  <c r="O1971" i="1"/>
  <c r="O1972" i="1" s="1"/>
  <c r="N1971" i="1"/>
  <c r="N1972" i="1" s="1"/>
  <c r="M1971" i="1"/>
  <c r="M1972" i="1" s="1"/>
  <c r="L1971" i="1"/>
  <c r="K1971" i="1"/>
  <c r="K1972" i="1" s="1"/>
  <c r="J1971" i="1"/>
  <c r="J1972" i="1" s="1"/>
  <c r="I1971" i="1"/>
  <c r="I1972" i="1" s="1"/>
  <c r="H1971" i="1"/>
  <c r="G1971" i="1"/>
  <c r="G1972" i="1" s="1"/>
  <c r="F1971" i="1"/>
  <c r="F1972" i="1" s="1"/>
  <c r="E1971" i="1"/>
  <c r="E1972" i="1" s="1"/>
  <c r="D1971" i="1"/>
  <c r="C1971" i="1"/>
  <c r="C1972" i="1" s="1"/>
  <c r="B1971" i="1"/>
  <c r="AA1971" i="1" s="1"/>
  <c r="Y1970" i="1"/>
  <c r="X1970" i="1"/>
  <c r="X1972" i="1" s="1"/>
  <c r="W1970" i="1"/>
  <c r="V1970" i="1"/>
  <c r="U1970" i="1"/>
  <c r="T1970" i="1"/>
  <c r="T1972" i="1" s="1"/>
  <c r="S1970" i="1"/>
  <c r="R1970" i="1"/>
  <c r="Q1970" i="1"/>
  <c r="P1970" i="1"/>
  <c r="P1972" i="1" s="1"/>
  <c r="O1970" i="1"/>
  <c r="N1970" i="1"/>
  <c r="M1970" i="1"/>
  <c r="L1970" i="1"/>
  <c r="L1972" i="1" s="1"/>
  <c r="K1970" i="1"/>
  <c r="J1970" i="1"/>
  <c r="I1970" i="1"/>
  <c r="H1970" i="1"/>
  <c r="H1972" i="1" s="1"/>
  <c r="G1970" i="1"/>
  <c r="F1970" i="1"/>
  <c r="E1970" i="1"/>
  <c r="D1970" i="1"/>
  <c r="D1972" i="1" s="1"/>
  <c r="C1970" i="1"/>
  <c r="B1970" i="1"/>
  <c r="Z1969" i="1"/>
  <c r="AA1969" i="1" s="1"/>
  <c r="AA1968" i="1"/>
  <c r="Z1968" i="1"/>
  <c r="Z1967" i="1"/>
  <c r="AA1967" i="1" s="1"/>
  <c r="AA1966" i="1"/>
  <c r="AA1970" i="1" s="1"/>
  <c r="Z1966" i="1"/>
  <c r="Z1970" i="1" s="1"/>
  <c r="Y1961" i="1"/>
  <c r="Y1962" i="1" s="1"/>
  <c r="X1961" i="1"/>
  <c r="W1961" i="1"/>
  <c r="W1962" i="1" s="1"/>
  <c r="V1961" i="1"/>
  <c r="V1962" i="1" s="1"/>
  <c r="U1961" i="1"/>
  <c r="U1962" i="1" s="1"/>
  <c r="T1961" i="1"/>
  <c r="S1961" i="1"/>
  <c r="S1962" i="1" s="1"/>
  <c r="R1961" i="1"/>
  <c r="R1962" i="1" s="1"/>
  <c r="Q1961" i="1"/>
  <c r="Q1962" i="1" s="1"/>
  <c r="P1961" i="1"/>
  <c r="O1961" i="1"/>
  <c r="O1962" i="1" s="1"/>
  <c r="N1961" i="1"/>
  <c r="Z1961" i="1" s="1"/>
  <c r="M1961" i="1"/>
  <c r="M1962" i="1" s="1"/>
  <c r="L1961" i="1"/>
  <c r="K1961" i="1"/>
  <c r="K1962" i="1" s="1"/>
  <c r="J1961" i="1"/>
  <c r="J1962" i="1" s="1"/>
  <c r="I1961" i="1"/>
  <c r="I1962" i="1" s="1"/>
  <c r="H1961" i="1"/>
  <c r="G1961" i="1"/>
  <c r="G1962" i="1" s="1"/>
  <c r="F1961" i="1"/>
  <c r="F1962" i="1" s="1"/>
  <c r="E1961" i="1"/>
  <c r="E1962" i="1" s="1"/>
  <c r="D1961" i="1"/>
  <c r="C1961" i="1"/>
  <c r="C1962" i="1" s="1"/>
  <c r="B1961" i="1"/>
  <c r="AA1961" i="1" s="1"/>
  <c r="Y1960" i="1"/>
  <c r="X1960" i="1"/>
  <c r="X1962" i="1" s="1"/>
  <c r="W1960" i="1"/>
  <c r="V1960" i="1"/>
  <c r="U1960" i="1"/>
  <c r="T1960" i="1"/>
  <c r="T1962" i="1" s="1"/>
  <c r="S1960" i="1"/>
  <c r="R1960" i="1"/>
  <c r="Q1960" i="1"/>
  <c r="P1960" i="1"/>
  <c r="P1962" i="1" s="1"/>
  <c r="O1960" i="1"/>
  <c r="N1960" i="1"/>
  <c r="M1960" i="1"/>
  <c r="L1960" i="1"/>
  <c r="L1962" i="1" s="1"/>
  <c r="K1960" i="1"/>
  <c r="J1960" i="1"/>
  <c r="I1960" i="1"/>
  <c r="H1960" i="1"/>
  <c r="H1962" i="1" s="1"/>
  <c r="G1960" i="1"/>
  <c r="F1960" i="1"/>
  <c r="E1960" i="1"/>
  <c r="D1960" i="1"/>
  <c r="D1962" i="1" s="1"/>
  <c r="C1960" i="1"/>
  <c r="B1960" i="1"/>
  <c r="Z1959" i="1"/>
  <c r="AA1959" i="1" s="1"/>
  <c r="AA1958" i="1"/>
  <c r="Z1958" i="1"/>
  <c r="Z1957" i="1"/>
  <c r="AA1957" i="1" s="1"/>
  <c r="AA1956" i="1"/>
  <c r="Z1956" i="1"/>
  <c r="Z1960" i="1" s="1"/>
  <c r="Y1951" i="1"/>
  <c r="Y1991" i="1" s="1"/>
  <c r="X1951" i="1"/>
  <c r="X1991" i="1" s="1"/>
  <c r="W1951" i="1"/>
  <c r="W1991" i="1" s="1"/>
  <c r="V1951" i="1"/>
  <c r="V1991" i="1" s="1"/>
  <c r="U1951" i="1"/>
  <c r="U1991" i="1" s="1"/>
  <c r="T1951" i="1"/>
  <c r="T1991" i="1" s="1"/>
  <c r="S1951" i="1"/>
  <c r="S1991" i="1" s="1"/>
  <c r="R1951" i="1"/>
  <c r="R1991" i="1" s="1"/>
  <c r="Q1951" i="1"/>
  <c r="Q1991" i="1" s="1"/>
  <c r="P1951" i="1"/>
  <c r="P1991" i="1" s="1"/>
  <c r="O1951" i="1"/>
  <c r="O1991" i="1" s="1"/>
  <c r="N1951" i="1"/>
  <c r="N1991" i="1" s="1"/>
  <c r="M1951" i="1"/>
  <c r="M1991" i="1" s="1"/>
  <c r="L1951" i="1"/>
  <c r="L1991" i="1" s="1"/>
  <c r="K1951" i="1"/>
  <c r="K1991" i="1" s="1"/>
  <c r="J1951" i="1"/>
  <c r="J1991" i="1" s="1"/>
  <c r="I1951" i="1"/>
  <c r="I1991" i="1" s="1"/>
  <c r="H1951" i="1"/>
  <c r="H1991" i="1" s="1"/>
  <c r="G1951" i="1"/>
  <c r="G1991" i="1" s="1"/>
  <c r="F1951" i="1"/>
  <c r="F1991" i="1" s="1"/>
  <c r="E1951" i="1"/>
  <c r="E1991" i="1" s="1"/>
  <c r="D1951" i="1"/>
  <c r="D1991" i="1" s="1"/>
  <c r="C1951" i="1"/>
  <c r="C1991" i="1" s="1"/>
  <c r="B1951" i="1"/>
  <c r="Y1949" i="1"/>
  <c r="Y1989" i="1" s="1"/>
  <c r="X1949" i="1"/>
  <c r="X1989" i="1" s="1"/>
  <c r="W1949" i="1"/>
  <c r="W1989" i="1" s="1"/>
  <c r="V1949" i="1"/>
  <c r="V1989" i="1" s="1"/>
  <c r="U1949" i="1"/>
  <c r="U1989" i="1" s="1"/>
  <c r="T1949" i="1"/>
  <c r="T1989" i="1" s="1"/>
  <c r="S1949" i="1"/>
  <c r="S1989" i="1" s="1"/>
  <c r="R1949" i="1"/>
  <c r="R1989" i="1" s="1"/>
  <c r="Q1949" i="1"/>
  <c r="Q1989" i="1" s="1"/>
  <c r="P1949" i="1"/>
  <c r="P1989" i="1" s="1"/>
  <c r="O1949" i="1"/>
  <c r="O1989" i="1" s="1"/>
  <c r="N1949" i="1"/>
  <c r="N1989" i="1" s="1"/>
  <c r="M1949" i="1"/>
  <c r="M1989" i="1" s="1"/>
  <c r="L1949" i="1"/>
  <c r="L1989" i="1" s="1"/>
  <c r="K1949" i="1"/>
  <c r="K1989" i="1" s="1"/>
  <c r="J1949" i="1"/>
  <c r="J1989" i="1" s="1"/>
  <c r="I1949" i="1"/>
  <c r="I1989" i="1" s="1"/>
  <c r="H1949" i="1"/>
  <c r="H1989" i="1" s="1"/>
  <c r="G1949" i="1"/>
  <c r="G1989" i="1" s="1"/>
  <c r="F1949" i="1"/>
  <c r="F1989" i="1" s="1"/>
  <c r="E1949" i="1"/>
  <c r="E1989" i="1" s="1"/>
  <c r="D1949" i="1"/>
  <c r="D1989" i="1" s="1"/>
  <c r="C1949" i="1"/>
  <c r="C1989" i="1" s="1"/>
  <c r="B1949" i="1"/>
  <c r="B1989" i="1" s="1"/>
  <c r="Y1948" i="1"/>
  <c r="Y1988" i="1" s="1"/>
  <c r="X1948" i="1"/>
  <c r="X1988" i="1" s="1"/>
  <c r="W1948" i="1"/>
  <c r="W1988" i="1" s="1"/>
  <c r="V1948" i="1"/>
  <c r="V1988" i="1" s="1"/>
  <c r="U1948" i="1"/>
  <c r="U1988" i="1" s="1"/>
  <c r="T1948" i="1"/>
  <c r="T1988" i="1" s="1"/>
  <c r="S1948" i="1"/>
  <c r="S1988" i="1" s="1"/>
  <c r="R1948" i="1"/>
  <c r="R1988" i="1" s="1"/>
  <c r="Q1948" i="1"/>
  <c r="Q1988" i="1" s="1"/>
  <c r="P1948" i="1"/>
  <c r="P1988" i="1" s="1"/>
  <c r="O1948" i="1"/>
  <c r="O1988" i="1" s="1"/>
  <c r="N1948" i="1"/>
  <c r="N1988" i="1" s="1"/>
  <c r="M1948" i="1"/>
  <c r="Z1948" i="1" s="1"/>
  <c r="AA1948" i="1" s="1"/>
  <c r="L1948" i="1"/>
  <c r="L1988" i="1" s="1"/>
  <c r="K1948" i="1"/>
  <c r="K1988" i="1" s="1"/>
  <c r="J1948" i="1"/>
  <c r="J1988" i="1" s="1"/>
  <c r="I1948" i="1"/>
  <c r="I1988" i="1" s="1"/>
  <c r="H1948" i="1"/>
  <c r="H1988" i="1" s="1"/>
  <c r="G1948" i="1"/>
  <c r="G1988" i="1" s="1"/>
  <c r="F1948" i="1"/>
  <c r="F1988" i="1" s="1"/>
  <c r="E1948" i="1"/>
  <c r="E1988" i="1" s="1"/>
  <c r="D1948" i="1"/>
  <c r="D1988" i="1" s="1"/>
  <c r="C1948" i="1"/>
  <c r="C1988" i="1" s="1"/>
  <c r="B1948" i="1"/>
  <c r="B1988" i="1" s="1"/>
  <c r="Y1947" i="1"/>
  <c r="Y1987" i="1" s="1"/>
  <c r="X1947" i="1"/>
  <c r="W1947" i="1"/>
  <c r="V1947" i="1"/>
  <c r="U1947" i="1"/>
  <c r="U1987" i="1" s="1"/>
  <c r="T1947" i="1"/>
  <c r="S1947" i="1"/>
  <c r="R1947" i="1"/>
  <c r="Q1947" i="1"/>
  <c r="Q1987" i="1" s="1"/>
  <c r="P1947" i="1"/>
  <c r="O1947" i="1"/>
  <c r="N1947" i="1"/>
  <c r="Z1947" i="1" s="1"/>
  <c r="M1947" i="1"/>
  <c r="M1987" i="1" s="1"/>
  <c r="L1947" i="1"/>
  <c r="K1947" i="1"/>
  <c r="J1947" i="1"/>
  <c r="I1947" i="1"/>
  <c r="I1987" i="1" s="1"/>
  <c r="H1947" i="1"/>
  <c r="G1947" i="1"/>
  <c r="F1947" i="1"/>
  <c r="E1947" i="1"/>
  <c r="E1987" i="1" s="1"/>
  <c r="D1947" i="1"/>
  <c r="C1947" i="1"/>
  <c r="B1947" i="1"/>
  <c r="AA1947" i="1" s="1"/>
  <c r="Y1946" i="1"/>
  <c r="Y1950" i="1" s="1"/>
  <c r="X1946" i="1"/>
  <c r="X1986" i="1" s="1"/>
  <c r="W1946" i="1"/>
  <c r="W1986" i="1" s="1"/>
  <c r="V1946" i="1"/>
  <c r="V1950" i="1" s="1"/>
  <c r="U1946" i="1"/>
  <c r="U1950" i="1" s="1"/>
  <c r="T1946" i="1"/>
  <c r="T1986" i="1" s="1"/>
  <c r="S1946" i="1"/>
  <c r="S1986" i="1" s="1"/>
  <c r="R1946" i="1"/>
  <c r="R1950" i="1" s="1"/>
  <c r="Q1946" i="1"/>
  <c r="Q1950" i="1" s="1"/>
  <c r="P1946" i="1"/>
  <c r="P1986" i="1" s="1"/>
  <c r="O1946" i="1"/>
  <c r="O1986" i="1" s="1"/>
  <c r="N1946" i="1"/>
  <c r="N1950" i="1" s="1"/>
  <c r="M1946" i="1"/>
  <c r="Z1946" i="1" s="1"/>
  <c r="L1946" i="1"/>
  <c r="L1986" i="1" s="1"/>
  <c r="K1946" i="1"/>
  <c r="K1986" i="1" s="1"/>
  <c r="J1946" i="1"/>
  <c r="J1950" i="1" s="1"/>
  <c r="I1946" i="1"/>
  <c r="I1950" i="1" s="1"/>
  <c r="H1946" i="1"/>
  <c r="H1986" i="1" s="1"/>
  <c r="G1946" i="1"/>
  <c r="G1986" i="1" s="1"/>
  <c r="F1946" i="1"/>
  <c r="F1950" i="1" s="1"/>
  <c r="E1946" i="1"/>
  <c r="E1950" i="1" s="1"/>
  <c r="D1946" i="1"/>
  <c r="D1986" i="1" s="1"/>
  <c r="C1946" i="1"/>
  <c r="C1986" i="1" s="1"/>
  <c r="B1946" i="1"/>
  <c r="B1950" i="1" s="1"/>
  <c r="B1942" i="1"/>
  <c r="Y1920" i="1"/>
  <c r="Q1920" i="1"/>
  <c r="I1920" i="1"/>
  <c r="AA1919" i="1"/>
  <c r="Y1918" i="1"/>
  <c r="X1918" i="1"/>
  <c r="X1920" i="1" s="1"/>
  <c r="W1918" i="1"/>
  <c r="W1920" i="1" s="1"/>
  <c r="U1918" i="1"/>
  <c r="U1920" i="1" s="1"/>
  <c r="T1918" i="1"/>
  <c r="T1920" i="1" s="1"/>
  <c r="S1918" i="1"/>
  <c r="S1920" i="1" s="1"/>
  <c r="Q1918" i="1"/>
  <c r="P1918" i="1"/>
  <c r="P1920" i="1" s="1"/>
  <c r="O1918" i="1"/>
  <c r="O1920" i="1" s="1"/>
  <c r="M1918" i="1"/>
  <c r="M1920" i="1" s="1"/>
  <c r="L1918" i="1"/>
  <c r="L1920" i="1" s="1"/>
  <c r="K1918" i="1"/>
  <c r="K1920" i="1" s="1"/>
  <c r="I1918" i="1"/>
  <c r="H1918" i="1"/>
  <c r="H1920" i="1" s="1"/>
  <c r="G1918" i="1"/>
  <c r="G1920" i="1" s="1"/>
  <c r="E1918" i="1"/>
  <c r="E1920" i="1" s="1"/>
  <c r="D1918" i="1"/>
  <c r="D1920" i="1" s="1"/>
  <c r="C1918" i="1"/>
  <c r="C1920" i="1" s="1"/>
  <c r="AA1917" i="1"/>
  <c r="AA1916" i="1"/>
  <c r="Y1915" i="1"/>
  <c r="X1915" i="1"/>
  <c r="W1915" i="1"/>
  <c r="V1915" i="1"/>
  <c r="V1918" i="1" s="1"/>
  <c r="V1920" i="1" s="1"/>
  <c r="U1915" i="1"/>
  <c r="T1915" i="1"/>
  <c r="S1915" i="1"/>
  <c r="R1915" i="1"/>
  <c r="R1918" i="1" s="1"/>
  <c r="R1920" i="1" s="1"/>
  <c r="Q1915" i="1"/>
  <c r="P1915" i="1"/>
  <c r="O1915" i="1"/>
  <c r="N1915" i="1"/>
  <c r="N1918" i="1" s="1"/>
  <c r="N1920" i="1" s="1"/>
  <c r="M1915" i="1"/>
  <c r="L1915" i="1"/>
  <c r="K1915" i="1"/>
  <c r="J1915" i="1"/>
  <c r="J1918" i="1" s="1"/>
  <c r="J1920" i="1" s="1"/>
  <c r="I1915" i="1"/>
  <c r="H1915" i="1"/>
  <c r="G1915" i="1"/>
  <c r="F1915" i="1"/>
  <c r="F1918" i="1" s="1"/>
  <c r="F1920" i="1" s="1"/>
  <c r="E1915" i="1"/>
  <c r="D1915" i="1"/>
  <c r="C1915" i="1"/>
  <c r="B1915" i="1"/>
  <c r="AA1914" i="1"/>
  <c r="V1910" i="1"/>
  <c r="R1910" i="1"/>
  <c r="AA1909" i="1"/>
  <c r="Z1909" i="1"/>
  <c r="W1908" i="1"/>
  <c r="W1910" i="1" s="1"/>
  <c r="S1908" i="1"/>
  <c r="S1910" i="1" s="1"/>
  <c r="O1908" i="1"/>
  <c r="O1910" i="1" s="1"/>
  <c r="K1908" i="1"/>
  <c r="K1910" i="1" s="1"/>
  <c r="G1908" i="1"/>
  <c r="G1910" i="1" s="1"/>
  <c r="C1908" i="1"/>
  <c r="C1910" i="1" s="1"/>
  <c r="AA1907" i="1"/>
  <c r="Z1907" i="1"/>
  <c r="AA1906" i="1"/>
  <c r="Z1906" i="1"/>
  <c r="Y1905" i="1"/>
  <c r="Y1908" i="1" s="1"/>
  <c r="Y1910" i="1" s="1"/>
  <c r="X1905" i="1"/>
  <c r="X1908" i="1" s="1"/>
  <c r="X1910" i="1" s="1"/>
  <c r="W1905" i="1"/>
  <c r="V1905" i="1"/>
  <c r="V1908" i="1" s="1"/>
  <c r="U1905" i="1"/>
  <c r="U1908" i="1" s="1"/>
  <c r="U1910" i="1" s="1"/>
  <c r="T1905" i="1"/>
  <c r="T1908" i="1" s="1"/>
  <c r="T1910" i="1" s="1"/>
  <c r="S1905" i="1"/>
  <c r="R1905" i="1"/>
  <c r="R1908" i="1" s="1"/>
  <c r="Q1905" i="1"/>
  <c r="Q1908" i="1" s="1"/>
  <c r="Q1910" i="1" s="1"/>
  <c r="P1905" i="1"/>
  <c r="P1908" i="1" s="1"/>
  <c r="P1910" i="1" s="1"/>
  <c r="O1905" i="1"/>
  <c r="N1905" i="1"/>
  <c r="N1908" i="1" s="1"/>
  <c r="N1910" i="1" s="1"/>
  <c r="M1905" i="1"/>
  <c r="M1908" i="1" s="1"/>
  <c r="M1910" i="1" s="1"/>
  <c r="L1905" i="1"/>
  <c r="L1908" i="1" s="1"/>
  <c r="L1910" i="1" s="1"/>
  <c r="K1905" i="1"/>
  <c r="J1905" i="1"/>
  <c r="J1908" i="1" s="1"/>
  <c r="J1910" i="1" s="1"/>
  <c r="I1905" i="1"/>
  <c r="I1908" i="1" s="1"/>
  <c r="I1910" i="1" s="1"/>
  <c r="H1905" i="1"/>
  <c r="H1908" i="1" s="1"/>
  <c r="H1910" i="1" s="1"/>
  <c r="G1905" i="1"/>
  <c r="F1905" i="1"/>
  <c r="F1908" i="1" s="1"/>
  <c r="F1910" i="1" s="1"/>
  <c r="E1905" i="1"/>
  <c r="E1908" i="1" s="1"/>
  <c r="E1910" i="1" s="1"/>
  <c r="D1905" i="1"/>
  <c r="D1908" i="1" s="1"/>
  <c r="D1910" i="1" s="1"/>
  <c r="C1905" i="1"/>
  <c r="B1905" i="1"/>
  <c r="AA1904" i="1"/>
  <c r="Z1904" i="1"/>
  <c r="AA1899" i="1"/>
  <c r="Z1899" i="1"/>
  <c r="X1898" i="1"/>
  <c r="X1900" i="1" s="1"/>
  <c r="T1898" i="1"/>
  <c r="T1900" i="1" s="1"/>
  <c r="P1898" i="1"/>
  <c r="P1900" i="1" s="1"/>
  <c r="L1898" i="1"/>
  <c r="L1900" i="1" s="1"/>
  <c r="H1898" i="1"/>
  <c r="H1900" i="1" s="1"/>
  <c r="D1898" i="1"/>
  <c r="D1900" i="1" s="1"/>
  <c r="Z1897" i="1"/>
  <c r="AA1897" i="1" s="1"/>
  <c r="AA1896" i="1"/>
  <c r="Z1896" i="1"/>
  <c r="Y1895" i="1"/>
  <c r="Y1898" i="1" s="1"/>
  <c r="Y1900" i="1" s="1"/>
  <c r="X1895" i="1"/>
  <c r="W1895" i="1"/>
  <c r="W1898" i="1" s="1"/>
  <c r="W1900" i="1" s="1"/>
  <c r="V1895" i="1"/>
  <c r="V1898" i="1" s="1"/>
  <c r="V1900" i="1" s="1"/>
  <c r="U1895" i="1"/>
  <c r="U1898" i="1" s="1"/>
  <c r="U1900" i="1" s="1"/>
  <c r="T1895" i="1"/>
  <c r="S1895" i="1"/>
  <c r="S1898" i="1" s="1"/>
  <c r="S1900" i="1" s="1"/>
  <c r="R1895" i="1"/>
  <c r="R1898" i="1" s="1"/>
  <c r="R1900" i="1" s="1"/>
  <c r="Q1895" i="1"/>
  <c r="Q1898" i="1" s="1"/>
  <c r="Q1900" i="1" s="1"/>
  <c r="P1895" i="1"/>
  <c r="O1895" i="1"/>
  <c r="O1898" i="1" s="1"/>
  <c r="O1900" i="1" s="1"/>
  <c r="N1895" i="1"/>
  <c r="Z1895" i="1" s="1"/>
  <c r="M1895" i="1"/>
  <c r="M1898" i="1" s="1"/>
  <c r="M1900" i="1" s="1"/>
  <c r="L1895" i="1"/>
  <c r="K1895" i="1"/>
  <c r="K1898" i="1" s="1"/>
  <c r="K1900" i="1" s="1"/>
  <c r="J1895" i="1"/>
  <c r="J1898" i="1" s="1"/>
  <c r="J1900" i="1" s="1"/>
  <c r="I1895" i="1"/>
  <c r="I1898" i="1" s="1"/>
  <c r="I1900" i="1" s="1"/>
  <c r="H1895" i="1"/>
  <c r="G1895" i="1"/>
  <c r="G1898" i="1" s="1"/>
  <c r="G1900" i="1" s="1"/>
  <c r="F1895" i="1"/>
  <c r="F1898" i="1" s="1"/>
  <c r="F1900" i="1" s="1"/>
  <c r="E1895" i="1"/>
  <c r="E1898" i="1" s="1"/>
  <c r="E1900" i="1" s="1"/>
  <c r="D1895" i="1"/>
  <c r="C1895" i="1"/>
  <c r="C1898" i="1" s="1"/>
  <c r="C1900" i="1" s="1"/>
  <c r="B1895" i="1"/>
  <c r="B1898" i="1" s="1"/>
  <c r="B1900" i="1" s="1"/>
  <c r="AA1894" i="1"/>
  <c r="Z1894" i="1"/>
  <c r="X1890" i="1"/>
  <c r="Z1889" i="1"/>
  <c r="Y1888" i="1"/>
  <c r="Y1890" i="1" s="1"/>
  <c r="U1888" i="1"/>
  <c r="U1890" i="1" s="1"/>
  <c r="Q1888" i="1"/>
  <c r="Q1890" i="1" s="1"/>
  <c r="M1888" i="1"/>
  <c r="M1890" i="1" s="1"/>
  <c r="I1888" i="1"/>
  <c r="I1890" i="1" s="1"/>
  <c r="E1888" i="1"/>
  <c r="E1890" i="1" s="1"/>
  <c r="AA1887" i="1"/>
  <c r="Z1887" i="1"/>
  <c r="AA1886" i="1"/>
  <c r="Z1886" i="1"/>
  <c r="Y1885" i="1"/>
  <c r="X1885" i="1"/>
  <c r="X1888" i="1" s="1"/>
  <c r="W1885" i="1"/>
  <c r="W1888" i="1" s="1"/>
  <c r="W1890" i="1" s="1"/>
  <c r="V1885" i="1"/>
  <c r="V1888" i="1" s="1"/>
  <c r="V1890" i="1" s="1"/>
  <c r="U1885" i="1"/>
  <c r="T1885" i="1"/>
  <c r="T1888" i="1" s="1"/>
  <c r="T1890" i="1" s="1"/>
  <c r="S1885" i="1"/>
  <c r="S1888" i="1" s="1"/>
  <c r="S1890" i="1" s="1"/>
  <c r="R1885" i="1"/>
  <c r="R1888" i="1" s="1"/>
  <c r="R1890" i="1" s="1"/>
  <c r="Q1885" i="1"/>
  <c r="P1885" i="1"/>
  <c r="P1888" i="1" s="1"/>
  <c r="P1890" i="1" s="1"/>
  <c r="O1885" i="1"/>
  <c r="O1888" i="1" s="1"/>
  <c r="O1890" i="1" s="1"/>
  <c r="N1885" i="1"/>
  <c r="N1888" i="1" s="1"/>
  <c r="N1890" i="1" s="1"/>
  <c r="M1885" i="1"/>
  <c r="L1885" i="1"/>
  <c r="L1888" i="1" s="1"/>
  <c r="L1890" i="1" s="1"/>
  <c r="K1885" i="1"/>
  <c r="K1888" i="1" s="1"/>
  <c r="K1890" i="1" s="1"/>
  <c r="J1885" i="1"/>
  <c r="J1888" i="1" s="1"/>
  <c r="J1890" i="1" s="1"/>
  <c r="I1885" i="1"/>
  <c r="H1885" i="1"/>
  <c r="H1888" i="1" s="1"/>
  <c r="H1890" i="1" s="1"/>
  <c r="G1885" i="1"/>
  <c r="G1888" i="1" s="1"/>
  <c r="G1890" i="1" s="1"/>
  <c r="F1885" i="1"/>
  <c r="F1888" i="1" s="1"/>
  <c r="F1890" i="1" s="1"/>
  <c r="E1885" i="1"/>
  <c r="D1885" i="1"/>
  <c r="D1888" i="1" s="1"/>
  <c r="D1890" i="1" s="1"/>
  <c r="C1885" i="1"/>
  <c r="C1888" i="1" s="1"/>
  <c r="C1890" i="1" s="1"/>
  <c r="B1885" i="1"/>
  <c r="B1888" i="1" s="1"/>
  <c r="B1890" i="1" s="1"/>
  <c r="AA1884" i="1"/>
  <c r="Z1884" i="1"/>
  <c r="AA1879" i="1"/>
  <c r="Z1879" i="1"/>
  <c r="W1878" i="1"/>
  <c r="W1880" i="1" s="1"/>
  <c r="S1878" i="1"/>
  <c r="S1880" i="1" s="1"/>
  <c r="O1878" i="1"/>
  <c r="O1880" i="1" s="1"/>
  <c r="K1878" i="1"/>
  <c r="K1880" i="1" s="1"/>
  <c r="G1878" i="1"/>
  <c r="G1880" i="1" s="1"/>
  <c r="C1878" i="1"/>
  <c r="C1880" i="1" s="1"/>
  <c r="AA1877" i="1"/>
  <c r="Z1877" i="1"/>
  <c r="AA1876" i="1"/>
  <c r="Z1876" i="1"/>
  <c r="Y1875" i="1"/>
  <c r="Y1878" i="1" s="1"/>
  <c r="Y1880" i="1" s="1"/>
  <c r="X1875" i="1"/>
  <c r="X1878" i="1" s="1"/>
  <c r="X1880" i="1" s="1"/>
  <c r="W1875" i="1"/>
  <c r="V1875" i="1"/>
  <c r="V1878" i="1" s="1"/>
  <c r="V1880" i="1" s="1"/>
  <c r="U1875" i="1"/>
  <c r="U1878" i="1" s="1"/>
  <c r="U1880" i="1" s="1"/>
  <c r="T1875" i="1"/>
  <c r="T1878" i="1" s="1"/>
  <c r="T1880" i="1" s="1"/>
  <c r="S1875" i="1"/>
  <c r="R1875" i="1"/>
  <c r="R1878" i="1" s="1"/>
  <c r="R1880" i="1" s="1"/>
  <c r="Q1875" i="1"/>
  <c r="Q1878" i="1" s="1"/>
  <c r="Q1880" i="1" s="1"/>
  <c r="P1875" i="1"/>
  <c r="P1878" i="1" s="1"/>
  <c r="P1880" i="1" s="1"/>
  <c r="O1875" i="1"/>
  <c r="N1875" i="1"/>
  <c r="N1878" i="1" s="1"/>
  <c r="N1880" i="1" s="1"/>
  <c r="M1875" i="1"/>
  <c r="M1878" i="1" s="1"/>
  <c r="M1880" i="1" s="1"/>
  <c r="L1875" i="1"/>
  <c r="L1878" i="1" s="1"/>
  <c r="L1880" i="1" s="1"/>
  <c r="K1875" i="1"/>
  <c r="J1875" i="1"/>
  <c r="J1878" i="1" s="1"/>
  <c r="J1880" i="1" s="1"/>
  <c r="I1875" i="1"/>
  <c r="I1878" i="1" s="1"/>
  <c r="I1880" i="1" s="1"/>
  <c r="H1875" i="1"/>
  <c r="H1878" i="1" s="1"/>
  <c r="H1880" i="1" s="1"/>
  <c r="G1875" i="1"/>
  <c r="F1875" i="1"/>
  <c r="F1878" i="1" s="1"/>
  <c r="F1880" i="1" s="1"/>
  <c r="E1875" i="1"/>
  <c r="E1878" i="1" s="1"/>
  <c r="E1880" i="1" s="1"/>
  <c r="D1875" i="1"/>
  <c r="D1878" i="1" s="1"/>
  <c r="D1880" i="1" s="1"/>
  <c r="C1875" i="1"/>
  <c r="B1875" i="1"/>
  <c r="AA1874" i="1"/>
  <c r="Z1874" i="1"/>
  <c r="W1870" i="1"/>
  <c r="G1870" i="1"/>
  <c r="AA1869" i="1"/>
  <c r="Z1869" i="1"/>
  <c r="X1868" i="1"/>
  <c r="X1870" i="1" s="1"/>
  <c r="T1868" i="1"/>
  <c r="T1870" i="1" s="1"/>
  <c r="P1868" i="1"/>
  <c r="P1870" i="1" s="1"/>
  <c r="L1868" i="1"/>
  <c r="L1870" i="1" s="1"/>
  <c r="H1868" i="1"/>
  <c r="H1870" i="1" s="1"/>
  <c r="D1868" i="1"/>
  <c r="D1870" i="1" s="1"/>
  <c r="Z1867" i="1"/>
  <c r="AA1867" i="1" s="1"/>
  <c r="AA1866" i="1"/>
  <c r="Z1866" i="1"/>
  <c r="Y1865" i="1"/>
  <c r="Y1868" i="1" s="1"/>
  <c r="Y1870" i="1" s="1"/>
  <c r="X1865" i="1"/>
  <c r="W1865" i="1"/>
  <c r="W1868" i="1" s="1"/>
  <c r="V1865" i="1"/>
  <c r="V1868" i="1" s="1"/>
  <c r="V1870" i="1" s="1"/>
  <c r="U1865" i="1"/>
  <c r="U1868" i="1" s="1"/>
  <c r="U1870" i="1" s="1"/>
  <c r="T1865" i="1"/>
  <c r="S1865" i="1"/>
  <c r="S1868" i="1" s="1"/>
  <c r="S1870" i="1" s="1"/>
  <c r="R1865" i="1"/>
  <c r="R1868" i="1" s="1"/>
  <c r="R1870" i="1" s="1"/>
  <c r="Q1865" i="1"/>
  <c r="Q1868" i="1" s="1"/>
  <c r="Q1870" i="1" s="1"/>
  <c r="P1865" i="1"/>
  <c r="O1865" i="1"/>
  <c r="O1868" i="1" s="1"/>
  <c r="O1870" i="1" s="1"/>
  <c r="N1865" i="1"/>
  <c r="M1865" i="1"/>
  <c r="M1868" i="1" s="1"/>
  <c r="M1870" i="1" s="1"/>
  <c r="L1865" i="1"/>
  <c r="K1865" i="1"/>
  <c r="K1868" i="1" s="1"/>
  <c r="K1870" i="1" s="1"/>
  <c r="J1865" i="1"/>
  <c r="J1868" i="1" s="1"/>
  <c r="J1870" i="1" s="1"/>
  <c r="I1865" i="1"/>
  <c r="I1868" i="1" s="1"/>
  <c r="I1870" i="1" s="1"/>
  <c r="H1865" i="1"/>
  <c r="G1865" i="1"/>
  <c r="G1868" i="1" s="1"/>
  <c r="F1865" i="1"/>
  <c r="F1868" i="1" s="1"/>
  <c r="F1870" i="1" s="1"/>
  <c r="E1865" i="1"/>
  <c r="E1868" i="1" s="1"/>
  <c r="E1870" i="1" s="1"/>
  <c r="D1865" i="1"/>
  <c r="C1865" i="1"/>
  <c r="C1868" i="1" s="1"/>
  <c r="C1870" i="1" s="1"/>
  <c r="B1865" i="1"/>
  <c r="B1868" i="1" s="1"/>
  <c r="B1870" i="1" s="1"/>
  <c r="AA1864" i="1"/>
  <c r="Z1864" i="1"/>
  <c r="T1860" i="1"/>
  <c r="P1860" i="1"/>
  <c r="Z1859" i="1"/>
  <c r="Y1858" i="1"/>
  <c r="Y1860" i="1" s="1"/>
  <c r="U1858" i="1"/>
  <c r="U1860" i="1" s="1"/>
  <c r="Q1858" i="1"/>
  <c r="Q1860" i="1" s="1"/>
  <c r="M1858" i="1"/>
  <c r="M1860" i="1" s="1"/>
  <c r="I1858" i="1"/>
  <c r="I1860" i="1" s="1"/>
  <c r="E1858" i="1"/>
  <c r="E1860" i="1" s="1"/>
  <c r="AA1857" i="1"/>
  <c r="Z1857" i="1"/>
  <c r="AA1856" i="1"/>
  <c r="Z1856" i="1"/>
  <c r="Y1855" i="1"/>
  <c r="X1855" i="1"/>
  <c r="X1858" i="1" s="1"/>
  <c r="X1860" i="1" s="1"/>
  <c r="W1855" i="1"/>
  <c r="W1858" i="1" s="1"/>
  <c r="W1860" i="1" s="1"/>
  <c r="V1855" i="1"/>
  <c r="V1858" i="1" s="1"/>
  <c r="V1860" i="1" s="1"/>
  <c r="U1855" i="1"/>
  <c r="T1855" i="1"/>
  <c r="T1858" i="1" s="1"/>
  <c r="S1855" i="1"/>
  <c r="S1858" i="1" s="1"/>
  <c r="S1860" i="1" s="1"/>
  <c r="R1855" i="1"/>
  <c r="R1858" i="1" s="1"/>
  <c r="R1860" i="1" s="1"/>
  <c r="Q1855" i="1"/>
  <c r="P1855" i="1"/>
  <c r="P1858" i="1" s="1"/>
  <c r="O1855" i="1"/>
  <c r="O1858" i="1" s="1"/>
  <c r="O1860" i="1" s="1"/>
  <c r="N1855" i="1"/>
  <c r="N1858" i="1" s="1"/>
  <c r="N1860" i="1" s="1"/>
  <c r="M1855" i="1"/>
  <c r="L1855" i="1"/>
  <c r="L1858" i="1" s="1"/>
  <c r="L1860" i="1" s="1"/>
  <c r="K1855" i="1"/>
  <c r="K1858" i="1" s="1"/>
  <c r="K1860" i="1" s="1"/>
  <c r="J1855" i="1"/>
  <c r="J1858" i="1" s="1"/>
  <c r="J1860" i="1" s="1"/>
  <c r="I1855" i="1"/>
  <c r="H1855" i="1"/>
  <c r="H1858" i="1" s="1"/>
  <c r="H1860" i="1" s="1"/>
  <c r="G1855" i="1"/>
  <c r="G1858" i="1" s="1"/>
  <c r="G1860" i="1" s="1"/>
  <c r="F1855" i="1"/>
  <c r="F1858" i="1" s="1"/>
  <c r="F1860" i="1" s="1"/>
  <c r="E1855" i="1"/>
  <c r="D1855" i="1"/>
  <c r="D1858" i="1" s="1"/>
  <c r="D1860" i="1" s="1"/>
  <c r="C1855" i="1"/>
  <c r="C1858" i="1" s="1"/>
  <c r="C1860" i="1" s="1"/>
  <c r="B1855" i="1"/>
  <c r="B1858" i="1" s="1"/>
  <c r="B1860" i="1" s="1"/>
  <c r="Z1854" i="1"/>
  <c r="X1850" i="1"/>
  <c r="T1850" i="1"/>
  <c r="P1850" i="1"/>
  <c r="H1850" i="1"/>
  <c r="Z1849" i="1"/>
  <c r="V1848" i="1"/>
  <c r="V1850" i="1" s="1"/>
  <c r="U1848" i="1"/>
  <c r="U1850" i="1" s="1"/>
  <c r="R1848" i="1"/>
  <c r="R1850" i="1" s="1"/>
  <c r="N1848" i="1"/>
  <c r="N1850" i="1" s="1"/>
  <c r="M1848" i="1"/>
  <c r="M1850" i="1" s="1"/>
  <c r="J1848" i="1"/>
  <c r="J1850" i="1" s="1"/>
  <c r="F1848" i="1"/>
  <c r="F1850" i="1" s="1"/>
  <c r="E1848" i="1"/>
  <c r="E1850" i="1" s="1"/>
  <c r="B1848" i="1"/>
  <c r="B1850" i="1" s="1"/>
  <c r="AA1847" i="1"/>
  <c r="Z1847" i="1"/>
  <c r="Z1846" i="1"/>
  <c r="AA1846" i="1" s="1"/>
  <c r="Y1845" i="1"/>
  <c r="Y1848" i="1" s="1"/>
  <c r="Y1850" i="1" s="1"/>
  <c r="X1845" i="1"/>
  <c r="X1848" i="1" s="1"/>
  <c r="W1845" i="1"/>
  <c r="W1848" i="1" s="1"/>
  <c r="W1850" i="1" s="1"/>
  <c r="V1845" i="1"/>
  <c r="U1845" i="1"/>
  <c r="T1845" i="1"/>
  <c r="T1848" i="1" s="1"/>
  <c r="S1845" i="1"/>
  <c r="S1848" i="1" s="1"/>
  <c r="S1850" i="1" s="1"/>
  <c r="R1845" i="1"/>
  <c r="Q1845" i="1"/>
  <c r="Q1848" i="1" s="1"/>
  <c r="Q1850" i="1" s="1"/>
  <c r="P1845" i="1"/>
  <c r="P1848" i="1" s="1"/>
  <c r="O1845" i="1"/>
  <c r="O1848" i="1" s="1"/>
  <c r="O1850" i="1" s="1"/>
  <c r="N1845" i="1"/>
  <c r="M1845" i="1"/>
  <c r="L1845" i="1"/>
  <c r="L1848" i="1" s="1"/>
  <c r="L1850" i="1" s="1"/>
  <c r="K1845" i="1"/>
  <c r="K1848" i="1" s="1"/>
  <c r="K1850" i="1" s="1"/>
  <c r="J1845" i="1"/>
  <c r="I1845" i="1"/>
  <c r="I1848" i="1" s="1"/>
  <c r="I1850" i="1" s="1"/>
  <c r="H1845" i="1"/>
  <c r="H1848" i="1" s="1"/>
  <c r="G1845" i="1"/>
  <c r="G1848" i="1" s="1"/>
  <c r="G1850" i="1" s="1"/>
  <c r="F1845" i="1"/>
  <c r="E1845" i="1"/>
  <c r="D1845" i="1"/>
  <c r="D1848" i="1" s="1"/>
  <c r="D1850" i="1" s="1"/>
  <c r="C1845" i="1"/>
  <c r="C1848" i="1" s="1"/>
  <c r="C1850" i="1" s="1"/>
  <c r="B1845" i="1"/>
  <c r="AA1844" i="1"/>
  <c r="Z1844" i="1"/>
  <c r="V1840" i="1"/>
  <c r="L1840" i="1"/>
  <c r="F1840" i="1"/>
  <c r="AA1839" i="1"/>
  <c r="Z1839" i="1"/>
  <c r="W1838" i="1"/>
  <c r="W1840" i="1" s="1"/>
  <c r="V1838" i="1"/>
  <c r="S1838" i="1"/>
  <c r="S1840" i="1" s="1"/>
  <c r="R1838" i="1"/>
  <c r="R1840" i="1" s="1"/>
  <c r="O1838" i="1"/>
  <c r="O1840" i="1" s="1"/>
  <c r="N1838" i="1"/>
  <c r="N1840" i="1" s="1"/>
  <c r="K1838" i="1"/>
  <c r="K1840" i="1" s="1"/>
  <c r="G1838" i="1"/>
  <c r="G1840" i="1" s="1"/>
  <c r="F1838" i="1"/>
  <c r="C1838" i="1"/>
  <c r="C1840" i="1" s="1"/>
  <c r="B1838" i="1"/>
  <c r="B1840" i="1" s="1"/>
  <c r="AA1837" i="1"/>
  <c r="Z1837" i="1"/>
  <c r="AA1836" i="1"/>
  <c r="Z1836" i="1"/>
  <c r="Y1835" i="1"/>
  <c r="Y1838" i="1" s="1"/>
  <c r="Y1840" i="1" s="1"/>
  <c r="X1835" i="1"/>
  <c r="X1838" i="1" s="1"/>
  <c r="X1840" i="1" s="1"/>
  <c r="W1835" i="1"/>
  <c r="V1835" i="1"/>
  <c r="U1835" i="1"/>
  <c r="U1838" i="1" s="1"/>
  <c r="U1840" i="1" s="1"/>
  <c r="T1835" i="1"/>
  <c r="T1838" i="1" s="1"/>
  <c r="T1840" i="1" s="1"/>
  <c r="S1835" i="1"/>
  <c r="R1835" i="1"/>
  <c r="Q1835" i="1"/>
  <c r="Q1838" i="1" s="1"/>
  <c r="Q1840" i="1" s="1"/>
  <c r="P1835" i="1"/>
  <c r="P1838" i="1" s="1"/>
  <c r="P1840" i="1" s="1"/>
  <c r="O1835" i="1"/>
  <c r="N1835" i="1"/>
  <c r="M1835" i="1"/>
  <c r="Z1835" i="1" s="1"/>
  <c r="AB1835" i="1" s="1"/>
  <c r="L1835" i="1"/>
  <c r="L1838" i="1" s="1"/>
  <c r="K1835" i="1"/>
  <c r="J1835" i="1"/>
  <c r="J1838" i="1" s="1"/>
  <c r="J1840" i="1" s="1"/>
  <c r="I1835" i="1"/>
  <c r="I1838" i="1" s="1"/>
  <c r="I1840" i="1" s="1"/>
  <c r="H1835" i="1"/>
  <c r="H1838" i="1" s="1"/>
  <c r="H1840" i="1" s="1"/>
  <c r="G1835" i="1"/>
  <c r="F1835" i="1"/>
  <c r="E1835" i="1"/>
  <c r="E1838" i="1" s="1"/>
  <c r="E1840" i="1" s="1"/>
  <c r="D1835" i="1"/>
  <c r="D1838" i="1" s="1"/>
  <c r="D1840" i="1" s="1"/>
  <c r="C1835" i="1"/>
  <c r="B1835" i="1"/>
  <c r="AA1834" i="1"/>
  <c r="Z1834" i="1"/>
  <c r="Z1838" i="1" s="1"/>
  <c r="AB1838" i="1" s="1"/>
  <c r="Y1830" i="1"/>
  <c r="I1830" i="1"/>
  <c r="AA1829" i="1"/>
  <c r="Z1829" i="1"/>
  <c r="X1828" i="1"/>
  <c r="X1830" i="1" s="1"/>
  <c r="T1828" i="1"/>
  <c r="T1830" i="1" s="1"/>
  <c r="R1828" i="1"/>
  <c r="R1830" i="1" s="1"/>
  <c r="P1828" i="1"/>
  <c r="P1830" i="1" s="1"/>
  <c r="L1828" i="1"/>
  <c r="L1830" i="1" s="1"/>
  <c r="H1828" i="1"/>
  <c r="H1830" i="1" s="1"/>
  <c r="D1828" i="1"/>
  <c r="D1830" i="1" s="1"/>
  <c r="B1828" i="1"/>
  <c r="B1830" i="1" s="1"/>
  <c r="Z1827" i="1"/>
  <c r="AA1827" i="1" s="1"/>
  <c r="AA1826" i="1"/>
  <c r="Z1826" i="1"/>
  <c r="Y1825" i="1"/>
  <c r="Y1828" i="1" s="1"/>
  <c r="X1825" i="1"/>
  <c r="W1825" i="1"/>
  <c r="W1828" i="1" s="1"/>
  <c r="W1830" i="1" s="1"/>
  <c r="V1825" i="1"/>
  <c r="V1828" i="1" s="1"/>
  <c r="V1830" i="1" s="1"/>
  <c r="U1825" i="1"/>
  <c r="U1828" i="1" s="1"/>
  <c r="U1830" i="1" s="1"/>
  <c r="T1825" i="1"/>
  <c r="S1825" i="1"/>
  <c r="S1828" i="1" s="1"/>
  <c r="S1830" i="1" s="1"/>
  <c r="R1825" i="1"/>
  <c r="Q1825" i="1"/>
  <c r="Q1828" i="1" s="1"/>
  <c r="Q1830" i="1" s="1"/>
  <c r="P1825" i="1"/>
  <c r="O1825" i="1"/>
  <c r="O1828" i="1" s="1"/>
  <c r="O1830" i="1" s="1"/>
  <c r="N1825" i="1"/>
  <c r="N1828" i="1" s="1"/>
  <c r="N1830" i="1" s="1"/>
  <c r="M1825" i="1"/>
  <c r="M1828" i="1" s="1"/>
  <c r="M1830" i="1" s="1"/>
  <c r="L1825" i="1"/>
  <c r="K1825" i="1"/>
  <c r="K1828" i="1" s="1"/>
  <c r="K1830" i="1" s="1"/>
  <c r="J1825" i="1"/>
  <c r="J1828" i="1" s="1"/>
  <c r="J1830" i="1" s="1"/>
  <c r="I1825" i="1"/>
  <c r="I1828" i="1" s="1"/>
  <c r="H1825" i="1"/>
  <c r="G1825" i="1"/>
  <c r="G1828" i="1" s="1"/>
  <c r="G1830" i="1" s="1"/>
  <c r="F1825" i="1"/>
  <c r="F1828" i="1" s="1"/>
  <c r="F1830" i="1" s="1"/>
  <c r="E1825" i="1"/>
  <c r="E1828" i="1" s="1"/>
  <c r="E1830" i="1" s="1"/>
  <c r="D1825" i="1"/>
  <c r="C1825" i="1"/>
  <c r="C1828" i="1" s="1"/>
  <c r="C1830" i="1" s="1"/>
  <c r="B1825" i="1"/>
  <c r="AB1824" i="1"/>
  <c r="Z1824" i="1"/>
  <c r="AA1824" i="1" s="1"/>
  <c r="Z1819" i="1"/>
  <c r="Y1818" i="1"/>
  <c r="Y1820" i="1" s="1"/>
  <c r="U1818" i="1"/>
  <c r="U1820" i="1" s="1"/>
  <c r="Q1818" i="1"/>
  <c r="Q1820" i="1" s="1"/>
  <c r="M1818" i="1"/>
  <c r="M1820" i="1" s="1"/>
  <c r="I1818" i="1"/>
  <c r="I1820" i="1" s="1"/>
  <c r="E1818" i="1"/>
  <c r="E1820" i="1" s="1"/>
  <c r="AA1817" i="1"/>
  <c r="Z1817" i="1"/>
  <c r="AA1816" i="1"/>
  <c r="Z1816" i="1"/>
  <c r="Y1815" i="1"/>
  <c r="X1815" i="1"/>
  <c r="X1818" i="1" s="1"/>
  <c r="X1820" i="1" s="1"/>
  <c r="W1815" i="1"/>
  <c r="W1818" i="1" s="1"/>
  <c r="W1820" i="1" s="1"/>
  <c r="V1815" i="1"/>
  <c r="V1818" i="1" s="1"/>
  <c r="V1820" i="1" s="1"/>
  <c r="U1815" i="1"/>
  <c r="T1815" i="1"/>
  <c r="T1818" i="1" s="1"/>
  <c r="T1820" i="1" s="1"/>
  <c r="S1815" i="1"/>
  <c r="S1818" i="1" s="1"/>
  <c r="S1820" i="1" s="1"/>
  <c r="R1815" i="1"/>
  <c r="R1818" i="1" s="1"/>
  <c r="R1820" i="1" s="1"/>
  <c r="Q1815" i="1"/>
  <c r="P1815" i="1"/>
  <c r="P1818" i="1" s="1"/>
  <c r="P1820" i="1" s="1"/>
  <c r="O1815" i="1"/>
  <c r="O1818" i="1" s="1"/>
  <c r="O1820" i="1" s="1"/>
  <c r="N1815" i="1"/>
  <c r="Z1815" i="1" s="1"/>
  <c r="M1815" i="1"/>
  <c r="L1815" i="1"/>
  <c r="L1818" i="1" s="1"/>
  <c r="L1820" i="1" s="1"/>
  <c r="K1815" i="1"/>
  <c r="K1818" i="1" s="1"/>
  <c r="K1820" i="1" s="1"/>
  <c r="J1815" i="1"/>
  <c r="J1818" i="1" s="1"/>
  <c r="J1820" i="1" s="1"/>
  <c r="I1815" i="1"/>
  <c r="H1815" i="1"/>
  <c r="H1818" i="1" s="1"/>
  <c r="H1820" i="1" s="1"/>
  <c r="G1815" i="1"/>
  <c r="G1818" i="1" s="1"/>
  <c r="G1820" i="1" s="1"/>
  <c r="F1815" i="1"/>
  <c r="F1818" i="1" s="1"/>
  <c r="F1820" i="1" s="1"/>
  <c r="E1815" i="1"/>
  <c r="D1815" i="1"/>
  <c r="D1818" i="1" s="1"/>
  <c r="D1820" i="1" s="1"/>
  <c r="C1815" i="1"/>
  <c r="C1818" i="1" s="1"/>
  <c r="C1820" i="1" s="1"/>
  <c r="B1815" i="1"/>
  <c r="B1818" i="1" s="1"/>
  <c r="B1820" i="1" s="1"/>
  <c r="AA1814" i="1"/>
  <c r="Z1814" i="1"/>
  <c r="AA1809" i="1"/>
  <c r="Z1809" i="1"/>
  <c r="W1808" i="1"/>
  <c r="W1810" i="1" s="1"/>
  <c r="S1808" i="1"/>
  <c r="S1810" i="1" s="1"/>
  <c r="O1808" i="1"/>
  <c r="O1810" i="1" s="1"/>
  <c r="K1808" i="1"/>
  <c r="K1810" i="1" s="1"/>
  <c r="G1808" i="1"/>
  <c r="G1810" i="1" s="1"/>
  <c r="C1808" i="1"/>
  <c r="C1810" i="1" s="1"/>
  <c r="AA1807" i="1"/>
  <c r="Z1807" i="1"/>
  <c r="AA1806" i="1"/>
  <c r="Z1806" i="1"/>
  <c r="Y1805" i="1"/>
  <c r="Y1808" i="1" s="1"/>
  <c r="Y1810" i="1" s="1"/>
  <c r="X1805" i="1"/>
  <c r="X1808" i="1" s="1"/>
  <c r="X1810" i="1" s="1"/>
  <c r="W1805" i="1"/>
  <c r="V1805" i="1"/>
  <c r="V1808" i="1" s="1"/>
  <c r="V1810" i="1" s="1"/>
  <c r="U1805" i="1"/>
  <c r="U1808" i="1" s="1"/>
  <c r="U1810" i="1" s="1"/>
  <c r="T1805" i="1"/>
  <c r="T1808" i="1" s="1"/>
  <c r="T1810" i="1" s="1"/>
  <c r="S1805" i="1"/>
  <c r="R1805" i="1"/>
  <c r="R1808" i="1" s="1"/>
  <c r="R1810" i="1" s="1"/>
  <c r="Q1805" i="1"/>
  <c r="Q1808" i="1" s="1"/>
  <c r="Q1810" i="1" s="1"/>
  <c r="P1805" i="1"/>
  <c r="P1808" i="1" s="1"/>
  <c r="P1810" i="1" s="1"/>
  <c r="O1805" i="1"/>
  <c r="N1805" i="1"/>
  <c r="Z1805" i="1" s="1"/>
  <c r="M1805" i="1"/>
  <c r="M1808" i="1" s="1"/>
  <c r="M1810" i="1" s="1"/>
  <c r="L1805" i="1"/>
  <c r="L1808" i="1" s="1"/>
  <c r="L1810" i="1" s="1"/>
  <c r="K1805" i="1"/>
  <c r="J1805" i="1"/>
  <c r="J1808" i="1" s="1"/>
  <c r="J1810" i="1" s="1"/>
  <c r="I1805" i="1"/>
  <c r="I1808" i="1" s="1"/>
  <c r="I1810" i="1" s="1"/>
  <c r="H1805" i="1"/>
  <c r="H1808" i="1" s="1"/>
  <c r="H1810" i="1" s="1"/>
  <c r="G1805" i="1"/>
  <c r="F1805" i="1"/>
  <c r="F1808" i="1" s="1"/>
  <c r="F1810" i="1" s="1"/>
  <c r="E1805" i="1"/>
  <c r="E1808" i="1" s="1"/>
  <c r="E1810" i="1" s="1"/>
  <c r="D1805" i="1"/>
  <c r="D1808" i="1" s="1"/>
  <c r="D1810" i="1" s="1"/>
  <c r="C1805" i="1"/>
  <c r="B1805" i="1"/>
  <c r="AA1805" i="1" s="1"/>
  <c r="AA1808" i="1" s="1"/>
  <c r="AB1804" i="1"/>
  <c r="AA1804" i="1"/>
  <c r="Z1804" i="1"/>
  <c r="Z1799" i="1"/>
  <c r="Y1798" i="1"/>
  <c r="Y1800" i="1" s="1"/>
  <c r="U1798" i="1"/>
  <c r="U1800" i="1" s="1"/>
  <c r="Q1798" i="1"/>
  <c r="Q1800" i="1" s="1"/>
  <c r="M1798" i="1"/>
  <c r="M1800" i="1" s="1"/>
  <c r="I1798" i="1"/>
  <c r="I1800" i="1" s="1"/>
  <c r="E1798" i="1"/>
  <c r="E1800" i="1" s="1"/>
  <c r="AA1797" i="1"/>
  <c r="Z1797" i="1"/>
  <c r="AA1796" i="1"/>
  <c r="Z1796" i="1"/>
  <c r="Y1795" i="1"/>
  <c r="X1795" i="1"/>
  <c r="X1798" i="1" s="1"/>
  <c r="X1800" i="1" s="1"/>
  <c r="W1795" i="1"/>
  <c r="W1798" i="1" s="1"/>
  <c r="W1800" i="1" s="1"/>
  <c r="V1795" i="1"/>
  <c r="V1798" i="1" s="1"/>
  <c r="V1800" i="1" s="1"/>
  <c r="U1795" i="1"/>
  <c r="T1795" i="1"/>
  <c r="T1798" i="1" s="1"/>
  <c r="T1800" i="1" s="1"/>
  <c r="S1795" i="1"/>
  <c r="S1798" i="1" s="1"/>
  <c r="S1800" i="1" s="1"/>
  <c r="R1795" i="1"/>
  <c r="R1798" i="1" s="1"/>
  <c r="R1800" i="1" s="1"/>
  <c r="Q1795" i="1"/>
  <c r="P1795" i="1"/>
  <c r="P1798" i="1" s="1"/>
  <c r="P1800" i="1" s="1"/>
  <c r="O1795" i="1"/>
  <c r="O1798" i="1" s="1"/>
  <c r="O1800" i="1" s="1"/>
  <c r="N1795" i="1"/>
  <c r="N1798" i="1" s="1"/>
  <c r="N1800" i="1" s="1"/>
  <c r="M1795" i="1"/>
  <c r="Z1795" i="1" s="1"/>
  <c r="L1795" i="1"/>
  <c r="L1798" i="1" s="1"/>
  <c r="L1800" i="1" s="1"/>
  <c r="K1795" i="1"/>
  <c r="K1798" i="1" s="1"/>
  <c r="K1800" i="1" s="1"/>
  <c r="J1795" i="1"/>
  <c r="J1798" i="1" s="1"/>
  <c r="J1800" i="1" s="1"/>
  <c r="I1795" i="1"/>
  <c r="H1795" i="1"/>
  <c r="H1798" i="1" s="1"/>
  <c r="H1800" i="1" s="1"/>
  <c r="G1795" i="1"/>
  <c r="G1798" i="1" s="1"/>
  <c r="G1800" i="1" s="1"/>
  <c r="F1795" i="1"/>
  <c r="F1798" i="1" s="1"/>
  <c r="F1800" i="1" s="1"/>
  <c r="E1795" i="1"/>
  <c r="D1795" i="1"/>
  <c r="D1798" i="1" s="1"/>
  <c r="D1800" i="1" s="1"/>
  <c r="C1795" i="1"/>
  <c r="C1798" i="1" s="1"/>
  <c r="C1800" i="1" s="1"/>
  <c r="B1795" i="1"/>
  <c r="B1798" i="1" s="1"/>
  <c r="B1800" i="1" s="1"/>
  <c r="AA1794" i="1"/>
  <c r="Z1794" i="1"/>
  <c r="Z1798" i="1" s="1"/>
  <c r="AA1789" i="1"/>
  <c r="Z1789" i="1"/>
  <c r="W1788" i="1"/>
  <c r="W1790" i="1" s="1"/>
  <c r="S1788" i="1"/>
  <c r="S1790" i="1" s="1"/>
  <c r="O1788" i="1"/>
  <c r="O1790" i="1" s="1"/>
  <c r="K1788" i="1"/>
  <c r="K1790" i="1" s="1"/>
  <c r="G1788" i="1"/>
  <c r="G1790" i="1" s="1"/>
  <c r="C1788" i="1"/>
  <c r="C1790" i="1" s="1"/>
  <c r="AA1787" i="1"/>
  <c r="Z1787" i="1"/>
  <c r="AA1786" i="1"/>
  <c r="Z1786" i="1"/>
  <c r="Y1785" i="1"/>
  <c r="Y1788" i="1" s="1"/>
  <c r="Y1790" i="1" s="1"/>
  <c r="X1785" i="1"/>
  <c r="X1788" i="1" s="1"/>
  <c r="X1790" i="1" s="1"/>
  <c r="W1785" i="1"/>
  <c r="V1785" i="1"/>
  <c r="V1788" i="1" s="1"/>
  <c r="V1790" i="1" s="1"/>
  <c r="U1785" i="1"/>
  <c r="U1788" i="1" s="1"/>
  <c r="U1790" i="1" s="1"/>
  <c r="T1785" i="1"/>
  <c r="T1788" i="1" s="1"/>
  <c r="T1790" i="1" s="1"/>
  <c r="S1785" i="1"/>
  <c r="R1785" i="1"/>
  <c r="R1788" i="1" s="1"/>
  <c r="R1790" i="1" s="1"/>
  <c r="Q1785" i="1"/>
  <c r="Q1788" i="1" s="1"/>
  <c r="Q1790" i="1" s="1"/>
  <c r="P1785" i="1"/>
  <c r="P1788" i="1" s="1"/>
  <c r="P1790" i="1" s="1"/>
  <c r="O1785" i="1"/>
  <c r="N1785" i="1"/>
  <c r="Z1785" i="1" s="1"/>
  <c r="AB1785" i="1" s="1"/>
  <c r="M1785" i="1"/>
  <c r="M1788" i="1" s="1"/>
  <c r="M1790" i="1" s="1"/>
  <c r="L1785" i="1"/>
  <c r="L1788" i="1" s="1"/>
  <c r="L1790" i="1" s="1"/>
  <c r="K1785" i="1"/>
  <c r="J1785" i="1"/>
  <c r="J1788" i="1" s="1"/>
  <c r="J1790" i="1" s="1"/>
  <c r="I1785" i="1"/>
  <c r="I1788" i="1" s="1"/>
  <c r="I1790" i="1" s="1"/>
  <c r="H1785" i="1"/>
  <c r="H1788" i="1" s="1"/>
  <c r="H1790" i="1" s="1"/>
  <c r="G1785" i="1"/>
  <c r="F1785" i="1"/>
  <c r="F1788" i="1" s="1"/>
  <c r="F1790" i="1" s="1"/>
  <c r="E1785" i="1"/>
  <c r="E1788" i="1" s="1"/>
  <c r="E1790" i="1" s="1"/>
  <c r="D1785" i="1"/>
  <c r="D1788" i="1" s="1"/>
  <c r="D1790" i="1" s="1"/>
  <c r="C1785" i="1"/>
  <c r="B1785" i="1"/>
  <c r="AA1785" i="1" s="1"/>
  <c r="AA1788" i="1" s="1"/>
  <c r="AB1784" i="1"/>
  <c r="AA1784" i="1"/>
  <c r="Z1784" i="1"/>
  <c r="Z1779" i="1"/>
  <c r="Y1778" i="1"/>
  <c r="Y1780" i="1" s="1"/>
  <c r="U1778" i="1"/>
  <c r="U1780" i="1" s="1"/>
  <c r="Q1778" i="1"/>
  <c r="Q1780" i="1" s="1"/>
  <c r="M1778" i="1"/>
  <c r="M1780" i="1" s="1"/>
  <c r="I1778" i="1"/>
  <c r="I1780" i="1" s="1"/>
  <c r="E1778" i="1"/>
  <c r="E1780" i="1" s="1"/>
  <c r="AA1777" i="1"/>
  <c r="Z1777" i="1"/>
  <c r="Z1776" i="1"/>
  <c r="AA1776" i="1" s="1"/>
  <c r="Y1775" i="1"/>
  <c r="X1775" i="1"/>
  <c r="X1778" i="1" s="1"/>
  <c r="X1780" i="1" s="1"/>
  <c r="W1775" i="1"/>
  <c r="W1778" i="1" s="1"/>
  <c r="W1780" i="1" s="1"/>
  <c r="V1775" i="1"/>
  <c r="V1778" i="1" s="1"/>
  <c r="V1780" i="1" s="1"/>
  <c r="U1775" i="1"/>
  <c r="T1775" i="1"/>
  <c r="T1778" i="1" s="1"/>
  <c r="T1780" i="1" s="1"/>
  <c r="S1775" i="1"/>
  <c r="S1778" i="1" s="1"/>
  <c r="S1780" i="1" s="1"/>
  <c r="R1775" i="1"/>
  <c r="R1778" i="1" s="1"/>
  <c r="R1780" i="1" s="1"/>
  <c r="Q1775" i="1"/>
  <c r="P1775" i="1"/>
  <c r="P1778" i="1" s="1"/>
  <c r="P1780" i="1" s="1"/>
  <c r="O1775" i="1"/>
  <c r="O1778" i="1" s="1"/>
  <c r="O1780" i="1" s="1"/>
  <c r="N1775" i="1"/>
  <c r="N1778" i="1" s="1"/>
  <c r="N1780" i="1" s="1"/>
  <c r="M1775" i="1"/>
  <c r="Z1775" i="1" s="1"/>
  <c r="AB1775" i="1" s="1"/>
  <c r="L1775" i="1"/>
  <c r="L1778" i="1" s="1"/>
  <c r="L1780" i="1" s="1"/>
  <c r="K1775" i="1"/>
  <c r="K1778" i="1" s="1"/>
  <c r="K1780" i="1" s="1"/>
  <c r="J1775" i="1"/>
  <c r="J1778" i="1" s="1"/>
  <c r="J1780" i="1" s="1"/>
  <c r="I1775" i="1"/>
  <c r="H1775" i="1"/>
  <c r="H1778" i="1" s="1"/>
  <c r="H1780" i="1" s="1"/>
  <c r="G1775" i="1"/>
  <c r="G1778" i="1" s="1"/>
  <c r="G1780" i="1" s="1"/>
  <c r="F1775" i="1"/>
  <c r="F1778" i="1" s="1"/>
  <c r="F1780" i="1" s="1"/>
  <c r="E1775" i="1"/>
  <c r="D1775" i="1"/>
  <c r="D1778" i="1" s="1"/>
  <c r="D1780" i="1" s="1"/>
  <c r="C1775" i="1"/>
  <c r="C1778" i="1" s="1"/>
  <c r="C1780" i="1" s="1"/>
  <c r="B1775" i="1"/>
  <c r="B1778" i="1" s="1"/>
  <c r="B1780" i="1" s="1"/>
  <c r="AA1774" i="1"/>
  <c r="Z1774" i="1"/>
  <c r="AA1769" i="1"/>
  <c r="Z1769" i="1"/>
  <c r="W1768" i="1"/>
  <c r="W1770" i="1" s="1"/>
  <c r="S1768" i="1"/>
  <c r="S1770" i="1" s="1"/>
  <c r="O1768" i="1"/>
  <c r="O1770" i="1" s="1"/>
  <c r="K1768" i="1"/>
  <c r="K1770" i="1" s="1"/>
  <c r="G1768" i="1"/>
  <c r="G1770" i="1" s="1"/>
  <c r="C1768" i="1"/>
  <c r="C1770" i="1" s="1"/>
  <c r="Z1767" i="1"/>
  <c r="AA1767" i="1" s="1"/>
  <c r="AA1766" i="1"/>
  <c r="Z1766" i="1"/>
  <c r="Y1765" i="1"/>
  <c r="Y1768" i="1" s="1"/>
  <c r="Y1770" i="1" s="1"/>
  <c r="X1765" i="1"/>
  <c r="X1768" i="1" s="1"/>
  <c r="X1770" i="1" s="1"/>
  <c r="W1765" i="1"/>
  <c r="V1765" i="1"/>
  <c r="V1768" i="1" s="1"/>
  <c r="V1770" i="1" s="1"/>
  <c r="U1765" i="1"/>
  <c r="U1768" i="1" s="1"/>
  <c r="U1770" i="1" s="1"/>
  <c r="T1765" i="1"/>
  <c r="T1768" i="1" s="1"/>
  <c r="T1770" i="1" s="1"/>
  <c r="S1765" i="1"/>
  <c r="R1765" i="1"/>
  <c r="R1768" i="1" s="1"/>
  <c r="R1770" i="1" s="1"/>
  <c r="Q1765" i="1"/>
  <c r="Q1768" i="1" s="1"/>
  <c r="Q1770" i="1" s="1"/>
  <c r="P1765" i="1"/>
  <c r="P1768" i="1" s="1"/>
  <c r="P1770" i="1" s="1"/>
  <c r="O1765" i="1"/>
  <c r="N1765" i="1"/>
  <c r="Z1765" i="1" s="1"/>
  <c r="AB1765" i="1" s="1"/>
  <c r="M1765" i="1"/>
  <c r="M1768" i="1" s="1"/>
  <c r="M1770" i="1" s="1"/>
  <c r="L1765" i="1"/>
  <c r="L1768" i="1" s="1"/>
  <c r="L1770" i="1" s="1"/>
  <c r="K1765" i="1"/>
  <c r="J1765" i="1"/>
  <c r="J1768" i="1" s="1"/>
  <c r="J1770" i="1" s="1"/>
  <c r="I1765" i="1"/>
  <c r="I1768" i="1" s="1"/>
  <c r="I1770" i="1" s="1"/>
  <c r="H1765" i="1"/>
  <c r="H1768" i="1" s="1"/>
  <c r="H1770" i="1" s="1"/>
  <c r="G1765" i="1"/>
  <c r="F1765" i="1"/>
  <c r="F1768" i="1" s="1"/>
  <c r="F1770" i="1" s="1"/>
  <c r="E1765" i="1"/>
  <c r="E1768" i="1" s="1"/>
  <c r="E1770" i="1" s="1"/>
  <c r="D1765" i="1"/>
  <c r="D1768" i="1" s="1"/>
  <c r="D1770" i="1" s="1"/>
  <c r="C1765" i="1"/>
  <c r="B1765" i="1"/>
  <c r="AA1765" i="1" s="1"/>
  <c r="Z1764" i="1"/>
  <c r="AA1764" i="1" s="1"/>
  <c r="Y1759" i="1"/>
  <c r="Y1760" i="1" s="1"/>
  <c r="X1759" i="1"/>
  <c r="W1759" i="1"/>
  <c r="W1760" i="1" s="1"/>
  <c r="V1759" i="1"/>
  <c r="U1759" i="1"/>
  <c r="U1760" i="1" s="1"/>
  <c r="T1759" i="1"/>
  <c r="S1759" i="1"/>
  <c r="S1760" i="1" s="1"/>
  <c r="R1759" i="1"/>
  <c r="Q1759" i="1"/>
  <c r="Q1760" i="1" s="1"/>
  <c r="P1759" i="1"/>
  <c r="O1759" i="1"/>
  <c r="O1760" i="1" s="1"/>
  <c r="N1759" i="1"/>
  <c r="M1759" i="1"/>
  <c r="M1760" i="1" s="1"/>
  <c r="L1759" i="1"/>
  <c r="K1759" i="1"/>
  <c r="K1760" i="1" s="1"/>
  <c r="J1759" i="1"/>
  <c r="I1759" i="1"/>
  <c r="I1760" i="1" s="1"/>
  <c r="H1759" i="1"/>
  <c r="G1759" i="1"/>
  <c r="G1760" i="1" s="1"/>
  <c r="F1759" i="1"/>
  <c r="E1759" i="1"/>
  <c r="E1760" i="1" s="1"/>
  <c r="D1759" i="1"/>
  <c r="C1759" i="1"/>
  <c r="C1760" i="1" s="1"/>
  <c r="B1759" i="1"/>
  <c r="Y1758" i="1"/>
  <c r="U1758" i="1"/>
  <c r="Q1758" i="1"/>
  <c r="M1758" i="1"/>
  <c r="I1758" i="1"/>
  <c r="E1758" i="1"/>
  <c r="AA1757" i="1"/>
  <c r="Z1757" i="1"/>
  <c r="Z1756" i="1"/>
  <c r="AA1756" i="1" s="1"/>
  <c r="Y1755" i="1"/>
  <c r="X1755" i="1"/>
  <c r="X1758" i="1" s="1"/>
  <c r="X1760" i="1" s="1"/>
  <c r="W1755" i="1"/>
  <c r="W1758" i="1" s="1"/>
  <c r="V1755" i="1"/>
  <c r="V1758" i="1" s="1"/>
  <c r="U1755" i="1"/>
  <c r="T1755" i="1"/>
  <c r="T1758" i="1" s="1"/>
  <c r="T1760" i="1" s="1"/>
  <c r="S1755" i="1"/>
  <c r="S1758" i="1" s="1"/>
  <c r="R1755" i="1"/>
  <c r="R1758" i="1" s="1"/>
  <c r="Q1755" i="1"/>
  <c r="P1755" i="1"/>
  <c r="P1758" i="1" s="1"/>
  <c r="P1760" i="1" s="1"/>
  <c r="O1755" i="1"/>
  <c r="O1758" i="1" s="1"/>
  <c r="N1755" i="1"/>
  <c r="N1758" i="1" s="1"/>
  <c r="M1755" i="1"/>
  <c r="Z1755" i="1" s="1"/>
  <c r="L1755" i="1"/>
  <c r="L1758" i="1" s="1"/>
  <c r="L1760" i="1" s="1"/>
  <c r="K1755" i="1"/>
  <c r="K1758" i="1" s="1"/>
  <c r="J1755" i="1"/>
  <c r="J1758" i="1" s="1"/>
  <c r="I1755" i="1"/>
  <c r="H1755" i="1"/>
  <c r="H1758" i="1" s="1"/>
  <c r="H1760" i="1" s="1"/>
  <c r="G1755" i="1"/>
  <c r="G1758" i="1" s="1"/>
  <c r="F1755" i="1"/>
  <c r="F1758" i="1" s="1"/>
  <c r="E1755" i="1"/>
  <c r="D1755" i="1"/>
  <c r="D1758" i="1" s="1"/>
  <c r="D1760" i="1" s="1"/>
  <c r="C1755" i="1"/>
  <c r="C1758" i="1" s="1"/>
  <c r="B1755" i="1"/>
  <c r="B1758" i="1" s="1"/>
  <c r="Z1754" i="1"/>
  <c r="Z1758" i="1" s="1"/>
  <c r="AA1749" i="1"/>
  <c r="Z1749" i="1"/>
  <c r="V1748" i="1"/>
  <c r="V1750" i="1" s="1"/>
  <c r="R1748" i="1"/>
  <c r="R1750" i="1" s="1"/>
  <c r="N1748" i="1"/>
  <c r="N1750" i="1" s="1"/>
  <c r="J1748" i="1"/>
  <c r="J1750" i="1" s="1"/>
  <c r="F1748" i="1"/>
  <c r="F1750" i="1" s="1"/>
  <c r="B1748" i="1"/>
  <c r="B1750" i="1" s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A1747" i="1" s="1"/>
  <c r="AA1746" i="1"/>
  <c r="AB1745" i="1"/>
  <c r="Z1745" i="1"/>
  <c r="Y1745" i="1"/>
  <c r="Y1748" i="1" s="1"/>
  <c r="Y1750" i="1" s="1"/>
  <c r="X1745" i="1"/>
  <c r="X1748" i="1" s="1"/>
  <c r="X1750" i="1" s="1"/>
  <c r="W1745" i="1"/>
  <c r="W1748" i="1" s="1"/>
  <c r="W1750" i="1" s="1"/>
  <c r="V1745" i="1"/>
  <c r="U1745" i="1"/>
  <c r="U1748" i="1" s="1"/>
  <c r="U1750" i="1" s="1"/>
  <c r="T1745" i="1"/>
  <c r="T1748" i="1" s="1"/>
  <c r="T1750" i="1" s="1"/>
  <c r="S1745" i="1"/>
  <c r="S1748" i="1" s="1"/>
  <c r="S1750" i="1" s="1"/>
  <c r="R1745" i="1"/>
  <c r="Q1745" i="1"/>
  <c r="Q1748" i="1" s="1"/>
  <c r="Q1750" i="1" s="1"/>
  <c r="P1745" i="1"/>
  <c r="P1748" i="1" s="1"/>
  <c r="P1750" i="1" s="1"/>
  <c r="O1745" i="1"/>
  <c r="O1748" i="1" s="1"/>
  <c r="O1750" i="1" s="1"/>
  <c r="N1745" i="1"/>
  <c r="M1745" i="1"/>
  <c r="M1748" i="1" s="1"/>
  <c r="M1750" i="1" s="1"/>
  <c r="L1745" i="1"/>
  <c r="L1748" i="1" s="1"/>
  <c r="L1750" i="1" s="1"/>
  <c r="K1745" i="1"/>
  <c r="K1748" i="1" s="1"/>
  <c r="K1750" i="1" s="1"/>
  <c r="J1745" i="1"/>
  <c r="I1745" i="1"/>
  <c r="I1748" i="1" s="1"/>
  <c r="I1750" i="1" s="1"/>
  <c r="H1745" i="1"/>
  <c r="H1748" i="1" s="1"/>
  <c r="H1750" i="1" s="1"/>
  <c r="G1745" i="1"/>
  <c r="G1748" i="1" s="1"/>
  <c r="G1750" i="1" s="1"/>
  <c r="F1745" i="1"/>
  <c r="E1745" i="1"/>
  <c r="E1748" i="1" s="1"/>
  <c r="E1750" i="1" s="1"/>
  <c r="D1745" i="1"/>
  <c r="D1748" i="1" s="1"/>
  <c r="D1750" i="1" s="1"/>
  <c r="C1745" i="1"/>
  <c r="C1748" i="1" s="1"/>
  <c r="C1750" i="1" s="1"/>
  <c r="B1745" i="1"/>
  <c r="AA1745" i="1" s="1"/>
  <c r="Z1744" i="1"/>
  <c r="AA1744" i="1" s="1"/>
  <c r="AA1748" i="1" s="1"/>
  <c r="Y1739" i="1"/>
  <c r="X1739" i="1"/>
  <c r="W1739" i="1"/>
  <c r="V1739" i="1"/>
  <c r="U1739" i="1"/>
  <c r="T1739" i="1"/>
  <c r="S1739" i="1"/>
  <c r="R1739" i="1"/>
  <c r="Q1739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Z1737" i="1"/>
  <c r="Y1737" i="1"/>
  <c r="X1737" i="1"/>
  <c r="W1737" i="1"/>
  <c r="V1737" i="1"/>
  <c r="U1737" i="1"/>
  <c r="U1717" i="1" s="1"/>
  <c r="T1737" i="1"/>
  <c r="S1737" i="1"/>
  <c r="R1737" i="1"/>
  <c r="Q1737" i="1"/>
  <c r="Q1717" i="1" s="1"/>
  <c r="P1737" i="1"/>
  <c r="O1737" i="1"/>
  <c r="N1737" i="1"/>
  <c r="M1737" i="1"/>
  <c r="M1717" i="1" s="1"/>
  <c r="L1737" i="1"/>
  <c r="K1737" i="1"/>
  <c r="J1737" i="1"/>
  <c r="I1737" i="1"/>
  <c r="I1717" i="1" s="1"/>
  <c r="H1737" i="1"/>
  <c r="G1737" i="1"/>
  <c r="F1737" i="1"/>
  <c r="E1737" i="1"/>
  <c r="E1717" i="1" s="1"/>
  <c r="D1737" i="1"/>
  <c r="C1737" i="1"/>
  <c r="B1737" i="1"/>
  <c r="AA1737" i="1" s="1"/>
  <c r="AA1736" i="1"/>
  <c r="Z1736" i="1"/>
  <c r="Y1736" i="1"/>
  <c r="X1736" i="1"/>
  <c r="W1736" i="1"/>
  <c r="W1716" i="1" s="1"/>
  <c r="V1736" i="1"/>
  <c r="U1736" i="1"/>
  <c r="T1736" i="1"/>
  <c r="S1736" i="1"/>
  <c r="S1716" i="1" s="1"/>
  <c r="R1736" i="1"/>
  <c r="Q1736" i="1"/>
  <c r="P1736" i="1"/>
  <c r="O1736" i="1"/>
  <c r="O1716" i="1" s="1"/>
  <c r="N1736" i="1"/>
  <c r="M1736" i="1"/>
  <c r="L1736" i="1"/>
  <c r="K1736" i="1"/>
  <c r="K1716" i="1" s="1"/>
  <c r="J1736" i="1"/>
  <c r="I1736" i="1"/>
  <c r="H1736" i="1"/>
  <c r="G1736" i="1"/>
  <c r="G1716" i="1" s="1"/>
  <c r="F1736" i="1"/>
  <c r="E1736" i="1"/>
  <c r="D1736" i="1"/>
  <c r="C1736" i="1"/>
  <c r="C1716" i="1" s="1"/>
  <c r="B1736" i="1"/>
  <c r="Y1735" i="1"/>
  <c r="X1735" i="1"/>
  <c r="W1735" i="1"/>
  <c r="V1735" i="1"/>
  <c r="V1715" i="1" s="1"/>
  <c r="U1735" i="1"/>
  <c r="T1735" i="1"/>
  <c r="S1735" i="1"/>
  <c r="R1735" i="1"/>
  <c r="R1715" i="1" s="1"/>
  <c r="Q1735" i="1"/>
  <c r="P1735" i="1"/>
  <c r="O1735" i="1"/>
  <c r="N1735" i="1"/>
  <c r="N1715" i="1" s="1"/>
  <c r="M1735" i="1"/>
  <c r="L1735" i="1"/>
  <c r="K1735" i="1"/>
  <c r="J1735" i="1"/>
  <c r="J1715" i="1" s="1"/>
  <c r="I1735" i="1"/>
  <c r="H1735" i="1"/>
  <c r="G1735" i="1"/>
  <c r="F1735" i="1"/>
  <c r="F1715" i="1" s="1"/>
  <c r="E1735" i="1"/>
  <c r="D1735" i="1"/>
  <c r="C1735" i="1"/>
  <c r="B1735" i="1"/>
  <c r="Z1734" i="1"/>
  <c r="Y1734" i="1"/>
  <c r="Y1738" i="1" s="1"/>
  <c r="Y1740" i="1" s="1"/>
  <c r="X1734" i="1"/>
  <c r="X1738" i="1" s="1"/>
  <c r="W1734" i="1"/>
  <c r="W1738" i="1" s="1"/>
  <c r="V1734" i="1"/>
  <c r="V1738" i="1" s="1"/>
  <c r="U1734" i="1"/>
  <c r="U1738" i="1" s="1"/>
  <c r="U1740" i="1" s="1"/>
  <c r="T1734" i="1"/>
  <c r="T1738" i="1" s="1"/>
  <c r="S1734" i="1"/>
  <c r="S1738" i="1" s="1"/>
  <c r="R1734" i="1"/>
  <c r="R1738" i="1" s="1"/>
  <c r="Q1734" i="1"/>
  <c r="Q1738" i="1" s="1"/>
  <c r="Q1740" i="1" s="1"/>
  <c r="P1734" i="1"/>
  <c r="P1738" i="1" s="1"/>
  <c r="O1734" i="1"/>
  <c r="O1738" i="1" s="1"/>
  <c r="N1734" i="1"/>
  <c r="N1738" i="1" s="1"/>
  <c r="M1734" i="1"/>
  <c r="M1738" i="1" s="1"/>
  <c r="M1740" i="1" s="1"/>
  <c r="L1734" i="1"/>
  <c r="L1738" i="1" s="1"/>
  <c r="K1734" i="1"/>
  <c r="K1738" i="1" s="1"/>
  <c r="J1734" i="1"/>
  <c r="J1738" i="1" s="1"/>
  <c r="I1734" i="1"/>
  <c r="I1738" i="1" s="1"/>
  <c r="I1740" i="1" s="1"/>
  <c r="H1734" i="1"/>
  <c r="H1738" i="1" s="1"/>
  <c r="G1734" i="1"/>
  <c r="G1738" i="1" s="1"/>
  <c r="F1734" i="1"/>
  <c r="F1738" i="1" s="1"/>
  <c r="E1734" i="1"/>
  <c r="E1738" i="1" s="1"/>
  <c r="D1734" i="1"/>
  <c r="D1738" i="1" s="1"/>
  <c r="C1734" i="1"/>
  <c r="C1738" i="1" s="1"/>
  <c r="B1734" i="1"/>
  <c r="B1738" i="1" s="1"/>
  <c r="Y1729" i="1"/>
  <c r="Y1719" i="1" s="1"/>
  <c r="X1729" i="1"/>
  <c r="W1729" i="1"/>
  <c r="W1719" i="1" s="1"/>
  <c r="V1729" i="1"/>
  <c r="U1729" i="1"/>
  <c r="U1719" i="1" s="1"/>
  <c r="T1729" i="1"/>
  <c r="S1729" i="1"/>
  <c r="S1719" i="1" s="1"/>
  <c r="R1729" i="1"/>
  <c r="Q1729" i="1"/>
  <c r="Q1719" i="1" s="1"/>
  <c r="P1729" i="1"/>
  <c r="O1729" i="1"/>
  <c r="O1719" i="1" s="1"/>
  <c r="N1729" i="1"/>
  <c r="M1729" i="1"/>
  <c r="Z1729" i="1" s="1"/>
  <c r="L1729" i="1"/>
  <c r="K1729" i="1"/>
  <c r="K1719" i="1" s="1"/>
  <c r="J1729" i="1"/>
  <c r="I1729" i="1"/>
  <c r="I1719" i="1" s="1"/>
  <c r="H1729" i="1"/>
  <c r="G1729" i="1"/>
  <c r="G1719" i="1" s="1"/>
  <c r="F1729" i="1"/>
  <c r="E1729" i="1"/>
  <c r="E1719" i="1" s="1"/>
  <c r="D1729" i="1"/>
  <c r="C1729" i="1"/>
  <c r="C1719" i="1" s="1"/>
  <c r="B1729" i="1"/>
  <c r="Y1727" i="1"/>
  <c r="X1727" i="1"/>
  <c r="X1717" i="1" s="1"/>
  <c r="W1727" i="1"/>
  <c r="V1727" i="1"/>
  <c r="V1717" i="1" s="1"/>
  <c r="U1727" i="1"/>
  <c r="T1727" i="1"/>
  <c r="T1717" i="1" s="1"/>
  <c r="S1727" i="1"/>
  <c r="R1727" i="1"/>
  <c r="R1717" i="1" s="1"/>
  <c r="Q1727" i="1"/>
  <c r="P1727" i="1"/>
  <c r="P1717" i="1" s="1"/>
  <c r="O1727" i="1"/>
  <c r="N1727" i="1"/>
  <c r="Z1727" i="1" s="1"/>
  <c r="M1727" i="1"/>
  <c r="L1727" i="1"/>
  <c r="L1717" i="1" s="1"/>
  <c r="K1727" i="1"/>
  <c r="J1727" i="1"/>
  <c r="J1717" i="1" s="1"/>
  <c r="I1727" i="1"/>
  <c r="H1727" i="1"/>
  <c r="H1717" i="1" s="1"/>
  <c r="G1727" i="1"/>
  <c r="F1727" i="1"/>
  <c r="F1717" i="1" s="1"/>
  <c r="E1727" i="1"/>
  <c r="D1727" i="1"/>
  <c r="D1717" i="1" s="1"/>
  <c r="C1727" i="1"/>
  <c r="B1727" i="1"/>
  <c r="AA1727" i="1" s="1"/>
  <c r="Y1726" i="1"/>
  <c r="X1726" i="1"/>
  <c r="X1728" i="1" s="1"/>
  <c r="W1726" i="1"/>
  <c r="V1726" i="1"/>
  <c r="V1716" i="1" s="1"/>
  <c r="U1726" i="1"/>
  <c r="T1726" i="1"/>
  <c r="T1728" i="1" s="1"/>
  <c r="S1726" i="1"/>
  <c r="R1726" i="1"/>
  <c r="R1716" i="1" s="1"/>
  <c r="Q1726" i="1"/>
  <c r="P1726" i="1"/>
  <c r="P1728" i="1" s="1"/>
  <c r="O1726" i="1"/>
  <c r="N1726" i="1"/>
  <c r="N1716" i="1" s="1"/>
  <c r="M1726" i="1"/>
  <c r="L1726" i="1"/>
  <c r="L1728" i="1" s="1"/>
  <c r="K1726" i="1"/>
  <c r="J1726" i="1"/>
  <c r="J1716" i="1" s="1"/>
  <c r="I1726" i="1"/>
  <c r="H1726" i="1"/>
  <c r="H1728" i="1" s="1"/>
  <c r="G1726" i="1"/>
  <c r="F1726" i="1"/>
  <c r="F1716" i="1" s="1"/>
  <c r="E1726" i="1"/>
  <c r="D1726" i="1"/>
  <c r="D1728" i="1" s="1"/>
  <c r="C1726" i="1"/>
  <c r="B1726" i="1"/>
  <c r="B1716" i="1" s="1"/>
  <c r="Y1725" i="1"/>
  <c r="Y1715" i="1" s="1"/>
  <c r="X1725" i="1"/>
  <c r="W1725" i="1"/>
  <c r="W1715" i="1" s="1"/>
  <c r="V1725" i="1"/>
  <c r="U1725" i="1"/>
  <c r="U1715" i="1" s="1"/>
  <c r="T1725" i="1"/>
  <c r="S1725" i="1"/>
  <c r="S1715" i="1" s="1"/>
  <c r="R1725" i="1"/>
  <c r="Q1725" i="1"/>
  <c r="Q1715" i="1" s="1"/>
  <c r="P1725" i="1"/>
  <c r="O1725" i="1"/>
  <c r="O1715" i="1" s="1"/>
  <c r="N1725" i="1"/>
  <c r="M1725" i="1"/>
  <c r="M1715" i="1" s="1"/>
  <c r="L1725" i="1"/>
  <c r="K1725" i="1"/>
  <c r="K1715" i="1" s="1"/>
  <c r="J1725" i="1"/>
  <c r="I1725" i="1"/>
  <c r="I1715" i="1" s="1"/>
  <c r="H1725" i="1"/>
  <c r="G1725" i="1"/>
  <c r="G1715" i="1" s="1"/>
  <c r="F1725" i="1"/>
  <c r="E1725" i="1"/>
  <c r="E1715" i="1" s="1"/>
  <c r="D1725" i="1"/>
  <c r="C1725" i="1"/>
  <c r="C1715" i="1" s="1"/>
  <c r="B1725" i="1"/>
  <c r="Y1724" i="1"/>
  <c r="Y1728" i="1" s="1"/>
  <c r="X1724" i="1"/>
  <c r="W1724" i="1"/>
  <c r="W1714" i="1" s="1"/>
  <c r="V1724" i="1"/>
  <c r="U1724" i="1"/>
  <c r="U1728" i="1" s="1"/>
  <c r="T1724" i="1"/>
  <c r="S1724" i="1"/>
  <c r="S1714" i="1" s="1"/>
  <c r="R1724" i="1"/>
  <c r="Q1724" i="1"/>
  <c r="Q1728" i="1" s="1"/>
  <c r="P1724" i="1"/>
  <c r="O1724" i="1"/>
  <c r="O1714" i="1" s="1"/>
  <c r="N1724" i="1"/>
  <c r="M1724" i="1"/>
  <c r="M1728" i="1" s="1"/>
  <c r="L1724" i="1"/>
  <c r="K1724" i="1"/>
  <c r="K1714" i="1" s="1"/>
  <c r="J1724" i="1"/>
  <c r="I1724" i="1"/>
  <c r="I1728" i="1" s="1"/>
  <c r="H1724" i="1"/>
  <c r="G1724" i="1"/>
  <c r="G1714" i="1" s="1"/>
  <c r="F1724" i="1"/>
  <c r="E1724" i="1"/>
  <c r="E1728" i="1" s="1"/>
  <c r="D1724" i="1"/>
  <c r="C1724" i="1"/>
  <c r="C1714" i="1" s="1"/>
  <c r="B1724" i="1"/>
  <c r="X1719" i="1"/>
  <c r="V1719" i="1"/>
  <c r="T1719" i="1"/>
  <c r="R1719" i="1"/>
  <c r="P1719" i="1"/>
  <c r="N1719" i="1"/>
  <c r="L1719" i="1"/>
  <c r="J1719" i="1"/>
  <c r="H1719" i="1"/>
  <c r="F1719" i="1"/>
  <c r="D1719" i="1"/>
  <c r="B1719" i="1"/>
  <c r="Y1717" i="1"/>
  <c r="W1717" i="1"/>
  <c r="S1717" i="1"/>
  <c r="O1717" i="1"/>
  <c r="K1717" i="1"/>
  <c r="G1717" i="1"/>
  <c r="C1717" i="1"/>
  <c r="Y1716" i="1"/>
  <c r="U1716" i="1"/>
  <c r="Q1716" i="1"/>
  <c r="M1716" i="1"/>
  <c r="I1716" i="1"/>
  <c r="E1716" i="1"/>
  <c r="X1715" i="1"/>
  <c r="T1715" i="1"/>
  <c r="P1715" i="1"/>
  <c r="L1715" i="1"/>
  <c r="H1715" i="1"/>
  <c r="D1715" i="1"/>
  <c r="V1714" i="1"/>
  <c r="R1714" i="1"/>
  <c r="N1714" i="1"/>
  <c r="J1714" i="1"/>
  <c r="F1714" i="1"/>
  <c r="B1714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Z1707" i="1" s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AA1707" i="1" s="1"/>
  <c r="Y1706" i="1"/>
  <c r="X1706" i="1"/>
  <c r="W1706" i="1"/>
  <c r="V1706" i="1"/>
  <c r="V1708" i="1" s="1"/>
  <c r="U1706" i="1"/>
  <c r="T1706" i="1"/>
  <c r="S1706" i="1"/>
  <c r="R1706" i="1"/>
  <c r="R1708" i="1" s="1"/>
  <c r="Q1706" i="1"/>
  <c r="P1706" i="1"/>
  <c r="O1706" i="1"/>
  <c r="N1706" i="1"/>
  <c r="N1708" i="1" s="1"/>
  <c r="M1706" i="1"/>
  <c r="L1706" i="1"/>
  <c r="K1706" i="1"/>
  <c r="J1706" i="1"/>
  <c r="J1708" i="1" s="1"/>
  <c r="I1706" i="1"/>
  <c r="H1706" i="1"/>
  <c r="G1706" i="1"/>
  <c r="F1706" i="1"/>
  <c r="F1708" i="1" s="1"/>
  <c r="E1706" i="1"/>
  <c r="D1706" i="1"/>
  <c r="C1706" i="1"/>
  <c r="B1706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4" i="1"/>
  <c r="X1704" i="1"/>
  <c r="W1704" i="1"/>
  <c r="W1708" i="1" s="1"/>
  <c r="V1704" i="1"/>
  <c r="U1704" i="1"/>
  <c r="T1704" i="1"/>
  <c r="S1704" i="1"/>
  <c r="S1708" i="1" s="1"/>
  <c r="R1704" i="1"/>
  <c r="Q1704" i="1"/>
  <c r="P1704" i="1"/>
  <c r="O1704" i="1"/>
  <c r="O1708" i="1" s="1"/>
  <c r="N1704" i="1"/>
  <c r="M1704" i="1"/>
  <c r="L1704" i="1"/>
  <c r="K1704" i="1"/>
  <c r="K1708" i="1" s="1"/>
  <c r="J1704" i="1"/>
  <c r="I1704" i="1"/>
  <c r="H1704" i="1"/>
  <c r="G1704" i="1"/>
  <c r="G1708" i="1" s="1"/>
  <c r="F1704" i="1"/>
  <c r="E1704" i="1"/>
  <c r="D1704" i="1"/>
  <c r="C1704" i="1"/>
  <c r="C1708" i="1" s="1"/>
  <c r="B1704" i="1"/>
  <c r="R1700" i="1"/>
  <c r="B1700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Z1699" i="1" s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AA1699" i="1" s="1"/>
  <c r="O1698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AA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W1696" i="1"/>
  <c r="W1698" i="1" s="1"/>
  <c r="V1696" i="1"/>
  <c r="U1696" i="1"/>
  <c r="T1696" i="1"/>
  <c r="S1696" i="1"/>
  <c r="S1698" i="1" s="1"/>
  <c r="R1696" i="1"/>
  <c r="Q1696" i="1"/>
  <c r="P1696" i="1"/>
  <c r="O1696" i="1"/>
  <c r="N1696" i="1"/>
  <c r="M1696" i="1"/>
  <c r="L1696" i="1"/>
  <c r="K1696" i="1"/>
  <c r="K1698" i="1" s="1"/>
  <c r="J1696" i="1"/>
  <c r="I1696" i="1"/>
  <c r="H1696" i="1"/>
  <c r="G1696" i="1"/>
  <c r="G1698" i="1" s="1"/>
  <c r="F1696" i="1"/>
  <c r="E1696" i="1"/>
  <c r="D1696" i="1"/>
  <c r="C1696" i="1"/>
  <c r="C1698" i="1" s="1"/>
  <c r="B1696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Z1695" i="1" s="1"/>
  <c r="AB1695" i="1" s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4" i="1"/>
  <c r="X1694" i="1"/>
  <c r="X1698" i="1" s="1"/>
  <c r="W1694" i="1"/>
  <c r="V1694" i="1"/>
  <c r="V1698" i="1" s="1"/>
  <c r="V1700" i="1" s="1"/>
  <c r="U1694" i="1"/>
  <c r="T1694" i="1"/>
  <c r="T1698" i="1" s="1"/>
  <c r="S1694" i="1"/>
  <c r="R1694" i="1"/>
  <c r="R1698" i="1" s="1"/>
  <c r="Q1694" i="1"/>
  <c r="P1694" i="1"/>
  <c r="P1698" i="1" s="1"/>
  <c r="O1694" i="1"/>
  <c r="N1694" i="1"/>
  <c r="N1698" i="1" s="1"/>
  <c r="N1700" i="1" s="1"/>
  <c r="M1694" i="1"/>
  <c r="L1694" i="1"/>
  <c r="L1698" i="1" s="1"/>
  <c r="K1694" i="1"/>
  <c r="J1694" i="1"/>
  <c r="J1698" i="1" s="1"/>
  <c r="J1700" i="1" s="1"/>
  <c r="I1694" i="1"/>
  <c r="H1694" i="1"/>
  <c r="H1698" i="1" s="1"/>
  <c r="G1694" i="1"/>
  <c r="F1694" i="1"/>
  <c r="F1698" i="1" s="1"/>
  <c r="F1700" i="1" s="1"/>
  <c r="E1694" i="1"/>
  <c r="D1694" i="1"/>
  <c r="D1698" i="1" s="1"/>
  <c r="C1694" i="1"/>
  <c r="B1694" i="1"/>
  <c r="B1698" i="1" s="1"/>
  <c r="Y1689" i="1"/>
  <c r="X1689" i="1"/>
  <c r="W1689" i="1"/>
  <c r="W1690" i="1" s="1"/>
  <c r="V1689" i="1"/>
  <c r="V1690" i="1" s="1"/>
  <c r="U1689" i="1"/>
  <c r="T1689" i="1"/>
  <c r="S1689" i="1"/>
  <c r="S1690" i="1" s="1"/>
  <c r="R1689" i="1"/>
  <c r="R1690" i="1" s="1"/>
  <c r="Q1689" i="1"/>
  <c r="P1689" i="1"/>
  <c r="O1689" i="1"/>
  <c r="O1690" i="1" s="1"/>
  <c r="N1689" i="1"/>
  <c r="N1690" i="1" s="1"/>
  <c r="M1689" i="1"/>
  <c r="L1689" i="1"/>
  <c r="K1689" i="1"/>
  <c r="K1690" i="1" s="1"/>
  <c r="J1689" i="1"/>
  <c r="J1690" i="1" s="1"/>
  <c r="I1689" i="1"/>
  <c r="H1689" i="1"/>
  <c r="G1689" i="1"/>
  <c r="G1690" i="1" s="1"/>
  <c r="F1689" i="1"/>
  <c r="F1690" i="1" s="1"/>
  <c r="E1689" i="1"/>
  <c r="D1689" i="1"/>
  <c r="C1689" i="1"/>
  <c r="C1690" i="1" s="1"/>
  <c r="B1689" i="1"/>
  <c r="Q1688" i="1"/>
  <c r="AA1687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Y1688" i="1" s="1"/>
  <c r="X1686" i="1"/>
  <c r="W1686" i="1"/>
  <c r="V1686" i="1"/>
  <c r="U1686" i="1"/>
  <c r="U1688" i="1" s="1"/>
  <c r="T1686" i="1"/>
  <c r="S1686" i="1"/>
  <c r="R1686" i="1"/>
  <c r="Q1686" i="1"/>
  <c r="P1686" i="1"/>
  <c r="O1686" i="1"/>
  <c r="N1686" i="1"/>
  <c r="M1686" i="1"/>
  <c r="Z1686" i="1" s="1"/>
  <c r="AA1686" i="1" s="1"/>
  <c r="L1686" i="1"/>
  <c r="K1686" i="1"/>
  <c r="J1686" i="1"/>
  <c r="I1686" i="1"/>
  <c r="I1688" i="1" s="1"/>
  <c r="H1686" i="1"/>
  <c r="G1686" i="1"/>
  <c r="F1686" i="1"/>
  <c r="E1686" i="1"/>
  <c r="E1688" i="1" s="1"/>
  <c r="D1686" i="1"/>
  <c r="C1686" i="1"/>
  <c r="B1686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Z1685" i="1" s="1"/>
  <c r="AB1685" i="1" s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AA1685" i="1" s="1"/>
  <c r="Y1684" i="1"/>
  <c r="X1684" i="1"/>
  <c r="X1688" i="1" s="1"/>
  <c r="X1690" i="1" s="1"/>
  <c r="W1684" i="1"/>
  <c r="W1688" i="1" s="1"/>
  <c r="V1684" i="1"/>
  <c r="V1688" i="1" s="1"/>
  <c r="U1684" i="1"/>
  <c r="T1684" i="1"/>
  <c r="T1688" i="1" s="1"/>
  <c r="T1690" i="1" s="1"/>
  <c r="S1684" i="1"/>
  <c r="S1688" i="1" s="1"/>
  <c r="R1684" i="1"/>
  <c r="R1688" i="1" s="1"/>
  <c r="Q1684" i="1"/>
  <c r="P1684" i="1"/>
  <c r="P1688" i="1" s="1"/>
  <c r="P1690" i="1" s="1"/>
  <c r="O1684" i="1"/>
  <c r="O1688" i="1" s="1"/>
  <c r="N1684" i="1"/>
  <c r="N1688" i="1" s="1"/>
  <c r="M1684" i="1"/>
  <c r="L1684" i="1"/>
  <c r="L1688" i="1" s="1"/>
  <c r="L1690" i="1" s="1"/>
  <c r="K1684" i="1"/>
  <c r="K1688" i="1" s="1"/>
  <c r="J1684" i="1"/>
  <c r="J1688" i="1" s="1"/>
  <c r="I1684" i="1"/>
  <c r="H1684" i="1"/>
  <c r="H1688" i="1" s="1"/>
  <c r="H1690" i="1" s="1"/>
  <c r="G1684" i="1"/>
  <c r="G1688" i="1" s="1"/>
  <c r="F1684" i="1"/>
  <c r="F1688" i="1" s="1"/>
  <c r="E1684" i="1"/>
  <c r="D1684" i="1"/>
  <c r="D1688" i="1" s="1"/>
  <c r="D1690" i="1" s="1"/>
  <c r="C1684" i="1"/>
  <c r="C1688" i="1" s="1"/>
  <c r="B1684" i="1"/>
  <c r="B1688" i="1" s="1"/>
  <c r="V1680" i="1"/>
  <c r="R1680" i="1"/>
  <c r="J1680" i="1"/>
  <c r="F1680" i="1"/>
  <c r="B1680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Z1679" i="1" s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AA1679" i="1" s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Z1677" i="1" s="1"/>
  <c r="AA1677" i="1" s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W1676" i="1"/>
  <c r="W1678" i="1" s="1"/>
  <c r="V1676" i="1"/>
  <c r="U1676" i="1"/>
  <c r="T1676" i="1"/>
  <c r="S1676" i="1"/>
  <c r="S1678" i="1" s="1"/>
  <c r="R1676" i="1"/>
  <c r="Q1676" i="1"/>
  <c r="P1676" i="1"/>
  <c r="O1676" i="1"/>
  <c r="O1678" i="1" s="1"/>
  <c r="N1676" i="1"/>
  <c r="M1676" i="1"/>
  <c r="L1676" i="1"/>
  <c r="K1676" i="1"/>
  <c r="K1678" i="1" s="1"/>
  <c r="J1676" i="1"/>
  <c r="I1676" i="1"/>
  <c r="H1676" i="1"/>
  <c r="G1676" i="1"/>
  <c r="G1678" i="1" s="1"/>
  <c r="F1676" i="1"/>
  <c r="E1676" i="1"/>
  <c r="D1676" i="1"/>
  <c r="C1676" i="1"/>
  <c r="C1678" i="1" s="1"/>
  <c r="B1676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Z1675" i="1" s="1"/>
  <c r="AB1675" i="1" s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4" i="1"/>
  <c r="X1674" i="1"/>
  <c r="X1678" i="1" s="1"/>
  <c r="W1674" i="1"/>
  <c r="V1674" i="1"/>
  <c r="V1678" i="1" s="1"/>
  <c r="U1674" i="1"/>
  <c r="T1674" i="1"/>
  <c r="T1678" i="1" s="1"/>
  <c r="S1674" i="1"/>
  <c r="R1674" i="1"/>
  <c r="R1678" i="1" s="1"/>
  <c r="Q1674" i="1"/>
  <c r="P1674" i="1"/>
  <c r="P1678" i="1" s="1"/>
  <c r="O1674" i="1"/>
  <c r="N1674" i="1"/>
  <c r="N1678" i="1" s="1"/>
  <c r="N1680" i="1" s="1"/>
  <c r="M1674" i="1"/>
  <c r="L1674" i="1"/>
  <c r="L1678" i="1" s="1"/>
  <c r="K1674" i="1"/>
  <c r="J1674" i="1"/>
  <c r="J1678" i="1" s="1"/>
  <c r="I1674" i="1"/>
  <c r="H1674" i="1"/>
  <c r="H1678" i="1" s="1"/>
  <c r="G1674" i="1"/>
  <c r="F1674" i="1"/>
  <c r="F1678" i="1" s="1"/>
  <c r="E1674" i="1"/>
  <c r="D1674" i="1"/>
  <c r="D1678" i="1" s="1"/>
  <c r="C1674" i="1"/>
  <c r="B1674" i="1"/>
  <c r="B1678" i="1" s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8" i="1"/>
  <c r="Q1668" i="1"/>
  <c r="I1668" i="1"/>
  <c r="AA1667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Z1665" i="1" s="1"/>
  <c r="AB1665" i="1" s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AA1664" i="1"/>
  <c r="Y1664" i="1"/>
  <c r="X1664" i="1"/>
  <c r="W1664" i="1"/>
  <c r="W1668" i="1" s="1"/>
  <c r="V1664" i="1"/>
  <c r="V1668" i="1" s="1"/>
  <c r="U1664" i="1"/>
  <c r="U1668" i="1" s="1"/>
  <c r="T1664" i="1"/>
  <c r="S1664" i="1"/>
  <c r="S1668" i="1" s="1"/>
  <c r="R1664" i="1"/>
  <c r="R1668" i="1" s="1"/>
  <c r="Q1664" i="1"/>
  <c r="P1664" i="1"/>
  <c r="O1664" i="1"/>
  <c r="O1668" i="1" s="1"/>
  <c r="N1664" i="1"/>
  <c r="N1668" i="1" s="1"/>
  <c r="M1664" i="1"/>
  <c r="Z1664" i="1" s="1"/>
  <c r="L1664" i="1"/>
  <c r="K1664" i="1"/>
  <c r="K1668" i="1" s="1"/>
  <c r="J1664" i="1"/>
  <c r="J1668" i="1" s="1"/>
  <c r="I1664" i="1"/>
  <c r="H1664" i="1"/>
  <c r="G1664" i="1"/>
  <c r="G1668" i="1" s="1"/>
  <c r="F1664" i="1"/>
  <c r="F1668" i="1" s="1"/>
  <c r="E1664" i="1"/>
  <c r="E1668" i="1" s="1"/>
  <c r="D1664" i="1"/>
  <c r="C1664" i="1"/>
  <c r="C1668" i="1" s="1"/>
  <c r="B1664" i="1"/>
  <c r="B1668" i="1" s="1"/>
  <c r="Y1659" i="1"/>
  <c r="X1659" i="1"/>
  <c r="X1660" i="1" s="1"/>
  <c r="W1659" i="1"/>
  <c r="V1659" i="1"/>
  <c r="U1659" i="1"/>
  <c r="T1659" i="1"/>
  <c r="T1660" i="1" s="1"/>
  <c r="S1659" i="1"/>
  <c r="R1659" i="1"/>
  <c r="Q1659" i="1"/>
  <c r="P1659" i="1"/>
  <c r="P1660" i="1" s="1"/>
  <c r="O1659" i="1"/>
  <c r="N1659" i="1"/>
  <c r="Z1659" i="1" s="1"/>
  <c r="M1659" i="1"/>
  <c r="L1659" i="1"/>
  <c r="L1660" i="1" s="1"/>
  <c r="K1659" i="1"/>
  <c r="J1659" i="1"/>
  <c r="I1659" i="1"/>
  <c r="H1659" i="1"/>
  <c r="H1660" i="1" s="1"/>
  <c r="G1659" i="1"/>
  <c r="F1659" i="1"/>
  <c r="E1659" i="1"/>
  <c r="D1659" i="1"/>
  <c r="D1660" i="1" s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Y1658" i="1" s="1"/>
  <c r="X1656" i="1"/>
  <c r="W1656" i="1"/>
  <c r="V1656" i="1"/>
  <c r="U1656" i="1"/>
  <c r="U1658" i="1" s="1"/>
  <c r="T1656" i="1"/>
  <c r="S1656" i="1"/>
  <c r="R1656" i="1"/>
  <c r="Q1656" i="1"/>
  <c r="Q1658" i="1" s="1"/>
  <c r="P1656" i="1"/>
  <c r="O1656" i="1"/>
  <c r="N1656" i="1"/>
  <c r="M1656" i="1"/>
  <c r="Z1656" i="1" s="1"/>
  <c r="AA1656" i="1" s="1"/>
  <c r="L1656" i="1"/>
  <c r="K1656" i="1"/>
  <c r="J1656" i="1"/>
  <c r="I1656" i="1"/>
  <c r="I1658" i="1" s="1"/>
  <c r="H1656" i="1"/>
  <c r="G1656" i="1"/>
  <c r="F1656" i="1"/>
  <c r="E1656" i="1"/>
  <c r="E1658" i="1" s="1"/>
  <c r="D1656" i="1"/>
  <c r="C1656" i="1"/>
  <c r="B1656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Z1655" i="1" s="1"/>
  <c r="AB1655" i="1" s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X1654" i="1"/>
  <c r="X1658" i="1" s="1"/>
  <c r="W1654" i="1"/>
  <c r="W1658" i="1" s="1"/>
  <c r="V1654" i="1"/>
  <c r="U1654" i="1"/>
  <c r="T1654" i="1"/>
  <c r="T1658" i="1" s="1"/>
  <c r="S1654" i="1"/>
  <c r="S1658" i="1" s="1"/>
  <c r="R1654" i="1"/>
  <c r="Q1654" i="1"/>
  <c r="P1654" i="1"/>
  <c r="P1658" i="1" s="1"/>
  <c r="O1654" i="1"/>
  <c r="O1658" i="1" s="1"/>
  <c r="N1654" i="1"/>
  <c r="M1654" i="1"/>
  <c r="L1654" i="1"/>
  <c r="L1658" i="1" s="1"/>
  <c r="K1654" i="1"/>
  <c r="K1658" i="1" s="1"/>
  <c r="J1654" i="1"/>
  <c r="I1654" i="1"/>
  <c r="H1654" i="1"/>
  <c r="H1658" i="1" s="1"/>
  <c r="G1654" i="1"/>
  <c r="G1658" i="1" s="1"/>
  <c r="F1654" i="1"/>
  <c r="E1654" i="1"/>
  <c r="D1654" i="1"/>
  <c r="D1658" i="1" s="1"/>
  <c r="C1654" i="1"/>
  <c r="C1658" i="1" s="1"/>
  <c r="B1654" i="1"/>
  <c r="Y1649" i="1"/>
  <c r="X1649" i="1"/>
  <c r="W1649" i="1"/>
  <c r="V1649" i="1"/>
  <c r="U1649" i="1"/>
  <c r="T1649" i="1"/>
  <c r="T1650" i="1" s="1"/>
  <c r="S1649" i="1"/>
  <c r="R1649" i="1"/>
  <c r="Q1649" i="1"/>
  <c r="P1649" i="1"/>
  <c r="O1649" i="1"/>
  <c r="N1649" i="1"/>
  <c r="Z1649" i="1" s="1"/>
  <c r="M1649" i="1"/>
  <c r="L1649" i="1"/>
  <c r="L1650" i="1" s="1"/>
  <c r="K1649" i="1"/>
  <c r="J1649" i="1"/>
  <c r="I1649" i="1"/>
  <c r="H1649" i="1"/>
  <c r="G1649" i="1"/>
  <c r="F1649" i="1"/>
  <c r="E1649" i="1"/>
  <c r="D1649" i="1"/>
  <c r="D1650" i="1" s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AA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U1646" i="1"/>
  <c r="U1648" i="1" s="1"/>
  <c r="T1646" i="1"/>
  <c r="S1646" i="1"/>
  <c r="R1646" i="1"/>
  <c r="Q1646" i="1"/>
  <c r="P1646" i="1"/>
  <c r="O1646" i="1"/>
  <c r="N1646" i="1"/>
  <c r="M1646" i="1"/>
  <c r="Z1646" i="1" s="1"/>
  <c r="AA1646" i="1" s="1"/>
  <c r="L1646" i="1"/>
  <c r="K1646" i="1"/>
  <c r="J1646" i="1"/>
  <c r="I1646" i="1"/>
  <c r="H1646" i="1"/>
  <c r="G1646" i="1"/>
  <c r="F1646" i="1"/>
  <c r="E1646" i="1"/>
  <c r="E1648" i="1" s="1"/>
  <c r="D1646" i="1"/>
  <c r="C1646" i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AB1645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Y1648" i="1" s="1"/>
  <c r="X1644" i="1"/>
  <c r="X1648" i="1" s="1"/>
  <c r="X1650" i="1" s="1"/>
  <c r="W1644" i="1"/>
  <c r="W1648" i="1" s="1"/>
  <c r="V1644" i="1"/>
  <c r="U1644" i="1"/>
  <c r="T1644" i="1"/>
  <c r="T1648" i="1" s="1"/>
  <c r="S1644" i="1"/>
  <c r="S1648" i="1" s="1"/>
  <c r="R1644" i="1"/>
  <c r="Q1644" i="1"/>
  <c r="Q1648" i="1" s="1"/>
  <c r="P1644" i="1"/>
  <c r="P1648" i="1" s="1"/>
  <c r="P1650" i="1" s="1"/>
  <c r="O1644" i="1"/>
  <c r="O1648" i="1" s="1"/>
  <c r="N1644" i="1"/>
  <c r="M1644" i="1"/>
  <c r="Z1644" i="1" s="1"/>
  <c r="L1644" i="1"/>
  <c r="L1648" i="1" s="1"/>
  <c r="K1644" i="1"/>
  <c r="K1648" i="1" s="1"/>
  <c r="J1644" i="1"/>
  <c r="I1644" i="1"/>
  <c r="I1648" i="1" s="1"/>
  <c r="H1644" i="1"/>
  <c r="H1648" i="1" s="1"/>
  <c r="H1650" i="1" s="1"/>
  <c r="G1644" i="1"/>
  <c r="G1648" i="1" s="1"/>
  <c r="F1644" i="1"/>
  <c r="E1644" i="1"/>
  <c r="D1644" i="1"/>
  <c r="D1648" i="1" s="1"/>
  <c r="C1644" i="1"/>
  <c r="C1648" i="1" s="1"/>
  <c r="B1644" i="1"/>
  <c r="R1640" i="1"/>
  <c r="J1640" i="1"/>
  <c r="B1640" i="1"/>
  <c r="Y1639" i="1"/>
  <c r="X1639" i="1"/>
  <c r="W1639" i="1"/>
  <c r="V1639" i="1"/>
  <c r="V1640" i="1" s="1"/>
  <c r="U1639" i="1"/>
  <c r="T1639" i="1"/>
  <c r="S1639" i="1"/>
  <c r="R1639" i="1"/>
  <c r="Q1639" i="1"/>
  <c r="P1639" i="1"/>
  <c r="O1639" i="1"/>
  <c r="N1639" i="1"/>
  <c r="N1640" i="1" s="1"/>
  <c r="M1639" i="1"/>
  <c r="L1639" i="1"/>
  <c r="K1639" i="1"/>
  <c r="J1639" i="1"/>
  <c r="I1639" i="1"/>
  <c r="H1639" i="1"/>
  <c r="G1639" i="1"/>
  <c r="F1639" i="1"/>
  <c r="F1640" i="1" s="1"/>
  <c r="E1639" i="1"/>
  <c r="D1639" i="1"/>
  <c r="C1639" i="1"/>
  <c r="B1639" i="1"/>
  <c r="W1638" i="1"/>
  <c r="O1638" i="1"/>
  <c r="G1638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Z1637" i="1" s="1"/>
  <c r="AA1637" i="1" s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Z1635" i="1" s="1"/>
  <c r="AB1635" i="1" s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Y1638" i="1" s="1"/>
  <c r="Y1640" i="1" s="1"/>
  <c r="X1634" i="1"/>
  <c r="W1634" i="1"/>
  <c r="V1634" i="1"/>
  <c r="V1638" i="1" s="1"/>
  <c r="U1634" i="1"/>
  <c r="U1638" i="1" s="1"/>
  <c r="U1640" i="1" s="1"/>
  <c r="T1634" i="1"/>
  <c r="S1634" i="1"/>
  <c r="S1638" i="1" s="1"/>
  <c r="R1634" i="1"/>
  <c r="R1638" i="1" s="1"/>
  <c r="Q1634" i="1"/>
  <c r="Q1638" i="1" s="1"/>
  <c r="Q1640" i="1" s="1"/>
  <c r="P1634" i="1"/>
  <c r="O1634" i="1"/>
  <c r="N1634" i="1"/>
  <c r="N1638" i="1" s="1"/>
  <c r="M1634" i="1"/>
  <c r="Z1634" i="1" s="1"/>
  <c r="L1634" i="1"/>
  <c r="K1634" i="1"/>
  <c r="K1638" i="1" s="1"/>
  <c r="J1634" i="1"/>
  <c r="J1638" i="1" s="1"/>
  <c r="I1634" i="1"/>
  <c r="I1638" i="1" s="1"/>
  <c r="I1640" i="1" s="1"/>
  <c r="H1634" i="1"/>
  <c r="G1634" i="1"/>
  <c r="F1634" i="1"/>
  <c r="F1638" i="1" s="1"/>
  <c r="E1634" i="1"/>
  <c r="E1638" i="1" s="1"/>
  <c r="E1640" i="1" s="1"/>
  <c r="D1634" i="1"/>
  <c r="C1634" i="1"/>
  <c r="C1638" i="1" s="1"/>
  <c r="B1634" i="1"/>
  <c r="B1638" i="1" s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Z1629" i="1" s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AA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Y1628" i="1" s="1"/>
  <c r="X1626" i="1"/>
  <c r="W1626" i="1"/>
  <c r="V1626" i="1"/>
  <c r="U1626" i="1"/>
  <c r="T1626" i="1"/>
  <c r="S1626" i="1"/>
  <c r="R1626" i="1"/>
  <c r="Q1626" i="1"/>
  <c r="Q1628" i="1" s="1"/>
  <c r="P1626" i="1"/>
  <c r="O1626" i="1"/>
  <c r="N1626" i="1"/>
  <c r="M1626" i="1"/>
  <c r="Z1626" i="1" s="1"/>
  <c r="AA1626" i="1" s="1"/>
  <c r="L1626" i="1"/>
  <c r="K1626" i="1"/>
  <c r="J1626" i="1"/>
  <c r="I1626" i="1"/>
  <c r="I1628" i="1" s="1"/>
  <c r="H1626" i="1"/>
  <c r="G1626" i="1"/>
  <c r="F1626" i="1"/>
  <c r="E1626" i="1"/>
  <c r="D1626" i="1"/>
  <c r="C1626" i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X1624" i="1"/>
  <c r="W1624" i="1"/>
  <c r="W1628" i="1" s="1"/>
  <c r="W1630" i="1" s="1"/>
  <c r="V1624" i="1"/>
  <c r="V1628" i="1" s="1"/>
  <c r="V1630" i="1" s="1"/>
  <c r="U1624" i="1"/>
  <c r="U1628" i="1" s="1"/>
  <c r="T1624" i="1"/>
  <c r="S1624" i="1"/>
  <c r="S1628" i="1" s="1"/>
  <c r="S1630" i="1" s="1"/>
  <c r="R1624" i="1"/>
  <c r="R1628" i="1" s="1"/>
  <c r="R1630" i="1" s="1"/>
  <c r="Q1624" i="1"/>
  <c r="P1624" i="1"/>
  <c r="O1624" i="1"/>
  <c r="O1628" i="1" s="1"/>
  <c r="O1630" i="1" s="1"/>
  <c r="N1624" i="1"/>
  <c r="N1628" i="1" s="1"/>
  <c r="N1630" i="1" s="1"/>
  <c r="M1624" i="1"/>
  <c r="M1628" i="1" s="1"/>
  <c r="L1624" i="1"/>
  <c r="K1624" i="1"/>
  <c r="K1628" i="1" s="1"/>
  <c r="K1630" i="1" s="1"/>
  <c r="J1624" i="1"/>
  <c r="J1628" i="1" s="1"/>
  <c r="J1630" i="1" s="1"/>
  <c r="I1624" i="1"/>
  <c r="H1624" i="1"/>
  <c r="G1624" i="1"/>
  <c r="G1628" i="1" s="1"/>
  <c r="G1630" i="1" s="1"/>
  <c r="F1624" i="1"/>
  <c r="F1628" i="1" s="1"/>
  <c r="F1630" i="1" s="1"/>
  <c r="E1624" i="1"/>
  <c r="E1628" i="1" s="1"/>
  <c r="D1624" i="1"/>
  <c r="D1628" i="1" s="1"/>
  <c r="C1624" i="1"/>
  <c r="C1628" i="1" s="1"/>
  <c r="C1630" i="1" s="1"/>
  <c r="B1624" i="1"/>
  <c r="B1628" i="1" s="1"/>
  <c r="B1630" i="1" s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Z1619" i="1" s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Z1617" i="1" s="1"/>
  <c r="AA1617" i="1" s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W1618" i="1" s="1"/>
  <c r="W1620" i="1" s="1"/>
  <c r="V1616" i="1"/>
  <c r="U1616" i="1"/>
  <c r="T1616" i="1"/>
  <c r="S1616" i="1"/>
  <c r="S1618" i="1" s="1"/>
  <c r="S1620" i="1" s="1"/>
  <c r="R1616" i="1"/>
  <c r="Q1616" i="1"/>
  <c r="P1616" i="1"/>
  <c r="O1616" i="1"/>
  <c r="O1618" i="1" s="1"/>
  <c r="O1620" i="1" s="1"/>
  <c r="N1616" i="1"/>
  <c r="M1616" i="1"/>
  <c r="Z1616" i="1" s="1"/>
  <c r="AA1616" i="1" s="1"/>
  <c r="L1616" i="1"/>
  <c r="K1616" i="1"/>
  <c r="K1618" i="1" s="1"/>
  <c r="K1620" i="1" s="1"/>
  <c r="J1616" i="1"/>
  <c r="I1616" i="1"/>
  <c r="H1616" i="1"/>
  <c r="G1616" i="1"/>
  <c r="G1618" i="1" s="1"/>
  <c r="G1620" i="1" s="1"/>
  <c r="F1616" i="1"/>
  <c r="E1616" i="1"/>
  <c r="D1616" i="1"/>
  <c r="C1616" i="1"/>
  <c r="C1618" i="1" s="1"/>
  <c r="C1620" i="1" s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Z1615" i="1" s="1"/>
  <c r="AB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AA1615" i="1" s="1"/>
  <c r="Y1614" i="1"/>
  <c r="Y1618" i="1" s="1"/>
  <c r="X1614" i="1"/>
  <c r="X1618" i="1" s="1"/>
  <c r="W1614" i="1"/>
  <c r="V1614" i="1"/>
  <c r="V1618" i="1" s="1"/>
  <c r="V1620" i="1" s="1"/>
  <c r="U1614" i="1"/>
  <c r="U1618" i="1" s="1"/>
  <c r="T1614" i="1"/>
  <c r="T1618" i="1" s="1"/>
  <c r="S1614" i="1"/>
  <c r="R1614" i="1"/>
  <c r="R1618" i="1" s="1"/>
  <c r="R1620" i="1" s="1"/>
  <c r="Q1614" i="1"/>
  <c r="Q1618" i="1" s="1"/>
  <c r="P1614" i="1"/>
  <c r="P1618" i="1" s="1"/>
  <c r="O1614" i="1"/>
  <c r="N1614" i="1"/>
  <c r="N1618" i="1" s="1"/>
  <c r="N1620" i="1" s="1"/>
  <c r="M1614" i="1"/>
  <c r="M1618" i="1" s="1"/>
  <c r="L1614" i="1"/>
  <c r="L1618" i="1" s="1"/>
  <c r="K1614" i="1"/>
  <c r="J1614" i="1"/>
  <c r="J1618" i="1" s="1"/>
  <c r="J1620" i="1" s="1"/>
  <c r="I1614" i="1"/>
  <c r="I1618" i="1" s="1"/>
  <c r="H1614" i="1"/>
  <c r="H1618" i="1" s="1"/>
  <c r="G1614" i="1"/>
  <c r="F1614" i="1"/>
  <c r="F1618" i="1" s="1"/>
  <c r="F1620" i="1" s="1"/>
  <c r="E1614" i="1"/>
  <c r="E1618" i="1" s="1"/>
  <c r="D1614" i="1"/>
  <c r="D1618" i="1" s="1"/>
  <c r="C1614" i="1"/>
  <c r="B1614" i="1"/>
  <c r="B1618" i="1" s="1"/>
  <c r="B1620" i="1" s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AA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Y1608" i="1" s="1"/>
  <c r="X1606" i="1"/>
  <c r="W1606" i="1"/>
  <c r="V1606" i="1"/>
  <c r="U1606" i="1"/>
  <c r="U1608" i="1" s="1"/>
  <c r="T1606" i="1"/>
  <c r="S1606" i="1"/>
  <c r="R1606" i="1"/>
  <c r="Q1606" i="1"/>
  <c r="Q1608" i="1" s="1"/>
  <c r="P1606" i="1"/>
  <c r="O1606" i="1"/>
  <c r="N1606" i="1"/>
  <c r="M1606" i="1"/>
  <c r="Z1606" i="1" s="1"/>
  <c r="AA1606" i="1" s="1"/>
  <c r="L1606" i="1"/>
  <c r="K1606" i="1"/>
  <c r="J1606" i="1"/>
  <c r="I1606" i="1"/>
  <c r="I1608" i="1" s="1"/>
  <c r="H1606" i="1"/>
  <c r="G1606" i="1"/>
  <c r="F1606" i="1"/>
  <c r="E1606" i="1"/>
  <c r="E1608" i="1" s="1"/>
  <c r="D1606" i="1"/>
  <c r="C1606" i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AB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X1604" i="1"/>
  <c r="X1608" i="1" s="1"/>
  <c r="X1610" i="1" s="1"/>
  <c r="W1604" i="1"/>
  <c r="W1608" i="1" s="1"/>
  <c r="V1604" i="1"/>
  <c r="V1608" i="1" s="1"/>
  <c r="U1604" i="1"/>
  <c r="T1604" i="1"/>
  <c r="T1608" i="1" s="1"/>
  <c r="T1610" i="1" s="1"/>
  <c r="S1604" i="1"/>
  <c r="S1608" i="1" s="1"/>
  <c r="R1604" i="1"/>
  <c r="R1608" i="1" s="1"/>
  <c r="Q1604" i="1"/>
  <c r="P1604" i="1"/>
  <c r="P1608" i="1" s="1"/>
  <c r="P1610" i="1" s="1"/>
  <c r="O1604" i="1"/>
  <c r="O1608" i="1" s="1"/>
  <c r="N1604" i="1"/>
  <c r="N1608" i="1" s="1"/>
  <c r="M1604" i="1"/>
  <c r="Z1604" i="1" s="1"/>
  <c r="L1604" i="1"/>
  <c r="L1608" i="1" s="1"/>
  <c r="L1610" i="1" s="1"/>
  <c r="K1604" i="1"/>
  <c r="K1608" i="1" s="1"/>
  <c r="J1604" i="1"/>
  <c r="J1608" i="1" s="1"/>
  <c r="I1604" i="1"/>
  <c r="H1604" i="1"/>
  <c r="H1608" i="1" s="1"/>
  <c r="H1610" i="1" s="1"/>
  <c r="G1604" i="1"/>
  <c r="G1608" i="1" s="1"/>
  <c r="F1604" i="1"/>
  <c r="F1608" i="1" s="1"/>
  <c r="E1604" i="1"/>
  <c r="D1604" i="1"/>
  <c r="D1608" i="1" s="1"/>
  <c r="D1610" i="1" s="1"/>
  <c r="C1604" i="1"/>
  <c r="C1608" i="1" s="1"/>
  <c r="B1604" i="1"/>
  <c r="B1608" i="1" s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Z1599" i="1" s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AA1599" i="1" s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AA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W1596" i="1"/>
  <c r="W1598" i="1" s="1"/>
  <c r="V1596" i="1"/>
  <c r="U1596" i="1"/>
  <c r="T1596" i="1"/>
  <c r="S1596" i="1"/>
  <c r="S1598" i="1" s="1"/>
  <c r="R1596" i="1"/>
  <c r="Q1596" i="1"/>
  <c r="P1596" i="1"/>
  <c r="O1596" i="1"/>
  <c r="O1598" i="1" s="1"/>
  <c r="N1596" i="1"/>
  <c r="M1596" i="1"/>
  <c r="Z1596" i="1" s="1"/>
  <c r="AA1596" i="1" s="1"/>
  <c r="L1596" i="1"/>
  <c r="K1596" i="1"/>
  <c r="K1598" i="1" s="1"/>
  <c r="J1596" i="1"/>
  <c r="I1596" i="1"/>
  <c r="H1596" i="1"/>
  <c r="G1596" i="1"/>
  <c r="G1598" i="1" s="1"/>
  <c r="F1596" i="1"/>
  <c r="E1596" i="1"/>
  <c r="D1596" i="1"/>
  <c r="C1596" i="1"/>
  <c r="C1598" i="1" s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Z1595" i="1" s="1"/>
  <c r="AB1595" i="1" s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AA1595" i="1" s="1"/>
  <c r="Y1594" i="1"/>
  <c r="Y1598" i="1" s="1"/>
  <c r="X1594" i="1"/>
  <c r="X1598" i="1" s="1"/>
  <c r="W1594" i="1"/>
  <c r="V1594" i="1"/>
  <c r="V1598" i="1" s="1"/>
  <c r="V1600" i="1" s="1"/>
  <c r="U1594" i="1"/>
  <c r="U1598" i="1" s="1"/>
  <c r="T1594" i="1"/>
  <c r="T1598" i="1" s="1"/>
  <c r="S1594" i="1"/>
  <c r="R1594" i="1"/>
  <c r="R1598" i="1" s="1"/>
  <c r="R1600" i="1" s="1"/>
  <c r="Q1594" i="1"/>
  <c r="Q1598" i="1" s="1"/>
  <c r="P1594" i="1"/>
  <c r="P1598" i="1" s="1"/>
  <c r="O1594" i="1"/>
  <c r="N1594" i="1"/>
  <c r="N1598" i="1" s="1"/>
  <c r="N1600" i="1" s="1"/>
  <c r="M1594" i="1"/>
  <c r="M1598" i="1" s="1"/>
  <c r="L1594" i="1"/>
  <c r="L1598" i="1" s="1"/>
  <c r="K1594" i="1"/>
  <c r="J1594" i="1"/>
  <c r="J1598" i="1" s="1"/>
  <c r="J1600" i="1" s="1"/>
  <c r="I1594" i="1"/>
  <c r="I1598" i="1" s="1"/>
  <c r="H1594" i="1"/>
  <c r="H1598" i="1" s="1"/>
  <c r="G1594" i="1"/>
  <c r="F1594" i="1"/>
  <c r="F1598" i="1" s="1"/>
  <c r="F1600" i="1" s="1"/>
  <c r="E1594" i="1"/>
  <c r="E1598" i="1" s="1"/>
  <c r="D1594" i="1"/>
  <c r="D1598" i="1" s="1"/>
  <c r="C1594" i="1"/>
  <c r="B1594" i="1"/>
  <c r="B1598" i="1" s="1"/>
  <c r="B1600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AA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Y1588" i="1" s="1"/>
  <c r="X1586" i="1"/>
  <c r="W1586" i="1"/>
  <c r="V1586" i="1"/>
  <c r="U1586" i="1"/>
  <c r="U1588" i="1" s="1"/>
  <c r="T1586" i="1"/>
  <c r="S1586" i="1"/>
  <c r="R1586" i="1"/>
  <c r="Q1586" i="1"/>
  <c r="Q1588" i="1" s="1"/>
  <c r="P1586" i="1"/>
  <c r="O1586" i="1"/>
  <c r="N1586" i="1"/>
  <c r="M1586" i="1"/>
  <c r="Z1586" i="1" s="1"/>
  <c r="AA1586" i="1" s="1"/>
  <c r="L1586" i="1"/>
  <c r="K1586" i="1"/>
  <c r="J1586" i="1"/>
  <c r="I1586" i="1"/>
  <c r="I1588" i="1" s="1"/>
  <c r="H1586" i="1"/>
  <c r="G1586" i="1"/>
  <c r="F1586" i="1"/>
  <c r="E1586" i="1"/>
  <c r="E1588" i="1" s="1"/>
  <c r="D1586" i="1"/>
  <c r="C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AB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X1584" i="1"/>
  <c r="X1588" i="1" s="1"/>
  <c r="X1590" i="1" s="1"/>
  <c r="W1584" i="1"/>
  <c r="W1588" i="1" s="1"/>
  <c r="V1584" i="1"/>
  <c r="V1588" i="1" s="1"/>
  <c r="U1584" i="1"/>
  <c r="T1584" i="1"/>
  <c r="T1588" i="1" s="1"/>
  <c r="T1590" i="1" s="1"/>
  <c r="S1584" i="1"/>
  <c r="S1588" i="1" s="1"/>
  <c r="R1584" i="1"/>
  <c r="R1588" i="1" s="1"/>
  <c r="Q1584" i="1"/>
  <c r="P1584" i="1"/>
  <c r="P1588" i="1" s="1"/>
  <c r="P1590" i="1" s="1"/>
  <c r="O1584" i="1"/>
  <c r="O1588" i="1" s="1"/>
  <c r="N1584" i="1"/>
  <c r="N1588" i="1" s="1"/>
  <c r="M1584" i="1"/>
  <c r="Z1584" i="1" s="1"/>
  <c r="L1584" i="1"/>
  <c r="L1588" i="1" s="1"/>
  <c r="L1590" i="1" s="1"/>
  <c r="K1584" i="1"/>
  <c r="K1588" i="1" s="1"/>
  <c r="J1584" i="1"/>
  <c r="J1588" i="1" s="1"/>
  <c r="I1584" i="1"/>
  <c r="H1584" i="1"/>
  <c r="H1588" i="1" s="1"/>
  <c r="H1590" i="1" s="1"/>
  <c r="G1584" i="1"/>
  <c r="G1588" i="1" s="1"/>
  <c r="F1584" i="1"/>
  <c r="F1588" i="1" s="1"/>
  <c r="E1584" i="1"/>
  <c r="D1584" i="1"/>
  <c r="D1588" i="1" s="1"/>
  <c r="D1590" i="1" s="1"/>
  <c r="C1584" i="1"/>
  <c r="C1588" i="1" s="1"/>
  <c r="B1584" i="1"/>
  <c r="B1588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Z1579" i="1" s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AA1579" i="1" s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AA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W1576" i="1"/>
  <c r="W1578" i="1" s="1"/>
  <c r="V1576" i="1"/>
  <c r="U1576" i="1"/>
  <c r="T1576" i="1"/>
  <c r="S1576" i="1"/>
  <c r="S1578" i="1" s="1"/>
  <c r="R1576" i="1"/>
  <c r="Q1576" i="1"/>
  <c r="P1576" i="1"/>
  <c r="O1576" i="1"/>
  <c r="O1578" i="1" s="1"/>
  <c r="N1576" i="1"/>
  <c r="M1576" i="1"/>
  <c r="Z1576" i="1" s="1"/>
  <c r="AA1576" i="1" s="1"/>
  <c r="L1576" i="1"/>
  <c r="K1576" i="1"/>
  <c r="K1578" i="1" s="1"/>
  <c r="J1576" i="1"/>
  <c r="I1576" i="1"/>
  <c r="H1576" i="1"/>
  <c r="G1576" i="1"/>
  <c r="G1578" i="1" s="1"/>
  <c r="F1576" i="1"/>
  <c r="E1576" i="1"/>
  <c r="D1576" i="1"/>
  <c r="C1576" i="1"/>
  <c r="C1578" i="1" s="1"/>
  <c r="B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Z1575" i="1" s="1"/>
  <c r="AB1575" i="1" s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AA1575" i="1" s="1"/>
  <c r="Y1574" i="1"/>
  <c r="Y1578" i="1" s="1"/>
  <c r="X1574" i="1"/>
  <c r="X1578" i="1" s="1"/>
  <c r="W1574" i="1"/>
  <c r="V1574" i="1"/>
  <c r="V1578" i="1" s="1"/>
  <c r="V1580" i="1" s="1"/>
  <c r="U1574" i="1"/>
  <c r="U1578" i="1" s="1"/>
  <c r="T1574" i="1"/>
  <c r="T1578" i="1" s="1"/>
  <c r="S1574" i="1"/>
  <c r="R1574" i="1"/>
  <c r="R1578" i="1" s="1"/>
  <c r="R1580" i="1" s="1"/>
  <c r="Q1574" i="1"/>
  <c r="Q1578" i="1" s="1"/>
  <c r="P1574" i="1"/>
  <c r="P1578" i="1" s="1"/>
  <c r="O1574" i="1"/>
  <c r="N1574" i="1"/>
  <c r="N1578" i="1" s="1"/>
  <c r="N1580" i="1" s="1"/>
  <c r="M1574" i="1"/>
  <c r="M1578" i="1" s="1"/>
  <c r="L1574" i="1"/>
  <c r="L1578" i="1" s="1"/>
  <c r="K1574" i="1"/>
  <c r="J1574" i="1"/>
  <c r="J1578" i="1" s="1"/>
  <c r="J1580" i="1" s="1"/>
  <c r="I1574" i="1"/>
  <c r="I1578" i="1" s="1"/>
  <c r="H1574" i="1"/>
  <c r="H1578" i="1" s="1"/>
  <c r="G1574" i="1"/>
  <c r="F1574" i="1"/>
  <c r="F1578" i="1" s="1"/>
  <c r="F1580" i="1" s="1"/>
  <c r="E1574" i="1"/>
  <c r="E1578" i="1" s="1"/>
  <c r="D1574" i="1"/>
  <c r="D1578" i="1" s="1"/>
  <c r="C1574" i="1"/>
  <c r="B1574" i="1"/>
  <c r="B1578" i="1" s="1"/>
  <c r="B1580" i="1" s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AA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Y1568" i="1" s="1"/>
  <c r="X1566" i="1"/>
  <c r="W1566" i="1"/>
  <c r="V1566" i="1"/>
  <c r="U1566" i="1"/>
  <c r="U1568" i="1" s="1"/>
  <c r="T1566" i="1"/>
  <c r="S1566" i="1"/>
  <c r="R1566" i="1"/>
  <c r="Q1566" i="1"/>
  <c r="Q1568" i="1" s="1"/>
  <c r="P1566" i="1"/>
  <c r="O1566" i="1"/>
  <c r="N1566" i="1"/>
  <c r="M1566" i="1"/>
  <c r="Z1566" i="1" s="1"/>
  <c r="AA1566" i="1" s="1"/>
  <c r="L1566" i="1"/>
  <c r="K1566" i="1"/>
  <c r="J1566" i="1"/>
  <c r="I1566" i="1"/>
  <c r="I1568" i="1" s="1"/>
  <c r="H1566" i="1"/>
  <c r="G1566" i="1"/>
  <c r="F1566" i="1"/>
  <c r="E1566" i="1"/>
  <c r="E1568" i="1" s="1"/>
  <c r="D1566" i="1"/>
  <c r="C1566" i="1"/>
  <c r="B1566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Z1565" i="1" s="1"/>
  <c r="AB1565" i="1" s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A1565" i="1" s="1"/>
  <c r="Y1564" i="1"/>
  <c r="X1564" i="1"/>
  <c r="X1568" i="1" s="1"/>
  <c r="X1570" i="1" s="1"/>
  <c r="W1564" i="1"/>
  <c r="W1568" i="1" s="1"/>
  <c r="V1564" i="1"/>
  <c r="V1568" i="1" s="1"/>
  <c r="U1564" i="1"/>
  <c r="T1564" i="1"/>
  <c r="T1568" i="1" s="1"/>
  <c r="T1570" i="1" s="1"/>
  <c r="S1564" i="1"/>
  <c r="S1568" i="1" s="1"/>
  <c r="R1564" i="1"/>
  <c r="R1568" i="1" s="1"/>
  <c r="Q1564" i="1"/>
  <c r="P1564" i="1"/>
  <c r="P1568" i="1" s="1"/>
  <c r="P1570" i="1" s="1"/>
  <c r="O1564" i="1"/>
  <c r="O1568" i="1" s="1"/>
  <c r="N1564" i="1"/>
  <c r="N1568" i="1" s="1"/>
  <c r="M1564" i="1"/>
  <c r="Z1564" i="1" s="1"/>
  <c r="L1564" i="1"/>
  <c r="L1568" i="1" s="1"/>
  <c r="L1570" i="1" s="1"/>
  <c r="K1564" i="1"/>
  <c r="K1568" i="1" s="1"/>
  <c r="J1564" i="1"/>
  <c r="J1568" i="1" s="1"/>
  <c r="I1564" i="1"/>
  <c r="H1564" i="1"/>
  <c r="H1568" i="1" s="1"/>
  <c r="H1570" i="1" s="1"/>
  <c r="G1564" i="1"/>
  <c r="G1568" i="1" s="1"/>
  <c r="F1564" i="1"/>
  <c r="F1568" i="1" s="1"/>
  <c r="E1564" i="1"/>
  <c r="D1564" i="1"/>
  <c r="D1568" i="1" s="1"/>
  <c r="D1570" i="1" s="1"/>
  <c r="C1564" i="1"/>
  <c r="C1568" i="1" s="1"/>
  <c r="B1564" i="1"/>
  <c r="B1568" i="1" s="1"/>
  <c r="R1560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Z1559" i="1" s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AA1559" i="1" s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Z1557" i="1" s="1"/>
  <c r="AA1557" i="1" s="1"/>
  <c r="L1557" i="1"/>
  <c r="K1557" i="1"/>
  <c r="J1557" i="1"/>
  <c r="I1557" i="1"/>
  <c r="H1557" i="1"/>
  <c r="G1557" i="1"/>
  <c r="F1557" i="1"/>
  <c r="E1557" i="1"/>
  <c r="D1557" i="1"/>
  <c r="C1557" i="1"/>
  <c r="B1557" i="1"/>
  <c r="Y1556" i="1"/>
  <c r="X1556" i="1"/>
  <c r="W1556" i="1"/>
  <c r="W1558" i="1" s="1"/>
  <c r="V1556" i="1"/>
  <c r="U1556" i="1"/>
  <c r="T1556" i="1"/>
  <c r="S1556" i="1"/>
  <c r="S1558" i="1" s="1"/>
  <c r="R1556" i="1"/>
  <c r="Q1556" i="1"/>
  <c r="P1556" i="1"/>
  <c r="O1556" i="1"/>
  <c r="O1558" i="1" s="1"/>
  <c r="N1556" i="1"/>
  <c r="M1556" i="1"/>
  <c r="L1556" i="1"/>
  <c r="K1556" i="1"/>
  <c r="K1558" i="1" s="1"/>
  <c r="J1556" i="1"/>
  <c r="I1556" i="1"/>
  <c r="H1556" i="1"/>
  <c r="G1556" i="1"/>
  <c r="G1558" i="1" s="1"/>
  <c r="F1556" i="1"/>
  <c r="E1556" i="1"/>
  <c r="D1556" i="1"/>
  <c r="C1556" i="1"/>
  <c r="C1558" i="1" s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Z1555" i="1" s="1"/>
  <c r="AB1555" i="1" s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Y1558" i="1" s="1"/>
  <c r="X1554" i="1"/>
  <c r="X1558" i="1" s="1"/>
  <c r="W1554" i="1"/>
  <c r="V1554" i="1"/>
  <c r="V1558" i="1" s="1"/>
  <c r="V1560" i="1" s="1"/>
  <c r="U1554" i="1"/>
  <c r="U1558" i="1" s="1"/>
  <c r="T1554" i="1"/>
  <c r="T1558" i="1" s="1"/>
  <c r="S1554" i="1"/>
  <c r="R1554" i="1"/>
  <c r="R1558" i="1" s="1"/>
  <c r="Q1554" i="1"/>
  <c r="Q1558" i="1" s="1"/>
  <c r="P1554" i="1"/>
  <c r="P1558" i="1" s="1"/>
  <c r="O1554" i="1"/>
  <c r="N1554" i="1"/>
  <c r="N1558" i="1" s="1"/>
  <c r="N1560" i="1" s="1"/>
  <c r="M1554" i="1"/>
  <c r="L1554" i="1"/>
  <c r="L1558" i="1" s="1"/>
  <c r="K1554" i="1"/>
  <c r="J1554" i="1"/>
  <c r="J1558" i="1" s="1"/>
  <c r="J1560" i="1" s="1"/>
  <c r="I1554" i="1"/>
  <c r="I1558" i="1" s="1"/>
  <c r="H1554" i="1"/>
  <c r="H1558" i="1" s="1"/>
  <c r="G1554" i="1"/>
  <c r="F1554" i="1"/>
  <c r="F1558" i="1" s="1"/>
  <c r="F1560" i="1" s="1"/>
  <c r="E1554" i="1"/>
  <c r="E1558" i="1" s="1"/>
  <c r="D1554" i="1"/>
  <c r="D1558" i="1" s="1"/>
  <c r="C1554" i="1"/>
  <c r="B1554" i="1"/>
  <c r="B1558" i="1" s="1"/>
  <c r="B1560" i="1" s="1"/>
  <c r="Y1549" i="1"/>
  <c r="X1549" i="1"/>
  <c r="W1549" i="1"/>
  <c r="V1549" i="1"/>
  <c r="U1549" i="1"/>
  <c r="U1550" i="1" s="1"/>
  <c r="T1549" i="1"/>
  <c r="S1549" i="1"/>
  <c r="R1549" i="1"/>
  <c r="Q1549" i="1"/>
  <c r="Q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8" i="1"/>
  <c r="U1548" i="1"/>
  <c r="Q1548" i="1"/>
  <c r="I1548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M1546" i="1"/>
  <c r="Z1546" i="1" s="1"/>
  <c r="AA1546" i="1" s="1"/>
  <c r="L1546" i="1"/>
  <c r="K1546" i="1"/>
  <c r="J1546" i="1"/>
  <c r="I1546" i="1"/>
  <c r="H1546" i="1"/>
  <c r="G1546" i="1"/>
  <c r="F1546" i="1"/>
  <c r="E1546" i="1"/>
  <c r="E1548" i="1" s="1"/>
  <c r="D1546" i="1"/>
  <c r="C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4" i="1"/>
  <c r="X1544" i="1"/>
  <c r="W1544" i="1"/>
  <c r="W1548" i="1" s="1"/>
  <c r="V1544" i="1"/>
  <c r="V1548" i="1" s="1"/>
  <c r="U1544" i="1"/>
  <c r="T1544" i="1"/>
  <c r="S1544" i="1"/>
  <c r="S1548" i="1" s="1"/>
  <c r="R1544" i="1"/>
  <c r="R1548" i="1" s="1"/>
  <c r="Q1544" i="1"/>
  <c r="P1544" i="1"/>
  <c r="O1544" i="1"/>
  <c r="O1548" i="1" s="1"/>
  <c r="N1544" i="1"/>
  <c r="N1548" i="1" s="1"/>
  <c r="M1544" i="1"/>
  <c r="Z1544" i="1" s="1"/>
  <c r="L1544" i="1"/>
  <c r="K1544" i="1"/>
  <c r="K1548" i="1" s="1"/>
  <c r="J1544" i="1"/>
  <c r="J1548" i="1" s="1"/>
  <c r="I1544" i="1"/>
  <c r="H1544" i="1"/>
  <c r="G1544" i="1"/>
  <c r="G1548" i="1" s="1"/>
  <c r="F1544" i="1"/>
  <c r="F1548" i="1" s="1"/>
  <c r="E1544" i="1"/>
  <c r="D1544" i="1"/>
  <c r="C1544" i="1"/>
  <c r="C1548" i="1" s="1"/>
  <c r="B1544" i="1"/>
  <c r="B1548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W1538" i="1"/>
  <c r="Y1537" i="1"/>
  <c r="Y1527" i="1" s="1"/>
  <c r="X1537" i="1"/>
  <c r="W1537" i="1"/>
  <c r="V1537" i="1"/>
  <c r="U1537" i="1"/>
  <c r="U1527" i="1" s="1"/>
  <c r="T1537" i="1"/>
  <c r="S1537" i="1"/>
  <c r="R1537" i="1"/>
  <c r="Q1537" i="1"/>
  <c r="Q1527" i="1" s="1"/>
  <c r="P1537" i="1"/>
  <c r="O1537" i="1"/>
  <c r="N1537" i="1"/>
  <c r="M1537" i="1"/>
  <c r="L1537" i="1"/>
  <c r="K1537" i="1"/>
  <c r="J1537" i="1"/>
  <c r="I1537" i="1"/>
  <c r="I1527" i="1" s="1"/>
  <c r="H1537" i="1"/>
  <c r="G1537" i="1"/>
  <c r="F1537" i="1"/>
  <c r="E1537" i="1"/>
  <c r="E1527" i="1" s="1"/>
  <c r="D1537" i="1"/>
  <c r="C1537" i="1"/>
  <c r="B1537" i="1"/>
  <c r="AA1536" i="1"/>
  <c r="Y1536" i="1"/>
  <c r="X1536" i="1"/>
  <c r="W1536" i="1"/>
  <c r="W1526" i="1" s="1"/>
  <c r="V1536" i="1"/>
  <c r="U1536" i="1"/>
  <c r="T1536" i="1"/>
  <c r="S1536" i="1"/>
  <c r="S1526" i="1" s="1"/>
  <c r="R1536" i="1"/>
  <c r="Q1536" i="1"/>
  <c r="P1536" i="1"/>
  <c r="O1536" i="1"/>
  <c r="O1526" i="1" s="1"/>
  <c r="N1536" i="1"/>
  <c r="M1536" i="1"/>
  <c r="Z1536" i="1" s="1"/>
  <c r="L1536" i="1"/>
  <c r="K1536" i="1"/>
  <c r="K1526" i="1" s="1"/>
  <c r="J1536" i="1"/>
  <c r="I1536" i="1"/>
  <c r="H1536" i="1"/>
  <c r="G1536" i="1"/>
  <c r="G1526" i="1" s="1"/>
  <c r="F1536" i="1"/>
  <c r="E1536" i="1"/>
  <c r="D1536" i="1"/>
  <c r="C1536" i="1"/>
  <c r="C1526" i="1" s="1"/>
  <c r="B1536" i="1"/>
  <c r="Y1535" i="1"/>
  <c r="X1535" i="1"/>
  <c r="W1535" i="1"/>
  <c r="V1535" i="1"/>
  <c r="V1525" i="1" s="1"/>
  <c r="U1535" i="1"/>
  <c r="T1535" i="1"/>
  <c r="S1535" i="1"/>
  <c r="R1535" i="1"/>
  <c r="R1525" i="1" s="1"/>
  <c r="Q1535" i="1"/>
  <c r="P1535" i="1"/>
  <c r="O1535" i="1"/>
  <c r="N1535" i="1"/>
  <c r="N1525" i="1" s="1"/>
  <c r="M1535" i="1"/>
  <c r="L1535" i="1"/>
  <c r="K1535" i="1"/>
  <c r="J1535" i="1"/>
  <c r="J1525" i="1" s="1"/>
  <c r="I1535" i="1"/>
  <c r="H1535" i="1"/>
  <c r="G1535" i="1"/>
  <c r="F1535" i="1"/>
  <c r="F1525" i="1" s="1"/>
  <c r="E1535" i="1"/>
  <c r="D1535" i="1"/>
  <c r="C1535" i="1"/>
  <c r="B1535" i="1"/>
  <c r="Y1534" i="1"/>
  <c r="X1534" i="1"/>
  <c r="X1538" i="1" s="1"/>
  <c r="W1534" i="1"/>
  <c r="V1534" i="1"/>
  <c r="V1538" i="1" s="1"/>
  <c r="V1540" i="1" s="1"/>
  <c r="U1534" i="1"/>
  <c r="T1534" i="1"/>
  <c r="T1538" i="1" s="1"/>
  <c r="S1534" i="1"/>
  <c r="R1534" i="1"/>
  <c r="R1538" i="1" s="1"/>
  <c r="R1540" i="1" s="1"/>
  <c r="Q1534" i="1"/>
  <c r="P1534" i="1"/>
  <c r="P1538" i="1" s="1"/>
  <c r="O1534" i="1"/>
  <c r="N1534" i="1"/>
  <c r="N1538" i="1" s="1"/>
  <c r="N1540" i="1" s="1"/>
  <c r="M1534" i="1"/>
  <c r="L1534" i="1"/>
  <c r="L1538" i="1" s="1"/>
  <c r="K1534" i="1"/>
  <c r="J1534" i="1"/>
  <c r="J1538" i="1" s="1"/>
  <c r="J1540" i="1" s="1"/>
  <c r="I1534" i="1"/>
  <c r="H1534" i="1"/>
  <c r="H1538" i="1" s="1"/>
  <c r="G1534" i="1"/>
  <c r="F1534" i="1"/>
  <c r="F1538" i="1" s="1"/>
  <c r="F1540" i="1" s="1"/>
  <c r="E1534" i="1"/>
  <c r="D1534" i="1"/>
  <c r="D1538" i="1" s="1"/>
  <c r="C1534" i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X1527" i="1"/>
  <c r="W1527" i="1"/>
  <c r="W1517" i="1" s="1"/>
  <c r="V1527" i="1"/>
  <c r="T1527" i="1"/>
  <c r="S1527" i="1"/>
  <c r="S1517" i="1" s="1"/>
  <c r="R1527" i="1"/>
  <c r="P1527" i="1"/>
  <c r="O1527" i="1"/>
  <c r="O1517" i="1" s="1"/>
  <c r="N1527" i="1"/>
  <c r="L1527" i="1"/>
  <c r="K1527" i="1"/>
  <c r="K1517" i="1" s="1"/>
  <c r="J1527" i="1"/>
  <c r="H1527" i="1"/>
  <c r="G1527" i="1"/>
  <c r="G1517" i="1" s="1"/>
  <c r="F1527" i="1"/>
  <c r="F1517" i="1" s="1"/>
  <c r="D1527" i="1"/>
  <c r="C1527" i="1"/>
  <c r="C1517" i="1" s="1"/>
  <c r="B1527" i="1"/>
  <c r="B1517" i="1" s="1"/>
  <c r="Y1526" i="1"/>
  <c r="Y1516" i="1" s="1"/>
  <c r="X1526" i="1"/>
  <c r="X1516" i="1" s="1"/>
  <c r="V1526" i="1"/>
  <c r="U1526" i="1"/>
  <c r="U1516" i="1" s="1"/>
  <c r="T1526" i="1"/>
  <c r="T1516" i="1" s="1"/>
  <c r="R1526" i="1"/>
  <c r="Q1526" i="1"/>
  <c r="Q1516" i="1" s="1"/>
  <c r="P1526" i="1"/>
  <c r="P1516" i="1" s="1"/>
  <c r="N1526" i="1"/>
  <c r="M1526" i="1"/>
  <c r="L1526" i="1"/>
  <c r="L1516" i="1" s="1"/>
  <c r="J1526" i="1"/>
  <c r="I1526" i="1"/>
  <c r="I1516" i="1" s="1"/>
  <c r="H1526" i="1"/>
  <c r="H1516" i="1" s="1"/>
  <c r="F1526" i="1"/>
  <c r="E1526" i="1"/>
  <c r="E1516" i="1" s="1"/>
  <c r="D1526" i="1"/>
  <c r="D1516" i="1" s="1"/>
  <c r="B1526" i="1"/>
  <c r="Y1525" i="1"/>
  <c r="X1525" i="1"/>
  <c r="X1515" i="1" s="1"/>
  <c r="W1525" i="1"/>
  <c r="W1515" i="1" s="1"/>
  <c r="U1525" i="1"/>
  <c r="T1525" i="1"/>
  <c r="T1515" i="1" s="1"/>
  <c r="S1525" i="1"/>
  <c r="S1515" i="1" s="1"/>
  <c r="Q1525" i="1"/>
  <c r="P1525" i="1"/>
  <c r="P1515" i="1" s="1"/>
  <c r="O1525" i="1"/>
  <c r="O1515" i="1" s="1"/>
  <c r="M1525" i="1"/>
  <c r="L1525" i="1"/>
  <c r="L1515" i="1" s="1"/>
  <c r="K1525" i="1"/>
  <c r="K1515" i="1" s="1"/>
  <c r="I1525" i="1"/>
  <c r="H1525" i="1"/>
  <c r="H1515" i="1" s="1"/>
  <c r="G1525" i="1"/>
  <c r="G1515" i="1" s="1"/>
  <c r="E1525" i="1"/>
  <c r="D1525" i="1"/>
  <c r="D1515" i="1" s="1"/>
  <c r="C1525" i="1"/>
  <c r="C1515" i="1" s="1"/>
  <c r="X1524" i="1"/>
  <c r="X1528" i="1" s="1"/>
  <c r="X1530" i="1" s="1"/>
  <c r="W1524" i="1"/>
  <c r="V1524" i="1"/>
  <c r="T1524" i="1"/>
  <c r="S1524" i="1"/>
  <c r="R1524" i="1"/>
  <c r="P1524" i="1"/>
  <c r="P1528" i="1" s="1"/>
  <c r="P1530" i="1" s="1"/>
  <c r="O1524" i="1"/>
  <c r="N1524" i="1"/>
  <c r="L1524" i="1"/>
  <c r="L1528" i="1" s="1"/>
  <c r="L1530" i="1" s="1"/>
  <c r="K1524" i="1"/>
  <c r="J1524" i="1"/>
  <c r="H1524" i="1"/>
  <c r="H1528" i="1" s="1"/>
  <c r="H1530" i="1" s="1"/>
  <c r="G1524" i="1"/>
  <c r="F1524" i="1"/>
  <c r="D1524" i="1"/>
  <c r="C1524" i="1"/>
  <c r="B1524" i="1"/>
  <c r="Y1519" i="1"/>
  <c r="X1519" i="1"/>
  <c r="W1519" i="1"/>
  <c r="U1519" i="1"/>
  <c r="T1519" i="1"/>
  <c r="S1519" i="1"/>
  <c r="Q1519" i="1"/>
  <c r="P1519" i="1"/>
  <c r="O1519" i="1"/>
  <c r="M1519" i="1"/>
  <c r="L1519" i="1"/>
  <c r="K1519" i="1"/>
  <c r="I1519" i="1"/>
  <c r="H1519" i="1"/>
  <c r="G1519" i="1"/>
  <c r="E1519" i="1"/>
  <c r="D1519" i="1"/>
  <c r="D1520" i="1" s="1"/>
  <c r="C1519" i="1"/>
  <c r="Y1517" i="1"/>
  <c r="X1517" i="1"/>
  <c r="V1517" i="1"/>
  <c r="U1517" i="1"/>
  <c r="T1517" i="1"/>
  <c r="R1517" i="1"/>
  <c r="Q1517" i="1"/>
  <c r="P1517" i="1"/>
  <c r="N1517" i="1"/>
  <c r="L1517" i="1"/>
  <c r="J1517" i="1"/>
  <c r="I1517" i="1"/>
  <c r="H1517" i="1"/>
  <c r="E1517" i="1"/>
  <c r="D1517" i="1"/>
  <c r="W1516" i="1"/>
  <c r="V1516" i="1"/>
  <c r="S1516" i="1"/>
  <c r="R1516" i="1"/>
  <c r="O1516" i="1"/>
  <c r="N1516" i="1"/>
  <c r="K1516" i="1"/>
  <c r="J1516" i="1"/>
  <c r="G1516" i="1"/>
  <c r="F1516" i="1"/>
  <c r="C1516" i="1"/>
  <c r="B1516" i="1"/>
  <c r="Y1515" i="1"/>
  <c r="V1515" i="1"/>
  <c r="U1515" i="1"/>
  <c r="R1515" i="1"/>
  <c r="Q1515" i="1"/>
  <c r="N1515" i="1"/>
  <c r="M1515" i="1"/>
  <c r="Z1515" i="1" s="1"/>
  <c r="J1515" i="1"/>
  <c r="I1515" i="1"/>
  <c r="F1515" i="1"/>
  <c r="E1515" i="1"/>
  <c r="X1514" i="1"/>
  <c r="X1518" i="1" s="1"/>
  <c r="T1514" i="1"/>
  <c r="P1514" i="1"/>
  <c r="P1518" i="1" s="1"/>
  <c r="L1514" i="1"/>
  <c r="H1514" i="1"/>
  <c r="H1518" i="1" s="1"/>
  <c r="D1514" i="1"/>
  <c r="D1518" i="1" s="1"/>
  <c r="Y1509" i="1"/>
  <c r="X1509" i="1"/>
  <c r="W1509" i="1"/>
  <c r="W1510" i="1" s="1"/>
  <c r="V1509" i="1"/>
  <c r="U1509" i="1"/>
  <c r="T1509" i="1"/>
  <c r="S1509" i="1"/>
  <c r="R1509" i="1"/>
  <c r="Q1509" i="1"/>
  <c r="P1509" i="1"/>
  <c r="O1509" i="1"/>
  <c r="O1510" i="1" s="1"/>
  <c r="N1509" i="1"/>
  <c r="M1509" i="1"/>
  <c r="L1509" i="1"/>
  <c r="K1509" i="1"/>
  <c r="J1509" i="1"/>
  <c r="I1509" i="1"/>
  <c r="H1509" i="1"/>
  <c r="G1509" i="1"/>
  <c r="G1510" i="1" s="1"/>
  <c r="F1509" i="1"/>
  <c r="E1509" i="1"/>
  <c r="D1509" i="1"/>
  <c r="C1509" i="1"/>
  <c r="B1509" i="1"/>
  <c r="V1508" i="1"/>
  <c r="F1508" i="1"/>
  <c r="Y1507" i="1"/>
  <c r="X1507" i="1"/>
  <c r="W1507" i="1"/>
  <c r="V1507" i="1"/>
  <c r="U1507" i="1"/>
  <c r="T1507" i="1"/>
  <c r="S1507" i="1"/>
  <c r="R1507" i="1"/>
  <c r="R1508" i="1" s="1"/>
  <c r="Q1507" i="1"/>
  <c r="P1507" i="1"/>
  <c r="O1507" i="1"/>
  <c r="N1507" i="1"/>
  <c r="Z1507" i="1" s="1"/>
  <c r="AA1507" i="1" s="1"/>
  <c r="M1507" i="1"/>
  <c r="L1507" i="1"/>
  <c r="K1507" i="1"/>
  <c r="J1507" i="1"/>
  <c r="J1508" i="1" s="1"/>
  <c r="I1507" i="1"/>
  <c r="H1507" i="1"/>
  <c r="G1507" i="1"/>
  <c r="F1507" i="1"/>
  <c r="E1507" i="1"/>
  <c r="D1507" i="1"/>
  <c r="C1507" i="1"/>
  <c r="B1507" i="1"/>
  <c r="B1508" i="1" s="1"/>
  <c r="Y1506" i="1"/>
  <c r="X1506" i="1"/>
  <c r="X1508" i="1" s="1"/>
  <c r="X1510" i="1" s="1"/>
  <c r="W1506" i="1"/>
  <c r="V1506" i="1"/>
  <c r="U1506" i="1"/>
  <c r="T1506" i="1"/>
  <c r="S1506" i="1"/>
  <c r="R1506" i="1"/>
  <c r="Q1506" i="1"/>
  <c r="P1506" i="1"/>
  <c r="P1508" i="1" s="1"/>
  <c r="P1510" i="1" s="1"/>
  <c r="O1506" i="1"/>
  <c r="N1506" i="1"/>
  <c r="M1506" i="1"/>
  <c r="Z1506" i="1" s="1"/>
  <c r="L1506" i="1"/>
  <c r="L1508" i="1" s="1"/>
  <c r="L1510" i="1" s="1"/>
  <c r="K1506" i="1"/>
  <c r="J1506" i="1"/>
  <c r="I1506" i="1"/>
  <c r="H1506" i="1"/>
  <c r="H1508" i="1" s="1"/>
  <c r="H1510" i="1" s="1"/>
  <c r="G1506" i="1"/>
  <c r="F1506" i="1"/>
  <c r="E1506" i="1"/>
  <c r="D1506" i="1"/>
  <c r="C1506" i="1"/>
  <c r="B1506" i="1"/>
  <c r="AA1505" i="1"/>
  <c r="Y1505" i="1"/>
  <c r="X1505" i="1"/>
  <c r="W1505" i="1"/>
  <c r="V1505" i="1"/>
  <c r="U1505" i="1"/>
  <c r="T1505" i="1"/>
  <c r="T1508" i="1" s="1"/>
  <c r="T1510" i="1" s="1"/>
  <c r="S1505" i="1"/>
  <c r="R1505" i="1"/>
  <c r="Q1505" i="1"/>
  <c r="P1505" i="1"/>
  <c r="O1505" i="1"/>
  <c r="N1505" i="1"/>
  <c r="M1505" i="1"/>
  <c r="Z1505" i="1" s="1"/>
  <c r="AB1505" i="1" s="1"/>
  <c r="L1505" i="1"/>
  <c r="K1505" i="1"/>
  <c r="J1505" i="1"/>
  <c r="I1505" i="1"/>
  <c r="H1505" i="1"/>
  <c r="G1505" i="1"/>
  <c r="F1505" i="1"/>
  <c r="E1505" i="1"/>
  <c r="D1505" i="1"/>
  <c r="D1508" i="1" s="1"/>
  <c r="D1510" i="1" s="1"/>
  <c r="C1505" i="1"/>
  <c r="B1505" i="1"/>
  <c r="Y1504" i="1"/>
  <c r="Y1508" i="1" s="1"/>
  <c r="X1504" i="1"/>
  <c r="W1504" i="1"/>
  <c r="W1508" i="1" s="1"/>
  <c r="V1504" i="1"/>
  <c r="U1504" i="1"/>
  <c r="U1508" i="1" s="1"/>
  <c r="T1504" i="1"/>
  <c r="S1504" i="1"/>
  <c r="S1508" i="1" s="1"/>
  <c r="S1510" i="1" s="1"/>
  <c r="R1504" i="1"/>
  <c r="Q1504" i="1"/>
  <c r="Q1508" i="1" s="1"/>
  <c r="P1504" i="1"/>
  <c r="O1504" i="1"/>
  <c r="O1508" i="1" s="1"/>
  <c r="N1504" i="1"/>
  <c r="N1508" i="1" s="1"/>
  <c r="M1504" i="1"/>
  <c r="M1508" i="1" s="1"/>
  <c r="L1504" i="1"/>
  <c r="K1504" i="1"/>
  <c r="K1508" i="1" s="1"/>
  <c r="K1510" i="1" s="1"/>
  <c r="J1504" i="1"/>
  <c r="I1504" i="1"/>
  <c r="I1508" i="1" s="1"/>
  <c r="H1504" i="1"/>
  <c r="G1504" i="1"/>
  <c r="G1508" i="1" s="1"/>
  <c r="F1504" i="1"/>
  <c r="E1504" i="1"/>
  <c r="E1508" i="1" s="1"/>
  <c r="D1504" i="1"/>
  <c r="C1504" i="1"/>
  <c r="C1508" i="1" s="1"/>
  <c r="C1510" i="1" s="1"/>
  <c r="B150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AA1471" i="1" s="1"/>
  <c r="Y1470" i="1"/>
  <c r="X1470" i="1"/>
  <c r="X1472" i="1" s="1"/>
  <c r="X1474" i="1" s="1"/>
  <c r="W1470" i="1"/>
  <c r="V1470" i="1"/>
  <c r="U1470" i="1"/>
  <c r="T1470" i="1"/>
  <c r="T1472" i="1" s="1"/>
  <c r="T1474" i="1" s="1"/>
  <c r="S1470" i="1"/>
  <c r="R1470" i="1"/>
  <c r="Q1470" i="1"/>
  <c r="P1470" i="1"/>
  <c r="P1472" i="1" s="1"/>
  <c r="P1474" i="1" s="1"/>
  <c r="O1470" i="1"/>
  <c r="N1470" i="1"/>
  <c r="M1470" i="1"/>
  <c r="Z1470" i="1" s="1"/>
  <c r="L1470" i="1"/>
  <c r="L1472" i="1" s="1"/>
  <c r="L1474" i="1" s="1"/>
  <c r="K1470" i="1"/>
  <c r="J1470" i="1"/>
  <c r="I1470" i="1"/>
  <c r="H1470" i="1"/>
  <c r="H1472" i="1" s="1"/>
  <c r="H1474" i="1" s="1"/>
  <c r="G1470" i="1"/>
  <c r="F1470" i="1"/>
  <c r="E1470" i="1"/>
  <c r="D1470" i="1"/>
  <c r="D1472" i="1" s="1"/>
  <c r="D1474" i="1" s="1"/>
  <c r="C1470" i="1"/>
  <c r="B1470" i="1"/>
  <c r="AA1470" i="1" s="1"/>
  <c r="Y1469" i="1"/>
  <c r="Y1472" i="1" s="1"/>
  <c r="X1469" i="1"/>
  <c r="W1469" i="1"/>
  <c r="V1469" i="1"/>
  <c r="U1469" i="1"/>
  <c r="U1472" i="1" s="1"/>
  <c r="T1469" i="1"/>
  <c r="S1469" i="1"/>
  <c r="R1469" i="1"/>
  <c r="Q1469" i="1"/>
  <c r="Q1472" i="1" s="1"/>
  <c r="P1469" i="1"/>
  <c r="O1469" i="1"/>
  <c r="N1469" i="1"/>
  <c r="M1469" i="1"/>
  <c r="M1472" i="1" s="1"/>
  <c r="L1469" i="1"/>
  <c r="K1469" i="1"/>
  <c r="J1469" i="1"/>
  <c r="I1469" i="1"/>
  <c r="I1472" i="1" s="1"/>
  <c r="H1469" i="1"/>
  <c r="G1469" i="1"/>
  <c r="F1469" i="1"/>
  <c r="E1469" i="1"/>
  <c r="E1472" i="1" s="1"/>
  <c r="D1469" i="1"/>
  <c r="C1469" i="1"/>
  <c r="B1469" i="1"/>
  <c r="Y1468" i="1"/>
  <c r="X1468" i="1"/>
  <c r="W1468" i="1"/>
  <c r="W1472" i="1" s="1"/>
  <c r="V1468" i="1"/>
  <c r="V1472" i="1" s="1"/>
  <c r="U1468" i="1"/>
  <c r="T1468" i="1"/>
  <c r="S1468" i="1"/>
  <c r="S1472" i="1" s="1"/>
  <c r="S1474" i="1" s="1"/>
  <c r="R1468" i="1"/>
  <c r="R1472" i="1" s="1"/>
  <c r="Q1468" i="1"/>
  <c r="P1468" i="1"/>
  <c r="O1468" i="1"/>
  <c r="O1472" i="1" s="1"/>
  <c r="O1474" i="1" s="1"/>
  <c r="N1468" i="1"/>
  <c r="N1472" i="1" s="1"/>
  <c r="N1474" i="1" s="1"/>
  <c r="M1468" i="1"/>
  <c r="L1468" i="1"/>
  <c r="K1468" i="1"/>
  <c r="K1472" i="1" s="1"/>
  <c r="J1468" i="1"/>
  <c r="J1472" i="1" s="1"/>
  <c r="I1468" i="1"/>
  <c r="H1468" i="1"/>
  <c r="G1468" i="1"/>
  <c r="G1472" i="1" s="1"/>
  <c r="F1468" i="1"/>
  <c r="F1472" i="1" s="1"/>
  <c r="E1468" i="1"/>
  <c r="D1468" i="1"/>
  <c r="C1468" i="1"/>
  <c r="C1472" i="1" s="1"/>
  <c r="C1474" i="1" s="1"/>
  <c r="B1468" i="1"/>
  <c r="B1472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Y1459" i="1"/>
  <c r="X1459" i="1"/>
  <c r="W1459" i="1"/>
  <c r="V1459" i="1"/>
  <c r="U1459" i="1"/>
  <c r="T1459" i="1"/>
  <c r="S1459" i="1"/>
  <c r="S1462" i="1" s="1"/>
  <c r="R1459" i="1"/>
  <c r="Q1459" i="1"/>
  <c r="P1459" i="1"/>
  <c r="O1459" i="1"/>
  <c r="O1462" i="1" s="1"/>
  <c r="N1459" i="1"/>
  <c r="M1459" i="1"/>
  <c r="L1459" i="1"/>
  <c r="K1459" i="1"/>
  <c r="K1462" i="1" s="1"/>
  <c r="J1459" i="1"/>
  <c r="I1459" i="1"/>
  <c r="H1459" i="1"/>
  <c r="G1459" i="1"/>
  <c r="G1462" i="1" s="1"/>
  <c r="F1459" i="1"/>
  <c r="E1459" i="1"/>
  <c r="D1459" i="1"/>
  <c r="C1459" i="1"/>
  <c r="C1462" i="1" s="1"/>
  <c r="B1459" i="1"/>
  <c r="Y1458" i="1"/>
  <c r="Y1462" i="1" s="1"/>
  <c r="Y1464" i="1" s="1"/>
  <c r="X1458" i="1"/>
  <c r="X1462" i="1" s="1"/>
  <c r="W1458" i="1"/>
  <c r="V1458" i="1"/>
  <c r="V1462" i="1" s="1"/>
  <c r="V1464" i="1" s="1"/>
  <c r="U1458" i="1"/>
  <c r="T1458" i="1"/>
  <c r="S1458" i="1"/>
  <c r="R1458" i="1"/>
  <c r="R1462" i="1" s="1"/>
  <c r="R1464" i="1" s="1"/>
  <c r="Q1458" i="1"/>
  <c r="Q1462" i="1" s="1"/>
  <c r="Q1464" i="1" s="1"/>
  <c r="P1458" i="1"/>
  <c r="O1458" i="1"/>
  <c r="N1458" i="1"/>
  <c r="N1462" i="1" s="1"/>
  <c r="N1464" i="1" s="1"/>
  <c r="M1458" i="1"/>
  <c r="M1462" i="1" s="1"/>
  <c r="M1464" i="1" s="1"/>
  <c r="L1458" i="1"/>
  <c r="L1462" i="1" s="1"/>
  <c r="K1458" i="1"/>
  <c r="J1458" i="1"/>
  <c r="J1462" i="1" s="1"/>
  <c r="J1464" i="1" s="1"/>
  <c r="I1458" i="1"/>
  <c r="I1462" i="1" s="1"/>
  <c r="I1464" i="1" s="1"/>
  <c r="H1458" i="1"/>
  <c r="H1462" i="1" s="1"/>
  <c r="G1458" i="1"/>
  <c r="F1458" i="1"/>
  <c r="F1462" i="1" s="1"/>
  <c r="F1464" i="1" s="1"/>
  <c r="E1458" i="1"/>
  <c r="D1458" i="1"/>
  <c r="C1458" i="1"/>
  <c r="B1458" i="1"/>
  <c r="B1462" i="1" s="1"/>
  <c r="B1464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A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Z1450" i="1" s="1"/>
  <c r="M1450" i="1"/>
  <c r="L1450" i="1"/>
  <c r="K1450" i="1"/>
  <c r="J1450" i="1"/>
  <c r="J1452" i="1" s="1"/>
  <c r="I1450" i="1"/>
  <c r="H1450" i="1"/>
  <c r="G1450" i="1"/>
  <c r="F1450" i="1"/>
  <c r="F1452" i="1" s="1"/>
  <c r="E1450" i="1"/>
  <c r="D1450" i="1"/>
  <c r="C1450" i="1"/>
  <c r="B1450" i="1"/>
  <c r="AA1450" i="1" s="1"/>
  <c r="Y1449" i="1"/>
  <c r="X1449" i="1"/>
  <c r="W1449" i="1"/>
  <c r="V1449" i="1"/>
  <c r="V1452" i="1" s="1"/>
  <c r="U1449" i="1"/>
  <c r="T1449" i="1"/>
  <c r="S1449" i="1"/>
  <c r="R1449" i="1"/>
  <c r="R1452" i="1" s="1"/>
  <c r="Q1449" i="1"/>
  <c r="P1449" i="1"/>
  <c r="O1449" i="1"/>
  <c r="N1449" i="1"/>
  <c r="N1452" i="1" s="1"/>
  <c r="M1449" i="1"/>
  <c r="Z1449" i="1" s="1"/>
  <c r="AB1449" i="1" s="1"/>
  <c r="L1449" i="1"/>
  <c r="K1449" i="1"/>
  <c r="J1449" i="1"/>
  <c r="I1449" i="1"/>
  <c r="H1449" i="1"/>
  <c r="G1449" i="1"/>
  <c r="F1449" i="1"/>
  <c r="E1449" i="1"/>
  <c r="D1449" i="1"/>
  <c r="C1449" i="1"/>
  <c r="B1449" i="1"/>
  <c r="AA1449" i="1" s="1"/>
  <c r="Y1448" i="1"/>
  <c r="Y1452" i="1" s="1"/>
  <c r="Y1454" i="1" s="1"/>
  <c r="X1448" i="1"/>
  <c r="X1452" i="1" s="1"/>
  <c r="X1454" i="1" s="1"/>
  <c r="W1448" i="1"/>
  <c r="W1452" i="1" s="1"/>
  <c r="V1448" i="1"/>
  <c r="U1448" i="1"/>
  <c r="U1452" i="1" s="1"/>
  <c r="U1454" i="1" s="1"/>
  <c r="T1448" i="1"/>
  <c r="T1452" i="1" s="1"/>
  <c r="T1454" i="1" s="1"/>
  <c r="S1448" i="1"/>
  <c r="S1452" i="1" s="1"/>
  <c r="R1448" i="1"/>
  <c r="Q1448" i="1"/>
  <c r="Q1452" i="1" s="1"/>
  <c r="Q1454" i="1" s="1"/>
  <c r="P1448" i="1"/>
  <c r="P1452" i="1" s="1"/>
  <c r="P1454" i="1" s="1"/>
  <c r="O1448" i="1"/>
  <c r="O1452" i="1" s="1"/>
  <c r="N1448" i="1"/>
  <c r="M1448" i="1"/>
  <c r="Z1448" i="1" s="1"/>
  <c r="L1448" i="1"/>
  <c r="L1452" i="1" s="1"/>
  <c r="L1454" i="1" s="1"/>
  <c r="K1448" i="1"/>
  <c r="K1452" i="1" s="1"/>
  <c r="J1448" i="1"/>
  <c r="I1448" i="1"/>
  <c r="I1452" i="1" s="1"/>
  <c r="I1454" i="1" s="1"/>
  <c r="H1448" i="1"/>
  <c r="H1452" i="1" s="1"/>
  <c r="H1454" i="1" s="1"/>
  <c r="G1448" i="1"/>
  <c r="G1452" i="1" s="1"/>
  <c r="F1448" i="1"/>
  <c r="E1448" i="1"/>
  <c r="E1452" i="1" s="1"/>
  <c r="E1454" i="1" s="1"/>
  <c r="D1448" i="1"/>
  <c r="D1452" i="1" s="1"/>
  <c r="D1454" i="1" s="1"/>
  <c r="C1448" i="1"/>
  <c r="C1452" i="1" s="1"/>
  <c r="B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AA1443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A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2" i="1" s="1"/>
  <c r="X1440" i="1"/>
  <c r="W1440" i="1"/>
  <c r="V1440" i="1"/>
  <c r="U1440" i="1"/>
  <c r="U1442" i="1" s="1"/>
  <c r="T1440" i="1"/>
  <c r="S1440" i="1"/>
  <c r="R1440" i="1"/>
  <c r="Q1440" i="1"/>
  <c r="Q1442" i="1" s="1"/>
  <c r="P1440" i="1"/>
  <c r="O1440" i="1"/>
  <c r="N1440" i="1"/>
  <c r="M1440" i="1"/>
  <c r="Z1440" i="1" s="1"/>
  <c r="L1440" i="1"/>
  <c r="K1440" i="1"/>
  <c r="J1440" i="1"/>
  <c r="I1440" i="1"/>
  <c r="I1442" i="1" s="1"/>
  <c r="H1440" i="1"/>
  <c r="G1440" i="1"/>
  <c r="F1440" i="1"/>
  <c r="E1440" i="1"/>
  <c r="E1442" i="1" s="1"/>
  <c r="D1440" i="1"/>
  <c r="C1440" i="1"/>
  <c r="B1440" i="1"/>
  <c r="AA1440" i="1" s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Z1439" i="1" s="1"/>
  <c r="L1439" i="1"/>
  <c r="K1439" i="1"/>
  <c r="J1439" i="1"/>
  <c r="I1439" i="1"/>
  <c r="H1439" i="1"/>
  <c r="G1439" i="1"/>
  <c r="F1439" i="1"/>
  <c r="E1439" i="1"/>
  <c r="D1439" i="1"/>
  <c r="C1439" i="1"/>
  <c r="B1439" i="1"/>
  <c r="Y1438" i="1"/>
  <c r="X1438" i="1"/>
  <c r="X1442" i="1" s="1"/>
  <c r="X1444" i="1" s="1"/>
  <c r="W1438" i="1"/>
  <c r="W1442" i="1" s="1"/>
  <c r="W1444" i="1" s="1"/>
  <c r="V1438" i="1"/>
  <c r="V1442" i="1" s="1"/>
  <c r="U1438" i="1"/>
  <c r="T1438" i="1"/>
  <c r="T1442" i="1" s="1"/>
  <c r="T1444" i="1" s="1"/>
  <c r="S1438" i="1"/>
  <c r="S1442" i="1" s="1"/>
  <c r="S1444" i="1" s="1"/>
  <c r="R1438" i="1"/>
  <c r="R1442" i="1" s="1"/>
  <c r="Q1438" i="1"/>
  <c r="P1438" i="1"/>
  <c r="P1442" i="1" s="1"/>
  <c r="P1444" i="1" s="1"/>
  <c r="O1438" i="1"/>
  <c r="O1442" i="1" s="1"/>
  <c r="O1444" i="1" s="1"/>
  <c r="N1438" i="1"/>
  <c r="N1442" i="1" s="1"/>
  <c r="M1438" i="1"/>
  <c r="L1438" i="1"/>
  <c r="L1442" i="1" s="1"/>
  <c r="L1444" i="1" s="1"/>
  <c r="K1438" i="1"/>
  <c r="K1442" i="1" s="1"/>
  <c r="K1444" i="1" s="1"/>
  <c r="J1438" i="1"/>
  <c r="J1442" i="1" s="1"/>
  <c r="I1438" i="1"/>
  <c r="H1438" i="1"/>
  <c r="H1442" i="1" s="1"/>
  <c r="H1444" i="1" s="1"/>
  <c r="G1438" i="1"/>
  <c r="G1442" i="1" s="1"/>
  <c r="G1444" i="1" s="1"/>
  <c r="F1438" i="1"/>
  <c r="F1442" i="1" s="1"/>
  <c r="E1438" i="1"/>
  <c r="D1438" i="1"/>
  <c r="D1442" i="1" s="1"/>
  <c r="D1444" i="1" s="1"/>
  <c r="C1438" i="1"/>
  <c r="C1442" i="1" s="1"/>
  <c r="C1444" i="1" s="1"/>
  <c r="B1438" i="1"/>
  <c r="B1442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AA1433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X1432" i="1" s="1"/>
  <c r="W1430" i="1"/>
  <c r="V1430" i="1"/>
  <c r="U1430" i="1"/>
  <c r="T1430" i="1"/>
  <c r="T1432" i="1" s="1"/>
  <c r="S1430" i="1"/>
  <c r="R1430" i="1"/>
  <c r="Q1430" i="1"/>
  <c r="P1430" i="1"/>
  <c r="P1432" i="1" s="1"/>
  <c r="O1430" i="1"/>
  <c r="N1430" i="1"/>
  <c r="M1430" i="1"/>
  <c r="Z1430" i="1" s="1"/>
  <c r="AA1430" i="1" s="1"/>
  <c r="L1430" i="1"/>
  <c r="L1432" i="1" s="1"/>
  <c r="K1430" i="1"/>
  <c r="J1430" i="1"/>
  <c r="I1430" i="1"/>
  <c r="H1430" i="1"/>
  <c r="H1432" i="1" s="1"/>
  <c r="G1430" i="1"/>
  <c r="F1430" i="1"/>
  <c r="E1430" i="1"/>
  <c r="D1430" i="1"/>
  <c r="D1432" i="1" s="1"/>
  <c r="C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Z1429" i="1" s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Y1432" i="1" s="1"/>
  <c r="X1428" i="1"/>
  <c r="W1428" i="1"/>
  <c r="W1432" i="1" s="1"/>
  <c r="W1434" i="1" s="1"/>
  <c r="V1428" i="1"/>
  <c r="V1432" i="1" s="1"/>
  <c r="V1434" i="1" s="1"/>
  <c r="U1428" i="1"/>
  <c r="U1432" i="1" s="1"/>
  <c r="T1428" i="1"/>
  <c r="S1428" i="1"/>
  <c r="S1432" i="1" s="1"/>
  <c r="S1434" i="1" s="1"/>
  <c r="R1428" i="1"/>
  <c r="R1432" i="1" s="1"/>
  <c r="R1434" i="1" s="1"/>
  <c r="Q1428" i="1"/>
  <c r="Q1432" i="1" s="1"/>
  <c r="P1428" i="1"/>
  <c r="O1428" i="1"/>
  <c r="O1432" i="1" s="1"/>
  <c r="O1434" i="1" s="1"/>
  <c r="N1428" i="1"/>
  <c r="N1432" i="1" s="1"/>
  <c r="N1434" i="1" s="1"/>
  <c r="M1428" i="1"/>
  <c r="M1432" i="1" s="1"/>
  <c r="L1428" i="1"/>
  <c r="K1428" i="1"/>
  <c r="K1432" i="1" s="1"/>
  <c r="K1434" i="1" s="1"/>
  <c r="J1428" i="1"/>
  <c r="J1432" i="1" s="1"/>
  <c r="J1434" i="1" s="1"/>
  <c r="I1428" i="1"/>
  <c r="I1432" i="1" s="1"/>
  <c r="H1428" i="1"/>
  <c r="G1428" i="1"/>
  <c r="G1432" i="1" s="1"/>
  <c r="G1434" i="1" s="1"/>
  <c r="F1428" i="1"/>
  <c r="F1432" i="1" s="1"/>
  <c r="F1434" i="1" s="1"/>
  <c r="E1428" i="1"/>
  <c r="E1432" i="1" s="1"/>
  <c r="D1428" i="1"/>
  <c r="C1428" i="1"/>
  <c r="C1432" i="1" s="1"/>
  <c r="C1434" i="1" s="1"/>
  <c r="B1428" i="1"/>
  <c r="B1432" i="1" s="1"/>
  <c r="B1434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AA1421" i="1" s="1"/>
  <c r="Y1420" i="1"/>
  <c r="X1420" i="1"/>
  <c r="W1420" i="1"/>
  <c r="W1422" i="1" s="1"/>
  <c r="V1420" i="1"/>
  <c r="U1420" i="1"/>
  <c r="T1420" i="1"/>
  <c r="S1420" i="1"/>
  <c r="S1422" i="1" s="1"/>
  <c r="R1420" i="1"/>
  <c r="Q1420" i="1"/>
  <c r="P1420" i="1"/>
  <c r="O1420" i="1"/>
  <c r="O1422" i="1" s="1"/>
  <c r="N1420" i="1"/>
  <c r="Z1420" i="1" s="1"/>
  <c r="AA1420" i="1" s="1"/>
  <c r="M1420" i="1"/>
  <c r="L1420" i="1"/>
  <c r="K1420" i="1"/>
  <c r="K1422" i="1" s="1"/>
  <c r="J1420" i="1"/>
  <c r="I1420" i="1"/>
  <c r="H1420" i="1"/>
  <c r="G1420" i="1"/>
  <c r="G1422" i="1" s="1"/>
  <c r="F1420" i="1"/>
  <c r="E1420" i="1"/>
  <c r="D1420" i="1"/>
  <c r="C1420" i="1"/>
  <c r="C1422" i="1" s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Z1419" i="1" s="1"/>
  <c r="AB1419" i="1" s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AA1419" i="1" s="1"/>
  <c r="Y1418" i="1"/>
  <c r="Y1422" i="1" s="1"/>
  <c r="Y1424" i="1" s="1"/>
  <c r="X1418" i="1"/>
  <c r="X1422" i="1" s="1"/>
  <c r="W1418" i="1"/>
  <c r="V1418" i="1"/>
  <c r="V1422" i="1" s="1"/>
  <c r="V1424" i="1" s="1"/>
  <c r="U1418" i="1"/>
  <c r="U1422" i="1" s="1"/>
  <c r="U1424" i="1" s="1"/>
  <c r="T1418" i="1"/>
  <c r="T1422" i="1" s="1"/>
  <c r="S1418" i="1"/>
  <c r="R1418" i="1"/>
  <c r="R1422" i="1" s="1"/>
  <c r="R1424" i="1" s="1"/>
  <c r="Q1418" i="1"/>
  <c r="Q1422" i="1" s="1"/>
  <c r="Q1424" i="1" s="1"/>
  <c r="P1418" i="1"/>
  <c r="P1422" i="1" s="1"/>
  <c r="O1418" i="1"/>
  <c r="N1418" i="1"/>
  <c r="N1422" i="1" s="1"/>
  <c r="N1424" i="1" s="1"/>
  <c r="M1418" i="1"/>
  <c r="M1422" i="1" s="1"/>
  <c r="M1424" i="1" s="1"/>
  <c r="L1418" i="1"/>
  <c r="L1422" i="1" s="1"/>
  <c r="K1418" i="1"/>
  <c r="J1418" i="1"/>
  <c r="J1422" i="1" s="1"/>
  <c r="J1424" i="1" s="1"/>
  <c r="I1418" i="1"/>
  <c r="I1422" i="1" s="1"/>
  <c r="I1424" i="1" s="1"/>
  <c r="H1418" i="1"/>
  <c r="H1422" i="1" s="1"/>
  <c r="G1418" i="1"/>
  <c r="F1418" i="1"/>
  <c r="F1422" i="1" s="1"/>
  <c r="F1424" i="1" s="1"/>
  <c r="E1418" i="1"/>
  <c r="E1422" i="1" s="1"/>
  <c r="E1424" i="1" s="1"/>
  <c r="D1418" i="1"/>
  <c r="D1422" i="1" s="1"/>
  <c r="C1418" i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A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2" i="1" s="1"/>
  <c r="U1410" i="1"/>
  <c r="T1410" i="1"/>
  <c r="S1410" i="1"/>
  <c r="R1410" i="1"/>
  <c r="R1412" i="1" s="1"/>
  <c r="Q1410" i="1"/>
  <c r="P1410" i="1"/>
  <c r="O1410" i="1"/>
  <c r="N1410" i="1"/>
  <c r="N1412" i="1" s="1"/>
  <c r="M1410" i="1"/>
  <c r="L1410" i="1"/>
  <c r="K1410" i="1"/>
  <c r="J1410" i="1"/>
  <c r="J1412" i="1" s="1"/>
  <c r="I1410" i="1"/>
  <c r="H1410" i="1"/>
  <c r="G1410" i="1"/>
  <c r="F1410" i="1"/>
  <c r="F1412" i="1" s="1"/>
  <c r="E1410" i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Z1409" i="1" s="1"/>
  <c r="AB1409" i="1" s="1"/>
  <c r="L1409" i="1"/>
  <c r="K1409" i="1"/>
  <c r="J1409" i="1"/>
  <c r="I1409" i="1"/>
  <c r="H1409" i="1"/>
  <c r="G1409" i="1"/>
  <c r="F1409" i="1"/>
  <c r="E1409" i="1"/>
  <c r="D1409" i="1"/>
  <c r="C1409" i="1"/>
  <c r="B1409" i="1"/>
  <c r="AA1409" i="1" s="1"/>
  <c r="Y1408" i="1"/>
  <c r="Y1412" i="1" s="1"/>
  <c r="Y1414" i="1" s="1"/>
  <c r="X1408" i="1"/>
  <c r="X1412" i="1" s="1"/>
  <c r="X1414" i="1" s="1"/>
  <c r="W1408" i="1"/>
  <c r="W1412" i="1" s="1"/>
  <c r="V1408" i="1"/>
  <c r="U1408" i="1"/>
  <c r="U1412" i="1" s="1"/>
  <c r="U1414" i="1" s="1"/>
  <c r="T1408" i="1"/>
  <c r="T1412" i="1" s="1"/>
  <c r="T1414" i="1" s="1"/>
  <c r="S1408" i="1"/>
  <c r="S1412" i="1" s="1"/>
  <c r="R1408" i="1"/>
  <c r="Q1408" i="1"/>
  <c r="Q1412" i="1" s="1"/>
  <c r="Q1414" i="1" s="1"/>
  <c r="P1408" i="1"/>
  <c r="P1412" i="1" s="1"/>
  <c r="P1414" i="1" s="1"/>
  <c r="O1408" i="1"/>
  <c r="O1412" i="1" s="1"/>
  <c r="N1408" i="1"/>
  <c r="M1408" i="1"/>
  <c r="Z1408" i="1" s="1"/>
  <c r="L1408" i="1"/>
  <c r="L1412" i="1" s="1"/>
  <c r="L1414" i="1" s="1"/>
  <c r="K1408" i="1"/>
  <c r="K1412" i="1" s="1"/>
  <c r="J1408" i="1"/>
  <c r="I1408" i="1"/>
  <c r="I1412" i="1" s="1"/>
  <c r="I1414" i="1" s="1"/>
  <c r="H1408" i="1"/>
  <c r="H1412" i="1" s="1"/>
  <c r="H1414" i="1" s="1"/>
  <c r="G1408" i="1"/>
  <c r="G1412" i="1" s="1"/>
  <c r="F1408" i="1"/>
  <c r="E1408" i="1"/>
  <c r="E1412" i="1" s="1"/>
  <c r="E1414" i="1" s="1"/>
  <c r="D1408" i="1"/>
  <c r="D1412" i="1" s="1"/>
  <c r="D1414" i="1" s="1"/>
  <c r="C1408" i="1"/>
  <c r="C1412" i="1" s="1"/>
  <c r="B1408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AA1403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AA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2" i="1" s="1"/>
  <c r="X1400" i="1"/>
  <c r="W1400" i="1"/>
  <c r="V1400" i="1"/>
  <c r="U1400" i="1"/>
  <c r="U1402" i="1" s="1"/>
  <c r="T1400" i="1"/>
  <c r="S1400" i="1"/>
  <c r="R1400" i="1"/>
  <c r="Q1400" i="1"/>
  <c r="Q1402" i="1" s="1"/>
  <c r="P1400" i="1"/>
  <c r="O1400" i="1"/>
  <c r="N1400" i="1"/>
  <c r="M1400" i="1"/>
  <c r="Z1400" i="1" s="1"/>
  <c r="L1400" i="1"/>
  <c r="K1400" i="1"/>
  <c r="J1400" i="1"/>
  <c r="I1400" i="1"/>
  <c r="I1402" i="1" s="1"/>
  <c r="H1400" i="1"/>
  <c r="G1400" i="1"/>
  <c r="F1400" i="1"/>
  <c r="E1400" i="1"/>
  <c r="E1402" i="1" s="1"/>
  <c r="D1400" i="1"/>
  <c r="C1400" i="1"/>
  <c r="B1400" i="1"/>
  <c r="AA1400" i="1" s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X1398" i="1"/>
  <c r="X1402" i="1" s="1"/>
  <c r="X1404" i="1" s="1"/>
  <c r="W1398" i="1"/>
  <c r="W1402" i="1" s="1"/>
  <c r="W1404" i="1" s="1"/>
  <c r="V1398" i="1"/>
  <c r="V1402" i="1" s="1"/>
  <c r="U1398" i="1"/>
  <c r="T1398" i="1"/>
  <c r="T1402" i="1" s="1"/>
  <c r="T1404" i="1" s="1"/>
  <c r="S1398" i="1"/>
  <c r="S1402" i="1" s="1"/>
  <c r="S1404" i="1" s="1"/>
  <c r="R1398" i="1"/>
  <c r="R1402" i="1" s="1"/>
  <c r="Q1398" i="1"/>
  <c r="P1398" i="1"/>
  <c r="P1402" i="1" s="1"/>
  <c r="P1404" i="1" s="1"/>
  <c r="O1398" i="1"/>
  <c r="O1402" i="1" s="1"/>
  <c r="O1404" i="1" s="1"/>
  <c r="N1398" i="1"/>
  <c r="N1402" i="1" s="1"/>
  <c r="M1398" i="1"/>
  <c r="L1398" i="1"/>
  <c r="L1402" i="1" s="1"/>
  <c r="L1404" i="1" s="1"/>
  <c r="K1398" i="1"/>
  <c r="K1402" i="1" s="1"/>
  <c r="K1404" i="1" s="1"/>
  <c r="J1398" i="1"/>
  <c r="J1402" i="1" s="1"/>
  <c r="I1398" i="1"/>
  <c r="H1398" i="1"/>
  <c r="H1402" i="1" s="1"/>
  <c r="H1404" i="1" s="1"/>
  <c r="G1398" i="1"/>
  <c r="G1402" i="1" s="1"/>
  <c r="G1404" i="1" s="1"/>
  <c r="F1398" i="1"/>
  <c r="F1402" i="1" s="1"/>
  <c r="E1398" i="1"/>
  <c r="D1398" i="1"/>
  <c r="D1402" i="1" s="1"/>
  <c r="D1404" i="1" s="1"/>
  <c r="C1398" i="1"/>
  <c r="C1402" i="1" s="1"/>
  <c r="C1404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AA1393" i="1" s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AA1391" i="1" s="1"/>
  <c r="Y1390" i="1"/>
  <c r="X1390" i="1"/>
  <c r="X1392" i="1" s="1"/>
  <c r="W1390" i="1"/>
  <c r="V1390" i="1"/>
  <c r="U1390" i="1"/>
  <c r="T1390" i="1"/>
  <c r="T1392" i="1" s="1"/>
  <c r="S1390" i="1"/>
  <c r="R1390" i="1"/>
  <c r="Q1390" i="1"/>
  <c r="P1390" i="1"/>
  <c r="P1392" i="1" s="1"/>
  <c r="O1390" i="1"/>
  <c r="N1390" i="1"/>
  <c r="M1390" i="1"/>
  <c r="Z1390" i="1" s="1"/>
  <c r="AA1390" i="1" s="1"/>
  <c r="L1390" i="1"/>
  <c r="L1392" i="1" s="1"/>
  <c r="K1390" i="1"/>
  <c r="J1390" i="1"/>
  <c r="I1390" i="1"/>
  <c r="H1390" i="1"/>
  <c r="H1392" i="1" s="1"/>
  <c r="G1390" i="1"/>
  <c r="F1390" i="1"/>
  <c r="E1390" i="1"/>
  <c r="D1390" i="1"/>
  <c r="D1392" i="1" s="1"/>
  <c r="C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Z1389" i="1" s="1"/>
  <c r="AB1389" i="1" s="1"/>
  <c r="M1389" i="1"/>
  <c r="L1389" i="1"/>
  <c r="K1389" i="1"/>
  <c r="J1389" i="1"/>
  <c r="I1389" i="1"/>
  <c r="H1389" i="1"/>
  <c r="G1389" i="1"/>
  <c r="F1389" i="1"/>
  <c r="E1389" i="1"/>
  <c r="D1389" i="1"/>
  <c r="C1389" i="1"/>
  <c r="C1392" i="1" s="1"/>
  <c r="C1394" i="1" s="1"/>
  <c r="B1389" i="1"/>
  <c r="AA1389" i="1" s="1"/>
  <c r="Y1388" i="1"/>
  <c r="Y1392" i="1" s="1"/>
  <c r="X1388" i="1"/>
  <c r="W1388" i="1"/>
  <c r="W1392" i="1" s="1"/>
  <c r="W1394" i="1" s="1"/>
  <c r="V1388" i="1"/>
  <c r="V1392" i="1" s="1"/>
  <c r="V1394" i="1" s="1"/>
  <c r="U1388" i="1"/>
  <c r="U1392" i="1" s="1"/>
  <c r="T1388" i="1"/>
  <c r="S1388" i="1"/>
  <c r="S1392" i="1" s="1"/>
  <c r="S1394" i="1" s="1"/>
  <c r="R1388" i="1"/>
  <c r="R1392" i="1" s="1"/>
  <c r="R1394" i="1" s="1"/>
  <c r="Q1388" i="1"/>
  <c r="Q1392" i="1" s="1"/>
  <c r="P1388" i="1"/>
  <c r="O1388" i="1"/>
  <c r="O1392" i="1" s="1"/>
  <c r="O1394" i="1" s="1"/>
  <c r="N1388" i="1"/>
  <c r="N1392" i="1" s="1"/>
  <c r="N1394" i="1" s="1"/>
  <c r="M1388" i="1"/>
  <c r="M1392" i="1" s="1"/>
  <c r="L1388" i="1"/>
  <c r="K1388" i="1"/>
  <c r="K1392" i="1" s="1"/>
  <c r="K1394" i="1" s="1"/>
  <c r="J1388" i="1"/>
  <c r="J1392" i="1" s="1"/>
  <c r="J1394" i="1" s="1"/>
  <c r="I1388" i="1"/>
  <c r="I1392" i="1" s="1"/>
  <c r="H1388" i="1"/>
  <c r="G1388" i="1"/>
  <c r="G1392" i="1" s="1"/>
  <c r="G1394" i="1" s="1"/>
  <c r="F1388" i="1"/>
  <c r="F1392" i="1" s="1"/>
  <c r="F1394" i="1" s="1"/>
  <c r="E1388" i="1"/>
  <c r="E1392" i="1" s="1"/>
  <c r="D1388" i="1"/>
  <c r="C1388" i="1"/>
  <c r="B1388" i="1"/>
  <c r="B1392" i="1" s="1"/>
  <c r="B1394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AA1381" i="1" s="1"/>
  <c r="Y1380" i="1"/>
  <c r="X1380" i="1"/>
  <c r="W1380" i="1"/>
  <c r="W1382" i="1" s="1"/>
  <c r="V1380" i="1"/>
  <c r="U1380" i="1"/>
  <c r="T1380" i="1"/>
  <c r="S1380" i="1"/>
  <c r="S1382" i="1" s="1"/>
  <c r="R1380" i="1"/>
  <c r="Q1380" i="1"/>
  <c r="P1380" i="1"/>
  <c r="O1380" i="1"/>
  <c r="O1382" i="1" s="1"/>
  <c r="N1380" i="1"/>
  <c r="Z1380" i="1" s="1"/>
  <c r="M1380" i="1"/>
  <c r="L1380" i="1"/>
  <c r="K1380" i="1"/>
  <c r="K1382" i="1" s="1"/>
  <c r="J1380" i="1"/>
  <c r="I1380" i="1"/>
  <c r="H1380" i="1"/>
  <c r="G1380" i="1"/>
  <c r="G1382" i="1" s="1"/>
  <c r="F1380" i="1"/>
  <c r="E1380" i="1"/>
  <c r="D1380" i="1"/>
  <c r="C1380" i="1"/>
  <c r="C1382" i="1" s="1"/>
  <c r="B1380" i="1"/>
  <c r="AA1380" i="1" s="1"/>
  <c r="Y1379" i="1"/>
  <c r="X1379" i="1"/>
  <c r="W1379" i="1"/>
  <c r="V1379" i="1"/>
  <c r="V1382" i="1" s="1"/>
  <c r="V1384" i="1" s="1"/>
  <c r="U1379" i="1"/>
  <c r="T1379" i="1"/>
  <c r="S1379" i="1"/>
  <c r="R1379" i="1"/>
  <c r="R1382" i="1" s="1"/>
  <c r="R1384" i="1" s="1"/>
  <c r="Q1379" i="1"/>
  <c r="P1379" i="1"/>
  <c r="O1379" i="1"/>
  <c r="N1379" i="1"/>
  <c r="N1382" i="1" s="1"/>
  <c r="N1384" i="1" s="1"/>
  <c r="M1379" i="1"/>
  <c r="Z1379" i="1" s="1"/>
  <c r="AB1379" i="1" s="1"/>
  <c r="L1379" i="1"/>
  <c r="K1379" i="1"/>
  <c r="J1379" i="1"/>
  <c r="J1382" i="1" s="1"/>
  <c r="J1384" i="1" s="1"/>
  <c r="I1379" i="1"/>
  <c r="H1379" i="1"/>
  <c r="G1379" i="1"/>
  <c r="F1379" i="1"/>
  <c r="F1382" i="1" s="1"/>
  <c r="F1384" i="1" s="1"/>
  <c r="E1379" i="1"/>
  <c r="D1379" i="1"/>
  <c r="C1379" i="1"/>
  <c r="B1379" i="1"/>
  <c r="AA1379" i="1" s="1"/>
  <c r="Y1378" i="1"/>
  <c r="Y1382" i="1" s="1"/>
  <c r="Y1384" i="1" s="1"/>
  <c r="X1378" i="1"/>
  <c r="X1382" i="1" s="1"/>
  <c r="X1384" i="1" s="1"/>
  <c r="W1378" i="1"/>
  <c r="V1378" i="1"/>
  <c r="U1378" i="1"/>
  <c r="U1382" i="1" s="1"/>
  <c r="U1384" i="1" s="1"/>
  <c r="T1378" i="1"/>
  <c r="T1382" i="1" s="1"/>
  <c r="T1384" i="1" s="1"/>
  <c r="S1378" i="1"/>
  <c r="R1378" i="1"/>
  <c r="Q1378" i="1"/>
  <c r="Q1382" i="1" s="1"/>
  <c r="Q1384" i="1" s="1"/>
  <c r="P1378" i="1"/>
  <c r="P1382" i="1" s="1"/>
  <c r="P1384" i="1" s="1"/>
  <c r="O1378" i="1"/>
  <c r="N1378" i="1"/>
  <c r="M1378" i="1"/>
  <c r="M1382" i="1" s="1"/>
  <c r="M1384" i="1" s="1"/>
  <c r="L1378" i="1"/>
  <c r="L1382" i="1" s="1"/>
  <c r="L1384" i="1" s="1"/>
  <c r="K1378" i="1"/>
  <c r="J1378" i="1"/>
  <c r="I1378" i="1"/>
  <c r="I1382" i="1" s="1"/>
  <c r="I1384" i="1" s="1"/>
  <c r="H1378" i="1"/>
  <c r="H1382" i="1" s="1"/>
  <c r="H1384" i="1" s="1"/>
  <c r="G1378" i="1"/>
  <c r="F1378" i="1"/>
  <c r="E1378" i="1"/>
  <c r="E1382" i="1" s="1"/>
  <c r="E1384" i="1" s="1"/>
  <c r="D1378" i="1"/>
  <c r="D1382" i="1" s="1"/>
  <c r="D1384" i="1" s="1"/>
  <c r="C1378" i="1"/>
  <c r="B1378" i="1"/>
  <c r="Y1373" i="1"/>
  <c r="X1373" i="1"/>
  <c r="W1373" i="1"/>
  <c r="V1373" i="1"/>
  <c r="V1374" i="1" s="1"/>
  <c r="U1373" i="1"/>
  <c r="T1373" i="1"/>
  <c r="S1373" i="1"/>
  <c r="R1373" i="1"/>
  <c r="R1374" i="1" s="1"/>
  <c r="Q1373" i="1"/>
  <c r="P1373" i="1"/>
  <c r="O1373" i="1"/>
  <c r="N1373" i="1"/>
  <c r="N1374" i="1" s="1"/>
  <c r="M1373" i="1"/>
  <c r="L1373" i="1"/>
  <c r="K1373" i="1"/>
  <c r="J1373" i="1"/>
  <c r="J1374" i="1" s="1"/>
  <c r="I1373" i="1"/>
  <c r="H1373" i="1"/>
  <c r="G1373" i="1"/>
  <c r="F1373" i="1"/>
  <c r="F1374" i="1" s="1"/>
  <c r="E1373" i="1"/>
  <c r="D1373" i="1"/>
  <c r="C1373" i="1"/>
  <c r="B1373" i="1"/>
  <c r="E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V1372" i="1" s="1"/>
  <c r="U1370" i="1"/>
  <c r="T1370" i="1"/>
  <c r="S1370" i="1"/>
  <c r="R1370" i="1"/>
  <c r="R1372" i="1" s="1"/>
  <c r="Q1370" i="1"/>
  <c r="P1370" i="1"/>
  <c r="O1370" i="1"/>
  <c r="N1370" i="1"/>
  <c r="N1372" i="1" s="1"/>
  <c r="M1370" i="1"/>
  <c r="Z1370" i="1" s="1"/>
  <c r="L1370" i="1"/>
  <c r="K1370" i="1"/>
  <c r="J1370" i="1"/>
  <c r="J1372" i="1" s="1"/>
  <c r="I1370" i="1"/>
  <c r="H1370" i="1"/>
  <c r="G1370" i="1"/>
  <c r="F1370" i="1"/>
  <c r="F1372" i="1" s="1"/>
  <c r="E1370" i="1"/>
  <c r="D1370" i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I1372" i="1" s="1"/>
  <c r="H1369" i="1"/>
  <c r="G1369" i="1"/>
  <c r="F1369" i="1"/>
  <c r="E1369" i="1"/>
  <c r="D1369" i="1"/>
  <c r="C1369" i="1"/>
  <c r="B1369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V1364" i="1"/>
  <c r="N1364" i="1"/>
  <c r="F1364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AA1361" i="1" s="1"/>
  <c r="Y1360" i="1"/>
  <c r="Y1362" i="1" s="1"/>
  <c r="X1360" i="1"/>
  <c r="W1360" i="1"/>
  <c r="V1360" i="1"/>
  <c r="U1360" i="1"/>
  <c r="U1362" i="1" s="1"/>
  <c r="T1360" i="1"/>
  <c r="T1362" i="1" s="1"/>
  <c r="S1360" i="1"/>
  <c r="R1360" i="1"/>
  <c r="Q1360" i="1"/>
  <c r="Q1362" i="1" s="1"/>
  <c r="P1360" i="1"/>
  <c r="O1360" i="1"/>
  <c r="N1360" i="1"/>
  <c r="M1360" i="1"/>
  <c r="L1360" i="1"/>
  <c r="K1360" i="1"/>
  <c r="J1360" i="1"/>
  <c r="I1360" i="1"/>
  <c r="I1362" i="1" s="1"/>
  <c r="H1360" i="1"/>
  <c r="G1360" i="1"/>
  <c r="F1360" i="1"/>
  <c r="E1360" i="1"/>
  <c r="D1360" i="1"/>
  <c r="C1360" i="1"/>
  <c r="B1360" i="1"/>
  <c r="Y1359" i="1"/>
  <c r="X1359" i="1"/>
  <c r="X1362" i="1" s="1"/>
  <c r="W1359" i="1"/>
  <c r="V1359" i="1"/>
  <c r="U1359" i="1"/>
  <c r="T1359" i="1"/>
  <c r="S1359" i="1"/>
  <c r="R1359" i="1"/>
  <c r="Q1359" i="1"/>
  <c r="P1359" i="1"/>
  <c r="P1362" i="1" s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X1358" i="1"/>
  <c r="W1358" i="1"/>
  <c r="V1358" i="1"/>
  <c r="V1362" i="1" s="1"/>
  <c r="U1358" i="1"/>
  <c r="T1358" i="1"/>
  <c r="S1358" i="1"/>
  <c r="R1358" i="1"/>
  <c r="R1362" i="1" s="1"/>
  <c r="R1364" i="1" s="1"/>
  <c r="Q1358" i="1"/>
  <c r="P1358" i="1"/>
  <c r="O1358" i="1"/>
  <c r="N1358" i="1"/>
  <c r="N1362" i="1" s="1"/>
  <c r="M1358" i="1"/>
  <c r="L1358" i="1"/>
  <c r="L1362" i="1" s="1"/>
  <c r="K1358" i="1"/>
  <c r="J1358" i="1"/>
  <c r="J1362" i="1" s="1"/>
  <c r="J1364" i="1" s="1"/>
  <c r="I1358" i="1"/>
  <c r="H1358" i="1"/>
  <c r="H1362" i="1" s="1"/>
  <c r="G1358" i="1"/>
  <c r="F1358" i="1"/>
  <c r="F1362" i="1" s="1"/>
  <c r="E1358" i="1"/>
  <c r="E1362" i="1" s="1"/>
  <c r="D1358" i="1"/>
  <c r="D1362" i="1" s="1"/>
  <c r="C1358" i="1"/>
  <c r="B1358" i="1"/>
  <c r="B1362" i="1" s="1"/>
  <c r="B1364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AA1353" i="1" s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A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2" i="1" s="1"/>
  <c r="Y1354" i="1" s="1"/>
  <c r="X1350" i="1"/>
  <c r="W1350" i="1"/>
  <c r="V1350" i="1"/>
  <c r="U1350" i="1"/>
  <c r="U1352" i="1" s="1"/>
  <c r="U1354" i="1" s="1"/>
  <c r="T1350" i="1"/>
  <c r="S1350" i="1"/>
  <c r="R1350" i="1"/>
  <c r="Q1350" i="1"/>
  <c r="Q1352" i="1" s="1"/>
  <c r="Q1354" i="1" s="1"/>
  <c r="P1350" i="1"/>
  <c r="O1350" i="1"/>
  <c r="N1350" i="1"/>
  <c r="M1350" i="1"/>
  <c r="Z1350" i="1" s="1"/>
  <c r="AA1350" i="1" s="1"/>
  <c r="L1350" i="1"/>
  <c r="K1350" i="1"/>
  <c r="J1350" i="1"/>
  <c r="I1350" i="1"/>
  <c r="I1352" i="1" s="1"/>
  <c r="I1354" i="1" s="1"/>
  <c r="H1350" i="1"/>
  <c r="G1350" i="1"/>
  <c r="F1350" i="1"/>
  <c r="E1350" i="1"/>
  <c r="E1352" i="1" s="1"/>
  <c r="E1354" i="1" s="1"/>
  <c r="D1350" i="1"/>
  <c r="C1350" i="1"/>
  <c r="B1350" i="1"/>
  <c r="Y1349" i="1"/>
  <c r="X1349" i="1"/>
  <c r="W1349" i="1"/>
  <c r="V1349" i="1"/>
  <c r="V1352" i="1" s="1"/>
  <c r="U1349" i="1"/>
  <c r="T1349" i="1"/>
  <c r="S1349" i="1"/>
  <c r="R1349" i="1"/>
  <c r="R1352" i="1" s="1"/>
  <c r="Q1349" i="1"/>
  <c r="P1349" i="1"/>
  <c r="O1349" i="1"/>
  <c r="N1349" i="1"/>
  <c r="N1352" i="1" s="1"/>
  <c r="M1349" i="1"/>
  <c r="L1349" i="1"/>
  <c r="K1349" i="1"/>
  <c r="J1349" i="1"/>
  <c r="J1352" i="1" s="1"/>
  <c r="I1349" i="1"/>
  <c r="H1349" i="1"/>
  <c r="G1349" i="1"/>
  <c r="F1349" i="1"/>
  <c r="F1352" i="1" s="1"/>
  <c r="E1349" i="1"/>
  <c r="D1349" i="1"/>
  <c r="C1349" i="1"/>
  <c r="B1349" i="1"/>
  <c r="B1352" i="1" s="1"/>
  <c r="Y1348" i="1"/>
  <c r="X1348" i="1"/>
  <c r="X1352" i="1" s="1"/>
  <c r="W1348" i="1"/>
  <c r="W1352" i="1" s="1"/>
  <c r="W1354" i="1" s="1"/>
  <c r="V1348" i="1"/>
  <c r="U1348" i="1"/>
  <c r="T1348" i="1"/>
  <c r="T1352" i="1" s="1"/>
  <c r="S1348" i="1"/>
  <c r="S1352" i="1" s="1"/>
  <c r="S1354" i="1" s="1"/>
  <c r="R1348" i="1"/>
  <c r="Q1348" i="1"/>
  <c r="P1348" i="1"/>
  <c r="P1352" i="1" s="1"/>
  <c r="O1348" i="1"/>
  <c r="O1352" i="1" s="1"/>
  <c r="O1354" i="1" s="1"/>
  <c r="N1348" i="1"/>
  <c r="M1348" i="1"/>
  <c r="Z1348" i="1" s="1"/>
  <c r="L1348" i="1"/>
  <c r="L1352" i="1" s="1"/>
  <c r="K1348" i="1"/>
  <c r="K1352" i="1" s="1"/>
  <c r="K1354" i="1" s="1"/>
  <c r="J1348" i="1"/>
  <c r="I1348" i="1"/>
  <c r="H1348" i="1"/>
  <c r="H1352" i="1" s="1"/>
  <c r="G1348" i="1"/>
  <c r="G1352" i="1" s="1"/>
  <c r="G1354" i="1" s="1"/>
  <c r="F1348" i="1"/>
  <c r="E1348" i="1"/>
  <c r="D1348" i="1"/>
  <c r="D1352" i="1" s="1"/>
  <c r="C1348" i="1"/>
  <c r="C1352" i="1" s="1"/>
  <c r="C1354" i="1" s="1"/>
  <c r="B1348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AA1341" i="1" s="1"/>
  <c r="Y1340" i="1"/>
  <c r="X1340" i="1"/>
  <c r="X1342" i="1" s="1"/>
  <c r="X1344" i="1" s="1"/>
  <c r="W1340" i="1"/>
  <c r="V1340" i="1"/>
  <c r="U1340" i="1"/>
  <c r="T1340" i="1"/>
  <c r="T1342" i="1" s="1"/>
  <c r="T1344" i="1" s="1"/>
  <c r="S1340" i="1"/>
  <c r="R1340" i="1"/>
  <c r="Q1340" i="1"/>
  <c r="P1340" i="1"/>
  <c r="P1342" i="1" s="1"/>
  <c r="P1344" i="1" s="1"/>
  <c r="O1340" i="1"/>
  <c r="N1340" i="1"/>
  <c r="Z1340" i="1" s="1"/>
  <c r="M1340" i="1"/>
  <c r="L1340" i="1"/>
  <c r="L1342" i="1" s="1"/>
  <c r="L1344" i="1" s="1"/>
  <c r="K1340" i="1"/>
  <c r="J1340" i="1"/>
  <c r="I1340" i="1"/>
  <c r="H1340" i="1"/>
  <c r="H1342" i="1" s="1"/>
  <c r="H1344" i="1" s="1"/>
  <c r="G1340" i="1"/>
  <c r="F1340" i="1"/>
  <c r="E1340" i="1"/>
  <c r="D1340" i="1"/>
  <c r="D1342" i="1" s="1"/>
  <c r="D1344" i="1" s="1"/>
  <c r="C1340" i="1"/>
  <c r="B1340" i="1"/>
  <c r="AA1340" i="1" s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Y1338" i="1"/>
  <c r="Y1342" i="1" s="1"/>
  <c r="X1338" i="1"/>
  <c r="W1338" i="1"/>
  <c r="W1342" i="1" s="1"/>
  <c r="V1338" i="1"/>
  <c r="V1342" i="1" s="1"/>
  <c r="V1344" i="1" s="1"/>
  <c r="U1338" i="1"/>
  <c r="U1342" i="1" s="1"/>
  <c r="T1338" i="1"/>
  <c r="S1338" i="1"/>
  <c r="S1342" i="1" s="1"/>
  <c r="R1338" i="1"/>
  <c r="R1342" i="1" s="1"/>
  <c r="R1344" i="1" s="1"/>
  <c r="Q1338" i="1"/>
  <c r="Q1342" i="1" s="1"/>
  <c r="P1338" i="1"/>
  <c r="O1338" i="1"/>
  <c r="O1342" i="1" s="1"/>
  <c r="N1338" i="1"/>
  <c r="Z1338" i="1" s="1"/>
  <c r="M1338" i="1"/>
  <c r="M1342" i="1" s="1"/>
  <c r="L1338" i="1"/>
  <c r="K1338" i="1"/>
  <c r="K1342" i="1" s="1"/>
  <c r="J1338" i="1"/>
  <c r="J1342" i="1" s="1"/>
  <c r="J1344" i="1" s="1"/>
  <c r="I1338" i="1"/>
  <c r="I1342" i="1" s="1"/>
  <c r="H1338" i="1"/>
  <c r="G1338" i="1"/>
  <c r="G1342" i="1" s="1"/>
  <c r="F1338" i="1"/>
  <c r="F1342" i="1" s="1"/>
  <c r="F1344" i="1" s="1"/>
  <c r="E1338" i="1"/>
  <c r="E1342" i="1" s="1"/>
  <c r="D1338" i="1"/>
  <c r="C1338" i="1"/>
  <c r="C1342" i="1" s="1"/>
  <c r="B1338" i="1"/>
  <c r="AA1338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A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W1332" i="1" s="1"/>
  <c r="W1334" i="1" s="1"/>
  <c r="V1330" i="1"/>
  <c r="U1330" i="1"/>
  <c r="T1330" i="1"/>
  <c r="S1330" i="1"/>
  <c r="S1332" i="1" s="1"/>
  <c r="S1334" i="1" s="1"/>
  <c r="R1330" i="1"/>
  <c r="Q1330" i="1"/>
  <c r="P1330" i="1"/>
  <c r="O1330" i="1"/>
  <c r="O1332" i="1" s="1"/>
  <c r="O1334" i="1" s="1"/>
  <c r="N1330" i="1"/>
  <c r="M1330" i="1"/>
  <c r="Z1330" i="1" s="1"/>
  <c r="AA1330" i="1" s="1"/>
  <c r="L1330" i="1"/>
  <c r="K1330" i="1"/>
  <c r="K1332" i="1" s="1"/>
  <c r="K1334" i="1" s="1"/>
  <c r="J1330" i="1"/>
  <c r="I1330" i="1"/>
  <c r="H1330" i="1"/>
  <c r="G1330" i="1"/>
  <c r="G1332" i="1" s="1"/>
  <c r="G1334" i="1" s="1"/>
  <c r="F1330" i="1"/>
  <c r="E1330" i="1"/>
  <c r="D1330" i="1"/>
  <c r="C1330" i="1"/>
  <c r="C1332" i="1" s="1"/>
  <c r="C1334" i="1" s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Z1329" i="1" s="1"/>
  <c r="AB1329" i="1" s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AA1329" i="1" s="1"/>
  <c r="Y1328" i="1"/>
  <c r="Y1332" i="1" s="1"/>
  <c r="Y1334" i="1" s="1"/>
  <c r="X1328" i="1"/>
  <c r="X1332" i="1" s="1"/>
  <c r="W1328" i="1"/>
  <c r="V1328" i="1"/>
  <c r="V1332" i="1" s="1"/>
  <c r="U1328" i="1"/>
  <c r="U1332" i="1" s="1"/>
  <c r="U1334" i="1" s="1"/>
  <c r="T1328" i="1"/>
  <c r="T1332" i="1" s="1"/>
  <c r="S1328" i="1"/>
  <c r="R1328" i="1"/>
  <c r="R1332" i="1" s="1"/>
  <c r="Q1328" i="1"/>
  <c r="Q1332" i="1" s="1"/>
  <c r="Q1334" i="1" s="1"/>
  <c r="P1328" i="1"/>
  <c r="P1332" i="1" s="1"/>
  <c r="O1328" i="1"/>
  <c r="N1328" i="1"/>
  <c r="N1332" i="1" s="1"/>
  <c r="M1328" i="1"/>
  <c r="Z1328" i="1" s="1"/>
  <c r="L1328" i="1"/>
  <c r="L1332" i="1" s="1"/>
  <c r="K1328" i="1"/>
  <c r="J1328" i="1"/>
  <c r="J1332" i="1" s="1"/>
  <c r="I1328" i="1"/>
  <c r="I1332" i="1" s="1"/>
  <c r="I1334" i="1" s="1"/>
  <c r="H1328" i="1"/>
  <c r="H1332" i="1" s="1"/>
  <c r="G1328" i="1"/>
  <c r="F1328" i="1"/>
  <c r="F1332" i="1" s="1"/>
  <c r="E1328" i="1"/>
  <c r="E1332" i="1" s="1"/>
  <c r="E1334" i="1" s="1"/>
  <c r="D1328" i="1"/>
  <c r="D1332" i="1" s="1"/>
  <c r="C1328" i="1"/>
  <c r="B1328" i="1"/>
  <c r="B1332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AA1321" i="1" s="1"/>
  <c r="Y1320" i="1"/>
  <c r="X1320" i="1"/>
  <c r="W1320" i="1"/>
  <c r="V1320" i="1"/>
  <c r="V1322" i="1" s="1"/>
  <c r="V1324" i="1" s="1"/>
  <c r="U1320" i="1"/>
  <c r="T1320" i="1"/>
  <c r="S1320" i="1"/>
  <c r="R1320" i="1"/>
  <c r="R1322" i="1" s="1"/>
  <c r="R1324" i="1" s="1"/>
  <c r="Q1320" i="1"/>
  <c r="P1320" i="1"/>
  <c r="O1320" i="1"/>
  <c r="N1320" i="1"/>
  <c r="N1322" i="1" s="1"/>
  <c r="N1324" i="1" s="1"/>
  <c r="M1320" i="1"/>
  <c r="L1320" i="1"/>
  <c r="K1320" i="1"/>
  <c r="J1320" i="1"/>
  <c r="J1322" i="1" s="1"/>
  <c r="J1324" i="1" s="1"/>
  <c r="I1320" i="1"/>
  <c r="H1320" i="1"/>
  <c r="G1320" i="1"/>
  <c r="F1320" i="1"/>
  <c r="F1322" i="1" s="1"/>
  <c r="F1324" i="1" s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Y1322" i="1" s="1"/>
  <c r="X1318" i="1"/>
  <c r="X1322" i="1" s="1"/>
  <c r="X1324" i="1" s="1"/>
  <c r="W1318" i="1"/>
  <c r="W1322" i="1" s="1"/>
  <c r="V1318" i="1"/>
  <c r="U1318" i="1"/>
  <c r="U1322" i="1" s="1"/>
  <c r="T1318" i="1"/>
  <c r="T1322" i="1" s="1"/>
  <c r="T1324" i="1" s="1"/>
  <c r="S1318" i="1"/>
  <c r="S1322" i="1" s="1"/>
  <c r="R1318" i="1"/>
  <c r="Q1318" i="1"/>
  <c r="Q1322" i="1" s="1"/>
  <c r="P1318" i="1"/>
  <c r="P1322" i="1" s="1"/>
  <c r="P1324" i="1" s="1"/>
  <c r="O1318" i="1"/>
  <c r="O1322" i="1" s="1"/>
  <c r="N1318" i="1"/>
  <c r="Z1318" i="1" s="1"/>
  <c r="M1318" i="1"/>
  <c r="M1322" i="1" s="1"/>
  <c r="L1318" i="1"/>
  <c r="L1322" i="1" s="1"/>
  <c r="L1324" i="1" s="1"/>
  <c r="K1318" i="1"/>
  <c r="K1322" i="1" s="1"/>
  <c r="J1318" i="1"/>
  <c r="I1318" i="1"/>
  <c r="I1322" i="1" s="1"/>
  <c r="H1318" i="1"/>
  <c r="H1322" i="1" s="1"/>
  <c r="H1324" i="1" s="1"/>
  <c r="G1318" i="1"/>
  <c r="G1322" i="1" s="1"/>
  <c r="F1318" i="1"/>
  <c r="E1318" i="1"/>
  <c r="E1322" i="1" s="1"/>
  <c r="D1318" i="1"/>
  <c r="D1322" i="1" s="1"/>
  <c r="D1324" i="1" s="1"/>
  <c r="C1318" i="1"/>
  <c r="C1322" i="1" s="1"/>
  <c r="B1318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Z1313" i="1" s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AA1313" i="1" s="1"/>
  <c r="Y1311" i="1"/>
  <c r="X1311" i="1"/>
  <c r="W1311" i="1"/>
  <c r="W1281" i="1" s="1"/>
  <c r="W1271" i="1" s="1"/>
  <c r="V1311" i="1"/>
  <c r="U1311" i="1"/>
  <c r="T1311" i="1"/>
  <c r="S1311" i="1"/>
  <c r="S1281" i="1" s="1"/>
  <c r="S1271" i="1" s="1"/>
  <c r="R1311" i="1"/>
  <c r="Q1311" i="1"/>
  <c r="P1311" i="1"/>
  <c r="O1311" i="1"/>
  <c r="O1281" i="1" s="1"/>
  <c r="O1271" i="1" s="1"/>
  <c r="N1311" i="1"/>
  <c r="Z1311" i="1" s="1"/>
  <c r="AA1311" i="1" s="1"/>
  <c r="M1311" i="1"/>
  <c r="L1311" i="1"/>
  <c r="K1311" i="1"/>
  <c r="K1281" i="1" s="1"/>
  <c r="K1271" i="1" s="1"/>
  <c r="J1311" i="1"/>
  <c r="I1311" i="1"/>
  <c r="H1311" i="1"/>
  <c r="G1311" i="1"/>
  <c r="G1281" i="1" s="1"/>
  <c r="G1271" i="1" s="1"/>
  <c r="F1311" i="1"/>
  <c r="E1311" i="1"/>
  <c r="D1311" i="1"/>
  <c r="C1311" i="1"/>
  <c r="C1281" i="1" s="1"/>
  <c r="C1271" i="1" s="1"/>
  <c r="B1311" i="1"/>
  <c r="Y1310" i="1"/>
  <c r="Y1312" i="1" s="1"/>
  <c r="X1310" i="1"/>
  <c r="W1310" i="1"/>
  <c r="V1310" i="1"/>
  <c r="U1310" i="1"/>
  <c r="U1312" i="1" s="1"/>
  <c r="T1310" i="1"/>
  <c r="S1310" i="1"/>
  <c r="R1310" i="1"/>
  <c r="Q1310" i="1"/>
  <c r="Q1312" i="1" s="1"/>
  <c r="P1310" i="1"/>
  <c r="O1310" i="1"/>
  <c r="N1310" i="1"/>
  <c r="M1310" i="1"/>
  <c r="Z1310" i="1" s="1"/>
  <c r="AA1310" i="1" s="1"/>
  <c r="L1310" i="1"/>
  <c r="K1310" i="1"/>
  <c r="J1310" i="1"/>
  <c r="I1310" i="1"/>
  <c r="I1312" i="1" s="1"/>
  <c r="H1310" i="1"/>
  <c r="G1310" i="1"/>
  <c r="F1310" i="1"/>
  <c r="E1310" i="1"/>
  <c r="E1312" i="1" s="1"/>
  <c r="D1310" i="1"/>
  <c r="C1310" i="1"/>
  <c r="B1310" i="1"/>
  <c r="Y1309" i="1"/>
  <c r="X1309" i="1"/>
  <c r="X1312" i="1" s="1"/>
  <c r="W1309" i="1"/>
  <c r="V1309" i="1"/>
  <c r="U1309" i="1"/>
  <c r="T1309" i="1"/>
  <c r="T1312" i="1" s="1"/>
  <c r="S1309" i="1"/>
  <c r="R1309" i="1"/>
  <c r="Q1309" i="1"/>
  <c r="P1309" i="1"/>
  <c r="P1312" i="1" s="1"/>
  <c r="O1309" i="1"/>
  <c r="N1309" i="1"/>
  <c r="Z1309" i="1" s="1"/>
  <c r="M1309" i="1"/>
  <c r="L1309" i="1"/>
  <c r="L1312" i="1" s="1"/>
  <c r="K1309" i="1"/>
  <c r="J1309" i="1"/>
  <c r="I1309" i="1"/>
  <c r="H1309" i="1"/>
  <c r="H1312" i="1" s="1"/>
  <c r="G1309" i="1"/>
  <c r="F1309" i="1"/>
  <c r="E1309" i="1"/>
  <c r="D1309" i="1"/>
  <c r="D1312" i="1" s="1"/>
  <c r="C1309" i="1"/>
  <c r="B1309" i="1"/>
  <c r="Y1308" i="1"/>
  <c r="X1308" i="1"/>
  <c r="W1308" i="1"/>
  <c r="W1278" i="1" s="1"/>
  <c r="V1308" i="1"/>
  <c r="V1312" i="1" s="1"/>
  <c r="U1308" i="1"/>
  <c r="T1308" i="1"/>
  <c r="S1308" i="1"/>
  <c r="S1278" i="1" s="1"/>
  <c r="R1308" i="1"/>
  <c r="R1312" i="1" s="1"/>
  <c r="Q1308" i="1"/>
  <c r="P1308" i="1"/>
  <c r="O1308" i="1"/>
  <c r="O1278" i="1" s="1"/>
  <c r="N1308" i="1"/>
  <c r="N1312" i="1" s="1"/>
  <c r="M1308" i="1"/>
  <c r="L1308" i="1"/>
  <c r="K1308" i="1"/>
  <c r="K1278" i="1" s="1"/>
  <c r="J1308" i="1"/>
  <c r="J1312" i="1" s="1"/>
  <c r="I1308" i="1"/>
  <c r="H1308" i="1"/>
  <c r="G1308" i="1"/>
  <c r="G1278" i="1" s="1"/>
  <c r="F1308" i="1"/>
  <c r="F1312" i="1" s="1"/>
  <c r="E1308" i="1"/>
  <c r="D1308" i="1"/>
  <c r="C1308" i="1"/>
  <c r="C1278" i="1" s="1"/>
  <c r="B1308" i="1"/>
  <c r="B1312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1" i="1"/>
  <c r="X1301" i="1"/>
  <c r="W1301" i="1"/>
  <c r="V1301" i="1"/>
  <c r="V1281" i="1" s="1"/>
  <c r="V1271" i="1" s="1"/>
  <c r="U1301" i="1"/>
  <c r="T1301" i="1"/>
  <c r="S1301" i="1"/>
  <c r="R1301" i="1"/>
  <c r="R1281" i="1" s="1"/>
  <c r="R1271" i="1" s="1"/>
  <c r="Q1301" i="1"/>
  <c r="P1301" i="1"/>
  <c r="O1301" i="1"/>
  <c r="N1301" i="1"/>
  <c r="Z1301" i="1" s="1"/>
  <c r="M1301" i="1"/>
  <c r="L1301" i="1"/>
  <c r="K1301" i="1"/>
  <c r="J1301" i="1"/>
  <c r="J1281" i="1" s="1"/>
  <c r="J1271" i="1" s="1"/>
  <c r="I1301" i="1"/>
  <c r="H1301" i="1"/>
  <c r="G1301" i="1"/>
  <c r="F1301" i="1"/>
  <c r="F1281" i="1" s="1"/>
  <c r="F1271" i="1" s="1"/>
  <c r="E1301" i="1"/>
  <c r="D1301" i="1"/>
  <c r="C1301" i="1"/>
  <c r="B1301" i="1"/>
  <c r="AA1301" i="1" s="1"/>
  <c r="Y1300" i="1"/>
  <c r="X1300" i="1"/>
  <c r="X1302" i="1" s="1"/>
  <c r="W1300" i="1"/>
  <c r="V1300" i="1"/>
  <c r="U1300" i="1"/>
  <c r="T1300" i="1"/>
  <c r="T1302" i="1" s="1"/>
  <c r="S1300" i="1"/>
  <c r="R1300" i="1"/>
  <c r="Q1300" i="1"/>
  <c r="P1300" i="1"/>
  <c r="P1302" i="1" s="1"/>
  <c r="O1300" i="1"/>
  <c r="N1300" i="1"/>
  <c r="Z1300" i="1" s="1"/>
  <c r="AA1300" i="1" s="1"/>
  <c r="M1300" i="1"/>
  <c r="L1300" i="1"/>
  <c r="L1302" i="1" s="1"/>
  <c r="K1300" i="1"/>
  <c r="J1300" i="1"/>
  <c r="I1300" i="1"/>
  <c r="H1300" i="1"/>
  <c r="H1302" i="1" s="1"/>
  <c r="G1300" i="1"/>
  <c r="F1300" i="1"/>
  <c r="E1300" i="1"/>
  <c r="D1300" i="1"/>
  <c r="D1302" i="1" s="1"/>
  <c r="C1300" i="1"/>
  <c r="B1300" i="1"/>
  <c r="Y1299" i="1"/>
  <c r="X1299" i="1"/>
  <c r="W1299" i="1"/>
  <c r="W1302" i="1" s="1"/>
  <c r="V1299" i="1"/>
  <c r="U1299" i="1"/>
  <c r="T1299" i="1"/>
  <c r="S1299" i="1"/>
  <c r="S1302" i="1" s="1"/>
  <c r="R1299" i="1"/>
  <c r="Q1299" i="1"/>
  <c r="P1299" i="1"/>
  <c r="O1299" i="1"/>
  <c r="O1302" i="1" s="1"/>
  <c r="N1299" i="1"/>
  <c r="Z1299" i="1" s="1"/>
  <c r="M1299" i="1"/>
  <c r="L1299" i="1"/>
  <c r="K1299" i="1"/>
  <c r="K1302" i="1" s="1"/>
  <c r="J1299" i="1"/>
  <c r="I1299" i="1"/>
  <c r="H1299" i="1"/>
  <c r="G1299" i="1"/>
  <c r="G1302" i="1" s="1"/>
  <c r="F1299" i="1"/>
  <c r="E1299" i="1"/>
  <c r="D1299" i="1"/>
  <c r="C1299" i="1"/>
  <c r="C1302" i="1" s="1"/>
  <c r="B1299" i="1"/>
  <c r="Y1298" i="1"/>
  <c r="Y1302" i="1" s="1"/>
  <c r="X1298" i="1"/>
  <c r="W1298" i="1"/>
  <c r="V1298" i="1"/>
  <c r="V1302" i="1" s="1"/>
  <c r="V1304" i="1" s="1"/>
  <c r="U1298" i="1"/>
  <c r="U1302" i="1" s="1"/>
  <c r="T1298" i="1"/>
  <c r="S1298" i="1"/>
  <c r="R1298" i="1"/>
  <c r="R1302" i="1" s="1"/>
  <c r="R1304" i="1" s="1"/>
  <c r="Q1298" i="1"/>
  <c r="Q1302" i="1" s="1"/>
  <c r="P1298" i="1"/>
  <c r="O1298" i="1"/>
  <c r="N1298" i="1"/>
  <c r="Z1298" i="1" s="1"/>
  <c r="M1298" i="1"/>
  <c r="M1302" i="1" s="1"/>
  <c r="L1298" i="1"/>
  <c r="K1298" i="1"/>
  <c r="J1298" i="1"/>
  <c r="J1302" i="1" s="1"/>
  <c r="J1304" i="1" s="1"/>
  <c r="I1298" i="1"/>
  <c r="I1302" i="1" s="1"/>
  <c r="H1298" i="1"/>
  <c r="G1298" i="1"/>
  <c r="F1298" i="1"/>
  <c r="F1302" i="1" s="1"/>
  <c r="F1304" i="1" s="1"/>
  <c r="E1298" i="1"/>
  <c r="E1302" i="1" s="1"/>
  <c r="D1298" i="1"/>
  <c r="C1298" i="1"/>
  <c r="B1298" i="1"/>
  <c r="AA1298" i="1" s="1"/>
  <c r="Y1293" i="1"/>
  <c r="X1293" i="1"/>
  <c r="X1283" i="1" s="1"/>
  <c r="W1293" i="1"/>
  <c r="V1293" i="1"/>
  <c r="U1293" i="1"/>
  <c r="T1293" i="1"/>
  <c r="T1283" i="1" s="1"/>
  <c r="S1293" i="1"/>
  <c r="R1293" i="1"/>
  <c r="Q1293" i="1"/>
  <c r="P1293" i="1"/>
  <c r="P1283" i="1" s="1"/>
  <c r="O1293" i="1"/>
  <c r="N1293" i="1"/>
  <c r="M1293" i="1"/>
  <c r="L1293" i="1"/>
  <c r="L1283" i="1" s="1"/>
  <c r="K1293" i="1"/>
  <c r="J1293" i="1"/>
  <c r="I1293" i="1"/>
  <c r="H1293" i="1"/>
  <c r="H1283" i="1" s="1"/>
  <c r="G1293" i="1"/>
  <c r="F1293" i="1"/>
  <c r="E1293" i="1"/>
  <c r="D1293" i="1"/>
  <c r="D1283" i="1" s="1"/>
  <c r="C1293" i="1"/>
  <c r="B1293" i="1"/>
  <c r="Y1291" i="1"/>
  <c r="Y1281" i="1" s="1"/>
  <c r="Y1271" i="1" s="1"/>
  <c r="X1291" i="1"/>
  <c r="W1291" i="1"/>
  <c r="V1291" i="1"/>
  <c r="U1291" i="1"/>
  <c r="U1281" i="1" s="1"/>
  <c r="U1271" i="1" s="1"/>
  <c r="T1291" i="1"/>
  <c r="S1291" i="1"/>
  <c r="R1291" i="1"/>
  <c r="Q1291" i="1"/>
  <c r="Q1281" i="1" s="1"/>
  <c r="Q1271" i="1" s="1"/>
  <c r="P1291" i="1"/>
  <c r="O1291" i="1"/>
  <c r="N1291" i="1"/>
  <c r="M1291" i="1"/>
  <c r="Z1291" i="1" s="1"/>
  <c r="AA1291" i="1" s="1"/>
  <c r="L1291" i="1"/>
  <c r="K1291" i="1"/>
  <c r="J1291" i="1"/>
  <c r="I1291" i="1"/>
  <c r="I1281" i="1" s="1"/>
  <c r="I1271" i="1" s="1"/>
  <c r="H1291" i="1"/>
  <c r="G1291" i="1"/>
  <c r="F1291" i="1"/>
  <c r="E1291" i="1"/>
  <c r="E1281" i="1" s="1"/>
  <c r="E1271" i="1" s="1"/>
  <c r="D1291" i="1"/>
  <c r="C1291" i="1"/>
  <c r="B1291" i="1"/>
  <c r="Y1290" i="1"/>
  <c r="X1290" i="1"/>
  <c r="W1290" i="1"/>
  <c r="W1280" i="1" s="1"/>
  <c r="W1270" i="1" s="1"/>
  <c r="V1290" i="1"/>
  <c r="U1290" i="1"/>
  <c r="T1290" i="1"/>
  <c r="S1290" i="1"/>
  <c r="S1280" i="1" s="1"/>
  <c r="S1270" i="1" s="1"/>
  <c r="R1290" i="1"/>
  <c r="Q1290" i="1"/>
  <c r="P1290" i="1"/>
  <c r="O1290" i="1"/>
  <c r="O1280" i="1" s="1"/>
  <c r="O1270" i="1" s="1"/>
  <c r="N1290" i="1"/>
  <c r="Z1290" i="1" s="1"/>
  <c r="AA1290" i="1" s="1"/>
  <c r="M1290" i="1"/>
  <c r="L1290" i="1"/>
  <c r="K1290" i="1"/>
  <c r="K1280" i="1" s="1"/>
  <c r="K1270" i="1" s="1"/>
  <c r="J1290" i="1"/>
  <c r="I1290" i="1"/>
  <c r="H1290" i="1"/>
  <c r="G1290" i="1"/>
  <c r="G1280" i="1" s="1"/>
  <c r="G1270" i="1" s="1"/>
  <c r="F1290" i="1"/>
  <c r="E1290" i="1"/>
  <c r="D1290" i="1"/>
  <c r="C1290" i="1"/>
  <c r="C1280" i="1" s="1"/>
  <c r="C1270" i="1" s="1"/>
  <c r="B1290" i="1"/>
  <c r="Y1289" i="1"/>
  <c r="X1289" i="1"/>
  <c r="W1289" i="1"/>
  <c r="V1289" i="1"/>
  <c r="V1279" i="1" s="1"/>
  <c r="V1269" i="1" s="1"/>
  <c r="U1289" i="1"/>
  <c r="T1289" i="1"/>
  <c r="S1289" i="1"/>
  <c r="R1289" i="1"/>
  <c r="R1279" i="1" s="1"/>
  <c r="R1269" i="1" s="1"/>
  <c r="Q1289" i="1"/>
  <c r="P1289" i="1"/>
  <c r="O1289" i="1"/>
  <c r="N1289" i="1"/>
  <c r="N1279" i="1" s="1"/>
  <c r="N1269" i="1" s="1"/>
  <c r="M1289" i="1"/>
  <c r="L1289" i="1"/>
  <c r="K1289" i="1"/>
  <c r="J1289" i="1"/>
  <c r="J1279" i="1" s="1"/>
  <c r="J1269" i="1" s="1"/>
  <c r="I1289" i="1"/>
  <c r="H1289" i="1"/>
  <c r="G1289" i="1"/>
  <c r="F1289" i="1"/>
  <c r="F1279" i="1" s="1"/>
  <c r="F1269" i="1" s="1"/>
  <c r="E1289" i="1"/>
  <c r="D1289" i="1"/>
  <c r="C1289" i="1"/>
  <c r="B1289" i="1"/>
  <c r="Y1288" i="1"/>
  <c r="Y1278" i="1" s="1"/>
  <c r="X1288" i="1"/>
  <c r="X1292" i="1" s="1"/>
  <c r="W1288" i="1"/>
  <c r="V1288" i="1"/>
  <c r="U1288" i="1"/>
  <c r="U1278" i="1" s="1"/>
  <c r="T1288" i="1"/>
  <c r="T1292" i="1" s="1"/>
  <c r="S1288" i="1"/>
  <c r="R1288" i="1"/>
  <c r="Q1288" i="1"/>
  <c r="Q1278" i="1" s="1"/>
  <c r="P1288" i="1"/>
  <c r="P1292" i="1" s="1"/>
  <c r="O1288" i="1"/>
  <c r="N1288" i="1"/>
  <c r="M1288" i="1"/>
  <c r="Z1288" i="1" s="1"/>
  <c r="L1288" i="1"/>
  <c r="L1292" i="1" s="1"/>
  <c r="K1288" i="1"/>
  <c r="J1288" i="1"/>
  <c r="I1288" i="1"/>
  <c r="I1278" i="1" s="1"/>
  <c r="H1288" i="1"/>
  <c r="H1292" i="1" s="1"/>
  <c r="G1288" i="1"/>
  <c r="F1288" i="1"/>
  <c r="E1288" i="1"/>
  <c r="E1278" i="1" s="1"/>
  <c r="D1288" i="1"/>
  <c r="D1292" i="1" s="1"/>
  <c r="C1288" i="1"/>
  <c r="B1288" i="1"/>
  <c r="W1283" i="1"/>
  <c r="W1273" i="1" s="1"/>
  <c r="S1283" i="1"/>
  <c r="S1273" i="1" s="1"/>
  <c r="O1283" i="1"/>
  <c r="O1273" i="1" s="1"/>
  <c r="K1283" i="1"/>
  <c r="K1273" i="1" s="1"/>
  <c r="G1283" i="1"/>
  <c r="G1273" i="1" s="1"/>
  <c r="C1283" i="1"/>
  <c r="C1273" i="1" s="1"/>
  <c r="X1281" i="1"/>
  <c r="X1271" i="1" s="1"/>
  <c r="T1281" i="1"/>
  <c r="T1271" i="1" s="1"/>
  <c r="P1281" i="1"/>
  <c r="P1271" i="1" s="1"/>
  <c r="L1281" i="1"/>
  <c r="L1271" i="1" s="1"/>
  <c r="H1281" i="1"/>
  <c r="H1271" i="1" s="1"/>
  <c r="D1281" i="1"/>
  <c r="D1271" i="1" s="1"/>
  <c r="V1280" i="1"/>
  <c r="V1270" i="1" s="1"/>
  <c r="R1280" i="1"/>
  <c r="R1270" i="1" s="1"/>
  <c r="N1280" i="1"/>
  <c r="N1270" i="1" s="1"/>
  <c r="J1280" i="1"/>
  <c r="J1270" i="1" s="1"/>
  <c r="F1280" i="1"/>
  <c r="F1270" i="1" s="1"/>
  <c r="B1280" i="1"/>
  <c r="Y1279" i="1"/>
  <c r="Y1269" i="1" s="1"/>
  <c r="U1279" i="1"/>
  <c r="U1269" i="1" s="1"/>
  <c r="Q1279" i="1"/>
  <c r="Q1269" i="1" s="1"/>
  <c r="M1279" i="1"/>
  <c r="I1279" i="1"/>
  <c r="I1269" i="1" s="1"/>
  <c r="E1279" i="1"/>
  <c r="E1269" i="1" s="1"/>
  <c r="X1278" i="1"/>
  <c r="X1268" i="1" s="1"/>
  <c r="T1278" i="1"/>
  <c r="T1268" i="1" s="1"/>
  <c r="P1278" i="1"/>
  <c r="P1268" i="1" s="1"/>
  <c r="L1278" i="1"/>
  <c r="L1268" i="1" s="1"/>
  <c r="H1278" i="1"/>
  <c r="H1268" i="1" s="1"/>
  <c r="D1278" i="1"/>
  <c r="D1268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A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W1262" i="1" s="1"/>
  <c r="V1260" i="1"/>
  <c r="U1260" i="1"/>
  <c r="T1260" i="1"/>
  <c r="S1260" i="1"/>
  <c r="S1262" i="1" s="1"/>
  <c r="R1260" i="1"/>
  <c r="Q1260" i="1"/>
  <c r="P1260" i="1"/>
  <c r="O1260" i="1"/>
  <c r="O1262" i="1" s="1"/>
  <c r="N1260" i="1"/>
  <c r="Z1260" i="1" s="1"/>
  <c r="AA1260" i="1" s="1"/>
  <c r="M1260" i="1"/>
  <c r="L1260" i="1"/>
  <c r="K1260" i="1"/>
  <c r="K1262" i="1" s="1"/>
  <c r="J1260" i="1"/>
  <c r="I1260" i="1"/>
  <c r="H1260" i="1"/>
  <c r="G1260" i="1"/>
  <c r="G1262" i="1" s="1"/>
  <c r="F1260" i="1"/>
  <c r="E1260" i="1"/>
  <c r="D1260" i="1"/>
  <c r="C1260" i="1"/>
  <c r="C1262" i="1" s="1"/>
  <c r="B1260" i="1"/>
  <c r="Y1259" i="1"/>
  <c r="X1259" i="1"/>
  <c r="W1259" i="1"/>
  <c r="V1259" i="1"/>
  <c r="V1262" i="1" s="1"/>
  <c r="V1264" i="1" s="1"/>
  <c r="U1259" i="1"/>
  <c r="T1259" i="1"/>
  <c r="S1259" i="1"/>
  <c r="R1259" i="1"/>
  <c r="R1262" i="1" s="1"/>
  <c r="R1264" i="1" s="1"/>
  <c r="Q1259" i="1"/>
  <c r="P1259" i="1"/>
  <c r="O1259" i="1"/>
  <c r="N1259" i="1"/>
  <c r="Z1259" i="1" s="1"/>
  <c r="AB1259" i="1" s="1"/>
  <c r="M1259" i="1"/>
  <c r="L1259" i="1"/>
  <c r="K1259" i="1"/>
  <c r="J1259" i="1"/>
  <c r="J1262" i="1" s="1"/>
  <c r="J1264" i="1" s="1"/>
  <c r="I1259" i="1"/>
  <c r="H1259" i="1"/>
  <c r="G1259" i="1"/>
  <c r="F1259" i="1"/>
  <c r="F1262" i="1" s="1"/>
  <c r="F1264" i="1" s="1"/>
  <c r="E1259" i="1"/>
  <c r="D1259" i="1"/>
  <c r="C1259" i="1"/>
  <c r="B1259" i="1"/>
  <c r="AA1259" i="1" s="1"/>
  <c r="Y1258" i="1"/>
  <c r="Y1262" i="1" s="1"/>
  <c r="Y1264" i="1" s="1"/>
  <c r="X1258" i="1"/>
  <c r="X1262" i="1" s="1"/>
  <c r="W1258" i="1"/>
  <c r="V1258" i="1"/>
  <c r="U1258" i="1"/>
  <c r="U1262" i="1" s="1"/>
  <c r="U1264" i="1" s="1"/>
  <c r="T1258" i="1"/>
  <c r="T1262" i="1" s="1"/>
  <c r="S1258" i="1"/>
  <c r="R1258" i="1"/>
  <c r="Q1258" i="1"/>
  <c r="Q1262" i="1" s="1"/>
  <c r="Q1264" i="1" s="1"/>
  <c r="P1258" i="1"/>
  <c r="P1262" i="1" s="1"/>
  <c r="O1258" i="1"/>
  <c r="N1258" i="1"/>
  <c r="M1258" i="1"/>
  <c r="Z1258" i="1" s="1"/>
  <c r="L1258" i="1"/>
  <c r="L1262" i="1" s="1"/>
  <c r="K1258" i="1"/>
  <c r="J1258" i="1"/>
  <c r="I1258" i="1"/>
  <c r="I1262" i="1" s="1"/>
  <c r="I1264" i="1" s="1"/>
  <c r="H1258" i="1"/>
  <c r="H1262" i="1" s="1"/>
  <c r="G1258" i="1"/>
  <c r="F1258" i="1"/>
  <c r="E1258" i="1"/>
  <c r="E1262" i="1" s="1"/>
  <c r="E1264" i="1" s="1"/>
  <c r="D1258" i="1"/>
  <c r="D1262" i="1" s="1"/>
  <c r="C1258" i="1"/>
  <c r="B1258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AA1253" i="1" s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A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2" i="1" s="1"/>
  <c r="X1250" i="1"/>
  <c r="W1250" i="1"/>
  <c r="V1250" i="1"/>
  <c r="U1250" i="1"/>
  <c r="U1252" i="1" s="1"/>
  <c r="T1250" i="1"/>
  <c r="S1250" i="1"/>
  <c r="R1250" i="1"/>
  <c r="Q1250" i="1"/>
  <c r="Q1252" i="1" s="1"/>
  <c r="P1250" i="1"/>
  <c r="O1250" i="1"/>
  <c r="N1250" i="1"/>
  <c r="M1250" i="1"/>
  <c r="Z1250" i="1" s="1"/>
  <c r="AA1250" i="1" s="1"/>
  <c r="L1250" i="1"/>
  <c r="K1250" i="1"/>
  <c r="J1250" i="1"/>
  <c r="I1250" i="1"/>
  <c r="I1252" i="1" s="1"/>
  <c r="H1250" i="1"/>
  <c r="G1250" i="1"/>
  <c r="F1250" i="1"/>
  <c r="E1250" i="1"/>
  <c r="E1252" i="1" s="1"/>
  <c r="D1250" i="1"/>
  <c r="C1250" i="1"/>
  <c r="B1250" i="1"/>
  <c r="Y1249" i="1"/>
  <c r="X1249" i="1"/>
  <c r="X1252" i="1" s="1"/>
  <c r="X1254" i="1" s="1"/>
  <c r="W1249" i="1"/>
  <c r="V1249" i="1"/>
  <c r="U1249" i="1"/>
  <c r="T1249" i="1"/>
  <c r="T1252" i="1" s="1"/>
  <c r="T1254" i="1" s="1"/>
  <c r="S1249" i="1"/>
  <c r="R1249" i="1"/>
  <c r="Q1249" i="1"/>
  <c r="P1249" i="1"/>
  <c r="P1252" i="1" s="1"/>
  <c r="P1254" i="1" s="1"/>
  <c r="O1249" i="1"/>
  <c r="N1249" i="1"/>
  <c r="Z1249" i="1" s="1"/>
  <c r="M1249" i="1"/>
  <c r="L1249" i="1"/>
  <c r="L1252" i="1" s="1"/>
  <c r="L1254" i="1" s="1"/>
  <c r="K1249" i="1"/>
  <c r="J1249" i="1"/>
  <c r="I1249" i="1"/>
  <c r="H1249" i="1"/>
  <c r="H1252" i="1" s="1"/>
  <c r="H1254" i="1" s="1"/>
  <c r="G1249" i="1"/>
  <c r="F1249" i="1"/>
  <c r="E1249" i="1"/>
  <c r="D1249" i="1"/>
  <c r="D1252" i="1" s="1"/>
  <c r="D1254" i="1" s="1"/>
  <c r="C1249" i="1"/>
  <c r="B1249" i="1"/>
  <c r="Y1248" i="1"/>
  <c r="X1248" i="1"/>
  <c r="W1248" i="1"/>
  <c r="W1252" i="1" s="1"/>
  <c r="W1254" i="1" s="1"/>
  <c r="V1248" i="1"/>
  <c r="V1252" i="1" s="1"/>
  <c r="U1248" i="1"/>
  <c r="T1248" i="1"/>
  <c r="S1248" i="1"/>
  <c r="S1252" i="1" s="1"/>
  <c r="S1254" i="1" s="1"/>
  <c r="R1248" i="1"/>
  <c r="R1252" i="1" s="1"/>
  <c r="Q1248" i="1"/>
  <c r="P1248" i="1"/>
  <c r="O1248" i="1"/>
  <c r="O1252" i="1" s="1"/>
  <c r="O1254" i="1" s="1"/>
  <c r="N1248" i="1"/>
  <c r="N1252" i="1" s="1"/>
  <c r="M1248" i="1"/>
  <c r="L1248" i="1"/>
  <c r="K1248" i="1"/>
  <c r="K1252" i="1" s="1"/>
  <c r="K1254" i="1" s="1"/>
  <c r="J1248" i="1"/>
  <c r="J1252" i="1" s="1"/>
  <c r="I1248" i="1"/>
  <c r="H1248" i="1"/>
  <c r="G1248" i="1"/>
  <c r="G1252" i="1" s="1"/>
  <c r="G1254" i="1" s="1"/>
  <c r="F1248" i="1"/>
  <c r="F1252" i="1" s="1"/>
  <c r="E1248" i="1"/>
  <c r="D1248" i="1"/>
  <c r="C1248" i="1"/>
  <c r="C1252" i="1" s="1"/>
  <c r="C1254" i="1" s="1"/>
  <c r="B1248" i="1"/>
  <c r="B1252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A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W1242" i="1" s="1"/>
  <c r="V1240" i="1"/>
  <c r="U1240" i="1"/>
  <c r="T1240" i="1"/>
  <c r="S1240" i="1"/>
  <c r="S1242" i="1" s="1"/>
  <c r="R1240" i="1"/>
  <c r="Q1240" i="1"/>
  <c r="P1240" i="1"/>
  <c r="O1240" i="1"/>
  <c r="O1242" i="1" s="1"/>
  <c r="N1240" i="1"/>
  <c r="Z1240" i="1" s="1"/>
  <c r="AA1240" i="1" s="1"/>
  <c r="M1240" i="1"/>
  <c r="L1240" i="1"/>
  <c r="K1240" i="1"/>
  <c r="K1242" i="1" s="1"/>
  <c r="J1240" i="1"/>
  <c r="I1240" i="1"/>
  <c r="H1240" i="1"/>
  <c r="G1240" i="1"/>
  <c r="G1242" i="1" s="1"/>
  <c r="F1240" i="1"/>
  <c r="E1240" i="1"/>
  <c r="D1240" i="1"/>
  <c r="C1240" i="1"/>
  <c r="C1242" i="1" s="1"/>
  <c r="B1240" i="1"/>
  <c r="Y1239" i="1"/>
  <c r="X1239" i="1"/>
  <c r="W1239" i="1"/>
  <c r="V1239" i="1"/>
  <c r="V1242" i="1" s="1"/>
  <c r="V1244" i="1" s="1"/>
  <c r="U1239" i="1"/>
  <c r="T1239" i="1"/>
  <c r="S1239" i="1"/>
  <c r="R1239" i="1"/>
  <c r="R1242" i="1" s="1"/>
  <c r="R1244" i="1" s="1"/>
  <c r="Q1239" i="1"/>
  <c r="P1239" i="1"/>
  <c r="O1239" i="1"/>
  <c r="N1239" i="1"/>
  <c r="Z1239" i="1" s="1"/>
  <c r="AB1239" i="1" s="1"/>
  <c r="M1239" i="1"/>
  <c r="L1239" i="1"/>
  <c r="K1239" i="1"/>
  <c r="J1239" i="1"/>
  <c r="J1242" i="1" s="1"/>
  <c r="J1244" i="1" s="1"/>
  <c r="I1239" i="1"/>
  <c r="H1239" i="1"/>
  <c r="G1239" i="1"/>
  <c r="F1239" i="1"/>
  <c r="F1242" i="1" s="1"/>
  <c r="F1244" i="1" s="1"/>
  <c r="E1239" i="1"/>
  <c r="D1239" i="1"/>
  <c r="C1239" i="1"/>
  <c r="B1239" i="1"/>
  <c r="AA1239" i="1" s="1"/>
  <c r="Y1238" i="1"/>
  <c r="Y1242" i="1" s="1"/>
  <c r="Y1244" i="1" s="1"/>
  <c r="X1238" i="1"/>
  <c r="X1242" i="1" s="1"/>
  <c r="W1238" i="1"/>
  <c r="V1238" i="1"/>
  <c r="U1238" i="1"/>
  <c r="U1242" i="1" s="1"/>
  <c r="U1244" i="1" s="1"/>
  <c r="T1238" i="1"/>
  <c r="T1242" i="1" s="1"/>
  <c r="S1238" i="1"/>
  <c r="R1238" i="1"/>
  <c r="Q1238" i="1"/>
  <c r="Q1242" i="1" s="1"/>
  <c r="Q1244" i="1" s="1"/>
  <c r="P1238" i="1"/>
  <c r="P1242" i="1" s="1"/>
  <c r="O1238" i="1"/>
  <c r="N1238" i="1"/>
  <c r="M1238" i="1"/>
  <c r="Z1238" i="1" s="1"/>
  <c r="L1238" i="1"/>
  <c r="L1242" i="1" s="1"/>
  <c r="K1238" i="1"/>
  <c r="J1238" i="1"/>
  <c r="I1238" i="1"/>
  <c r="I1242" i="1" s="1"/>
  <c r="I1244" i="1" s="1"/>
  <c r="H1238" i="1"/>
  <c r="H1242" i="1" s="1"/>
  <c r="G1238" i="1"/>
  <c r="F1238" i="1"/>
  <c r="E1238" i="1"/>
  <c r="E1242" i="1" s="1"/>
  <c r="E1244" i="1" s="1"/>
  <c r="D1238" i="1"/>
  <c r="D1242" i="1" s="1"/>
  <c r="C1238" i="1"/>
  <c r="B1238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A1233" i="1" s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A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Z1230" i="1" s="1"/>
  <c r="AA1230" i="1" s="1"/>
  <c r="L1230" i="1"/>
  <c r="K1230" i="1"/>
  <c r="J1230" i="1"/>
  <c r="I1230" i="1"/>
  <c r="H1230" i="1"/>
  <c r="G1230" i="1"/>
  <c r="F1230" i="1"/>
  <c r="E1230" i="1"/>
  <c r="D1230" i="1"/>
  <c r="C1230" i="1"/>
  <c r="B1230" i="1"/>
  <c r="Y1229" i="1"/>
  <c r="X1229" i="1"/>
  <c r="X1232" i="1" s="1"/>
  <c r="X1234" i="1" s="1"/>
  <c r="W1229" i="1"/>
  <c r="V1229" i="1"/>
  <c r="U1229" i="1"/>
  <c r="T1229" i="1"/>
  <c r="T1232" i="1" s="1"/>
  <c r="T1234" i="1" s="1"/>
  <c r="S1229" i="1"/>
  <c r="R1229" i="1"/>
  <c r="Q1229" i="1"/>
  <c r="P1229" i="1"/>
  <c r="P1232" i="1" s="1"/>
  <c r="P1234" i="1" s="1"/>
  <c r="O1229" i="1"/>
  <c r="N1229" i="1"/>
  <c r="Z1229" i="1" s="1"/>
  <c r="AB1229" i="1" s="1"/>
  <c r="M1229" i="1"/>
  <c r="L1229" i="1"/>
  <c r="L1232" i="1" s="1"/>
  <c r="L1234" i="1" s="1"/>
  <c r="K1229" i="1"/>
  <c r="J1229" i="1"/>
  <c r="I1229" i="1"/>
  <c r="H1229" i="1"/>
  <c r="H1232" i="1" s="1"/>
  <c r="H1234" i="1" s="1"/>
  <c r="G1229" i="1"/>
  <c r="F1229" i="1"/>
  <c r="E1229" i="1"/>
  <c r="D1229" i="1"/>
  <c r="D1232" i="1" s="1"/>
  <c r="D1234" i="1" s="1"/>
  <c r="C1229" i="1"/>
  <c r="B1229" i="1"/>
  <c r="AA1229" i="1" s="1"/>
  <c r="Y1228" i="1"/>
  <c r="Y1232" i="1" s="1"/>
  <c r="X1228" i="1"/>
  <c r="W1228" i="1"/>
  <c r="W1232" i="1" s="1"/>
  <c r="W1234" i="1" s="1"/>
  <c r="V1228" i="1"/>
  <c r="V1232" i="1" s="1"/>
  <c r="U1228" i="1"/>
  <c r="U1232" i="1" s="1"/>
  <c r="T1228" i="1"/>
  <c r="S1228" i="1"/>
  <c r="S1232" i="1" s="1"/>
  <c r="S1234" i="1" s="1"/>
  <c r="R1228" i="1"/>
  <c r="R1232" i="1" s="1"/>
  <c r="Q1228" i="1"/>
  <c r="Q1232" i="1" s="1"/>
  <c r="P1228" i="1"/>
  <c r="O1228" i="1"/>
  <c r="O1232" i="1" s="1"/>
  <c r="O1234" i="1" s="1"/>
  <c r="N1228" i="1"/>
  <c r="N1232" i="1" s="1"/>
  <c r="M1228" i="1"/>
  <c r="M1232" i="1" s="1"/>
  <c r="L1228" i="1"/>
  <c r="K1228" i="1"/>
  <c r="K1232" i="1" s="1"/>
  <c r="K1234" i="1" s="1"/>
  <c r="J1228" i="1"/>
  <c r="J1232" i="1" s="1"/>
  <c r="I1228" i="1"/>
  <c r="I1232" i="1" s="1"/>
  <c r="H1228" i="1"/>
  <c r="G1228" i="1"/>
  <c r="G1232" i="1" s="1"/>
  <c r="G1234" i="1" s="1"/>
  <c r="F1228" i="1"/>
  <c r="F1232" i="1" s="1"/>
  <c r="E1228" i="1"/>
  <c r="E1232" i="1" s="1"/>
  <c r="D1228" i="1"/>
  <c r="C1228" i="1"/>
  <c r="C1232" i="1" s="1"/>
  <c r="C1234" i="1" s="1"/>
  <c r="B1228" i="1"/>
  <c r="B1232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A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2" i="1" s="1"/>
  <c r="Y1224" i="1" s="1"/>
  <c r="X1220" i="1"/>
  <c r="W1220" i="1"/>
  <c r="V1220" i="1"/>
  <c r="U1220" i="1"/>
  <c r="U1222" i="1" s="1"/>
  <c r="U1224" i="1" s="1"/>
  <c r="T1220" i="1"/>
  <c r="S1220" i="1"/>
  <c r="R1220" i="1"/>
  <c r="Q1220" i="1"/>
  <c r="Q1222" i="1" s="1"/>
  <c r="Q1224" i="1" s="1"/>
  <c r="P1220" i="1"/>
  <c r="O1220" i="1"/>
  <c r="N1220" i="1"/>
  <c r="M1220" i="1"/>
  <c r="Z1220" i="1" s="1"/>
  <c r="AA1220" i="1" s="1"/>
  <c r="L1220" i="1"/>
  <c r="K1220" i="1"/>
  <c r="J1220" i="1"/>
  <c r="I1220" i="1"/>
  <c r="I1222" i="1" s="1"/>
  <c r="I1224" i="1" s="1"/>
  <c r="H1220" i="1"/>
  <c r="G1220" i="1"/>
  <c r="F1220" i="1"/>
  <c r="E1220" i="1"/>
  <c r="E1222" i="1" s="1"/>
  <c r="E1224" i="1" s="1"/>
  <c r="D1220" i="1"/>
  <c r="C1220" i="1"/>
  <c r="B1220" i="1"/>
  <c r="Y1219" i="1"/>
  <c r="X1219" i="1"/>
  <c r="W1219" i="1"/>
  <c r="V1219" i="1"/>
  <c r="V1222" i="1" s="1"/>
  <c r="U1219" i="1"/>
  <c r="T1219" i="1"/>
  <c r="S1219" i="1"/>
  <c r="R1219" i="1"/>
  <c r="R1222" i="1" s="1"/>
  <c r="Q1219" i="1"/>
  <c r="P1219" i="1"/>
  <c r="O1219" i="1"/>
  <c r="N1219" i="1"/>
  <c r="Z1219" i="1" s="1"/>
  <c r="AB1219" i="1" s="1"/>
  <c r="M1219" i="1"/>
  <c r="L1219" i="1"/>
  <c r="K1219" i="1"/>
  <c r="J1219" i="1"/>
  <c r="J1222" i="1" s="1"/>
  <c r="I1219" i="1"/>
  <c r="H1219" i="1"/>
  <c r="G1219" i="1"/>
  <c r="F1219" i="1"/>
  <c r="F1222" i="1" s="1"/>
  <c r="E1219" i="1"/>
  <c r="D1219" i="1"/>
  <c r="C1219" i="1"/>
  <c r="B1219" i="1"/>
  <c r="AA1219" i="1" s="1"/>
  <c r="Y1218" i="1"/>
  <c r="X1218" i="1"/>
  <c r="X1222" i="1" s="1"/>
  <c r="X1224" i="1" s="1"/>
  <c r="W1218" i="1"/>
  <c r="W1222" i="1" s="1"/>
  <c r="V1218" i="1"/>
  <c r="U1218" i="1"/>
  <c r="T1218" i="1"/>
  <c r="T1222" i="1" s="1"/>
  <c r="T1224" i="1" s="1"/>
  <c r="S1218" i="1"/>
  <c r="S1222" i="1" s="1"/>
  <c r="R1218" i="1"/>
  <c r="Q1218" i="1"/>
  <c r="P1218" i="1"/>
  <c r="P1222" i="1" s="1"/>
  <c r="P1224" i="1" s="1"/>
  <c r="O1218" i="1"/>
  <c r="O1222" i="1" s="1"/>
  <c r="N1218" i="1"/>
  <c r="M1218" i="1"/>
  <c r="Z1218" i="1" s="1"/>
  <c r="L1218" i="1"/>
  <c r="L1222" i="1" s="1"/>
  <c r="L1224" i="1" s="1"/>
  <c r="K1218" i="1"/>
  <c r="K1222" i="1" s="1"/>
  <c r="J1218" i="1"/>
  <c r="I1218" i="1"/>
  <c r="H1218" i="1"/>
  <c r="H1222" i="1" s="1"/>
  <c r="H1224" i="1" s="1"/>
  <c r="G1218" i="1"/>
  <c r="G1222" i="1" s="1"/>
  <c r="F1218" i="1"/>
  <c r="E1218" i="1"/>
  <c r="D1218" i="1"/>
  <c r="D1222" i="1" s="1"/>
  <c r="D1224" i="1" s="1"/>
  <c r="C1218" i="1"/>
  <c r="C1222" i="1" s="1"/>
  <c r="B1218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A1213" i="1" s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A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2" i="1" s="1"/>
  <c r="W1214" i="1" s="1"/>
  <c r="V1210" i="1"/>
  <c r="U1210" i="1"/>
  <c r="T1210" i="1"/>
  <c r="S1210" i="1"/>
  <c r="S1212" i="1" s="1"/>
  <c r="S1214" i="1" s="1"/>
  <c r="R1210" i="1"/>
  <c r="Q1210" i="1"/>
  <c r="P1210" i="1"/>
  <c r="O1210" i="1"/>
  <c r="O1212" i="1" s="1"/>
  <c r="O1214" i="1" s="1"/>
  <c r="N1210" i="1"/>
  <c r="M1210" i="1"/>
  <c r="Z1210" i="1" s="1"/>
  <c r="AA1210" i="1" s="1"/>
  <c r="L1210" i="1"/>
  <c r="K1210" i="1"/>
  <c r="K1212" i="1" s="1"/>
  <c r="K1214" i="1" s="1"/>
  <c r="J1210" i="1"/>
  <c r="I1210" i="1"/>
  <c r="H1210" i="1"/>
  <c r="G1210" i="1"/>
  <c r="G1212" i="1" s="1"/>
  <c r="G1214" i="1" s="1"/>
  <c r="F1210" i="1"/>
  <c r="E1210" i="1"/>
  <c r="D1210" i="1"/>
  <c r="C1210" i="1"/>
  <c r="C1212" i="1" s="1"/>
  <c r="C1214" i="1" s="1"/>
  <c r="B1210" i="1"/>
  <c r="Y1209" i="1"/>
  <c r="X1209" i="1"/>
  <c r="X1212" i="1" s="1"/>
  <c r="W1209" i="1"/>
  <c r="V1209" i="1"/>
  <c r="U1209" i="1"/>
  <c r="T1209" i="1"/>
  <c r="T1212" i="1" s="1"/>
  <c r="S1209" i="1"/>
  <c r="R1209" i="1"/>
  <c r="Q1209" i="1"/>
  <c r="P1209" i="1"/>
  <c r="P1212" i="1" s="1"/>
  <c r="O1209" i="1"/>
  <c r="N1209" i="1"/>
  <c r="Z1209" i="1" s="1"/>
  <c r="AB1209" i="1" s="1"/>
  <c r="M1209" i="1"/>
  <c r="L1209" i="1"/>
  <c r="L1212" i="1" s="1"/>
  <c r="K1209" i="1"/>
  <c r="J1209" i="1"/>
  <c r="I1209" i="1"/>
  <c r="H1209" i="1"/>
  <c r="H1212" i="1" s="1"/>
  <c r="G1209" i="1"/>
  <c r="F1209" i="1"/>
  <c r="E1209" i="1"/>
  <c r="D1209" i="1"/>
  <c r="D1212" i="1" s="1"/>
  <c r="C1209" i="1"/>
  <c r="B1209" i="1"/>
  <c r="AA1209" i="1" s="1"/>
  <c r="Y1208" i="1"/>
  <c r="Y1212" i="1" s="1"/>
  <c r="X1208" i="1"/>
  <c r="W1208" i="1"/>
  <c r="V1208" i="1"/>
  <c r="V1212" i="1" s="1"/>
  <c r="V1214" i="1" s="1"/>
  <c r="U1208" i="1"/>
  <c r="U1212" i="1" s="1"/>
  <c r="T1208" i="1"/>
  <c r="S1208" i="1"/>
  <c r="R1208" i="1"/>
  <c r="R1212" i="1" s="1"/>
  <c r="R1214" i="1" s="1"/>
  <c r="Q1208" i="1"/>
  <c r="Q1212" i="1" s="1"/>
  <c r="P1208" i="1"/>
  <c r="O1208" i="1"/>
  <c r="N1208" i="1"/>
  <c r="N1212" i="1" s="1"/>
  <c r="N1214" i="1" s="1"/>
  <c r="M1208" i="1"/>
  <c r="M1212" i="1" s="1"/>
  <c r="L1208" i="1"/>
  <c r="K1208" i="1"/>
  <c r="J1208" i="1"/>
  <c r="J1212" i="1" s="1"/>
  <c r="J1214" i="1" s="1"/>
  <c r="I1208" i="1"/>
  <c r="I1212" i="1" s="1"/>
  <c r="H1208" i="1"/>
  <c r="G1208" i="1"/>
  <c r="F1208" i="1"/>
  <c r="F1212" i="1" s="1"/>
  <c r="F1214" i="1" s="1"/>
  <c r="E1208" i="1"/>
  <c r="E1212" i="1" s="1"/>
  <c r="D1208" i="1"/>
  <c r="C1208" i="1"/>
  <c r="B1208" i="1"/>
  <c r="B1212" i="1" s="1"/>
  <c r="B1214" i="1" s="1"/>
  <c r="Z1207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X1200" i="1"/>
  <c r="W1200" i="1"/>
  <c r="V1200" i="1"/>
  <c r="V1202" i="1" s="1"/>
  <c r="V1204" i="1" s="1"/>
  <c r="U1200" i="1"/>
  <c r="T1200" i="1"/>
  <c r="S1200" i="1"/>
  <c r="R1200" i="1"/>
  <c r="R1202" i="1" s="1"/>
  <c r="R1204" i="1" s="1"/>
  <c r="Q1200" i="1"/>
  <c r="P1200" i="1"/>
  <c r="O1200" i="1"/>
  <c r="N1200" i="1"/>
  <c r="N1202" i="1" s="1"/>
  <c r="N1204" i="1" s="1"/>
  <c r="M1200" i="1"/>
  <c r="L1200" i="1"/>
  <c r="K1200" i="1"/>
  <c r="J1200" i="1"/>
  <c r="J1202" i="1" s="1"/>
  <c r="J1204" i="1" s="1"/>
  <c r="I1200" i="1"/>
  <c r="H1200" i="1"/>
  <c r="G1200" i="1"/>
  <c r="F1200" i="1"/>
  <c r="F1202" i="1" s="1"/>
  <c r="F1204" i="1" s="1"/>
  <c r="E1200" i="1"/>
  <c r="D1200" i="1"/>
  <c r="C1200" i="1"/>
  <c r="B1200" i="1"/>
  <c r="Y1199" i="1"/>
  <c r="X1199" i="1"/>
  <c r="W1199" i="1"/>
  <c r="W1202" i="1" s="1"/>
  <c r="V1199" i="1"/>
  <c r="U1199" i="1"/>
  <c r="T1199" i="1"/>
  <c r="S1199" i="1"/>
  <c r="S1202" i="1" s="1"/>
  <c r="R1199" i="1"/>
  <c r="Q1199" i="1"/>
  <c r="P1199" i="1"/>
  <c r="O1199" i="1"/>
  <c r="O1202" i="1" s="1"/>
  <c r="N1199" i="1"/>
  <c r="M1199" i="1"/>
  <c r="Z1199" i="1" s="1"/>
  <c r="L1199" i="1"/>
  <c r="K1199" i="1"/>
  <c r="K1202" i="1" s="1"/>
  <c r="J1199" i="1"/>
  <c r="I1199" i="1"/>
  <c r="H1199" i="1"/>
  <c r="G1199" i="1"/>
  <c r="G1202" i="1" s="1"/>
  <c r="F1199" i="1"/>
  <c r="E1199" i="1"/>
  <c r="D1199" i="1"/>
  <c r="C1199" i="1"/>
  <c r="C1202" i="1" s="1"/>
  <c r="B1199" i="1"/>
  <c r="Y1198" i="1"/>
  <c r="Y1202" i="1" s="1"/>
  <c r="Y1204" i="1" s="1"/>
  <c r="X1198" i="1"/>
  <c r="X1202" i="1" s="1"/>
  <c r="W1198" i="1"/>
  <c r="V1198" i="1"/>
  <c r="U1198" i="1"/>
  <c r="U1202" i="1" s="1"/>
  <c r="U1204" i="1" s="1"/>
  <c r="T1198" i="1"/>
  <c r="T1202" i="1" s="1"/>
  <c r="S1198" i="1"/>
  <c r="R1198" i="1"/>
  <c r="Q1198" i="1"/>
  <c r="Q1202" i="1" s="1"/>
  <c r="Q1204" i="1" s="1"/>
  <c r="P1198" i="1"/>
  <c r="P1202" i="1" s="1"/>
  <c r="O1198" i="1"/>
  <c r="N1198" i="1"/>
  <c r="Z1198" i="1" s="1"/>
  <c r="M1198" i="1"/>
  <c r="M1202" i="1" s="1"/>
  <c r="M1204" i="1" s="1"/>
  <c r="L1198" i="1"/>
  <c r="L1202" i="1" s="1"/>
  <c r="K1198" i="1"/>
  <c r="J1198" i="1"/>
  <c r="I1198" i="1"/>
  <c r="I1202" i="1" s="1"/>
  <c r="I1204" i="1" s="1"/>
  <c r="H1198" i="1"/>
  <c r="H1202" i="1" s="1"/>
  <c r="G1198" i="1"/>
  <c r="F1198" i="1"/>
  <c r="E1198" i="1"/>
  <c r="E1202" i="1" s="1"/>
  <c r="E1204" i="1" s="1"/>
  <c r="D1198" i="1"/>
  <c r="D1202" i="1" s="1"/>
  <c r="C1198" i="1"/>
  <c r="B1198" i="1"/>
  <c r="AA1198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A1191" i="1" s="1"/>
  <c r="Y1190" i="1"/>
  <c r="X1190" i="1"/>
  <c r="X1192" i="1" s="1"/>
  <c r="X1194" i="1" s="1"/>
  <c r="W1190" i="1"/>
  <c r="V1190" i="1"/>
  <c r="U1190" i="1"/>
  <c r="T1190" i="1"/>
  <c r="T1192" i="1" s="1"/>
  <c r="T1194" i="1" s="1"/>
  <c r="S1190" i="1"/>
  <c r="R1190" i="1"/>
  <c r="Q1190" i="1"/>
  <c r="P1190" i="1"/>
  <c r="P1192" i="1" s="1"/>
  <c r="P1194" i="1" s="1"/>
  <c r="O1190" i="1"/>
  <c r="N1190" i="1"/>
  <c r="Z1190" i="1" s="1"/>
  <c r="M1190" i="1"/>
  <c r="L1190" i="1"/>
  <c r="L1192" i="1" s="1"/>
  <c r="L1194" i="1" s="1"/>
  <c r="K1190" i="1"/>
  <c r="J1190" i="1"/>
  <c r="I1190" i="1"/>
  <c r="H1190" i="1"/>
  <c r="H1192" i="1" s="1"/>
  <c r="H1194" i="1" s="1"/>
  <c r="G1190" i="1"/>
  <c r="F1190" i="1"/>
  <c r="E1190" i="1"/>
  <c r="D1190" i="1"/>
  <c r="D1192" i="1" s="1"/>
  <c r="D1194" i="1" s="1"/>
  <c r="C1190" i="1"/>
  <c r="B1190" i="1"/>
  <c r="AA1190" i="1" s="1"/>
  <c r="Y1189" i="1"/>
  <c r="Y1192" i="1" s="1"/>
  <c r="X1189" i="1"/>
  <c r="W1189" i="1"/>
  <c r="V1189" i="1"/>
  <c r="U1189" i="1"/>
  <c r="U1192" i="1" s="1"/>
  <c r="T1189" i="1"/>
  <c r="S1189" i="1"/>
  <c r="R1189" i="1"/>
  <c r="Q1189" i="1"/>
  <c r="Q1192" i="1" s="1"/>
  <c r="P1189" i="1"/>
  <c r="O1189" i="1"/>
  <c r="N1189" i="1"/>
  <c r="M1189" i="1"/>
  <c r="Z1189" i="1" s="1"/>
  <c r="L1189" i="1"/>
  <c r="K1189" i="1"/>
  <c r="J1189" i="1"/>
  <c r="I1189" i="1"/>
  <c r="I1192" i="1" s="1"/>
  <c r="H1189" i="1"/>
  <c r="G1189" i="1"/>
  <c r="F1189" i="1"/>
  <c r="E1189" i="1"/>
  <c r="E1192" i="1" s="1"/>
  <c r="D1189" i="1"/>
  <c r="C1189" i="1"/>
  <c r="B1189" i="1"/>
  <c r="Y1188" i="1"/>
  <c r="X1188" i="1"/>
  <c r="W1188" i="1"/>
  <c r="W1192" i="1" s="1"/>
  <c r="W1194" i="1" s="1"/>
  <c r="V1188" i="1"/>
  <c r="V1192" i="1" s="1"/>
  <c r="U1188" i="1"/>
  <c r="T1188" i="1"/>
  <c r="S1188" i="1"/>
  <c r="S1192" i="1" s="1"/>
  <c r="S1194" i="1" s="1"/>
  <c r="R1188" i="1"/>
  <c r="R1192" i="1" s="1"/>
  <c r="Q1188" i="1"/>
  <c r="P1188" i="1"/>
  <c r="O1188" i="1"/>
  <c r="O1192" i="1" s="1"/>
  <c r="O1194" i="1" s="1"/>
  <c r="N1188" i="1"/>
  <c r="N1192" i="1" s="1"/>
  <c r="M1188" i="1"/>
  <c r="L1188" i="1"/>
  <c r="K1188" i="1"/>
  <c r="K1192" i="1" s="1"/>
  <c r="K1194" i="1" s="1"/>
  <c r="J1188" i="1"/>
  <c r="J1192" i="1" s="1"/>
  <c r="I1188" i="1"/>
  <c r="H1188" i="1"/>
  <c r="G1188" i="1"/>
  <c r="G1192" i="1" s="1"/>
  <c r="G1194" i="1" s="1"/>
  <c r="F1188" i="1"/>
  <c r="F1192" i="1" s="1"/>
  <c r="E1188" i="1"/>
  <c r="D1188" i="1"/>
  <c r="C1188" i="1"/>
  <c r="C1192" i="1" s="1"/>
  <c r="C1194" i="1" s="1"/>
  <c r="B1188" i="1"/>
  <c r="B1192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A1181" i="1" s="1"/>
  <c r="Y1180" i="1"/>
  <c r="X1180" i="1"/>
  <c r="W1180" i="1"/>
  <c r="V1180" i="1"/>
  <c r="V1182" i="1" s="1"/>
  <c r="V1184" i="1" s="1"/>
  <c r="U1180" i="1"/>
  <c r="T1180" i="1"/>
  <c r="S1180" i="1"/>
  <c r="R1180" i="1"/>
  <c r="R1182" i="1" s="1"/>
  <c r="R1184" i="1" s="1"/>
  <c r="Q1180" i="1"/>
  <c r="P1180" i="1"/>
  <c r="O1180" i="1"/>
  <c r="N1180" i="1"/>
  <c r="N1182" i="1" s="1"/>
  <c r="N1184" i="1" s="1"/>
  <c r="M1180" i="1"/>
  <c r="L1180" i="1"/>
  <c r="K1180" i="1"/>
  <c r="J1180" i="1"/>
  <c r="J1182" i="1" s="1"/>
  <c r="J1184" i="1" s="1"/>
  <c r="I1180" i="1"/>
  <c r="H1180" i="1"/>
  <c r="G1180" i="1"/>
  <c r="F1180" i="1"/>
  <c r="F1182" i="1" s="1"/>
  <c r="F1184" i="1" s="1"/>
  <c r="E1180" i="1"/>
  <c r="D1180" i="1"/>
  <c r="C1180" i="1"/>
  <c r="B1180" i="1"/>
  <c r="Y1179" i="1"/>
  <c r="X1179" i="1"/>
  <c r="W1179" i="1"/>
  <c r="W1182" i="1" s="1"/>
  <c r="V1179" i="1"/>
  <c r="U1179" i="1"/>
  <c r="T1179" i="1"/>
  <c r="S1179" i="1"/>
  <c r="S1182" i="1" s="1"/>
  <c r="R1179" i="1"/>
  <c r="Q1179" i="1"/>
  <c r="P1179" i="1"/>
  <c r="O1179" i="1"/>
  <c r="O1182" i="1" s="1"/>
  <c r="N1179" i="1"/>
  <c r="M1179" i="1"/>
  <c r="Z1179" i="1" s="1"/>
  <c r="L1179" i="1"/>
  <c r="K1179" i="1"/>
  <c r="K1182" i="1" s="1"/>
  <c r="J1179" i="1"/>
  <c r="I1179" i="1"/>
  <c r="H1179" i="1"/>
  <c r="G1179" i="1"/>
  <c r="G1182" i="1" s="1"/>
  <c r="F1179" i="1"/>
  <c r="E1179" i="1"/>
  <c r="D1179" i="1"/>
  <c r="C1179" i="1"/>
  <c r="C1182" i="1" s="1"/>
  <c r="B1179" i="1"/>
  <c r="Y1178" i="1"/>
  <c r="Y1182" i="1" s="1"/>
  <c r="Y1184" i="1" s="1"/>
  <c r="X1178" i="1"/>
  <c r="X1182" i="1" s="1"/>
  <c r="W1178" i="1"/>
  <c r="V1178" i="1"/>
  <c r="U1178" i="1"/>
  <c r="U1182" i="1" s="1"/>
  <c r="U1184" i="1" s="1"/>
  <c r="T1178" i="1"/>
  <c r="T1182" i="1" s="1"/>
  <c r="S1178" i="1"/>
  <c r="R1178" i="1"/>
  <c r="Q1178" i="1"/>
  <c r="Q1182" i="1" s="1"/>
  <c r="Q1184" i="1" s="1"/>
  <c r="P1178" i="1"/>
  <c r="P1182" i="1" s="1"/>
  <c r="O1178" i="1"/>
  <c r="N1178" i="1"/>
  <c r="Z1178" i="1" s="1"/>
  <c r="M1178" i="1"/>
  <c r="M1182" i="1" s="1"/>
  <c r="M1184" i="1" s="1"/>
  <c r="L1178" i="1"/>
  <c r="L1182" i="1" s="1"/>
  <c r="K1178" i="1"/>
  <c r="J1178" i="1"/>
  <c r="I1178" i="1"/>
  <c r="I1182" i="1" s="1"/>
  <c r="I1184" i="1" s="1"/>
  <c r="H1178" i="1"/>
  <c r="H1182" i="1" s="1"/>
  <c r="G1178" i="1"/>
  <c r="F1178" i="1"/>
  <c r="E1178" i="1"/>
  <c r="E1182" i="1" s="1"/>
  <c r="E1184" i="1" s="1"/>
  <c r="D1178" i="1"/>
  <c r="D1182" i="1" s="1"/>
  <c r="C1178" i="1"/>
  <c r="B1178" i="1"/>
  <c r="AA1178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A1171" i="1" s="1"/>
  <c r="Y1170" i="1"/>
  <c r="X1170" i="1"/>
  <c r="X1172" i="1" s="1"/>
  <c r="X1174" i="1" s="1"/>
  <c r="W1170" i="1"/>
  <c r="V1170" i="1"/>
  <c r="U1170" i="1"/>
  <c r="T1170" i="1"/>
  <c r="T1172" i="1" s="1"/>
  <c r="T1174" i="1" s="1"/>
  <c r="S1170" i="1"/>
  <c r="R1170" i="1"/>
  <c r="Q1170" i="1"/>
  <c r="P1170" i="1"/>
  <c r="P1172" i="1" s="1"/>
  <c r="P1174" i="1" s="1"/>
  <c r="O1170" i="1"/>
  <c r="N1170" i="1"/>
  <c r="M1170" i="1"/>
  <c r="L1170" i="1"/>
  <c r="L1172" i="1" s="1"/>
  <c r="L1174" i="1" s="1"/>
  <c r="K1170" i="1"/>
  <c r="J1170" i="1"/>
  <c r="I1170" i="1"/>
  <c r="H1170" i="1"/>
  <c r="H1172" i="1" s="1"/>
  <c r="H1174" i="1" s="1"/>
  <c r="G1170" i="1"/>
  <c r="F1170" i="1"/>
  <c r="E1170" i="1"/>
  <c r="D1170" i="1"/>
  <c r="D1172" i="1" s="1"/>
  <c r="D1174" i="1" s="1"/>
  <c r="C1170" i="1"/>
  <c r="B1170" i="1"/>
  <c r="Y1169" i="1"/>
  <c r="Y1172" i="1" s="1"/>
  <c r="X1169" i="1"/>
  <c r="W1169" i="1"/>
  <c r="V1169" i="1"/>
  <c r="U1169" i="1"/>
  <c r="U1172" i="1" s="1"/>
  <c r="T1169" i="1"/>
  <c r="S1169" i="1"/>
  <c r="R1169" i="1"/>
  <c r="Q1169" i="1"/>
  <c r="Q1172" i="1" s="1"/>
  <c r="P1169" i="1"/>
  <c r="O1169" i="1"/>
  <c r="N1169" i="1"/>
  <c r="M1169" i="1"/>
  <c r="Z1169" i="1" s="1"/>
  <c r="AB1169" i="1" s="1"/>
  <c r="L1169" i="1"/>
  <c r="K1169" i="1"/>
  <c r="J1169" i="1"/>
  <c r="I1169" i="1"/>
  <c r="I1172" i="1" s="1"/>
  <c r="H1169" i="1"/>
  <c r="G1169" i="1"/>
  <c r="F1169" i="1"/>
  <c r="E1169" i="1"/>
  <c r="E1172" i="1" s="1"/>
  <c r="D1169" i="1"/>
  <c r="C1169" i="1"/>
  <c r="B1169" i="1"/>
  <c r="Y1168" i="1"/>
  <c r="X1168" i="1"/>
  <c r="W1168" i="1"/>
  <c r="V1168" i="1"/>
  <c r="V1172" i="1" s="1"/>
  <c r="U1168" i="1"/>
  <c r="T1168" i="1"/>
  <c r="S1168" i="1"/>
  <c r="R1168" i="1"/>
  <c r="R1172" i="1" s="1"/>
  <c r="Q1168" i="1"/>
  <c r="P1168" i="1"/>
  <c r="O1168" i="1"/>
  <c r="N1168" i="1"/>
  <c r="N1172" i="1" s="1"/>
  <c r="M1168" i="1"/>
  <c r="L1168" i="1"/>
  <c r="K1168" i="1"/>
  <c r="J1168" i="1"/>
  <c r="J1172" i="1" s="1"/>
  <c r="I1168" i="1"/>
  <c r="H1168" i="1"/>
  <c r="G1168" i="1"/>
  <c r="F1168" i="1"/>
  <c r="F1172" i="1" s="1"/>
  <c r="E1168" i="1"/>
  <c r="D1168" i="1"/>
  <c r="C1168" i="1"/>
  <c r="B1168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V1162" i="1"/>
  <c r="V1164" i="1" s="1"/>
  <c r="R1162" i="1"/>
  <c r="R1164" i="1" s="1"/>
  <c r="J1162" i="1"/>
  <c r="J1164" i="1" s="1"/>
  <c r="F1162" i="1"/>
  <c r="F1164" i="1" s="1"/>
  <c r="B1162" i="1"/>
  <c r="B1164" i="1" s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N1162" i="1" s="1"/>
  <c r="N1164" i="1" s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Y1159" i="1"/>
  <c r="X1159" i="1"/>
  <c r="W1159" i="1"/>
  <c r="W1162" i="1" s="1"/>
  <c r="V1159" i="1"/>
  <c r="U1159" i="1"/>
  <c r="T1159" i="1"/>
  <c r="S1159" i="1"/>
  <c r="S1162" i="1" s="1"/>
  <c r="R1159" i="1"/>
  <c r="Q1159" i="1"/>
  <c r="P1159" i="1"/>
  <c r="O1159" i="1"/>
  <c r="O1162" i="1" s="1"/>
  <c r="N1159" i="1"/>
  <c r="M1159" i="1"/>
  <c r="Z1159" i="1" s="1"/>
  <c r="L1159" i="1"/>
  <c r="K1159" i="1"/>
  <c r="K1162" i="1" s="1"/>
  <c r="J1159" i="1"/>
  <c r="I1159" i="1"/>
  <c r="H1159" i="1"/>
  <c r="G1159" i="1"/>
  <c r="G1162" i="1" s="1"/>
  <c r="F1159" i="1"/>
  <c r="E1159" i="1"/>
  <c r="D1159" i="1"/>
  <c r="C1159" i="1"/>
  <c r="C1162" i="1" s="1"/>
  <c r="B1159" i="1"/>
  <c r="Y1158" i="1"/>
  <c r="Y1162" i="1" s="1"/>
  <c r="Y1164" i="1" s="1"/>
  <c r="X1158" i="1"/>
  <c r="W1158" i="1"/>
  <c r="V1158" i="1"/>
  <c r="U1158" i="1"/>
  <c r="U1162" i="1" s="1"/>
  <c r="U1164" i="1" s="1"/>
  <c r="T1158" i="1"/>
  <c r="S1158" i="1"/>
  <c r="R1158" i="1"/>
  <c r="Q1158" i="1"/>
  <c r="Q1162" i="1" s="1"/>
  <c r="Q1164" i="1" s="1"/>
  <c r="P1158" i="1"/>
  <c r="O1158" i="1"/>
  <c r="N1158" i="1"/>
  <c r="Z1158" i="1" s="1"/>
  <c r="M1158" i="1"/>
  <c r="M1162" i="1" s="1"/>
  <c r="M1164" i="1" s="1"/>
  <c r="L1158" i="1"/>
  <c r="K1158" i="1"/>
  <c r="J1158" i="1"/>
  <c r="I1158" i="1"/>
  <c r="I1162" i="1" s="1"/>
  <c r="I1164" i="1" s="1"/>
  <c r="H1158" i="1"/>
  <c r="G1158" i="1"/>
  <c r="F1158" i="1"/>
  <c r="E1158" i="1"/>
  <c r="E1162" i="1" s="1"/>
  <c r="E1164" i="1" s="1"/>
  <c r="D1158" i="1"/>
  <c r="C1158" i="1"/>
  <c r="B1158" i="1"/>
  <c r="AA1158" i="1" s="1"/>
  <c r="K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2" i="1" s="1"/>
  <c r="X1154" i="1" s="1"/>
  <c r="W1150" i="1"/>
  <c r="V1150" i="1"/>
  <c r="U1150" i="1"/>
  <c r="T1150" i="1"/>
  <c r="T1152" i="1" s="1"/>
  <c r="T1154" i="1" s="1"/>
  <c r="S1150" i="1"/>
  <c r="R1150" i="1"/>
  <c r="Q1150" i="1"/>
  <c r="P1150" i="1"/>
  <c r="O1150" i="1"/>
  <c r="N1150" i="1"/>
  <c r="M1150" i="1"/>
  <c r="L1150" i="1"/>
  <c r="L1152" i="1" s="1"/>
  <c r="L1154" i="1" s="1"/>
  <c r="K1150" i="1"/>
  <c r="J1150" i="1"/>
  <c r="I1150" i="1"/>
  <c r="H1150" i="1"/>
  <c r="H1152" i="1" s="1"/>
  <c r="H1154" i="1" s="1"/>
  <c r="G1150" i="1"/>
  <c r="F1150" i="1"/>
  <c r="E1150" i="1"/>
  <c r="D1150" i="1"/>
  <c r="D1152" i="1" s="1"/>
  <c r="D1154" i="1" s="1"/>
  <c r="C1150" i="1"/>
  <c r="B1150" i="1"/>
  <c r="Y1149" i="1"/>
  <c r="Y1152" i="1" s="1"/>
  <c r="X1149" i="1"/>
  <c r="W1149" i="1"/>
  <c r="V1149" i="1"/>
  <c r="U1149" i="1"/>
  <c r="U1152" i="1" s="1"/>
  <c r="T1149" i="1"/>
  <c r="S1149" i="1"/>
  <c r="R1149" i="1"/>
  <c r="Q1149" i="1"/>
  <c r="Q1152" i="1" s="1"/>
  <c r="P1149" i="1"/>
  <c r="O1149" i="1"/>
  <c r="N1149" i="1"/>
  <c r="M1149" i="1"/>
  <c r="Z1149" i="1" s="1"/>
  <c r="AB1149" i="1" s="1"/>
  <c r="L1149" i="1"/>
  <c r="K1149" i="1"/>
  <c r="J1149" i="1"/>
  <c r="I1149" i="1"/>
  <c r="I1152" i="1" s="1"/>
  <c r="H1149" i="1"/>
  <c r="G1149" i="1"/>
  <c r="F1149" i="1"/>
  <c r="E1149" i="1"/>
  <c r="E1152" i="1" s="1"/>
  <c r="D1149" i="1"/>
  <c r="C1149" i="1"/>
  <c r="B1149" i="1"/>
  <c r="Y1148" i="1"/>
  <c r="X1148" i="1"/>
  <c r="W1148" i="1"/>
  <c r="W1152" i="1" s="1"/>
  <c r="W1154" i="1" s="1"/>
  <c r="V1148" i="1"/>
  <c r="V1152" i="1" s="1"/>
  <c r="U1148" i="1"/>
  <c r="T1148" i="1"/>
  <c r="S1148" i="1"/>
  <c r="S1152" i="1" s="1"/>
  <c r="S1154" i="1" s="1"/>
  <c r="R1148" i="1"/>
  <c r="R1152" i="1" s="1"/>
  <c r="Q1148" i="1"/>
  <c r="P1148" i="1"/>
  <c r="P1152" i="1" s="1"/>
  <c r="P1154" i="1" s="1"/>
  <c r="O1148" i="1"/>
  <c r="O1152" i="1" s="1"/>
  <c r="O1154" i="1" s="1"/>
  <c r="N1148" i="1"/>
  <c r="N1152" i="1" s="1"/>
  <c r="M1148" i="1"/>
  <c r="L1148" i="1"/>
  <c r="K1148" i="1"/>
  <c r="K1152" i="1" s="1"/>
  <c r="J1148" i="1"/>
  <c r="J1152" i="1" s="1"/>
  <c r="I1148" i="1"/>
  <c r="H1148" i="1"/>
  <c r="G1148" i="1"/>
  <c r="G1152" i="1" s="1"/>
  <c r="G1154" i="1" s="1"/>
  <c r="F1148" i="1"/>
  <c r="F1152" i="1" s="1"/>
  <c r="E1148" i="1"/>
  <c r="D1148" i="1"/>
  <c r="C1148" i="1"/>
  <c r="C1152" i="1" s="1"/>
  <c r="C1154" i="1" s="1"/>
  <c r="B1148" i="1"/>
  <c r="W1144" i="1"/>
  <c r="O1144" i="1"/>
  <c r="G1144" i="1"/>
  <c r="Y1143" i="1"/>
  <c r="X1143" i="1"/>
  <c r="W1143" i="1"/>
  <c r="V1143" i="1"/>
  <c r="U1143" i="1"/>
  <c r="T1143" i="1"/>
  <c r="S1143" i="1"/>
  <c r="S1144" i="1" s="1"/>
  <c r="R1143" i="1"/>
  <c r="Q1143" i="1"/>
  <c r="P1143" i="1"/>
  <c r="O1143" i="1"/>
  <c r="N1143" i="1"/>
  <c r="M1143" i="1"/>
  <c r="Z1143" i="1" s="1"/>
  <c r="AA1143" i="1" s="1"/>
  <c r="L1143" i="1"/>
  <c r="K1143" i="1"/>
  <c r="K1144" i="1" s="1"/>
  <c r="J1143" i="1"/>
  <c r="I1143" i="1"/>
  <c r="H1143" i="1"/>
  <c r="G1143" i="1"/>
  <c r="F1143" i="1"/>
  <c r="E1143" i="1"/>
  <c r="D1143" i="1"/>
  <c r="C1143" i="1"/>
  <c r="C1144" i="1" s="1"/>
  <c r="B1143" i="1"/>
  <c r="R1142" i="1"/>
  <c r="R1144" i="1" s="1"/>
  <c r="J1142" i="1"/>
  <c r="J1144" i="1" s="1"/>
  <c r="B1142" i="1"/>
  <c r="B1144" i="1" s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Z1140" i="1" s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Y1139" i="1"/>
  <c r="X1139" i="1"/>
  <c r="W1139" i="1"/>
  <c r="W1142" i="1" s="1"/>
  <c r="V1139" i="1"/>
  <c r="U1139" i="1"/>
  <c r="T1139" i="1"/>
  <c r="S1139" i="1"/>
  <c r="S1142" i="1" s="1"/>
  <c r="R1139" i="1"/>
  <c r="Q1139" i="1"/>
  <c r="P1139" i="1"/>
  <c r="O1139" i="1"/>
  <c r="O1142" i="1" s="1"/>
  <c r="N1139" i="1"/>
  <c r="M1139" i="1"/>
  <c r="Z1139" i="1" s="1"/>
  <c r="AB1139" i="1" s="1"/>
  <c r="L1139" i="1"/>
  <c r="K1139" i="1"/>
  <c r="K1142" i="1" s="1"/>
  <c r="J1139" i="1"/>
  <c r="I1139" i="1"/>
  <c r="H1139" i="1"/>
  <c r="G1139" i="1"/>
  <c r="G1142" i="1" s="1"/>
  <c r="F1139" i="1"/>
  <c r="E1139" i="1"/>
  <c r="D1139" i="1"/>
  <c r="C1139" i="1"/>
  <c r="C1142" i="1" s="1"/>
  <c r="B1139" i="1"/>
  <c r="Y1138" i="1"/>
  <c r="X1138" i="1"/>
  <c r="X1142" i="1" s="1"/>
  <c r="W1138" i="1"/>
  <c r="V1138" i="1"/>
  <c r="V1142" i="1" s="1"/>
  <c r="V1144" i="1" s="1"/>
  <c r="U1138" i="1"/>
  <c r="T1138" i="1"/>
  <c r="T1142" i="1" s="1"/>
  <c r="S1138" i="1"/>
  <c r="R1138" i="1"/>
  <c r="Q1138" i="1"/>
  <c r="P1138" i="1"/>
  <c r="P1142" i="1" s="1"/>
  <c r="O1138" i="1"/>
  <c r="N1138" i="1"/>
  <c r="Z1138" i="1" s="1"/>
  <c r="M1138" i="1"/>
  <c r="L1138" i="1"/>
  <c r="L1142" i="1" s="1"/>
  <c r="K1138" i="1"/>
  <c r="J1138" i="1"/>
  <c r="I1138" i="1"/>
  <c r="H1138" i="1"/>
  <c r="H1142" i="1" s="1"/>
  <c r="G1138" i="1"/>
  <c r="F1138" i="1"/>
  <c r="F1142" i="1" s="1"/>
  <c r="F1144" i="1" s="1"/>
  <c r="E1138" i="1"/>
  <c r="D1138" i="1"/>
  <c r="D1142" i="1" s="1"/>
  <c r="C1138" i="1"/>
  <c r="B1138" i="1"/>
  <c r="Y1133" i="1"/>
  <c r="Y1134" i="1" s="1"/>
  <c r="X1133" i="1"/>
  <c r="W1133" i="1"/>
  <c r="V1133" i="1"/>
  <c r="U1133" i="1"/>
  <c r="U1134" i="1" s="1"/>
  <c r="T1133" i="1"/>
  <c r="S1133" i="1"/>
  <c r="R1133" i="1"/>
  <c r="Q1133" i="1"/>
  <c r="Q1134" i="1" s="1"/>
  <c r="P1133" i="1"/>
  <c r="O1133" i="1"/>
  <c r="N1133" i="1"/>
  <c r="M1133" i="1"/>
  <c r="Z1133" i="1" s="1"/>
  <c r="L1133" i="1"/>
  <c r="K1133" i="1"/>
  <c r="J1133" i="1"/>
  <c r="I1133" i="1"/>
  <c r="I1134" i="1" s="1"/>
  <c r="H1133" i="1"/>
  <c r="G1133" i="1"/>
  <c r="F1133" i="1"/>
  <c r="E1133" i="1"/>
  <c r="E1134" i="1" s="1"/>
  <c r="D1133" i="1"/>
  <c r="C1133" i="1"/>
  <c r="B1133" i="1"/>
  <c r="Y1131" i="1"/>
  <c r="X1131" i="1"/>
  <c r="X1081" i="1" s="1"/>
  <c r="X1061" i="1" s="1"/>
  <c r="W1131" i="1"/>
  <c r="V1131" i="1"/>
  <c r="U1131" i="1"/>
  <c r="T1131" i="1"/>
  <c r="T1081" i="1" s="1"/>
  <c r="T1061" i="1" s="1"/>
  <c r="S1131" i="1"/>
  <c r="R1131" i="1"/>
  <c r="Q1131" i="1"/>
  <c r="P1131" i="1"/>
  <c r="P1081" i="1" s="1"/>
  <c r="P1061" i="1" s="1"/>
  <c r="O1131" i="1"/>
  <c r="N1131" i="1"/>
  <c r="Z1131" i="1" s="1"/>
  <c r="M1131" i="1"/>
  <c r="L1131" i="1"/>
  <c r="K1131" i="1"/>
  <c r="J1131" i="1"/>
  <c r="I1131" i="1"/>
  <c r="H1131" i="1"/>
  <c r="H1081" i="1" s="1"/>
  <c r="H1061" i="1" s="1"/>
  <c r="G1131" i="1"/>
  <c r="F1131" i="1"/>
  <c r="E1131" i="1"/>
  <c r="D1131" i="1"/>
  <c r="D1081" i="1" s="1"/>
  <c r="D1061" i="1" s="1"/>
  <c r="C1131" i="1"/>
  <c r="B1131" i="1"/>
  <c r="Y1130" i="1"/>
  <c r="X1130" i="1"/>
  <c r="W1130" i="1"/>
  <c r="V1130" i="1"/>
  <c r="V1132" i="1" s="1"/>
  <c r="U1130" i="1"/>
  <c r="T1130" i="1"/>
  <c r="S1130" i="1"/>
  <c r="R1130" i="1"/>
  <c r="Q1130" i="1"/>
  <c r="P1130" i="1"/>
  <c r="O1130" i="1"/>
  <c r="N1130" i="1"/>
  <c r="N1132" i="1" s="1"/>
  <c r="M1130" i="1"/>
  <c r="L1130" i="1"/>
  <c r="K1130" i="1"/>
  <c r="J1130" i="1"/>
  <c r="I1130" i="1"/>
  <c r="H1130" i="1"/>
  <c r="G1130" i="1"/>
  <c r="F1130" i="1"/>
  <c r="F1132" i="1" s="1"/>
  <c r="E1130" i="1"/>
  <c r="D1130" i="1"/>
  <c r="C1130" i="1"/>
  <c r="B1130" i="1"/>
  <c r="Y1129" i="1"/>
  <c r="Y1132" i="1" s="1"/>
  <c r="X1129" i="1"/>
  <c r="W1129" i="1"/>
  <c r="V1129" i="1"/>
  <c r="U1129" i="1"/>
  <c r="U1132" i="1" s="1"/>
  <c r="T1129" i="1"/>
  <c r="S1129" i="1"/>
  <c r="R1129" i="1"/>
  <c r="Q1129" i="1"/>
  <c r="Q1132" i="1" s="1"/>
  <c r="P1129" i="1"/>
  <c r="O1129" i="1"/>
  <c r="N1129" i="1"/>
  <c r="M1129" i="1"/>
  <c r="L1129" i="1"/>
  <c r="K1129" i="1"/>
  <c r="J1129" i="1"/>
  <c r="I1129" i="1"/>
  <c r="I1132" i="1" s="1"/>
  <c r="H1129" i="1"/>
  <c r="G1129" i="1"/>
  <c r="F1129" i="1"/>
  <c r="E1129" i="1"/>
  <c r="E1132" i="1" s="1"/>
  <c r="D1129" i="1"/>
  <c r="C1129" i="1"/>
  <c r="B1129" i="1"/>
  <c r="Y1128" i="1"/>
  <c r="X1128" i="1"/>
  <c r="X1132" i="1" s="1"/>
  <c r="X1134" i="1" s="1"/>
  <c r="W1128" i="1"/>
  <c r="V1128" i="1"/>
  <c r="U1128" i="1"/>
  <c r="T1128" i="1"/>
  <c r="T1132" i="1" s="1"/>
  <c r="T1134" i="1" s="1"/>
  <c r="S1128" i="1"/>
  <c r="R1128" i="1"/>
  <c r="R1132" i="1" s="1"/>
  <c r="Q1128" i="1"/>
  <c r="P1128" i="1"/>
  <c r="P1132" i="1" s="1"/>
  <c r="P1134" i="1" s="1"/>
  <c r="O1128" i="1"/>
  <c r="N1128" i="1"/>
  <c r="Z1128" i="1" s="1"/>
  <c r="M1128" i="1"/>
  <c r="L1128" i="1"/>
  <c r="L1132" i="1" s="1"/>
  <c r="L1134" i="1" s="1"/>
  <c r="K1128" i="1"/>
  <c r="J1128" i="1"/>
  <c r="J1132" i="1" s="1"/>
  <c r="I1128" i="1"/>
  <c r="H1128" i="1"/>
  <c r="H1132" i="1" s="1"/>
  <c r="H1134" i="1" s="1"/>
  <c r="G1128" i="1"/>
  <c r="F1128" i="1"/>
  <c r="E1128" i="1"/>
  <c r="D1128" i="1"/>
  <c r="D1132" i="1" s="1"/>
  <c r="D1134" i="1" s="1"/>
  <c r="C1128" i="1"/>
  <c r="B1128" i="1"/>
  <c r="Y1123" i="1"/>
  <c r="X1123" i="1"/>
  <c r="W1123" i="1"/>
  <c r="W1124" i="1" s="1"/>
  <c r="V1123" i="1"/>
  <c r="U1123" i="1"/>
  <c r="U1124" i="1" s="1"/>
  <c r="T1123" i="1"/>
  <c r="S1123" i="1"/>
  <c r="S1124" i="1" s="1"/>
  <c r="R1123" i="1"/>
  <c r="Q1123" i="1"/>
  <c r="P1123" i="1"/>
  <c r="O1123" i="1"/>
  <c r="O1124" i="1" s="1"/>
  <c r="N1123" i="1"/>
  <c r="M1123" i="1"/>
  <c r="M1124" i="1" s="1"/>
  <c r="L1123" i="1"/>
  <c r="K1123" i="1"/>
  <c r="K1124" i="1" s="1"/>
  <c r="J1123" i="1"/>
  <c r="I1123" i="1"/>
  <c r="H1123" i="1"/>
  <c r="G1123" i="1"/>
  <c r="G1124" i="1" s="1"/>
  <c r="F1123" i="1"/>
  <c r="E1123" i="1"/>
  <c r="E1124" i="1" s="1"/>
  <c r="D1123" i="1"/>
  <c r="C1123" i="1"/>
  <c r="C1124" i="1" s="1"/>
  <c r="B1123" i="1"/>
  <c r="X1122" i="1"/>
  <c r="P1122" i="1"/>
  <c r="H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V1122" i="1" s="1"/>
  <c r="V1124" i="1" s="1"/>
  <c r="U1120" i="1"/>
  <c r="T1120" i="1"/>
  <c r="S1120" i="1"/>
  <c r="R1120" i="1"/>
  <c r="R1080" i="1" s="1"/>
  <c r="R1060" i="1" s="1"/>
  <c r="Q1120" i="1"/>
  <c r="P1120" i="1"/>
  <c r="O1120" i="1"/>
  <c r="N1120" i="1"/>
  <c r="N1122" i="1" s="1"/>
  <c r="N1124" i="1" s="1"/>
  <c r="M1120" i="1"/>
  <c r="L1120" i="1"/>
  <c r="K1120" i="1"/>
  <c r="J1120" i="1"/>
  <c r="J1080" i="1" s="1"/>
  <c r="J1060" i="1" s="1"/>
  <c r="I1120" i="1"/>
  <c r="H1120" i="1"/>
  <c r="G1120" i="1"/>
  <c r="F1120" i="1"/>
  <c r="F1122" i="1" s="1"/>
  <c r="F1124" i="1" s="1"/>
  <c r="E1120" i="1"/>
  <c r="D1120" i="1"/>
  <c r="C1120" i="1"/>
  <c r="B1120" i="1"/>
  <c r="Y1119" i="1"/>
  <c r="X1119" i="1"/>
  <c r="W1119" i="1"/>
  <c r="W1122" i="1" s="1"/>
  <c r="V1119" i="1"/>
  <c r="U1119" i="1"/>
  <c r="T1119" i="1"/>
  <c r="S1119" i="1"/>
  <c r="S1122" i="1" s="1"/>
  <c r="R1119" i="1"/>
  <c r="Q1119" i="1"/>
  <c r="P1119" i="1"/>
  <c r="O1119" i="1"/>
  <c r="O1122" i="1" s="1"/>
  <c r="N1119" i="1"/>
  <c r="M1119" i="1"/>
  <c r="L1119" i="1"/>
  <c r="K1119" i="1"/>
  <c r="K1122" i="1" s="1"/>
  <c r="J1119" i="1"/>
  <c r="I1119" i="1"/>
  <c r="H1119" i="1"/>
  <c r="G1119" i="1"/>
  <c r="G1122" i="1" s="1"/>
  <c r="F1119" i="1"/>
  <c r="E1119" i="1"/>
  <c r="D1119" i="1"/>
  <c r="C1119" i="1"/>
  <c r="C1122" i="1" s="1"/>
  <c r="B1119" i="1"/>
  <c r="Y1118" i="1"/>
  <c r="Y1122" i="1" s="1"/>
  <c r="Y1124" i="1" s="1"/>
  <c r="X1118" i="1"/>
  <c r="W1118" i="1"/>
  <c r="V1118" i="1"/>
  <c r="U1118" i="1"/>
  <c r="U1122" i="1" s="1"/>
  <c r="T1118" i="1"/>
  <c r="T1122" i="1" s="1"/>
  <c r="S1118" i="1"/>
  <c r="R1118" i="1"/>
  <c r="R1122" i="1" s="1"/>
  <c r="R1124" i="1" s="1"/>
  <c r="Q1118" i="1"/>
  <c r="Q1122" i="1" s="1"/>
  <c r="Q1124" i="1" s="1"/>
  <c r="P1118" i="1"/>
  <c r="O1118" i="1"/>
  <c r="N1118" i="1"/>
  <c r="Z1118" i="1" s="1"/>
  <c r="M1118" i="1"/>
  <c r="M1122" i="1" s="1"/>
  <c r="L1118" i="1"/>
  <c r="L1122" i="1" s="1"/>
  <c r="K1118" i="1"/>
  <c r="J1118" i="1"/>
  <c r="J1122" i="1" s="1"/>
  <c r="J1124" i="1" s="1"/>
  <c r="I1118" i="1"/>
  <c r="I1122" i="1" s="1"/>
  <c r="I1124" i="1" s="1"/>
  <c r="H1118" i="1"/>
  <c r="G1118" i="1"/>
  <c r="F1118" i="1"/>
  <c r="E1118" i="1"/>
  <c r="E1122" i="1" s="1"/>
  <c r="D1118" i="1"/>
  <c r="D1122" i="1" s="1"/>
  <c r="C1118" i="1"/>
  <c r="B1118" i="1"/>
  <c r="B1122" i="1" s="1"/>
  <c r="B1124" i="1" s="1"/>
  <c r="Y1113" i="1"/>
  <c r="X1113" i="1"/>
  <c r="W1113" i="1"/>
  <c r="W1114" i="1" s="1"/>
  <c r="V1113" i="1"/>
  <c r="U1113" i="1"/>
  <c r="T1113" i="1"/>
  <c r="S1113" i="1"/>
  <c r="S1114" i="1" s="1"/>
  <c r="R1113" i="1"/>
  <c r="Q1113" i="1"/>
  <c r="P1113" i="1"/>
  <c r="O1113" i="1"/>
  <c r="O1114" i="1" s="1"/>
  <c r="N1113" i="1"/>
  <c r="M1113" i="1"/>
  <c r="L1113" i="1"/>
  <c r="K1113" i="1"/>
  <c r="K1114" i="1" s="1"/>
  <c r="J1113" i="1"/>
  <c r="I1113" i="1"/>
  <c r="H1113" i="1"/>
  <c r="G1113" i="1"/>
  <c r="G1114" i="1" s="1"/>
  <c r="F1113" i="1"/>
  <c r="E1113" i="1"/>
  <c r="D1113" i="1"/>
  <c r="C1113" i="1"/>
  <c r="C1114" i="1" s="1"/>
  <c r="B1113" i="1"/>
  <c r="X1112" i="1"/>
  <c r="X1114" i="1" s="1"/>
  <c r="P1112" i="1"/>
  <c r="P1114" i="1" s="1"/>
  <c r="H1112" i="1"/>
  <c r="H1114" i="1" s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Z1110" i="1" s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Y1112" i="1" s="1"/>
  <c r="Y1114" i="1" s="1"/>
  <c r="X1109" i="1"/>
  <c r="W1109" i="1"/>
  <c r="V1109" i="1"/>
  <c r="U1109" i="1"/>
  <c r="U1112" i="1" s="1"/>
  <c r="U1114" i="1" s="1"/>
  <c r="T1109" i="1"/>
  <c r="S1109" i="1"/>
  <c r="R1109" i="1"/>
  <c r="Q1109" i="1"/>
  <c r="Q1112" i="1" s="1"/>
  <c r="Q1114" i="1" s="1"/>
  <c r="P1109" i="1"/>
  <c r="O1109" i="1"/>
  <c r="N1109" i="1"/>
  <c r="M1109" i="1"/>
  <c r="L1109" i="1"/>
  <c r="K1109" i="1"/>
  <c r="J1109" i="1"/>
  <c r="I1109" i="1"/>
  <c r="I1112" i="1" s="1"/>
  <c r="I1114" i="1" s="1"/>
  <c r="H1109" i="1"/>
  <c r="G1109" i="1"/>
  <c r="F1109" i="1"/>
  <c r="E1109" i="1"/>
  <c r="E1112" i="1" s="1"/>
  <c r="E1114" i="1" s="1"/>
  <c r="D1109" i="1"/>
  <c r="C1109" i="1"/>
  <c r="B1109" i="1"/>
  <c r="Y1108" i="1"/>
  <c r="X1108" i="1"/>
  <c r="W1108" i="1"/>
  <c r="W1112" i="1" s="1"/>
  <c r="V1108" i="1"/>
  <c r="V1112" i="1" s="1"/>
  <c r="U1108" i="1"/>
  <c r="T1108" i="1"/>
  <c r="T1112" i="1" s="1"/>
  <c r="T1114" i="1" s="1"/>
  <c r="S1108" i="1"/>
  <c r="S1112" i="1" s="1"/>
  <c r="R1108" i="1"/>
  <c r="R1112" i="1" s="1"/>
  <c r="Q1108" i="1"/>
  <c r="P1108" i="1"/>
  <c r="O1108" i="1"/>
  <c r="O1112" i="1" s="1"/>
  <c r="N1108" i="1"/>
  <c r="Z1108" i="1" s="1"/>
  <c r="M1108" i="1"/>
  <c r="L1108" i="1"/>
  <c r="L1112" i="1" s="1"/>
  <c r="L1114" i="1" s="1"/>
  <c r="K1108" i="1"/>
  <c r="K1112" i="1" s="1"/>
  <c r="J1108" i="1"/>
  <c r="J1112" i="1" s="1"/>
  <c r="I1108" i="1"/>
  <c r="H1108" i="1"/>
  <c r="G1108" i="1"/>
  <c r="G1112" i="1" s="1"/>
  <c r="F1108" i="1"/>
  <c r="F1112" i="1" s="1"/>
  <c r="E1108" i="1"/>
  <c r="D1108" i="1"/>
  <c r="D1112" i="1" s="1"/>
  <c r="D1114" i="1" s="1"/>
  <c r="C1108" i="1"/>
  <c r="C1112" i="1" s="1"/>
  <c r="B1108" i="1"/>
  <c r="W1104" i="1"/>
  <c r="O1104" i="1"/>
  <c r="G1104" i="1"/>
  <c r="Y1103" i="1"/>
  <c r="X1103" i="1"/>
  <c r="W1103" i="1"/>
  <c r="V1103" i="1"/>
  <c r="U1103" i="1"/>
  <c r="T1103" i="1"/>
  <c r="S1103" i="1"/>
  <c r="S1104" i="1" s="1"/>
  <c r="R1103" i="1"/>
  <c r="Q1103" i="1"/>
  <c r="P1103" i="1"/>
  <c r="O1103" i="1"/>
  <c r="N1103" i="1"/>
  <c r="M1103" i="1"/>
  <c r="Z1103" i="1" s="1"/>
  <c r="AA1103" i="1" s="1"/>
  <c r="L1103" i="1"/>
  <c r="K1103" i="1"/>
  <c r="K1104" i="1" s="1"/>
  <c r="J1103" i="1"/>
  <c r="I1103" i="1"/>
  <c r="H1103" i="1"/>
  <c r="G1103" i="1"/>
  <c r="F1103" i="1"/>
  <c r="E1103" i="1"/>
  <c r="D1103" i="1"/>
  <c r="C1103" i="1"/>
  <c r="C1104" i="1" s="1"/>
  <c r="B1103" i="1"/>
  <c r="R1102" i="1"/>
  <c r="R1104" i="1" s="1"/>
  <c r="J1102" i="1"/>
  <c r="J1104" i="1" s="1"/>
  <c r="B1102" i="1"/>
  <c r="B1104" i="1" s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Z1100" i="1" s="1"/>
  <c r="M1100" i="1"/>
  <c r="L1100" i="1"/>
  <c r="L1080" i="1" s="1"/>
  <c r="L1060" i="1" s="1"/>
  <c r="K1100" i="1"/>
  <c r="J1100" i="1"/>
  <c r="I1100" i="1"/>
  <c r="H1100" i="1"/>
  <c r="G1100" i="1"/>
  <c r="F1100" i="1"/>
  <c r="E1100" i="1"/>
  <c r="D1100" i="1"/>
  <c r="C1100" i="1"/>
  <c r="B1100" i="1"/>
  <c r="Y1099" i="1"/>
  <c r="X1099" i="1"/>
  <c r="W1099" i="1"/>
  <c r="W1102" i="1" s="1"/>
  <c r="V1099" i="1"/>
  <c r="U1099" i="1"/>
  <c r="T1099" i="1"/>
  <c r="S1099" i="1"/>
  <c r="S1102" i="1" s="1"/>
  <c r="R1099" i="1"/>
  <c r="Q1099" i="1"/>
  <c r="P1099" i="1"/>
  <c r="O1099" i="1"/>
  <c r="O1102" i="1" s="1"/>
  <c r="N1099" i="1"/>
  <c r="M1099" i="1"/>
  <c r="Z1099" i="1" s="1"/>
  <c r="AB1099" i="1" s="1"/>
  <c r="L1099" i="1"/>
  <c r="K1099" i="1"/>
  <c r="K1102" i="1" s="1"/>
  <c r="J1099" i="1"/>
  <c r="I1099" i="1"/>
  <c r="H1099" i="1"/>
  <c r="G1099" i="1"/>
  <c r="G1102" i="1" s="1"/>
  <c r="F1099" i="1"/>
  <c r="E1099" i="1"/>
  <c r="D1099" i="1"/>
  <c r="C1099" i="1"/>
  <c r="C1102" i="1" s="1"/>
  <c r="B1099" i="1"/>
  <c r="Y1098" i="1"/>
  <c r="X1098" i="1"/>
  <c r="X1102" i="1" s="1"/>
  <c r="W1098" i="1"/>
  <c r="V1098" i="1"/>
  <c r="V1102" i="1" s="1"/>
  <c r="V1104" i="1" s="1"/>
  <c r="U1098" i="1"/>
  <c r="T1098" i="1"/>
  <c r="T1102" i="1" s="1"/>
  <c r="S1098" i="1"/>
  <c r="R1098" i="1"/>
  <c r="Q1098" i="1"/>
  <c r="P1098" i="1"/>
  <c r="P1102" i="1" s="1"/>
  <c r="O1098" i="1"/>
  <c r="N1098" i="1"/>
  <c r="Z1098" i="1" s="1"/>
  <c r="M1098" i="1"/>
  <c r="L1098" i="1"/>
  <c r="L1102" i="1" s="1"/>
  <c r="K1098" i="1"/>
  <c r="J1098" i="1"/>
  <c r="I1098" i="1"/>
  <c r="H1098" i="1"/>
  <c r="H1102" i="1" s="1"/>
  <c r="G1098" i="1"/>
  <c r="F1098" i="1"/>
  <c r="F1102" i="1" s="1"/>
  <c r="F1104" i="1" s="1"/>
  <c r="E1098" i="1"/>
  <c r="D1098" i="1"/>
  <c r="D1102" i="1" s="1"/>
  <c r="C1098" i="1"/>
  <c r="B1098" i="1"/>
  <c r="Y1093" i="1"/>
  <c r="Y1094" i="1" s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W1091" i="1"/>
  <c r="W1081" i="1" s="1"/>
  <c r="V1091" i="1"/>
  <c r="V1092" i="1" s="1"/>
  <c r="U1091" i="1"/>
  <c r="T1091" i="1"/>
  <c r="S1091" i="1"/>
  <c r="S1081" i="1" s="1"/>
  <c r="R1091" i="1"/>
  <c r="R1081" i="1" s="1"/>
  <c r="R1061" i="1" s="1"/>
  <c r="Q1091" i="1"/>
  <c r="P1091" i="1"/>
  <c r="O1091" i="1"/>
  <c r="O1081" i="1" s="1"/>
  <c r="N1091" i="1"/>
  <c r="Z1091" i="1" s="1"/>
  <c r="M1091" i="1"/>
  <c r="L1091" i="1"/>
  <c r="K1091" i="1"/>
  <c r="K1081" i="1" s="1"/>
  <c r="J1091" i="1"/>
  <c r="J1092" i="1" s="1"/>
  <c r="I1091" i="1"/>
  <c r="H1091" i="1"/>
  <c r="G1091" i="1"/>
  <c r="G1081" i="1" s="1"/>
  <c r="F1091" i="1"/>
  <c r="F1092" i="1" s="1"/>
  <c r="E1091" i="1"/>
  <c r="D1091" i="1"/>
  <c r="C1091" i="1"/>
  <c r="C1081" i="1" s="1"/>
  <c r="B1091" i="1"/>
  <c r="AA1091" i="1" s="1"/>
  <c r="Y1090" i="1"/>
  <c r="Y1080" i="1" s="1"/>
  <c r="X1090" i="1"/>
  <c r="X1080" i="1" s="1"/>
  <c r="X1060" i="1" s="1"/>
  <c r="W1090" i="1"/>
  <c r="V1090" i="1"/>
  <c r="U1090" i="1"/>
  <c r="U1080" i="1" s="1"/>
  <c r="T1090" i="1"/>
  <c r="T1080" i="1" s="1"/>
  <c r="T1060" i="1" s="1"/>
  <c r="S1090" i="1"/>
  <c r="R1090" i="1"/>
  <c r="Q1090" i="1"/>
  <c r="Q1080" i="1" s="1"/>
  <c r="P1090" i="1"/>
  <c r="O1090" i="1"/>
  <c r="N1090" i="1"/>
  <c r="M1090" i="1"/>
  <c r="M1080" i="1" s="1"/>
  <c r="L1090" i="1"/>
  <c r="K1090" i="1"/>
  <c r="J1090" i="1"/>
  <c r="I1090" i="1"/>
  <c r="I1080" i="1" s="1"/>
  <c r="H1090" i="1"/>
  <c r="H1080" i="1" s="1"/>
  <c r="H1060" i="1" s="1"/>
  <c r="G1090" i="1"/>
  <c r="F1090" i="1"/>
  <c r="E1090" i="1"/>
  <c r="E1080" i="1" s="1"/>
  <c r="D1090" i="1"/>
  <c r="D1080" i="1" s="1"/>
  <c r="D1060" i="1" s="1"/>
  <c r="C1090" i="1"/>
  <c r="B1090" i="1"/>
  <c r="Y1089" i="1"/>
  <c r="Y1092" i="1" s="1"/>
  <c r="X1089" i="1"/>
  <c r="X1079" i="1" s="1"/>
  <c r="W1089" i="1"/>
  <c r="V1089" i="1"/>
  <c r="U1089" i="1"/>
  <c r="U1092" i="1" s="1"/>
  <c r="T1089" i="1"/>
  <c r="T1079" i="1" s="1"/>
  <c r="S1089" i="1"/>
  <c r="R1089" i="1"/>
  <c r="Q1089" i="1"/>
  <c r="Q1092" i="1" s="1"/>
  <c r="P1089" i="1"/>
  <c r="P1079" i="1" s="1"/>
  <c r="O1089" i="1"/>
  <c r="N1089" i="1"/>
  <c r="M1089" i="1"/>
  <c r="Z1089" i="1" s="1"/>
  <c r="AA1089" i="1" s="1"/>
  <c r="L1089" i="1"/>
  <c r="L1079" i="1" s="1"/>
  <c r="K1089" i="1"/>
  <c r="J1089" i="1"/>
  <c r="I1089" i="1"/>
  <c r="I1092" i="1" s="1"/>
  <c r="H1089" i="1"/>
  <c r="H1079" i="1" s="1"/>
  <c r="G1089" i="1"/>
  <c r="F1089" i="1"/>
  <c r="E1089" i="1"/>
  <c r="E1092" i="1" s="1"/>
  <c r="D1089" i="1"/>
  <c r="D1079" i="1" s="1"/>
  <c r="C1089" i="1"/>
  <c r="B1089" i="1"/>
  <c r="Y1088" i="1"/>
  <c r="X1088" i="1"/>
  <c r="X1078" i="1" s="1"/>
  <c r="W1088" i="1"/>
  <c r="V1088" i="1"/>
  <c r="U1088" i="1"/>
  <c r="T1088" i="1"/>
  <c r="T1092" i="1" s="1"/>
  <c r="T1094" i="1" s="1"/>
  <c r="S1088" i="1"/>
  <c r="R1088" i="1"/>
  <c r="R1092" i="1" s="1"/>
  <c r="Q1088" i="1"/>
  <c r="P1088" i="1"/>
  <c r="P1092" i="1" s="1"/>
  <c r="P1094" i="1" s="1"/>
  <c r="O1088" i="1"/>
  <c r="N1088" i="1"/>
  <c r="N1092" i="1" s="1"/>
  <c r="M1088" i="1"/>
  <c r="L1088" i="1"/>
  <c r="L1092" i="1" s="1"/>
  <c r="L1094" i="1" s="1"/>
  <c r="K1088" i="1"/>
  <c r="J1088" i="1"/>
  <c r="I1088" i="1"/>
  <c r="H1088" i="1"/>
  <c r="H1078" i="1" s="1"/>
  <c r="G1088" i="1"/>
  <c r="F1088" i="1"/>
  <c r="E1088" i="1"/>
  <c r="D1088" i="1"/>
  <c r="D1092" i="1" s="1"/>
  <c r="D1094" i="1" s="1"/>
  <c r="C1088" i="1"/>
  <c r="B1088" i="1"/>
  <c r="Y1083" i="1"/>
  <c r="Y1063" i="1" s="1"/>
  <c r="X1083" i="1"/>
  <c r="W1083" i="1"/>
  <c r="V1083" i="1"/>
  <c r="U1083" i="1"/>
  <c r="U1063" i="1" s="1"/>
  <c r="T1083" i="1"/>
  <c r="S1083" i="1"/>
  <c r="R1083" i="1"/>
  <c r="Q1083" i="1"/>
  <c r="Q1063" i="1" s="1"/>
  <c r="Q1064" i="1" s="1"/>
  <c r="P1083" i="1"/>
  <c r="O1083" i="1"/>
  <c r="N1083" i="1"/>
  <c r="M1083" i="1"/>
  <c r="L1083" i="1"/>
  <c r="K1083" i="1"/>
  <c r="J1083" i="1"/>
  <c r="I1083" i="1"/>
  <c r="I1063" i="1" s="1"/>
  <c r="H1083" i="1"/>
  <c r="G1083" i="1"/>
  <c r="F1083" i="1"/>
  <c r="E1083" i="1"/>
  <c r="E1063" i="1" s="1"/>
  <c r="D1083" i="1"/>
  <c r="C1083" i="1"/>
  <c r="B1083" i="1"/>
  <c r="Y1081" i="1"/>
  <c r="V1081" i="1"/>
  <c r="V1061" i="1" s="1"/>
  <c r="U1081" i="1"/>
  <c r="Q1081" i="1"/>
  <c r="M1081" i="1"/>
  <c r="L1081" i="1"/>
  <c r="I1081" i="1"/>
  <c r="F1081" i="1"/>
  <c r="F1061" i="1" s="1"/>
  <c r="E1081" i="1"/>
  <c r="W1080" i="1"/>
  <c r="V1080" i="1"/>
  <c r="S1080" i="1"/>
  <c r="P1080" i="1"/>
  <c r="P1060" i="1" s="1"/>
  <c r="O1080" i="1"/>
  <c r="K1080" i="1"/>
  <c r="G1080" i="1"/>
  <c r="F1080" i="1"/>
  <c r="C1080" i="1"/>
  <c r="V1079" i="1"/>
  <c r="R1079" i="1"/>
  <c r="Q1079" i="1"/>
  <c r="N1079" i="1"/>
  <c r="K1079" i="1"/>
  <c r="J1079" i="1"/>
  <c r="F1079" i="1"/>
  <c r="B1079" i="1"/>
  <c r="Y1078" i="1"/>
  <c r="V1078" i="1"/>
  <c r="V1082" i="1" s="1"/>
  <c r="V1084" i="1" s="1"/>
  <c r="U1078" i="1"/>
  <c r="Q1078" i="1"/>
  <c r="Q1082" i="1" s="1"/>
  <c r="M1078" i="1"/>
  <c r="L1078" i="1"/>
  <c r="L1082" i="1" s="1"/>
  <c r="I1078" i="1"/>
  <c r="F1078" i="1"/>
  <c r="F1082" i="1" s="1"/>
  <c r="F1084" i="1" s="1"/>
  <c r="E1078" i="1"/>
  <c r="W1074" i="1"/>
  <c r="G1074" i="1"/>
  <c r="AA1073" i="1"/>
  <c r="Z1073" i="1"/>
  <c r="Y1072" i="1"/>
  <c r="Y1074" i="1" s="1"/>
  <c r="I1072" i="1"/>
  <c r="I1074" i="1" s="1"/>
  <c r="Z1071" i="1"/>
  <c r="AA1071" i="1" s="1"/>
  <c r="Z1070" i="1"/>
  <c r="AA1070" i="1" s="1"/>
  <c r="Y1069" i="1"/>
  <c r="X1069" i="1"/>
  <c r="X1059" i="1" s="1"/>
  <c r="W1069" i="1"/>
  <c r="V1069" i="1"/>
  <c r="U1069" i="1"/>
  <c r="U1072" i="1" s="1"/>
  <c r="U1074" i="1" s="1"/>
  <c r="T1069" i="1"/>
  <c r="T1072" i="1" s="1"/>
  <c r="T1074" i="1" s="1"/>
  <c r="S1069" i="1"/>
  <c r="R1069" i="1"/>
  <c r="Q1069" i="1"/>
  <c r="P1069" i="1"/>
  <c r="P1072" i="1" s="1"/>
  <c r="P1074" i="1" s="1"/>
  <c r="O1069" i="1"/>
  <c r="N1069" i="1"/>
  <c r="M1069" i="1"/>
  <c r="L1069" i="1"/>
  <c r="L1072" i="1" s="1"/>
  <c r="L1074" i="1" s="1"/>
  <c r="K1069" i="1"/>
  <c r="J1069" i="1"/>
  <c r="I1069" i="1"/>
  <c r="H1069" i="1"/>
  <c r="H1059" i="1" s="1"/>
  <c r="G1069" i="1"/>
  <c r="F1069" i="1"/>
  <c r="E1069" i="1"/>
  <c r="E1072" i="1" s="1"/>
  <c r="E1074" i="1" s="1"/>
  <c r="D1069" i="1"/>
  <c r="D1072" i="1" s="1"/>
  <c r="D1074" i="1" s="1"/>
  <c r="C1069" i="1"/>
  <c r="B1069" i="1"/>
  <c r="Y1068" i="1"/>
  <c r="X1068" i="1"/>
  <c r="W1068" i="1"/>
  <c r="W1072" i="1" s="1"/>
  <c r="V1068" i="1"/>
  <c r="V1058" i="1" s="1"/>
  <c r="V1062" i="1" s="1"/>
  <c r="U1068" i="1"/>
  <c r="T1068" i="1"/>
  <c r="S1068" i="1"/>
  <c r="S1072" i="1" s="1"/>
  <c r="S1074" i="1" s="1"/>
  <c r="R1068" i="1"/>
  <c r="R1072" i="1" s="1"/>
  <c r="R1074" i="1" s="1"/>
  <c r="Q1068" i="1"/>
  <c r="Q1072" i="1" s="1"/>
  <c r="Q1074" i="1" s="1"/>
  <c r="P1068" i="1"/>
  <c r="O1068" i="1"/>
  <c r="O1072" i="1" s="1"/>
  <c r="O1074" i="1" s="1"/>
  <c r="N1068" i="1"/>
  <c r="M1068" i="1"/>
  <c r="M1072" i="1" s="1"/>
  <c r="M1074" i="1" s="1"/>
  <c r="L1068" i="1"/>
  <c r="K1068" i="1"/>
  <c r="K1072" i="1" s="1"/>
  <c r="K1074" i="1" s="1"/>
  <c r="J1068" i="1"/>
  <c r="I1068" i="1"/>
  <c r="H1068" i="1"/>
  <c r="G1068" i="1"/>
  <c r="G1072" i="1" s="1"/>
  <c r="F1068" i="1"/>
  <c r="F1058" i="1" s="1"/>
  <c r="F1062" i="1" s="1"/>
  <c r="E1068" i="1"/>
  <c r="D1068" i="1"/>
  <c r="C1068" i="1"/>
  <c r="C1072" i="1" s="1"/>
  <c r="C1074" i="1" s="1"/>
  <c r="B1068" i="1"/>
  <c r="X1063" i="1"/>
  <c r="W1063" i="1"/>
  <c r="V1063" i="1"/>
  <c r="V1064" i="1" s="1"/>
  <c r="T1063" i="1"/>
  <c r="S1063" i="1"/>
  <c r="R1063" i="1"/>
  <c r="P1063" i="1"/>
  <c r="O1063" i="1"/>
  <c r="N1063" i="1"/>
  <c r="L1063" i="1"/>
  <c r="K1063" i="1"/>
  <c r="J1063" i="1"/>
  <c r="H1063" i="1"/>
  <c r="G1063" i="1"/>
  <c r="F1063" i="1"/>
  <c r="F1064" i="1" s="1"/>
  <c r="D1063" i="1"/>
  <c r="C1063" i="1"/>
  <c r="B1063" i="1"/>
  <c r="Y1061" i="1"/>
  <c r="W1061" i="1"/>
  <c r="U1061" i="1"/>
  <c r="S1061" i="1"/>
  <c r="Q1061" i="1"/>
  <c r="O1061" i="1"/>
  <c r="M1061" i="1"/>
  <c r="L1061" i="1"/>
  <c r="K1061" i="1"/>
  <c r="I1061" i="1"/>
  <c r="G1061" i="1"/>
  <c r="E1061" i="1"/>
  <c r="C1061" i="1"/>
  <c r="Y1060" i="1"/>
  <c r="W1060" i="1"/>
  <c r="V1060" i="1"/>
  <c r="U1060" i="1"/>
  <c r="S1060" i="1"/>
  <c r="Q1060" i="1"/>
  <c r="O1060" i="1"/>
  <c r="M1060" i="1"/>
  <c r="K1060" i="1"/>
  <c r="I1060" i="1"/>
  <c r="G1060" i="1"/>
  <c r="F1060" i="1"/>
  <c r="E1060" i="1"/>
  <c r="C1060" i="1"/>
  <c r="V1059" i="1"/>
  <c r="R1059" i="1"/>
  <c r="Q1059" i="1"/>
  <c r="N1059" i="1"/>
  <c r="L1059" i="1"/>
  <c r="J1059" i="1"/>
  <c r="F1059" i="1"/>
  <c r="B1059" i="1"/>
  <c r="Y1058" i="1"/>
  <c r="U1058" i="1"/>
  <c r="Q1058" i="1"/>
  <c r="Q1062" i="1" s="1"/>
  <c r="M1058" i="1"/>
  <c r="L1058" i="1"/>
  <c r="I1058" i="1"/>
  <c r="E1058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2" i="1" s="1"/>
  <c r="W1050" i="1"/>
  <c r="W1052" i="1" s="1"/>
  <c r="W1054" i="1" s="1"/>
  <c r="V1050" i="1"/>
  <c r="U1050" i="1"/>
  <c r="T1050" i="1"/>
  <c r="T1052" i="1" s="1"/>
  <c r="S1050" i="1"/>
  <c r="S1052" i="1" s="1"/>
  <c r="S1054" i="1" s="1"/>
  <c r="R1050" i="1"/>
  <c r="Q1050" i="1"/>
  <c r="P1050" i="1"/>
  <c r="P1052" i="1" s="1"/>
  <c r="O1050" i="1"/>
  <c r="O1052" i="1" s="1"/>
  <c r="O1054" i="1" s="1"/>
  <c r="N1050" i="1"/>
  <c r="Z1050" i="1" s="1"/>
  <c r="AA1050" i="1" s="1"/>
  <c r="M1050" i="1"/>
  <c r="L1050" i="1"/>
  <c r="L1052" i="1" s="1"/>
  <c r="K1050" i="1"/>
  <c r="K1052" i="1" s="1"/>
  <c r="K1054" i="1" s="1"/>
  <c r="J1050" i="1"/>
  <c r="I1050" i="1"/>
  <c r="H1050" i="1"/>
  <c r="H1052" i="1" s="1"/>
  <c r="G1050" i="1"/>
  <c r="G1052" i="1" s="1"/>
  <c r="G1054" i="1" s="1"/>
  <c r="F1050" i="1"/>
  <c r="E1050" i="1"/>
  <c r="D1050" i="1"/>
  <c r="D1052" i="1" s="1"/>
  <c r="C1050" i="1"/>
  <c r="C1052" i="1" s="1"/>
  <c r="C1054" i="1" s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Z1049" i="1" s="1"/>
  <c r="AB1049" i="1" s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A1049" i="1" s="1"/>
  <c r="Y1048" i="1"/>
  <c r="Y1052" i="1" s="1"/>
  <c r="X1048" i="1"/>
  <c r="W1048" i="1"/>
  <c r="V1048" i="1"/>
  <c r="V1052" i="1" s="1"/>
  <c r="V1054" i="1" s="1"/>
  <c r="U1048" i="1"/>
  <c r="U1052" i="1" s="1"/>
  <c r="T1048" i="1"/>
  <c r="S1048" i="1"/>
  <c r="R1048" i="1"/>
  <c r="R1052" i="1" s="1"/>
  <c r="R1054" i="1" s="1"/>
  <c r="Q1048" i="1"/>
  <c r="Q1052" i="1" s="1"/>
  <c r="P1048" i="1"/>
  <c r="O1048" i="1"/>
  <c r="N1048" i="1"/>
  <c r="N1052" i="1" s="1"/>
  <c r="N1054" i="1" s="1"/>
  <c r="M1048" i="1"/>
  <c r="Z1048" i="1" s="1"/>
  <c r="L1048" i="1"/>
  <c r="K1048" i="1"/>
  <c r="J1048" i="1"/>
  <c r="J1052" i="1" s="1"/>
  <c r="J1054" i="1" s="1"/>
  <c r="I1048" i="1"/>
  <c r="I1052" i="1" s="1"/>
  <c r="H1048" i="1"/>
  <c r="G1048" i="1"/>
  <c r="F1048" i="1"/>
  <c r="F1052" i="1" s="1"/>
  <c r="F1054" i="1" s="1"/>
  <c r="E1048" i="1"/>
  <c r="E1052" i="1" s="1"/>
  <c r="D1048" i="1"/>
  <c r="C1048" i="1"/>
  <c r="B1048" i="1"/>
  <c r="B1052" i="1" s="1"/>
  <c r="B1054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A1043" i="1" s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A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2" i="1" s="1"/>
  <c r="Y1044" i="1" s="1"/>
  <c r="X1040" i="1"/>
  <c r="W1040" i="1"/>
  <c r="V1040" i="1"/>
  <c r="V1042" i="1" s="1"/>
  <c r="U1040" i="1"/>
  <c r="U1042" i="1" s="1"/>
  <c r="U1044" i="1" s="1"/>
  <c r="T1040" i="1"/>
  <c r="S1040" i="1"/>
  <c r="R1040" i="1"/>
  <c r="R1042" i="1" s="1"/>
  <c r="Q1040" i="1"/>
  <c r="Q1042" i="1" s="1"/>
  <c r="Q1044" i="1" s="1"/>
  <c r="P1040" i="1"/>
  <c r="O1040" i="1"/>
  <c r="N1040" i="1"/>
  <c r="N1042" i="1" s="1"/>
  <c r="M1040" i="1"/>
  <c r="Z1040" i="1" s="1"/>
  <c r="L1040" i="1"/>
  <c r="K1040" i="1"/>
  <c r="J1040" i="1"/>
  <c r="J1042" i="1" s="1"/>
  <c r="I1040" i="1"/>
  <c r="I1042" i="1" s="1"/>
  <c r="I1044" i="1" s="1"/>
  <c r="H1040" i="1"/>
  <c r="G1040" i="1"/>
  <c r="F1040" i="1"/>
  <c r="F1042" i="1" s="1"/>
  <c r="E1040" i="1"/>
  <c r="E1042" i="1" s="1"/>
  <c r="E1044" i="1" s="1"/>
  <c r="D1040" i="1"/>
  <c r="C1040" i="1"/>
  <c r="B1040" i="1"/>
  <c r="B1042" i="1" s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AB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X1038" i="1"/>
  <c r="X1042" i="1" s="1"/>
  <c r="X1044" i="1" s="1"/>
  <c r="W1038" i="1"/>
  <c r="W1042" i="1" s="1"/>
  <c r="V1038" i="1"/>
  <c r="U1038" i="1"/>
  <c r="T1038" i="1"/>
  <c r="T1042" i="1" s="1"/>
  <c r="T1044" i="1" s="1"/>
  <c r="S1038" i="1"/>
  <c r="S1042" i="1" s="1"/>
  <c r="R1038" i="1"/>
  <c r="Q1038" i="1"/>
  <c r="P1038" i="1"/>
  <c r="P1042" i="1" s="1"/>
  <c r="P1044" i="1" s="1"/>
  <c r="O1038" i="1"/>
  <c r="O1042" i="1" s="1"/>
  <c r="N1038" i="1"/>
  <c r="M1038" i="1"/>
  <c r="Z1038" i="1" s="1"/>
  <c r="L1038" i="1"/>
  <c r="L1042" i="1" s="1"/>
  <c r="L1044" i="1" s="1"/>
  <c r="K1038" i="1"/>
  <c r="K1042" i="1" s="1"/>
  <c r="J1038" i="1"/>
  <c r="I1038" i="1"/>
  <c r="H1038" i="1"/>
  <c r="H1042" i="1" s="1"/>
  <c r="H1044" i="1" s="1"/>
  <c r="G1038" i="1"/>
  <c r="G1042" i="1" s="1"/>
  <c r="F1038" i="1"/>
  <c r="E1038" i="1"/>
  <c r="D1038" i="1"/>
  <c r="D1042" i="1" s="1"/>
  <c r="D1044" i="1" s="1"/>
  <c r="C1038" i="1"/>
  <c r="C1042" i="1" s="1"/>
  <c r="B1038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X1032" i="1" s="1"/>
  <c r="W1030" i="1"/>
  <c r="W1032" i="1" s="1"/>
  <c r="W1034" i="1" s="1"/>
  <c r="V1030" i="1"/>
  <c r="U1030" i="1"/>
  <c r="T1030" i="1"/>
  <c r="T1032" i="1" s="1"/>
  <c r="S1030" i="1"/>
  <c r="S1032" i="1" s="1"/>
  <c r="S1034" i="1" s="1"/>
  <c r="R1030" i="1"/>
  <c r="Q1030" i="1"/>
  <c r="P1030" i="1"/>
  <c r="P1032" i="1" s="1"/>
  <c r="O1030" i="1"/>
  <c r="O1032" i="1" s="1"/>
  <c r="O1034" i="1" s="1"/>
  <c r="N1030" i="1"/>
  <c r="M1030" i="1"/>
  <c r="Z1030" i="1" s="1"/>
  <c r="AA1030" i="1" s="1"/>
  <c r="L1030" i="1"/>
  <c r="L1032" i="1" s="1"/>
  <c r="K1030" i="1"/>
  <c r="K1032" i="1" s="1"/>
  <c r="K1034" i="1" s="1"/>
  <c r="J1030" i="1"/>
  <c r="I1030" i="1"/>
  <c r="H1030" i="1"/>
  <c r="H1032" i="1" s="1"/>
  <c r="G1030" i="1"/>
  <c r="G1032" i="1" s="1"/>
  <c r="G1034" i="1" s="1"/>
  <c r="F1030" i="1"/>
  <c r="E1030" i="1"/>
  <c r="D1030" i="1"/>
  <c r="D1032" i="1" s="1"/>
  <c r="C1030" i="1"/>
  <c r="C1032" i="1" s="1"/>
  <c r="C1034" i="1" s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Z1029" i="1" s="1"/>
  <c r="AB1029" i="1" s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A1029" i="1" s="1"/>
  <c r="Y1028" i="1"/>
  <c r="Y1032" i="1" s="1"/>
  <c r="X1028" i="1"/>
  <c r="W1028" i="1"/>
  <c r="V1028" i="1"/>
  <c r="V1032" i="1" s="1"/>
  <c r="V1034" i="1" s="1"/>
  <c r="U1028" i="1"/>
  <c r="U1032" i="1" s="1"/>
  <c r="T1028" i="1"/>
  <c r="S1028" i="1"/>
  <c r="R1028" i="1"/>
  <c r="R1032" i="1" s="1"/>
  <c r="R1034" i="1" s="1"/>
  <c r="Q1028" i="1"/>
  <c r="Q1032" i="1" s="1"/>
  <c r="P1028" i="1"/>
  <c r="O1028" i="1"/>
  <c r="N1028" i="1"/>
  <c r="N1032" i="1" s="1"/>
  <c r="N1034" i="1" s="1"/>
  <c r="M1028" i="1"/>
  <c r="Z1028" i="1" s="1"/>
  <c r="L1028" i="1"/>
  <c r="K1028" i="1"/>
  <c r="J1028" i="1"/>
  <c r="J1032" i="1" s="1"/>
  <c r="J1034" i="1" s="1"/>
  <c r="I1028" i="1"/>
  <c r="I1032" i="1" s="1"/>
  <c r="H1028" i="1"/>
  <c r="G1028" i="1"/>
  <c r="F1028" i="1"/>
  <c r="F1032" i="1" s="1"/>
  <c r="F1034" i="1" s="1"/>
  <c r="E1028" i="1"/>
  <c r="E1032" i="1" s="1"/>
  <c r="D1028" i="1"/>
  <c r="C1028" i="1"/>
  <c r="B1028" i="1"/>
  <c r="B1032" i="1" s="1"/>
  <c r="B1034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A1023" i="1" s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A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2" i="1" s="1"/>
  <c r="Y1024" i="1" s="1"/>
  <c r="X1020" i="1"/>
  <c r="W1020" i="1"/>
  <c r="V1020" i="1"/>
  <c r="V1022" i="1" s="1"/>
  <c r="U1020" i="1"/>
  <c r="U1022" i="1" s="1"/>
  <c r="U1024" i="1" s="1"/>
  <c r="T1020" i="1"/>
  <c r="S1020" i="1"/>
  <c r="R1020" i="1"/>
  <c r="R1022" i="1" s="1"/>
  <c r="Q1020" i="1"/>
  <c r="Q1022" i="1" s="1"/>
  <c r="Q1024" i="1" s="1"/>
  <c r="P1020" i="1"/>
  <c r="O1020" i="1"/>
  <c r="N1020" i="1"/>
  <c r="N1022" i="1" s="1"/>
  <c r="M1020" i="1"/>
  <c r="Z1020" i="1" s="1"/>
  <c r="L1020" i="1"/>
  <c r="K1020" i="1"/>
  <c r="J1020" i="1"/>
  <c r="J1022" i="1" s="1"/>
  <c r="I1020" i="1"/>
  <c r="I1022" i="1" s="1"/>
  <c r="I1024" i="1" s="1"/>
  <c r="H1020" i="1"/>
  <c r="G1020" i="1"/>
  <c r="F1020" i="1"/>
  <c r="F1022" i="1" s="1"/>
  <c r="E1020" i="1"/>
  <c r="E1022" i="1" s="1"/>
  <c r="E1024" i="1" s="1"/>
  <c r="D1020" i="1"/>
  <c r="C1020" i="1"/>
  <c r="B1020" i="1"/>
  <c r="B1022" i="1" s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X1018" i="1"/>
  <c r="X1022" i="1" s="1"/>
  <c r="X1024" i="1" s="1"/>
  <c r="W1018" i="1"/>
  <c r="W1022" i="1" s="1"/>
  <c r="V1018" i="1"/>
  <c r="U1018" i="1"/>
  <c r="T1018" i="1"/>
  <c r="T1022" i="1" s="1"/>
  <c r="T1024" i="1" s="1"/>
  <c r="S1018" i="1"/>
  <c r="S1022" i="1" s="1"/>
  <c r="R1018" i="1"/>
  <c r="Q1018" i="1"/>
  <c r="P1018" i="1"/>
  <c r="P1022" i="1" s="1"/>
  <c r="P1024" i="1" s="1"/>
  <c r="O1018" i="1"/>
  <c r="O1022" i="1" s="1"/>
  <c r="N1018" i="1"/>
  <c r="M1018" i="1"/>
  <c r="Z1018" i="1" s="1"/>
  <c r="L1018" i="1"/>
  <c r="L1022" i="1" s="1"/>
  <c r="L1024" i="1" s="1"/>
  <c r="K1018" i="1"/>
  <c r="K1022" i="1" s="1"/>
  <c r="J1018" i="1"/>
  <c r="I1018" i="1"/>
  <c r="H1018" i="1"/>
  <c r="H1022" i="1" s="1"/>
  <c r="H1024" i="1" s="1"/>
  <c r="G1018" i="1"/>
  <c r="G1022" i="1" s="1"/>
  <c r="F1018" i="1"/>
  <c r="E1018" i="1"/>
  <c r="D1018" i="1"/>
  <c r="D1022" i="1" s="1"/>
  <c r="D1024" i="1" s="1"/>
  <c r="C1018" i="1"/>
  <c r="C1022" i="1" s="1"/>
  <c r="B1018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2" i="1" s="1"/>
  <c r="W1010" i="1"/>
  <c r="W1012" i="1" s="1"/>
  <c r="W1014" i="1" s="1"/>
  <c r="V1010" i="1"/>
  <c r="U1010" i="1"/>
  <c r="T1010" i="1"/>
  <c r="T1012" i="1" s="1"/>
  <c r="S1010" i="1"/>
  <c r="S1012" i="1" s="1"/>
  <c r="S1014" i="1" s="1"/>
  <c r="R1010" i="1"/>
  <c r="Q1010" i="1"/>
  <c r="P1010" i="1"/>
  <c r="P1012" i="1" s="1"/>
  <c r="O1010" i="1"/>
  <c r="O1012" i="1" s="1"/>
  <c r="O1014" i="1" s="1"/>
  <c r="N1010" i="1"/>
  <c r="M1010" i="1"/>
  <c r="Z1010" i="1" s="1"/>
  <c r="AA1010" i="1" s="1"/>
  <c r="L1010" i="1"/>
  <c r="L1012" i="1" s="1"/>
  <c r="K1010" i="1"/>
  <c r="K1012" i="1" s="1"/>
  <c r="K1014" i="1" s="1"/>
  <c r="J1010" i="1"/>
  <c r="I1010" i="1"/>
  <c r="H1010" i="1"/>
  <c r="H1012" i="1" s="1"/>
  <c r="G1010" i="1"/>
  <c r="G1012" i="1" s="1"/>
  <c r="G1014" i="1" s="1"/>
  <c r="F1010" i="1"/>
  <c r="E1010" i="1"/>
  <c r="D1010" i="1"/>
  <c r="D1012" i="1" s="1"/>
  <c r="C1010" i="1"/>
  <c r="C1012" i="1" s="1"/>
  <c r="C1014" i="1" s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Z1009" i="1" s="1"/>
  <c r="AB1009" i="1" s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A1009" i="1" s="1"/>
  <c r="Y1008" i="1"/>
  <c r="Y1012" i="1" s="1"/>
  <c r="X1008" i="1"/>
  <c r="W1008" i="1"/>
  <c r="V1008" i="1"/>
  <c r="V1012" i="1" s="1"/>
  <c r="V1014" i="1" s="1"/>
  <c r="U1008" i="1"/>
  <c r="U1012" i="1" s="1"/>
  <c r="T1008" i="1"/>
  <c r="S1008" i="1"/>
  <c r="R1008" i="1"/>
  <c r="R1012" i="1" s="1"/>
  <c r="R1014" i="1" s="1"/>
  <c r="Q1008" i="1"/>
  <c r="Q1012" i="1" s="1"/>
  <c r="P1008" i="1"/>
  <c r="O1008" i="1"/>
  <c r="N1008" i="1"/>
  <c r="N1012" i="1" s="1"/>
  <c r="N1014" i="1" s="1"/>
  <c r="M1008" i="1"/>
  <c r="Z1008" i="1" s="1"/>
  <c r="L1008" i="1"/>
  <c r="K1008" i="1"/>
  <c r="J1008" i="1"/>
  <c r="J1012" i="1" s="1"/>
  <c r="J1014" i="1" s="1"/>
  <c r="I1008" i="1"/>
  <c r="I1012" i="1" s="1"/>
  <c r="H1008" i="1"/>
  <c r="G1008" i="1"/>
  <c r="F1008" i="1"/>
  <c r="F1012" i="1" s="1"/>
  <c r="F1014" i="1" s="1"/>
  <c r="E1008" i="1"/>
  <c r="E1012" i="1" s="1"/>
  <c r="D1008" i="1"/>
  <c r="C1008" i="1"/>
  <c r="B1008" i="1"/>
  <c r="B1012" i="1" s="1"/>
  <c r="B1014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A1003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A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2" i="1" s="1"/>
  <c r="Y1004" i="1" s="1"/>
  <c r="X1000" i="1"/>
  <c r="W1000" i="1"/>
  <c r="V1000" i="1"/>
  <c r="V1002" i="1" s="1"/>
  <c r="U1000" i="1"/>
  <c r="U1002" i="1" s="1"/>
  <c r="U1004" i="1" s="1"/>
  <c r="T1000" i="1"/>
  <c r="S1000" i="1"/>
  <c r="R1000" i="1"/>
  <c r="R1002" i="1" s="1"/>
  <c r="Q1000" i="1"/>
  <c r="Q1002" i="1" s="1"/>
  <c r="Q1004" i="1" s="1"/>
  <c r="P1000" i="1"/>
  <c r="O1000" i="1"/>
  <c r="N1000" i="1"/>
  <c r="N1002" i="1" s="1"/>
  <c r="M1000" i="1"/>
  <c r="Z1000" i="1" s="1"/>
  <c r="L1000" i="1"/>
  <c r="K1000" i="1"/>
  <c r="J1000" i="1"/>
  <c r="J1002" i="1" s="1"/>
  <c r="I1000" i="1"/>
  <c r="I1002" i="1" s="1"/>
  <c r="I1004" i="1" s="1"/>
  <c r="H1000" i="1"/>
  <c r="G1000" i="1"/>
  <c r="F1000" i="1"/>
  <c r="F1002" i="1" s="1"/>
  <c r="E1000" i="1"/>
  <c r="E1002" i="1" s="1"/>
  <c r="E1004" i="1" s="1"/>
  <c r="D1000" i="1"/>
  <c r="C1000" i="1"/>
  <c r="B1000" i="1"/>
  <c r="B1002" i="1" s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Z999" i="1" s="1"/>
  <c r="AB999" i="1" s="1"/>
  <c r="L999" i="1"/>
  <c r="K999" i="1"/>
  <c r="J999" i="1"/>
  <c r="I999" i="1"/>
  <c r="H999" i="1"/>
  <c r="G999" i="1"/>
  <c r="F999" i="1"/>
  <c r="E999" i="1"/>
  <c r="D999" i="1"/>
  <c r="C999" i="1"/>
  <c r="B999" i="1"/>
  <c r="Y998" i="1"/>
  <c r="X998" i="1"/>
  <c r="X1002" i="1" s="1"/>
  <c r="X1004" i="1" s="1"/>
  <c r="W998" i="1"/>
  <c r="W1002" i="1" s="1"/>
  <c r="V998" i="1"/>
  <c r="U998" i="1"/>
  <c r="T998" i="1"/>
  <c r="T1002" i="1" s="1"/>
  <c r="T1004" i="1" s="1"/>
  <c r="S998" i="1"/>
  <c r="S1002" i="1" s="1"/>
  <c r="R998" i="1"/>
  <c r="Q998" i="1"/>
  <c r="P998" i="1"/>
  <c r="P1002" i="1" s="1"/>
  <c r="P1004" i="1" s="1"/>
  <c r="O998" i="1"/>
  <c r="O1002" i="1" s="1"/>
  <c r="N998" i="1"/>
  <c r="M998" i="1"/>
  <c r="Z998" i="1" s="1"/>
  <c r="L998" i="1"/>
  <c r="L1002" i="1" s="1"/>
  <c r="L1004" i="1" s="1"/>
  <c r="K998" i="1"/>
  <c r="K1002" i="1" s="1"/>
  <c r="J998" i="1"/>
  <c r="I998" i="1"/>
  <c r="H998" i="1"/>
  <c r="H1002" i="1" s="1"/>
  <c r="H1004" i="1" s="1"/>
  <c r="G998" i="1"/>
  <c r="G1002" i="1" s="1"/>
  <c r="F998" i="1"/>
  <c r="E998" i="1"/>
  <c r="D998" i="1"/>
  <c r="D1002" i="1" s="1"/>
  <c r="D1004" i="1" s="1"/>
  <c r="C998" i="1"/>
  <c r="C1002" i="1" s="1"/>
  <c r="B998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2" i="1" s="1"/>
  <c r="W990" i="1"/>
  <c r="W992" i="1" s="1"/>
  <c r="W994" i="1" s="1"/>
  <c r="V990" i="1"/>
  <c r="U990" i="1"/>
  <c r="T990" i="1"/>
  <c r="T992" i="1" s="1"/>
  <c r="S990" i="1"/>
  <c r="S992" i="1" s="1"/>
  <c r="S994" i="1" s="1"/>
  <c r="R990" i="1"/>
  <c r="Q990" i="1"/>
  <c r="P990" i="1"/>
  <c r="P992" i="1" s="1"/>
  <c r="O990" i="1"/>
  <c r="O992" i="1" s="1"/>
  <c r="O994" i="1" s="1"/>
  <c r="N990" i="1"/>
  <c r="M990" i="1"/>
  <c r="Z990" i="1" s="1"/>
  <c r="AA990" i="1" s="1"/>
  <c r="L990" i="1"/>
  <c r="L992" i="1" s="1"/>
  <c r="K990" i="1"/>
  <c r="K992" i="1" s="1"/>
  <c r="K994" i="1" s="1"/>
  <c r="J990" i="1"/>
  <c r="I990" i="1"/>
  <c r="H990" i="1"/>
  <c r="H992" i="1" s="1"/>
  <c r="G990" i="1"/>
  <c r="G992" i="1" s="1"/>
  <c r="G994" i="1" s="1"/>
  <c r="F990" i="1"/>
  <c r="E990" i="1"/>
  <c r="D990" i="1"/>
  <c r="D992" i="1" s="1"/>
  <c r="C990" i="1"/>
  <c r="C992" i="1" s="1"/>
  <c r="C994" i="1" s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Z989" i="1" s="1"/>
  <c r="AB989" i="1" s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A989" i="1" s="1"/>
  <c r="Y988" i="1"/>
  <c r="Y992" i="1" s="1"/>
  <c r="X988" i="1"/>
  <c r="W988" i="1"/>
  <c r="V988" i="1"/>
  <c r="V992" i="1" s="1"/>
  <c r="V994" i="1" s="1"/>
  <c r="U988" i="1"/>
  <c r="U992" i="1" s="1"/>
  <c r="T988" i="1"/>
  <c r="S988" i="1"/>
  <c r="R988" i="1"/>
  <c r="R992" i="1" s="1"/>
  <c r="R994" i="1" s="1"/>
  <c r="Q988" i="1"/>
  <c r="Q992" i="1" s="1"/>
  <c r="P988" i="1"/>
  <c r="O988" i="1"/>
  <c r="N988" i="1"/>
  <c r="N992" i="1" s="1"/>
  <c r="N994" i="1" s="1"/>
  <c r="M988" i="1"/>
  <c r="Z988" i="1" s="1"/>
  <c r="L988" i="1"/>
  <c r="K988" i="1"/>
  <c r="J988" i="1"/>
  <c r="J992" i="1" s="1"/>
  <c r="J994" i="1" s="1"/>
  <c r="I988" i="1"/>
  <c r="I992" i="1" s="1"/>
  <c r="H988" i="1"/>
  <c r="G988" i="1"/>
  <c r="F988" i="1"/>
  <c r="F992" i="1" s="1"/>
  <c r="F994" i="1" s="1"/>
  <c r="E988" i="1"/>
  <c r="E992" i="1" s="1"/>
  <c r="D988" i="1"/>
  <c r="C988" i="1"/>
  <c r="B988" i="1"/>
  <c r="B992" i="1" s="1"/>
  <c r="B994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A983" i="1" s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A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2" i="1" s="1"/>
  <c r="Y984" i="1" s="1"/>
  <c r="X980" i="1"/>
  <c r="W980" i="1"/>
  <c r="V980" i="1"/>
  <c r="V982" i="1" s="1"/>
  <c r="U980" i="1"/>
  <c r="U982" i="1" s="1"/>
  <c r="U984" i="1" s="1"/>
  <c r="T980" i="1"/>
  <c r="S980" i="1"/>
  <c r="R980" i="1"/>
  <c r="R982" i="1" s="1"/>
  <c r="Q980" i="1"/>
  <c r="Q982" i="1" s="1"/>
  <c r="Q984" i="1" s="1"/>
  <c r="P980" i="1"/>
  <c r="O980" i="1"/>
  <c r="N980" i="1"/>
  <c r="N982" i="1" s="1"/>
  <c r="M980" i="1"/>
  <c r="Z980" i="1" s="1"/>
  <c r="L980" i="1"/>
  <c r="K980" i="1"/>
  <c r="J980" i="1"/>
  <c r="J982" i="1" s="1"/>
  <c r="I980" i="1"/>
  <c r="I982" i="1" s="1"/>
  <c r="I984" i="1" s="1"/>
  <c r="H980" i="1"/>
  <c r="G980" i="1"/>
  <c r="F980" i="1"/>
  <c r="F982" i="1" s="1"/>
  <c r="E980" i="1"/>
  <c r="E982" i="1" s="1"/>
  <c r="E984" i="1" s="1"/>
  <c r="D980" i="1"/>
  <c r="C980" i="1"/>
  <c r="B980" i="1"/>
  <c r="B982" i="1" s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AB979" i="1" s="1"/>
  <c r="L979" i="1"/>
  <c r="K979" i="1"/>
  <c r="J979" i="1"/>
  <c r="I979" i="1"/>
  <c r="H979" i="1"/>
  <c r="G979" i="1"/>
  <c r="F979" i="1"/>
  <c r="E979" i="1"/>
  <c r="D979" i="1"/>
  <c r="C979" i="1"/>
  <c r="B979" i="1"/>
  <c r="Y978" i="1"/>
  <c r="X978" i="1"/>
  <c r="X982" i="1" s="1"/>
  <c r="X984" i="1" s="1"/>
  <c r="W978" i="1"/>
  <c r="W982" i="1" s="1"/>
  <c r="V978" i="1"/>
  <c r="U978" i="1"/>
  <c r="T978" i="1"/>
  <c r="T982" i="1" s="1"/>
  <c r="T984" i="1" s="1"/>
  <c r="S978" i="1"/>
  <c r="S982" i="1" s="1"/>
  <c r="R978" i="1"/>
  <c r="Q978" i="1"/>
  <c r="P978" i="1"/>
  <c r="P982" i="1" s="1"/>
  <c r="P984" i="1" s="1"/>
  <c r="O978" i="1"/>
  <c r="O982" i="1" s="1"/>
  <c r="N978" i="1"/>
  <c r="M978" i="1"/>
  <c r="Z978" i="1" s="1"/>
  <c r="L978" i="1"/>
  <c r="L982" i="1" s="1"/>
  <c r="L984" i="1" s="1"/>
  <c r="K978" i="1"/>
  <c r="K982" i="1" s="1"/>
  <c r="J978" i="1"/>
  <c r="I978" i="1"/>
  <c r="H978" i="1"/>
  <c r="H982" i="1" s="1"/>
  <c r="H984" i="1" s="1"/>
  <c r="G978" i="1"/>
  <c r="G982" i="1" s="1"/>
  <c r="F978" i="1"/>
  <c r="E978" i="1"/>
  <c r="D978" i="1"/>
  <c r="D982" i="1" s="1"/>
  <c r="D984" i="1" s="1"/>
  <c r="C978" i="1"/>
  <c r="C982" i="1" s="1"/>
  <c r="B978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X972" i="1" s="1"/>
  <c r="W970" i="1"/>
  <c r="W972" i="1" s="1"/>
  <c r="W974" i="1" s="1"/>
  <c r="V970" i="1"/>
  <c r="U970" i="1"/>
  <c r="T970" i="1"/>
  <c r="T972" i="1" s="1"/>
  <c r="S970" i="1"/>
  <c r="S972" i="1" s="1"/>
  <c r="S974" i="1" s="1"/>
  <c r="R970" i="1"/>
  <c r="Q970" i="1"/>
  <c r="P970" i="1"/>
  <c r="P972" i="1" s="1"/>
  <c r="O970" i="1"/>
  <c r="O972" i="1" s="1"/>
  <c r="O974" i="1" s="1"/>
  <c r="N970" i="1"/>
  <c r="M970" i="1"/>
  <c r="Z970" i="1" s="1"/>
  <c r="AA970" i="1" s="1"/>
  <c r="L970" i="1"/>
  <c r="L972" i="1" s="1"/>
  <c r="K970" i="1"/>
  <c r="K972" i="1" s="1"/>
  <c r="K974" i="1" s="1"/>
  <c r="J970" i="1"/>
  <c r="I970" i="1"/>
  <c r="H970" i="1"/>
  <c r="H972" i="1" s="1"/>
  <c r="G970" i="1"/>
  <c r="G972" i="1" s="1"/>
  <c r="G974" i="1" s="1"/>
  <c r="F970" i="1"/>
  <c r="E970" i="1"/>
  <c r="D970" i="1"/>
  <c r="D972" i="1" s="1"/>
  <c r="C970" i="1"/>
  <c r="C972" i="1" s="1"/>
  <c r="C974" i="1" s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Z969" i="1" s="1"/>
  <c r="AB969" i="1" s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A969" i="1" s="1"/>
  <c r="Y968" i="1"/>
  <c r="Y972" i="1" s="1"/>
  <c r="X968" i="1"/>
  <c r="W968" i="1"/>
  <c r="V968" i="1"/>
  <c r="V972" i="1" s="1"/>
  <c r="V974" i="1" s="1"/>
  <c r="U968" i="1"/>
  <c r="U972" i="1" s="1"/>
  <c r="T968" i="1"/>
  <c r="S968" i="1"/>
  <c r="R968" i="1"/>
  <c r="R972" i="1" s="1"/>
  <c r="R974" i="1" s="1"/>
  <c r="Q968" i="1"/>
  <c r="Q972" i="1" s="1"/>
  <c r="P968" i="1"/>
  <c r="O968" i="1"/>
  <c r="N968" i="1"/>
  <c r="N972" i="1" s="1"/>
  <c r="N974" i="1" s="1"/>
  <c r="M968" i="1"/>
  <c r="Z968" i="1" s="1"/>
  <c r="L968" i="1"/>
  <c r="K968" i="1"/>
  <c r="J968" i="1"/>
  <c r="J972" i="1" s="1"/>
  <c r="J974" i="1" s="1"/>
  <c r="I968" i="1"/>
  <c r="I972" i="1" s="1"/>
  <c r="H968" i="1"/>
  <c r="G968" i="1"/>
  <c r="F968" i="1"/>
  <c r="F972" i="1" s="1"/>
  <c r="F974" i="1" s="1"/>
  <c r="E968" i="1"/>
  <c r="E972" i="1" s="1"/>
  <c r="D968" i="1"/>
  <c r="C968" i="1"/>
  <c r="B968" i="1"/>
  <c r="B972" i="1" s="1"/>
  <c r="B974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A963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A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2" i="1" s="1"/>
  <c r="Y964" i="1" s="1"/>
  <c r="X960" i="1"/>
  <c r="W960" i="1"/>
  <c r="V960" i="1"/>
  <c r="U960" i="1"/>
  <c r="U962" i="1" s="1"/>
  <c r="U964" i="1" s="1"/>
  <c r="T960" i="1"/>
  <c r="S960" i="1"/>
  <c r="R960" i="1"/>
  <c r="Q960" i="1"/>
  <c r="Q962" i="1" s="1"/>
  <c r="Q964" i="1" s="1"/>
  <c r="P960" i="1"/>
  <c r="O960" i="1"/>
  <c r="N960" i="1"/>
  <c r="M960" i="1"/>
  <c r="Z960" i="1" s="1"/>
  <c r="AA960" i="1" s="1"/>
  <c r="L960" i="1"/>
  <c r="K960" i="1"/>
  <c r="J960" i="1"/>
  <c r="I960" i="1"/>
  <c r="I962" i="1" s="1"/>
  <c r="I964" i="1" s="1"/>
  <c r="H960" i="1"/>
  <c r="G960" i="1"/>
  <c r="F960" i="1"/>
  <c r="E960" i="1"/>
  <c r="E962" i="1" s="1"/>
  <c r="E964" i="1" s="1"/>
  <c r="D960" i="1"/>
  <c r="C960" i="1"/>
  <c r="B960" i="1"/>
  <c r="Y959" i="1"/>
  <c r="X959" i="1"/>
  <c r="W959" i="1"/>
  <c r="V959" i="1"/>
  <c r="V962" i="1" s="1"/>
  <c r="U959" i="1"/>
  <c r="T959" i="1"/>
  <c r="S959" i="1"/>
  <c r="R959" i="1"/>
  <c r="R962" i="1" s="1"/>
  <c r="Q959" i="1"/>
  <c r="P959" i="1"/>
  <c r="O959" i="1"/>
  <c r="N959" i="1"/>
  <c r="N962" i="1" s="1"/>
  <c r="M959" i="1"/>
  <c r="L959" i="1"/>
  <c r="K959" i="1"/>
  <c r="J959" i="1"/>
  <c r="J962" i="1" s="1"/>
  <c r="I959" i="1"/>
  <c r="H959" i="1"/>
  <c r="G959" i="1"/>
  <c r="F959" i="1"/>
  <c r="F962" i="1" s="1"/>
  <c r="E959" i="1"/>
  <c r="D959" i="1"/>
  <c r="C959" i="1"/>
  <c r="B959" i="1"/>
  <c r="B962" i="1" s="1"/>
  <c r="Y958" i="1"/>
  <c r="X958" i="1"/>
  <c r="X962" i="1" s="1"/>
  <c r="X964" i="1" s="1"/>
  <c r="W958" i="1"/>
  <c r="W962" i="1" s="1"/>
  <c r="V958" i="1"/>
  <c r="U958" i="1"/>
  <c r="T958" i="1"/>
  <c r="T962" i="1" s="1"/>
  <c r="T964" i="1" s="1"/>
  <c r="S958" i="1"/>
  <c r="S962" i="1" s="1"/>
  <c r="R958" i="1"/>
  <c r="Q958" i="1"/>
  <c r="P958" i="1"/>
  <c r="P962" i="1" s="1"/>
  <c r="P964" i="1" s="1"/>
  <c r="O958" i="1"/>
  <c r="O962" i="1" s="1"/>
  <c r="N958" i="1"/>
  <c r="M958" i="1"/>
  <c r="Z958" i="1" s="1"/>
  <c r="L958" i="1"/>
  <c r="L962" i="1" s="1"/>
  <c r="L964" i="1" s="1"/>
  <c r="K958" i="1"/>
  <c r="K962" i="1" s="1"/>
  <c r="J958" i="1"/>
  <c r="I958" i="1"/>
  <c r="H958" i="1"/>
  <c r="H962" i="1" s="1"/>
  <c r="H964" i="1" s="1"/>
  <c r="G958" i="1"/>
  <c r="G962" i="1" s="1"/>
  <c r="F958" i="1"/>
  <c r="E958" i="1"/>
  <c r="D958" i="1"/>
  <c r="D962" i="1" s="1"/>
  <c r="D964" i="1" s="1"/>
  <c r="C958" i="1"/>
  <c r="C962" i="1" s="1"/>
  <c r="B958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A953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A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W952" i="1" s="1"/>
  <c r="W954" i="1" s="1"/>
  <c r="V950" i="1"/>
  <c r="U950" i="1"/>
  <c r="T950" i="1"/>
  <c r="S950" i="1"/>
  <c r="S952" i="1" s="1"/>
  <c r="S954" i="1" s="1"/>
  <c r="R950" i="1"/>
  <c r="Q950" i="1"/>
  <c r="P950" i="1"/>
  <c r="O950" i="1"/>
  <c r="O952" i="1" s="1"/>
  <c r="O954" i="1" s="1"/>
  <c r="N950" i="1"/>
  <c r="M950" i="1"/>
  <c r="Z950" i="1" s="1"/>
  <c r="AA950" i="1" s="1"/>
  <c r="L950" i="1"/>
  <c r="K950" i="1"/>
  <c r="K952" i="1" s="1"/>
  <c r="K954" i="1" s="1"/>
  <c r="J950" i="1"/>
  <c r="I950" i="1"/>
  <c r="H950" i="1"/>
  <c r="G950" i="1"/>
  <c r="G952" i="1" s="1"/>
  <c r="G954" i="1" s="1"/>
  <c r="F950" i="1"/>
  <c r="E950" i="1"/>
  <c r="D950" i="1"/>
  <c r="C950" i="1"/>
  <c r="C952" i="1" s="1"/>
  <c r="C954" i="1" s="1"/>
  <c r="B950" i="1"/>
  <c r="Y949" i="1"/>
  <c r="X949" i="1"/>
  <c r="X952" i="1" s="1"/>
  <c r="W949" i="1"/>
  <c r="V949" i="1"/>
  <c r="U949" i="1"/>
  <c r="T949" i="1"/>
  <c r="T952" i="1" s="1"/>
  <c r="S949" i="1"/>
  <c r="R949" i="1"/>
  <c r="Q949" i="1"/>
  <c r="P949" i="1"/>
  <c r="P952" i="1" s="1"/>
  <c r="O949" i="1"/>
  <c r="N949" i="1"/>
  <c r="Z949" i="1" s="1"/>
  <c r="AB949" i="1" s="1"/>
  <c r="M949" i="1"/>
  <c r="L949" i="1"/>
  <c r="L952" i="1" s="1"/>
  <c r="K949" i="1"/>
  <c r="J949" i="1"/>
  <c r="I949" i="1"/>
  <c r="H949" i="1"/>
  <c r="H952" i="1" s="1"/>
  <c r="G949" i="1"/>
  <c r="F949" i="1"/>
  <c r="E949" i="1"/>
  <c r="D949" i="1"/>
  <c r="D952" i="1" s="1"/>
  <c r="C949" i="1"/>
  <c r="B949" i="1"/>
  <c r="AA949" i="1" s="1"/>
  <c r="Y948" i="1"/>
  <c r="Y952" i="1" s="1"/>
  <c r="X948" i="1"/>
  <c r="W948" i="1"/>
  <c r="V948" i="1"/>
  <c r="V952" i="1" s="1"/>
  <c r="V954" i="1" s="1"/>
  <c r="U948" i="1"/>
  <c r="U952" i="1" s="1"/>
  <c r="T948" i="1"/>
  <c r="S948" i="1"/>
  <c r="R948" i="1"/>
  <c r="R952" i="1" s="1"/>
  <c r="R954" i="1" s="1"/>
  <c r="Q948" i="1"/>
  <c r="Q952" i="1" s="1"/>
  <c r="P948" i="1"/>
  <c r="O948" i="1"/>
  <c r="N948" i="1"/>
  <c r="N952" i="1" s="1"/>
  <c r="N954" i="1" s="1"/>
  <c r="M948" i="1"/>
  <c r="Z948" i="1" s="1"/>
  <c r="L948" i="1"/>
  <c r="K948" i="1"/>
  <c r="J948" i="1"/>
  <c r="J952" i="1" s="1"/>
  <c r="J954" i="1" s="1"/>
  <c r="I948" i="1"/>
  <c r="I952" i="1" s="1"/>
  <c r="H948" i="1"/>
  <c r="G948" i="1"/>
  <c r="F948" i="1"/>
  <c r="F952" i="1" s="1"/>
  <c r="F954" i="1" s="1"/>
  <c r="E948" i="1"/>
  <c r="E952" i="1" s="1"/>
  <c r="D948" i="1"/>
  <c r="C948" i="1"/>
  <c r="B948" i="1"/>
  <c r="B952" i="1" s="1"/>
  <c r="B954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A943" i="1" s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A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2" i="1" s="1"/>
  <c r="Y944" i="1" s="1"/>
  <c r="X940" i="1"/>
  <c r="W940" i="1"/>
  <c r="V940" i="1"/>
  <c r="U940" i="1"/>
  <c r="U942" i="1" s="1"/>
  <c r="U944" i="1" s="1"/>
  <c r="T940" i="1"/>
  <c r="S940" i="1"/>
  <c r="R940" i="1"/>
  <c r="Q940" i="1"/>
  <c r="Q942" i="1" s="1"/>
  <c r="Q944" i="1" s="1"/>
  <c r="P940" i="1"/>
  <c r="O940" i="1"/>
  <c r="N940" i="1"/>
  <c r="M940" i="1"/>
  <c r="Z940" i="1" s="1"/>
  <c r="AA940" i="1" s="1"/>
  <c r="L940" i="1"/>
  <c r="K940" i="1"/>
  <c r="J940" i="1"/>
  <c r="I940" i="1"/>
  <c r="I942" i="1" s="1"/>
  <c r="I944" i="1" s="1"/>
  <c r="H940" i="1"/>
  <c r="G940" i="1"/>
  <c r="F940" i="1"/>
  <c r="E940" i="1"/>
  <c r="E942" i="1" s="1"/>
  <c r="E944" i="1" s="1"/>
  <c r="D940" i="1"/>
  <c r="C940" i="1"/>
  <c r="B940" i="1"/>
  <c r="Y939" i="1"/>
  <c r="X939" i="1"/>
  <c r="W939" i="1"/>
  <c r="V939" i="1"/>
  <c r="V942" i="1" s="1"/>
  <c r="U939" i="1"/>
  <c r="T939" i="1"/>
  <c r="S939" i="1"/>
  <c r="R939" i="1"/>
  <c r="R942" i="1" s="1"/>
  <c r="Q939" i="1"/>
  <c r="P939" i="1"/>
  <c r="O939" i="1"/>
  <c r="N939" i="1"/>
  <c r="N942" i="1" s="1"/>
  <c r="M939" i="1"/>
  <c r="L939" i="1"/>
  <c r="K939" i="1"/>
  <c r="J939" i="1"/>
  <c r="J942" i="1" s="1"/>
  <c r="I939" i="1"/>
  <c r="H939" i="1"/>
  <c r="G939" i="1"/>
  <c r="F939" i="1"/>
  <c r="F942" i="1" s="1"/>
  <c r="E939" i="1"/>
  <c r="D939" i="1"/>
  <c r="C939" i="1"/>
  <c r="B939" i="1"/>
  <c r="B942" i="1" s="1"/>
  <c r="Y938" i="1"/>
  <c r="X938" i="1"/>
  <c r="X942" i="1" s="1"/>
  <c r="X944" i="1" s="1"/>
  <c r="W938" i="1"/>
  <c r="W942" i="1" s="1"/>
  <c r="V938" i="1"/>
  <c r="U938" i="1"/>
  <c r="T938" i="1"/>
  <c r="T942" i="1" s="1"/>
  <c r="T944" i="1" s="1"/>
  <c r="S938" i="1"/>
  <c r="S942" i="1" s="1"/>
  <c r="R938" i="1"/>
  <c r="Q938" i="1"/>
  <c r="P938" i="1"/>
  <c r="P942" i="1" s="1"/>
  <c r="P944" i="1" s="1"/>
  <c r="O938" i="1"/>
  <c r="O942" i="1" s="1"/>
  <c r="N938" i="1"/>
  <c r="M938" i="1"/>
  <c r="Z938" i="1" s="1"/>
  <c r="L938" i="1"/>
  <c r="L942" i="1" s="1"/>
  <c r="L944" i="1" s="1"/>
  <c r="K938" i="1"/>
  <c r="K942" i="1" s="1"/>
  <c r="J938" i="1"/>
  <c r="I938" i="1"/>
  <c r="H938" i="1"/>
  <c r="H942" i="1" s="1"/>
  <c r="H944" i="1" s="1"/>
  <c r="G938" i="1"/>
  <c r="G942" i="1" s="1"/>
  <c r="F938" i="1"/>
  <c r="E938" i="1"/>
  <c r="D938" i="1"/>
  <c r="D942" i="1" s="1"/>
  <c r="D944" i="1" s="1"/>
  <c r="C938" i="1"/>
  <c r="C942" i="1" s="1"/>
  <c r="B938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Z93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A933" i="1" s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A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W932" i="1" s="1"/>
  <c r="W934" i="1" s="1"/>
  <c r="V930" i="1"/>
  <c r="U930" i="1"/>
  <c r="T930" i="1"/>
  <c r="S930" i="1"/>
  <c r="S932" i="1" s="1"/>
  <c r="S934" i="1" s="1"/>
  <c r="R930" i="1"/>
  <c r="Q930" i="1"/>
  <c r="P930" i="1"/>
  <c r="O930" i="1"/>
  <c r="O932" i="1" s="1"/>
  <c r="O934" i="1" s="1"/>
  <c r="N930" i="1"/>
  <c r="M930" i="1"/>
  <c r="Z930" i="1" s="1"/>
  <c r="AA930" i="1" s="1"/>
  <c r="L930" i="1"/>
  <c r="K930" i="1"/>
  <c r="K932" i="1" s="1"/>
  <c r="K934" i="1" s="1"/>
  <c r="J930" i="1"/>
  <c r="I930" i="1"/>
  <c r="H930" i="1"/>
  <c r="G930" i="1"/>
  <c r="G932" i="1" s="1"/>
  <c r="G934" i="1" s="1"/>
  <c r="F930" i="1"/>
  <c r="E930" i="1"/>
  <c r="D930" i="1"/>
  <c r="C930" i="1"/>
  <c r="C932" i="1" s="1"/>
  <c r="C934" i="1" s="1"/>
  <c r="B930" i="1"/>
  <c r="Y929" i="1"/>
  <c r="X929" i="1"/>
  <c r="X932" i="1" s="1"/>
  <c r="W929" i="1"/>
  <c r="V929" i="1"/>
  <c r="U929" i="1"/>
  <c r="T929" i="1"/>
  <c r="T932" i="1" s="1"/>
  <c r="S929" i="1"/>
  <c r="R929" i="1"/>
  <c r="Q929" i="1"/>
  <c r="P929" i="1"/>
  <c r="P932" i="1" s="1"/>
  <c r="O929" i="1"/>
  <c r="N929" i="1"/>
  <c r="Z929" i="1" s="1"/>
  <c r="AB929" i="1" s="1"/>
  <c r="M929" i="1"/>
  <c r="L929" i="1"/>
  <c r="L932" i="1" s="1"/>
  <c r="K929" i="1"/>
  <c r="J929" i="1"/>
  <c r="I929" i="1"/>
  <c r="H929" i="1"/>
  <c r="H932" i="1" s="1"/>
  <c r="G929" i="1"/>
  <c r="F929" i="1"/>
  <c r="E929" i="1"/>
  <c r="D929" i="1"/>
  <c r="D932" i="1" s="1"/>
  <c r="C929" i="1"/>
  <c r="B929" i="1"/>
  <c r="AA929" i="1" s="1"/>
  <c r="Y928" i="1"/>
  <c r="Y932" i="1" s="1"/>
  <c r="X928" i="1"/>
  <c r="W928" i="1"/>
  <c r="V928" i="1"/>
  <c r="V932" i="1" s="1"/>
  <c r="V934" i="1" s="1"/>
  <c r="U928" i="1"/>
  <c r="U932" i="1" s="1"/>
  <c r="T928" i="1"/>
  <c r="S928" i="1"/>
  <c r="R928" i="1"/>
  <c r="R932" i="1" s="1"/>
  <c r="R934" i="1" s="1"/>
  <c r="Q928" i="1"/>
  <c r="Q932" i="1" s="1"/>
  <c r="P928" i="1"/>
  <c r="O928" i="1"/>
  <c r="N928" i="1"/>
  <c r="N932" i="1" s="1"/>
  <c r="N934" i="1" s="1"/>
  <c r="M928" i="1"/>
  <c r="Z928" i="1" s="1"/>
  <c r="L928" i="1"/>
  <c r="K928" i="1"/>
  <c r="J928" i="1"/>
  <c r="J932" i="1" s="1"/>
  <c r="J934" i="1" s="1"/>
  <c r="I928" i="1"/>
  <c r="I932" i="1" s="1"/>
  <c r="H928" i="1"/>
  <c r="G928" i="1"/>
  <c r="F928" i="1"/>
  <c r="F932" i="1" s="1"/>
  <c r="F934" i="1" s="1"/>
  <c r="E928" i="1"/>
  <c r="E932" i="1" s="1"/>
  <c r="D928" i="1"/>
  <c r="C928" i="1"/>
  <c r="B928" i="1"/>
  <c r="B932" i="1" s="1"/>
  <c r="B934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A923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A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2" i="1" s="1"/>
  <c r="Y924" i="1" s="1"/>
  <c r="X920" i="1"/>
  <c r="W920" i="1"/>
  <c r="V920" i="1"/>
  <c r="U920" i="1"/>
  <c r="U922" i="1" s="1"/>
  <c r="U924" i="1" s="1"/>
  <c r="T920" i="1"/>
  <c r="S920" i="1"/>
  <c r="R920" i="1"/>
  <c r="Q920" i="1"/>
  <c r="Q922" i="1" s="1"/>
  <c r="Q924" i="1" s="1"/>
  <c r="P920" i="1"/>
  <c r="O920" i="1"/>
  <c r="N920" i="1"/>
  <c r="M920" i="1"/>
  <c r="Z920" i="1" s="1"/>
  <c r="AA920" i="1" s="1"/>
  <c r="L920" i="1"/>
  <c r="K920" i="1"/>
  <c r="J920" i="1"/>
  <c r="I920" i="1"/>
  <c r="I922" i="1" s="1"/>
  <c r="I924" i="1" s="1"/>
  <c r="H920" i="1"/>
  <c r="G920" i="1"/>
  <c r="F920" i="1"/>
  <c r="E920" i="1"/>
  <c r="E922" i="1" s="1"/>
  <c r="E924" i="1" s="1"/>
  <c r="D920" i="1"/>
  <c r="C920" i="1"/>
  <c r="B920" i="1"/>
  <c r="Y919" i="1"/>
  <c r="X919" i="1"/>
  <c r="W919" i="1"/>
  <c r="V919" i="1"/>
  <c r="V922" i="1" s="1"/>
  <c r="U919" i="1"/>
  <c r="T919" i="1"/>
  <c r="S919" i="1"/>
  <c r="R919" i="1"/>
  <c r="R922" i="1" s="1"/>
  <c r="Q919" i="1"/>
  <c r="P919" i="1"/>
  <c r="O919" i="1"/>
  <c r="N919" i="1"/>
  <c r="N922" i="1" s="1"/>
  <c r="M919" i="1"/>
  <c r="L919" i="1"/>
  <c r="K919" i="1"/>
  <c r="J919" i="1"/>
  <c r="J922" i="1" s="1"/>
  <c r="I919" i="1"/>
  <c r="H919" i="1"/>
  <c r="G919" i="1"/>
  <c r="F919" i="1"/>
  <c r="F922" i="1" s="1"/>
  <c r="E919" i="1"/>
  <c r="D919" i="1"/>
  <c r="C919" i="1"/>
  <c r="B919" i="1"/>
  <c r="B922" i="1" s="1"/>
  <c r="Y918" i="1"/>
  <c r="X918" i="1"/>
  <c r="X922" i="1" s="1"/>
  <c r="X924" i="1" s="1"/>
  <c r="W918" i="1"/>
  <c r="W922" i="1" s="1"/>
  <c r="V918" i="1"/>
  <c r="U918" i="1"/>
  <c r="T918" i="1"/>
  <c r="T922" i="1" s="1"/>
  <c r="T924" i="1" s="1"/>
  <c r="S918" i="1"/>
  <c r="S922" i="1" s="1"/>
  <c r="R918" i="1"/>
  <c r="Q918" i="1"/>
  <c r="P918" i="1"/>
  <c r="P922" i="1" s="1"/>
  <c r="P924" i="1" s="1"/>
  <c r="O918" i="1"/>
  <c r="O922" i="1" s="1"/>
  <c r="N918" i="1"/>
  <c r="M918" i="1"/>
  <c r="Z918" i="1" s="1"/>
  <c r="L918" i="1"/>
  <c r="L922" i="1" s="1"/>
  <c r="L924" i="1" s="1"/>
  <c r="K918" i="1"/>
  <c r="K922" i="1" s="1"/>
  <c r="J918" i="1"/>
  <c r="I918" i="1"/>
  <c r="H918" i="1"/>
  <c r="H922" i="1" s="1"/>
  <c r="H924" i="1" s="1"/>
  <c r="G918" i="1"/>
  <c r="G922" i="1" s="1"/>
  <c r="F918" i="1"/>
  <c r="E918" i="1"/>
  <c r="D918" i="1"/>
  <c r="D922" i="1" s="1"/>
  <c r="D924" i="1" s="1"/>
  <c r="C918" i="1"/>
  <c r="C922" i="1" s="1"/>
  <c r="B918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A913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A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W912" i="1" s="1"/>
  <c r="W914" i="1" s="1"/>
  <c r="V910" i="1"/>
  <c r="U910" i="1"/>
  <c r="T910" i="1"/>
  <c r="S910" i="1"/>
  <c r="S912" i="1" s="1"/>
  <c r="S914" i="1" s="1"/>
  <c r="R910" i="1"/>
  <c r="Q910" i="1"/>
  <c r="P910" i="1"/>
  <c r="O910" i="1"/>
  <c r="O912" i="1" s="1"/>
  <c r="O914" i="1" s="1"/>
  <c r="N910" i="1"/>
  <c r="M910" i="1"/>
  <c r="Z910" i="1" s="1"/>
  <c r="AA910" i="1" s="1"/>
  <c r="L910" i="1"/>
  <c r="K910" i="1"/>
  <c r="K912" i="1" s="1"/>
  <c r="K914" i="1" s="1"/>
  <c r="J910" i="1"/>
  <c r="I910" i="1"/>
  <c r="H910" i="1"/>
  <c r="G910" i="1"/>
  <c r="G912" i="1" s="1"/>
  <c r="G914" i="1" s="1"/>
  <c r="F910" i="1"/>
  <c r="E910" i="1"/>
  <c r="D910" i="1"/>
  <c r="C910" i="1"/>
  <c r="C912" i="1" s="1"/>
  <c r="C914" i="1" s="1"/>
  <c r="B910" i="1"/>
  <c r="Y909" i="1"/>
  <c r="X909" i="1"/>
  <c r="X912" i="1" s="1"/>
  <c r="W909" i="1"/>
  <c r="V909" i="1"/>
  <c r="U909" i="1"/>
  <c r="T909" i="1"/>
  <c r="T912" i="1" s="1"/>
  <c r="S909" i="1"/>
  <c r="R909" i="1"/>
  <c r="Q909" i="1"/>
  <c r="P909" i="1"/>
  <c r="P912" i="1" s="1"/>
  <c r="O909" i="1"/>
  <c r="N909" i="1"/>
  <c r="Z909" i="1" s="1"/>
  <c r="M909" i="1"/>
  <c r="L909" i="1"/>
  <c r="L912" i="1" s="1"/>
  <c r="K909" i="1"/>
  <c r="J909" i="1"/>
  <c r="I909" i="1"/>
  <c r="H909" i="1"/>
  <c r="H912" i="1" s="1"/>
  <c r="G909" i="1"/>
  <c r="F909" i="1"/>
  <c r="E909" i="1"/>
  <c r="D909" i="1"/>
  <c r="D912" i="1" s="1"/>
  <c r="C909" i="1"/>
  <c r="B909" i="1"/>
  <c r="AA909" i="1" s="1"/>
  <c r="Y908" i="1"/>
  <c r="Y912" i="1" s="1"/>
  <c r="X908" i="1"/>
  <c r="W908" i="1"/>
  <c r="V908" i="1"/>
  <c r="V912" i="1" s="1"/>
  <c r="V914" i="1" s="1"/>
  <c r="U908" i="1"/>
  <c r="U912" i="1" s="1"/>
  <c r="T908" i="1"/>
  <c r="S908" i="1"/>
  <c r="R908" i="1"/>
  <c r="R912" i="1" s="1"/>
  <c r="R914" i="1" s="1"/>
  <c r="Q908" i="1"/>
  <c r="Q912" i="1" s="1"/>
  <c r="P908" i="1"/>
  <c r="O908" i="1"/>
  <c r="N908" i="1"/>
  <c r="N912" i="1" s="1"/>
  <c r="N914" i="1" s="1"/>
  <c r="M908" i="1"/>
  <c r="L908" i="1"/>
  <c r="K908" i="1"/>
  <c r="J908" i="1"/>
  <c r="J912" i="1" s="1"/>
  <c r="J914" i="1" s="1"/>
  <c r="I908" i="1"/>
  <c r="I912" i="1" s="1"/>
  <c r="H908" i="1"/>
  <c r="G908" i="1"/>
  <c r="F908" i="1"/>
  <c r="F912" i="1" s="1"/>
  <c r="F914" i="1" s="1"/>
  <c r="E908" i="1"/>
  <c r="E912" i="1" s="1"/>
  <c r="D908" i="1"/>
  <c r="C908" i="1"/>
  <c r="B908" i="1"/>
  <c r="B912" i="1" s="1"/>
  <c r="B914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2" i="1"/>
  <c r="Y904" i="1" s="1"/>
  <c r="I902" i="1"/>
  <c r="I904" i="1" s="1"/>
  <c r="Y901" i="1"/>
  <c r="X901" i="1"/>
  <c r="W901" i="1"/>
  <c r="W881" i="1" s="1"/>
  <c r="W882" i="1" s="1"/>
  <c r="V901" i="1"/>
  <c r="U901" i="1"/>
  <c r="T901" i="1"/>
  <c r="S901" i="1"/>
  <c r="R901" i="1"/>
  <c r="Q901" i="1"/>
  <c r="P901" i="1"/>
  <c r="O901" i="1"/>
  <c r="N901" i="1"/>
  <c r="M901" i="1"/>
  <c r="Z901" i="1" s="1"/>
  <c r="AA901" i="1" s="1"/>
  <c r="L901" i="1"/>
  <c r="K901" i="1"/>
  <c r="J901" i="1"/>
  <c r="I901" i="1"/>
  <c r="H901" i="1"/>
  <c r="G901" i="1"/>
  <c r="G881" i="1" s="1"/>
  <c r="G882" i="1" s="1"/>
  <c r="F901" i="1"/>
  <c r="E901" i="1"/>
  <c r="D901" i="1"/>
  <c r="C901" i="1"/>
  <c r="B901" i="1"/>
  <c r="Y900" i="1"/>
  <c r="X900" i="1"/>
  <c r="W900" i="1"/>
  <c r="V900" i="1"/>
  <c r="U900" i="1"/>
  <c r="U902" i="1" s="1"/>
  <c r="U904" i="1" s="1"/>
  <c r="T900" i="1"/>
  <c r="S900" i="1"/>
  <c r="R900" i="1"/>
  <c r="Q900" i="1"/>
  <c r="Q902" i="1" s="1"/>
  <c r="Q904" i="1" s="1"/>
  <c r="P900" i="1"/>
  <c r="O900" i="1"/>
  <c r="N900" i="1"/>
  <c r="M900" i="1"/>
  <c r="Z900" i="1" s="1"/>
  <c r="AA900" i="1" s="1"/>
  <c r="L900" i="1"/>
  <c r="K900" i="1"/>
  <c r="J900" i="1"/>
  <c r="I900" i="1"/>
  <c r="H900" i="1"/>
  <c r="G900" i="1"/>
  <c r="F900" i="1"/>
  <c r="E900" i="1"/>
  <c r="E902" i="1" s="1"/>
  <c r="E904" i="1" s="1"/>
  <c r="D900" i="1"/>
  <c r="C900" i="1"/>
  <c r="B900" i="1"/>
  <c r="Y899" i="1"/>
  <c r="X899" i="1"/>
  <c r="W899" i="1"/>
  <c r="V899" i="1"/>
  <c r="V902" i="1" s="1"/>
  <c r="U899" i="1"/>
  <c r="T899" i="1"/>
  <c r="S899" i="1"/>
  <c r="R899" i="1"/>
  <c r="R902" i="1" s="1"/>
  <c r="Q899" i="1"/>
  <c r="P899" i="1"/>
  <c r="O899" i="1"/>
  <c r="N899" i="1"/>
  <c r="N902" i="1" s="1"/>
  <c r="M899" i="1"/>
  <c r="L899" i="1"/>
  <c r="K899" i="1"/>
  <c r="J899" i="1"/>
  <c r="J902" i="1" s="1"/>
  <c r="I899" i="1"/>
  <c r="H899" i="1"/>
  <c r="G899" i="1"/>
  <c r="F899" i="1"/>
  <c r="F902" i="1" s="1"/>
  <c r="E899" i="1"/>
  <c r="D899" i="1"/>
  <c r="C899" i="1"/>
  <c r="B899" i="1"/>
  <c r="B902" i="1" s="1"/>
  <c r="Y898" i="1"/>
  <c r="X898" i="1"/>
  <c r="W898" i="1"/>
  <c r="W902" i="1" s="1"/>
  <c r="V898" i="1"/>
  <c r="U898" i="1"/>
  <c r="T898" i="1"/>
  <c r="S898" i="1"/>
  <c r="S902" i="1" s="1"/>
  <c r="R898" i="1"/>
  <c r="Q898" i="1"/>
  <c r="P898" i="1"/>
  <c r="O898" i="1"/>
  <c r="O902" i="1" s="1"/>
  <c r="N898" i="1"/>
  <c r="M898" i="1"/>
  <c r="L898" i="1"/>
  <c r="K898" i="1"/>
  <c r="K902" i="1" s="1"/>
  <c r="J898" i="1"/>
  <c r="I898" i="1"/>
  <c r="H898" i="1"/>
  <c r="G898" i="1"/>
  <c r="G902" i="1" s="1"/>
  <c r="F898" i="1"/>
  <c r="E898" i="1"/>
  <c r="D898" i="1"/>
  <c r="C898" i="1"/>
  <c r="C902" i="1" s="1"/>
  <c r="B898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Z893" i="1" s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A893" i="1" s="1"/>
  <c r="K892" i="1"/>
  <c r="K894" i="1" s="1"/>
  <c r="Y891" i="1"/>
  <c r="X891" i="1"/>
  <c r="W891" i="1"/>
  <c r="V891" i="1"/>
  <c r="V881" i="1" s="1"/>
  <c r="U891" i="1"/>
  <c r="T891" i="1"/>
  <c r="S891" i="1"/>
  <c r="R891" i="1"/>
  <c r="R881" i="1" s="1"/>
  <c r="Q891" i="1"/>
  <c r="Q881" i="1" s="1"/>
  <c r="P891" i="1"/>
  <c r="O891" i="1"/>
  <c r="N891" i="1"/>
  <c r="N881" i="1" s="1"/>
  <c r="M891" i="1"/>
  <c r="Z891" i="1" s="1"/>
  <c r="AA891" i="1" s="1"/>
  <c r="L891" i="1"/>
  <c r="K891" i="1"/>
  <c r="J891" i="1"/>
  <c r="J881" i="1" s="1"/>
  <c r="I891" i="1"/>
  <c r="H891" i="1"/>
  <c r="G891" i="1"/>
  <c r="F891" i="1"/>
  <c r="F881" i="1" s="1"/>
  <c r="E891" i="1"/>
  <c r="D891" i="1"/>
  <c r="C891" i="1"/>
  <c r="B891" i="1"/>
  <c r="B881" i="1" s="1"/>
  <c r="Y890" i="1"/>
  <c r="Y880" i="1" s="1"/>
  <c r="X890" i="1"/>
  <c r="W890" i="1"/>
  <c r="W880" i="1" s="1"/>
  <c r="V890" i="1"/>
  <c r="U890" i="1"/>
  <c r="U880" i="1" s="1"/>
  <c r="T890" i="1"/>
  <c r="S890" i="1"/>
  <c r="S880" i="1" s="1"/>
  <c r="R890" i="1"/>
  <c r="Q890" i="1"/>
  <c r="Q880" i="1" s="1"/>
  <c r="P890" i="1"/>
  <c r="O890" i="1"/>
  <c r="O880" i="1" s="1"/>
  <c r="N890" i="1"/>
  <c r="M890" i="1"/>
  <c r="Z890" i="1" s="1"/>
  <c r="AA890" i="1" s="1"/>
  <c r="L890" i="1"/>
  <c r="K890" i="1"/>
  <c r="K880" i="1" s="1"/>
  <c r="J890" i="1"/>
  <c r="I890" i="1"/>
  <c r="I880" i="1" s="1"/>
  <c r="H890" i="1"/>
  <c r="G890" i="1"/>
  <c r="G880" i="1" s="1"/>
  <c r="F890" i="1"/>
  <c r="E890" i="1"/>
  <c r="E880" i="1" s="1"/>
  <c r="D890" i="1"/>
  <c r="C890" i="1"/>
  <c r="C880" i="1" s="1"/>
  <c r="B890" i="1"/>
  <c r="Y889" i="1"/>
  <c r="X889" i="1"/>
  <c r="W889" i="1"/>
  <c r="V889" i="1"/>
  <c r="V879" i="1" s="1"/>
  <c r="U889" i="1"/>
  <c r="T889" i="1"/>
  <c r="S889" i="1"/>
  <c r="R889" i="1"/>
  <c r="R879" i="1" s="1"/>
  <c r="Q889" i="1"/>
  <c r="P889" i="1"/>
  <c r="O889" i="1"/>
  <c r="N889" i="1"/>
  <c r="N879" i="1" s="1"/>
  <c r="M889" i="1"/>
  <c r="L889" i="1"/>
  <c r="K889" i="1"/>
  <c r="J889" i="1"/>
  <c r="J879" i="1" s="1"/>
  <c r="I889" i="1"/>
  <c r="H889" i="1"/>
  <c r="G889" i="1"/>
  <c r="F889" i="1"/>
  <c r="F879" i="1" s="1"/>
  <c r="E889" i="1"/>
  <c r="D889" i="1"/>
  <c r="C889" i="1"/>
  <c r="B889" i="1"/>
  <c r="Y888" i="1"/>
  <c r="X888" i="1"/>
  <c r="W888" i="1"/>
  <c r="W878" i="1" s="1"/>
  <c r="V888" i="1"/>
  <c r="U888" i="1"/>
  <c r="T888" i="1"/>
  <c r="S888" i="1"/>
  <c r="S878" i="1" s="1"/>
  <c r="S882" i="1" s="1"/>
  <c r="R888" i="1"/>
  <c r="Q888" i="1"/>
  <c r="P888" i="1"/>
  <c r="O888" i="1"/>
  <c r="O878" i="1" s="1"/>
  <c r="N888" i="1"/>
  <c r="M888" i="1"/>
  <c r="L888" i="1"/>
  <c r="K888" i="1"/>
  <c r="K878" i="1" s="1"/>
  <c r="K882" i="1" s="1"/>
  <c r="J888" i="1"/>
  <c r="I888" i="1"/>
  <c r="H888" i="1"/>
  <c r="G888" i="1"/>
  <c r="G878" i="1" s="1"/>
  <c r="F888" i="1"/>
  <c r="E888" i="1"/>
  <c r="D888" i="1"/>
  <c r="C888" i="1"/>
  <c r="C878" i="1" s="1"/>
  <c r="C882" i="1" s="1"/>
  <c r="B888" i="1"/>
  <c r="Y883" i="1"/>
  <c r="X883" i="1"/>
  <c r="W883" i="1"/>
  <c r="V883" i="1"/>
  <c r="V884" i="1" s="1"/>
  <c r="U883" i="1"/>
  <c r="T883" i="1"/>
  <c r="S883" i="1"/>
  <c r="R883" i="1"/>
  <c r="Q883" i="1"/>
  <c r="P883" i="1"/>
  <c r="O883" i="1"/>
  <c r="N883" i="1"/>
  <c r="N884" i="1" s="1"/>
  <c r="M883" i="1"/>
  <c r="L883" i="1"/>
  <c r="K883" i="1"/>
  <c r="J883" i="1"/>
  <c r="I883" i="1"/>
  <c r="H883" i="1"/>
  <c r="G883" i="1"/>
  <c r="F883" i="1"/>
  <c r="F884" i="1" s="1"/>
  <c r="E883" i="1"/>
  <c r="D883" i="1"/>
  <c r="C883" i="1"/>
  <c r="B883" i="1"/>
  <c r="Y881" i="1"/>
  <c r="X881" i="1"/>
  <c r="U881" i="1"/>
  <c r="T881" i="1"/>
  <c r="S881" i="1"/>
  <c r="P881" i="1"/>
  <c r="O881" i="1"/>
  <c r="O882" i="1" s="1"/>
  <c r="M881" i="1"/>
  <c r="L881" i="1"/>
  <c r="K881" i="1"/>
  <c r="I881" i="1"/>
  <c r="H881" i="1"/>
  <c r="E881" i="1"/>
  <c r="D881" i="1"/>
  <c r="C881" i="1"/>
  <c r="X880" i="1"/>
  <c r="V880" i="1"/>
  <c r="T880" i="1"/>
  <c r="R880" i="1"/>
  <c r="P880" i="1"/>
  <c r="N880" i="1"/>
  <c r="L880" i="1"/>
  <c r="J880" i="1"/>
  <c r="H880" i="1"/>
  <c r="F880" i="1"/>
  <c r="D880" i="1"/>
  <c r="B880" i="1"/>
  <c r="Y879" i="1"/>
  <c r="W879" i="1"/>
  <c r="U879" i="1"/>
  <c r="S879" i="1"/>
  <c r="Q879" i="1"/>
  <c r="O879" i="1"/>
  <c r="M879" i="1"/>
  <c r="K879" i="1"/>
  <c r="I879" i="1"/>
  <c r="G879" i="1"/>
  <c r="E879" i="1"/>
  <c r="C879" i="1"/>
  <c r="X878" i="1"/>
  <c r="V878" i="1"/>
  <c r="V882" i="1" s="1"/>
  <c r="T878" i="1"/>
  <c r="R878" i="1"/>
  <c r="P878" i="1"/>
  <c r="N878" i="1"/>
  <c r="N882" i="1" s="1"/>
  <c r="L878" i="1"/>
  <c r="J878" i="1"/>
  <c r="H878" i="1"/>
  <c r="F878" i="1"/>
  <c r="F882" i="1" s="1"/>
  <c r="D878" i="1"/>
  <c r="B878" i="1"/>
  <c r="Y874" i="1"/>
  <c r="Q874" i="1"/>
  <c r="I874" i="1"/>
  <c r="AA873" i="1"/>
  <c r="Y873" i="1"/>
  <c r="X873" i="1"/>
  <c r="W873" i="1"/>
  <c r="V873" i="1"/>
  <c r="U873" i="1"/>
  <c r="U874" i="1" s="1"/>
  <c r="T873" i="1"/>
  <c r="S873" i="1"/>
  <c r="R873" i="1"/>
  <c r="Q873" i="1"/>
  <c r="P873" i="1"/>
  <c r="O873" i="1"/>
  <c r="N873" i="1"/>
  <c r="M873" i="1"/>
  <c r="Z873" i="1" s="1"/>
  <c r="L873" i="1"/>
  <c r="K873" i="1"/>
  <c r="J873" i="1"/>
  <c r="I873" i="1"/>
  <c r="H873" i="1"/>
  <c r="G873" i="1"/>
  <c r="F873" i="1"/>
  <c r="E873" i="1"/>
  <c r="E874" i="1" s="1"/>
  <c r="D873" i="1"/>
  <c r="C873" i="1"/>
  <c r="B873" i="1"/>
  <c r="Y871" i="1"/>
  <c r="X871" i="1"/>
  <c r="X872" i="1" s="1"/>
  <c r="X874" i="1" s="1"/>
  <c r="W871" i="1"/>
  <c r="V871" i="1"/>
  <c r="U871" i="1"/>
  <c r="T871" i="1"/>
  <c r="T872" i="1" s="1"/>
  <c r="T874" i="1" s="1"/>
  <c r="S871" i="1"/>
  <c r="R871" i="1"/>
  <c r="Q871" i="1"/>
  <c r="P871" i="1"/>
  <c r="P872" i="1" s="1"/>
  <c r="P874" i="1" s="1"/>
  <c r="O871" i="1"/>
  <c r="N871" i="1"/>
  <c r="Z871" i="1" s="1"/>
  <c r="M871" i="1"/>
  <c r="L871" i="1"/>
  <c r="L872" i="1" s="1"/>
  <c r="L874" i="1" s="1"/>
  <c r="K871" i="1"/>
  <c r="J871" i="1"/>
  <c r="I871" i="1"/>
  <c r="H871" i="1"/>
  <c r="H872" i="1" s="1"/>
  <c r="H874" i="1" s="1"/>
  <c r="G871" i="1"/>
  <c r="F871" i="1"/>
  <c r="E871" i="1"/>
  <c r="D871" i="1"/>
  <c r="D872" i="1" s="1"/>
  <c r="D874" i="1" s="1"/>
  <c r="C871" i="1"/>
  <c r="B871" i="1"/>
  <c r="Y870" i="1"/>
  <c r="X870" i="1"/>
  <c r="W870" i="1"/>
  <c r="V870" i="1"/>
  <c r="V872" i="1" s="1"/>
  <c r="U870" i="1"/>
  <c r="T870" i="1"/>
  <c r="S870" i="1"/>
  <c r="R870" i="1"/>
  <c r="R872" i="1" s="1"/>
  <c r="Q870" i="1"/>
  <c r="P870" i="1"/>
  <c r="O870" i="1"/>
  <c r="N870" i="1"/>
  <c r="N872" i="1" s="1"/>
  <c r="M870" i="1"/>
  <c r="L870" i="1"/>
  <c r="K870" i="1"/>
  <c r="J870" i="1"/>
  <c r="J872" i="1" s="1"/>
  <c r="I870" i="1"/>
  <c r="H870" i="1"/>
  <c r="G870" i="1"/>
  <c r="F870" i="1"/>
  <c r="F872" i="1" s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Y872" i="1" s="1"/>
  <c r="X868" i="1"/>
  <c r="W868" i="1"/>
  <c r="V868" i="1"/>
  <c r="U868" i="1"/>
  <c r="U872" i="1" s="1"/>
  <c r="T868" i="1"/>
  <c r="S868" i="1"/>
  <c r="R868" i="1"/>
  <c r="Q868" i="1"/>
  <c r="Q872" i="1" s="1"/>
  <c r="P868" i="1"/>
  <c r="O868" i="1"/>
  <c r="N868" i="1"/>
  <c r="M868" i="1"/>
  <c r="L868" i="1"/>
  <c r="K868" i="1"/>
  <c r="J868" i="1"/>
  <c r="I868" i="1"/>
  <c r="I872" i="1" s="1"/>
  <c r="H868" i="1"/>
  <c r="G868" i="1"/>
  <c r="F868" i="1"/>
  <c r="E868" i="1"/>
  <c r="E872" i="1" s="1"/>
  <c r="D868" i="1"/>
  <c r="C868" i="1"/>
  <c r="B868" i="1"/>
  <c r="R864" i="1"/>
  <c r="J864" i="1"/>
  <c r="Y863" i="1"/>
  <c r="X863" i="1"/>
  <c r="W863" i="1"/>
  <c r="V863" i="1"/>
  <c r="V864" i="1" s="1"/>
  <c r="U863" i="1"/>
  <c r="T863" i="1"/>
  <c r="S863" i="1"/>
  <c r="R863" i="1"/>
  <c r="Q863" i="1"/>
  <c r="P863" i="1"/>
  <c r="O863" i="1"/>
  <c r="N863" i="1"/>
  <c r="N864" i="1" s="1"/>
  <c r="M863" i="1"/>
  <c r="L863" i="1"/>
  <c r="K863" i="1"/>
  <c r="J863" i="1"/>
  <c r="I863" i="1"/>
  <c r="H863" i="1"/>
  <c r="G863" i="1"/>
  <c r="F863" i="1"/>
  <c r="F864" i="1" s="1"/>
  <c r="E863" i="1"/>
  <c r="D863" i="1"/>
  <c r="C863" i="1"/>
  <c r="B863" i="1"/>
  <c r="W862" i="1"/>
  <c r="O862" i="1"/>
  <c r="G862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AA861" i="1" s="1"/>
  <c r="L861" i="1"/>
  <c r="K861" i="1"/>
  <c r="J861" i="1"/>
  <c r="I861" i="1"/>
  <c r="H861" i="1"/>
  <c r="G861" i="1"/>
  <c r="F861" i="1"/>
  <c r="E861" i="1"/>
  <c r="D861" i="1"/>
  <c r="C861" i="1"/>
  <c r="B861" i="1"/>
  <c r="AA860" i="1"/>
  <c r="Y860" i="1"/>
  <c r="Y862" i="1" s="1"/>
  <c r="Y864" i="1" s="1"/>
  <c r="X860" i="1"/>
  <c r="W860" i="1"/>
  <c r="V860" i="1"/>
  <c r="U860" i="1"/>
  <c r="U862" i="1" s="1"/>
  <c r="U864" i="1" s="1"/>
  <c r="T860" i="1"/>
  <c r="S860" i="1"/>
  <c r="S862" i="1" s="1"/>
  <c r="R860" i="1"/>
  <c r="Q860" i="1"/>
  <c r="Q862" i="1" s="1"/>
  <c r="Q864" i="1" s="1"/>
  <c r="P860" i="1"/>
  <c r="O860" i="1"/>
  <c r="N860" i="1"/>
  <c r="M860" i="1"/>
  <c r="Z860" i="1" s="1"/>
  <c r="L860" i="1"/>
  <c r="K860" i="1"/>
  <c r="K862" i="1" s="1"/>
  <c r="J860" i="1"/>
  <c r="I860" i="1"/>
  <c r="I862" i="1" s="1"/>
  <c r="I864" i="1" s="1"/>
  <c r="H860" i="1"/>
  <c r="G860" i="1"/>
  <c r="F860" i="1"/>
  <c r="E860" i="1"/>
  <c r="E862" i="1" s="1"/>
  <c r="E864" i="1" s="1"/>
  <c r="D860" i="1"/>
  <c r="C860" i="1"/>
  <c r="C862" i="1" s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B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V862" i="1" s="1"/>
  <c r="U858" i="1"/>
  <c r="T858" i="1"/>
  <c r="S858" i="1"/>
  <c r="R858" i="1"/>
  <c r="R862" i="1" s="1"/>
  <c r="Q858" i="1"/>
  <c r="P858" i="1"/>
  <c r="O858" i="1"/>
  <c r="N858" i="1"/>
  <c r="N862" i="1" s="1"/>
  <c r="M858" i="1"/>
  <c r="L858" i="1"/>
  <c r="K858" i="1"/>
  <c r="J858" i="1"/>
  <c r="J862" i="1" s="1"/>
  <c r="I858" i="1"/>
  <c r="H858" i="1"/>
  <c r="G858" i="1"/>
  <c r="F858" i="1"/>
  <c r="F862" i="1" s="1"/>
  <c r="E858" i="1"/>
  <c r="D858" i="1"/>
  <c r="C858" i="1"/>
  <c r="B858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X852" i="1"/>
  <c r="P852" i="1"/>
  <c r="H852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Z851" i="1" s="1"/>
  <c r="M851" i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V850" i="1"/>
  <c r="V852" i="1" s="1"/>
  <c r="V854" i="1" s="1"/>
  <c r="U850" i="1"/>
  <c r="T850" i="1"/>
  <c r="T852" i="1" s="1"/>
  <c r="S850" i="1"/>
  <c r="R850" i="1"/>
  <c r="R852" i="1" s="1"/>
  <c r="R854" i="1" s="1"/>
  <c r="Q850" i="1"/>
  <c r="P850" i="1"/>
  <c r="O850" i="1"/>
  <c r="N850" i="1"/>
  <c r="N852" i="1" s="1"/>
  <c r="N854" i="1" s="1"/>
  <c r="M850" i="1"/>
  <c r="L850" i="1"/>
  <c r="L852" i="1" s="1"/>
  <c r="K850" i="1"/>
  <c r="J850" i="1"/>
  <c r="J852" i="1" s="1"/>
  <c r="J854" i="1" s="1"/>
  <c r="I850" i="1"/>
  <c r="H850" i="1"/>
  <c r="G850" i="1"/>
  <c r="F850" i="1"/>
  <c r="F852" i="1" s="1"/>
  <c r="F854" i="1" s="1"/>
  <c r="E850" i="1"/>
  <c r="D850" i="1"/>
  <c r="D852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Y854" i="1" s="1"/>
  <c r="X848" i="1"/>
  <c r="W848" i="1"/>
  <c r="V848" i="1"/>
  <c r="U848" i="1"/>
  <c r="U852" i="1" s="1"/>
  <c r="U854" i="1" s="1"/>
  <c r="T848" i="1"/>
  <c r="S848" i="1"/>
  <c r="R848" i="1"/>
  <c r="Q848" i="1"/>
  <c r="Q852" i="1" s="1"/>
  <c r="Q854" i="1" s="1"/>
  <c r="P848" i="1"/>
  <c r="O848" i="1"/>
  <c r="N848" i="1"/>
  <c r="M848" i="1"/>
  <c r="L848" i="1"/>
  <c r="K848" i="1"/>
  <c r="J848" i="1"/>
  <c r="I848" i="1"/>
  <c r="I852" i="1" s="1"/>
  <c r="I854" i="1" s="1"/>
  <c r="H848" i="1"/>
  <c r="G848" i="1"/>
  <c r="F848" i="1"/>
  <c r="E848" i="1"/>
  <c r="E852" i="1" s="1"/>
  <c r="E854" i="1" s="1"/>
  <c r="D848" i="1"/>
  <c r="C848" i="1"/>
  <c r="B848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Z843" i="1" s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2" i="1"/>
  <c r="Q842" i="1"/>
  <c r="I842" i="1"/>
  <c r="AA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W842" i="1" s="1"/>
  <c r="W844" i="1" s="1"/>
  <c r="V840" i="1"/>
  <c r="U840" i="1"/>
  <c r="U842" i="1" s="1"/>
  <c r="T840" i="1"/>
  <c r="S840" i="1"/>
  <c r="S842" i="1" s="1"/>
  <c r="S844" i="1" s="1"/>
  <c r="R840" i="1"/>
  <c r="Q840" i="1"/>
  <c r="P840" i="1"/>
  <c r="O840" i="1"/>
  <c r="O842" i="1" s="1"/>
  <c r="O844" i="1" s="1"/>
  <c r="N840" i="1"/>
  <c r="M840" i="1"/>
  <c r="L840" i="1"/>
  <c r="K840" i="1"/>
  <c r="K842" i="1" s="1"/>
  <c r="K844" i="1" s="1"/>
  <c r="J840" i="1"/>
  <c r="I840" i="1"/>
  <c r="H840" i="1"/>
  <c r="G840" i="1"/>
  <c r="G842" i="1" s="1"/>
  <c r="G844" i="1" s="1"/>
  <c r="F840" i="1"/>
  <c r="E840" i="1"/>
  <c r="E842" i="1" s="1"/>
  <c r="D840" i="1"/>
  <c r="C840" i="1"/>
  <c r="C842" i="1" s="1"/>
  <c r="C844" i="1" s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B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V842" i="1" s="1"/>
  <c r="V844" i="1" s="1"/>
  <c r="U838" i="1"/>
  <c r="T838" i="1"/>
  <c r="S838" i="1"/>
  <c r="R838" i="1"/>
  <c r="R842" i="1" s="1"/>
  <c r="R844" i="1" s="1"/>
  <c r="Q838" i="1"/>
  <c r="P838" i="1"/>
  <c r="O838" i="1"/>
  <c r="N838" i="1"/>
  <c r="N842" i="1" s="1"/>
  <c r="N844" i="1" s="1"/>
  <c r="M838" i="1"/>
  <c r="L838" i="1"/>
  <c r="K838" i="1"/>
  <c r="J838" i="1"/>
  <c r="J842" i="1" s="1"/>
  <c r="J844" i="1" s="1"/>
  <c r="I838" i="1"/>
  <c r="H838" i="1"/>
  <c r="G838" i="1"/>
  <c r="F838" i="1"/>
  <c r="F842" i="1" s="1"/>
  <c r="F844" i="1" s="1"/>
  <c r="E838" i="1"/>
  <c r="D838" i="1"/>
  <c r="C838" i="1"/>
  <c r="B838" i="1"/>
  <c r="Y833" i="1"/>
  <c r="X833" i="1"/>
  <c r="W833" i="1"/>
  <c r="W834" i="1" s="1"/>
  <c r="V833" i="1"/>
  <c r="U833" i="1"/>
  <c r="T833" i="1"/>
  <c r="S833" i="1"/>
  <c r="S834" i="1" s="1"/>
  <c r="R833" i="1"/>
  <c r="Q833" i="1"/>
  <c r="P833" i="1"/>
  <c r="O833" i="1"/>
  <c r="O834" i="1" s="1"/>
  <c r="N833" i="1"/>
  <c r="M833" i="1"/>
  <c r="L833" i="1"/>
  <c r="K833" i="1"/>
  <c r="K834" i="1" s="1"/>
  <c r="J833" i="1"/>
  <c r="I833" i="1"/>
  <c r="H833" i="1"/>
  <c r="G833" i="1"/>
  <c r="G834" i="1" s="1"/>
  <c r="F833" i="1"/>
  <c r="E833" i="1"/>
  <c r="D833" i="1"/>
  <c r="C833" i="1"/>
  <c r="C834" i="1" s="1"/>
  <c r="B833" i="1"/>
  <c r="R832" i="1"/>
  <c r="J832" i="1"/>
  <c r="B832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Z831" i="1" s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X832" i="1" s="1"/>
  <c r="X834" i="1" s="1"/>
  <c r="W830" i="1"/>
  <c r="V830" i="1"/>
  <c r="U830" i="1"/>
  <c r="T830" i="1"/>
  <c r="T832" i="1" s="1"/>
  <c r="T834" i="1" s="1"/>
  <c r="S830" i="1"/>
  <c r="R830" i="1"/>
  <c r="Q830" i="1"/>
  <c r="P830" i="1"/>
  <c r="P832" i="1" s="1"/>
  <c r="P834" i="1" s="1"/>
  <c r="O830" i="1"/>
  <c r="N830" i="1"/>
  <c r="Z830" i="1" s="1"/>
  <c r="M830" i="1"/>
  <c r="L830" i="1"/>
  <c r="L832" i="1" s="1"/>
  <c r="L834" i="1" s="1"/>
  <c r="K830" i="1"/>
  <c r="J830" i="1"/>
  <c r="I830" i="1"/>
  <c r="H830" i="1"/>
  <c r="H832" i="1" s="1"/>
  <c r="H834" i="1" s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AB829" i="1" s="1"/>
  <c r="L829" i="1"/>
  <c r="K829" i="1"/>
  <c r="J829" i="1"/>
  <c r="I829" i="1"/>
  <c r="H829" i="1"/>
  <c r="G829" i="1"/>
  <c r="F829" i="1"/>
  <c r="E829" i="1"/>
  <c r="D829" i="1"/>
  <c r="D832" i="1" s="1"/>
  <c r="D834" i="1" s="1"/>
  <c r="C829" i="1"/>
  <c r="B829" i="1"/>
  <c r="Y828" i="1"/>
  <c r="X828" i="1"/>
  <c r="W828" i="1"/>
  <c r="W832" i="1" s="1"/>
  <c r="V828" i="1"/>
  <c r="V832" i="1" s="1"/>
  <c r="U828" i="1"/>
  <c r="T828" i="1"/>
  <c r="S828" i="1"/>
  <c r="S832" i="1" s="1"/>
  <c r="R828" i="1"/>
  <c r="Q828" i="1"/>
  <c r="P828" i="1"/>
  <c r="O828" i="1"/>
  <c r="O832" i="1" s="1"/>
  <c r="N828" i="1"/>
  <c r="N832" i="1" s="1"/>
  <c r="M828" i="1"/>
  <c r="L828" i="1"/>
  <c r="K828" i="1"/>
  <c r="K832" i="1" s="1"/>
  <c r="J828" i="1"/>
  <c r="I828" i="1"/>
  <c r="H828" i="1"/>
  <c r="G828" i="1"/>
  <c r="G832" i="1" s="1"/>
  <c r="F828" i="1"/>
  <c r="F832" i="1" s="1"/>
  <c r="E828" i="1"/>
  <c r="D828" i="1"/>
  <c r="C828" i="1"/>
  <c r="C832" i="1" s="1"/>
  <c r="B828" i="1"/>
  <c r="Y823" i="1"/>
  <c r="X823" i="1"/>
  <c r="X824" i="1" s="1"/>
  <c r="W823" i="1"/>
  <c r="V823" i="1"/>
  <c r="V824" i="1" s="1"/>
  <c r="U823" i="1"/>
  <c r="T823" i="1"/>
  <c r="S823" i="1"/>
  <c r="R823" i="1"/>
  <c r="Q823" i="1"/>
  <c r="P823" i="1"/>
  <c r="P824" i="1" s="1"/>
  <c r="O823" i="1"/>
  <c r="N823" i="1"/>
  <c r="Z823" i="1" s="1"/>
  <c r="M823" i="1"/>
  <c r="L823" i="1"/>
  <c r="L824" i="1" s="1"/>
  <c r="K823" i="1"/>
  <c r="J823" i="1"/>
  <c r="J824" i="1" s="1"/>
  <c r="I823" i="1"/>
  <c r="H823" i="1"/>
  <c r="H824" i="1" s="1"/>
  <c r="G823" i="1"/>
  <c r="F823" i="1"/>
  <c r="F824" i="1" s="1"/>
  <c r="E823" i="1"/>
  <c r="D823" i="1"/>
  <c r="C823" i="1"/>
  <c r="B823" i="1"/>
  <c r="AA823" i="1" s="1"/>
  <c r="Q822" i="1"/>
  <c r="Q824" i="1" s="1"/>
  <c r="K822" i="1"/>
  <c r="AA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2" i="1" s="1"/>
  <c r="Y824" i="1" s="1"/>
  <c r="X819" i="1"/>
  <c r="W819" i="1"/>
  <c r="V819" i="1"/>
  <c r="V822" i="1" s="1"/>
  <c r="U819" i="1"/>
  <c r="U822" i="1" s="1"/>
  <c r="U824" i="1" s="1"/>
  <c r="T819" i="1"/>
  <c r="S819" i="1"/>
  <c r="R819" i="1"/>
  <c r="R822" i="1" s="1"/>
  <c r="R824" i="1" s="1"/>
  <c r="Q819" i="1"/>
  <c r="P819" i="1"/>
  <c r="O819" i="1"/>
  <c r="N819" i="1"/>
  <c r="Z819" i="1" s="1"/>
  <c r="AB819" i="1" s="1"/>
  <c r="M819" i="1"/>
  <c r="M822" i="1" s="1"/>
  <c r="M824" i="1" s="1"/>
  <c r="L819" i="1"/>
  <c r="K819" i="1"/>
  <c r="J819" i="1"/>
  <c r="J822" i="1" s="1"/>
  <c r="I819" i="1"/>
  <c r="I822" i="1" s="1"/>
  <c r="I824" i="1" s="1"/>
  <c r="H819" i="1"/>
  <c r="G819" i="1"/>
  <c r="F819" i="1"/>
  <c r="F822" i="1" s="1"/>
  <c r="E819" i="1"/>
  <c r="E822" i="1" s="1"/>
  <c r="E824" i="1" s="1"/>
  <c r="D819" i="1"/>
  <c r="C819" i="1"/>
  <c r="B819" i="1"/>
  <c r="Y818" i="1"/>
  <c r="X818" i="1"/>
  <c r="X822" i="1" s="1"/>
  <c r="W818" i="1"/>
  <c r="W822" i="1" s="1"/>
  <c r="V818" i="1"/>
  <c r="U818" i="1"/>
  <c r="T818" i="1"/>
  <c r="T822" i="1" s="1"/>
  <c r="T824" i="1" s="1"/>
  <c r="S818" i="1"/>
  <c r="S822" i="1" s="1"/>
  <c r="R818" i="1"/>
  <c r="Q818" i="1"/>
  <c r="P818" i="1"/>
  <c r="P822" i="1" s="1"/>
  <c r="O818" i="1"/>
  <c r="O822" i="1" s="1"/>
  <c r="N818" i="1"/>
  <c r="N822" i="1" s="1"/>
  <c r="N824" i="1" s="1"/>
  <c r="M818" i="1"/>
  <c r="L818" i="1"/>
  <c r="L822" i="1" s="1"/>
  <c r="K818" i="1"/>
  <c r="J818" i="1"/>
  <c r="I818" i="1"/>
  <c r="H818" i="1"/>
  <c r="H822" i="1" s="1"/>
  <c r="G818" i="1"/>
  <c r="G822" i="1" s="1"/>
  <c r="F818" i="1"/>
  <c r="E818" i="1"/>
  <c r="D818" i="1"/>
  <c r="D822" i="1" s="1"/>
  <c r="D824" i="1" s="1"/>
  <c r="C818" i="1"/>
  <c r="C822" i="1" s="1"/>
  <c r="B818" i="1"/>
  <c r="Y813" i="1"/>
  <c r="Y814" i="1" s="1"/>
  <c r="X813" i="1"/>
  <c r="W813" i="1"/>
  <c r="V813" i="1"/>
  <c r="U813" i="1"/>
  <c r="U814" i="1" s="1"/>
  <c r="T813" i="1"/>
  <c r="S813" i="1"/>
  <c r="R813" i="1"/>
  <c r="Q813" i="1"/>
  <c r="Q814" i="1" s="1"/>
  <c r="P813" i="1"/>
  <c r="O813" i="1"/>
  <c r="N813" i="1"/>
  <c r="M813" i="1"/>
  <c r="Z813" i="1" s="1"/>
  <c r="AA813" i="1" s="1"/>
  <c r="L813" i="1"/>
  <c r="K813" i="1"/>
  <c r="J813" i="1"/>
  <c r="I813" i="1"/>
  <c r="I814" i="1" s="1"/>
  <c r="H813" i="1"/>
  <c r="G813" i="1"/>
  <c r="F813" i="1"/>
  <c r="E813" i="1"/>
  <c r="E814" i="1" s="1"/>
  <c r="D813" i="1"/>
  <c r="C813" i="1"/>
  <c r="B813" i="1"/>
  <c r="R812" i="1"/>
  <c r="R814" i="1" s="1"/>
  <c r="B812" i="1"/>
  <c r="B814" i="1" s="1"/>
  <c r="Y811" i="1"/>
  <c r="X811" i="1"/>
  <c r="W811" i="1"/>
  <c r="V811" i="1"/>
  <c r="U811" i="1"/>
  <c r="T811" i="1"/>
  <c r="S811" i="1"/>
  <c r="R811" i="1"/>
  <c r="Q811" i="1"/>
  <c r="P811" i="1"/>
  <c r="O811" i="1"/>
  <c r="N811" i="1"/>
  <c r="Z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A810" i="1" s="1"/>
  <c r="Y809" i="1"/>
  <c r="X809" i="1"/>
  <c r="W809" i="1"/>
  <c r="W812" i="1" s="1"/>
  <c r="V809" i="1"/>
  <c r="V812" i="1" s="1"/>
  <c r="V814" i="1" s="1"/>
  <c r="U809" i="1"/>
  <c r="T809" i="1"/>
  <c r="S809" i="1"/>
  <c r="R809" i="1"/>
  <c r="Q809" i="1"/>
  <c r="P809" i="1"/>
  <c r="O809" i="1"/>
  <c r="N809" i="1"/>
  <c r="N812" i="1" s="1"/>
  <c r="N814" i="1" s="1"/>
  <c r="M809" i="1"/>
  <c r="L809" i="1"/>
  <c r="K809" i="1"/>
  <c r="J809" i="1"/>
  <c r="J812" i="1" s="1"/>
  <c r="J814" i="1" s="1"/>
  <c r="I809" i="1"/>
  <c r="H809" i="1"/>
  <c r="G809" i="1"/>
  <c r="G812" i="1" s="1"/>
  <c r="F809" i="1"/>
  <c r="F812" i="1" s="1"/>
  <c r="F814" i="1" s="1"/>
  <c r="E809" i="1"/>
  <c r="D809" i="1"/>
  <c r="C809" i="1"/>
  <c r="B809" i="1"/>
  <c r="Y808" i="1"/>
  <c r="Y812" i="1" s="1"/>
  <c r="X808" i="1"/>
  <c r="X812" i="1" s="1"/>
  <c r="W808" i="1"/>
  <c r="V808" i="1"/>
  <c r="U808" i="1"/>
  <c r="U812" i="1" s="1"/>
  <c r="T808" i="1"/>
  <c r="T812" i="1" s="1"/>
  <c r="S808" i="1"/>
  <c r="S812" i="1" s="1"/>
  <c r="S814" i="1" s="1"/>
  <c r="R808" i="1"/>
  <c r="Q808" i="1"/>
  <c r="Q812" i="1" s="1"/>
  <c r="P808" i="1"/>
  <c r="P812" i="1" s="1"/>
  <c r="O808" i="1"/>
  <c r="O812" i="1" s="1"/>
  <c r="O814" i="1" s="1"/>
  <c r="N808" i="1"/>
  <c r="M808" i="1"/>
  <c r="L808" i="1"/>
  <c r="L812" i="1" s="1"/>
  <c r="K808" i="1"/>
  <c r="K812" i="1" s="1"/>
  <c r="K814" i="1" s="1"/>
  <c r="J808" i="1"/>
  <c r="I808" i="1"/>
  <c r="I812" i="1" s="1"/>
  <c r="H808" i="1"/>
  <c r="H812" i="1" s="1"/>
  <c r="G808" i="1"/>
  <c r="F808" i="1"/>
  <c r="E808" i="1"/>
  <c r="E812" i="1" s="1"/>
  <c r="D808" i="1"/>
  <c r="D812" i="1" s="1"/>
  <c r="C808" i="1"/>
  <c r="C812" i="1" s="1"/>
  <c r="C814" i="1" s="1"/>
  <c r="B808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U800" i="1"/>
  <c r="T800" i="1"/>
  <c r="S800" i="1"/>
  <c r="S802" i="1" s="1"/>
  <c r="S804" i="1" s="1"/>
  <c r="R800" i="1"/>
  <c r="Q800" i="1"/>
  <c r="P800" i="1"/>
  <c r="O800" i="1"/>
  <c r="N800" i="1"/>
  <c r="Z800" i="1" s="1"/>
  <c r="AA800" i="1" s="1"/>
  <c r="M800" i="1"/>
  <c r="L800" i="1"/>
  <c r="K800" i="1"/>
  <c r="J800" i="1"/>
  <c r="I800" i="1"/>
  <c r="H800" i="1"/>
  <c r="G800" i="1"/>
  <c r="F800" i="1"/>
  <c r="E800" i="1"/>
  <c r="D800" i="1"/>
  <c r="C800" i="1"/>
  <c r="C802" i="1" s="1"/>
  <c r="C804" i="1" s="1"/>
  <c r="B800" i="1"/>
  <c r="Y799" i="1"/>
  <c r="X799" i="1"/>
  <c r="W799" i="1"/>
  <c r="V799" i="1"/>
  <c r="U799" i="1"/>
  <c r="T799" i="1"/>
  <c r="S799" i="1"/>
  <c r="R799" i="1"/>
  <c r="Q799" i="1"/>
  <c r="Q802" i="1" s="1"/>
  <c r="P799" i="1"/>
  <c r="O799" i="1"/>
  <c r="N799" i="1"/>
  <c r="Z799" i="1" s="1"/>
  <c r="AB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A799" i="1" s="1"/>
  <c r="Y798" i="1"/>
  <c r="Y802" i="1" s="1"/>
  <c r="X798" i="1"/>
  <c r="X802" i="1" s="1"/>
  <c r="W798" i="1"/>
  <c r="W802" i="1" s="1"/>
  <c r="W804" i="1" s="1"/>
  <c r="V798" i="1"/>
  <c r="U798" i="1"/>
  <c r="U802" i="1" s="1"/>
  <c r="T798" i="1"/>
  <c r="T802" i="1" s="1"/>
  <c r="T804" i="1" s="1"/>
  <c r="S798" i="1"/>
  <c r="R798" i="1"/>
  <c r="Q798" i="1"/>
  <c r="P798" i="1"/>
  <c r="P802" i="1" s="1"/>
  <c r="P804" i="1" s="1"/>
  <c r="O798" i="1"/>
  <c r="O802" i="1" s="1"/>
  <c r="O804" i="1" s="1"/>
  <c r="N798" i="1"/>
  <c r="M798" i="1"/>
  <c r="Z798" i="1" s="1"/>
  <c r="L798" i="1"/>
  <c r="L802" i="1" s="1"/>
  <c r="L804" i="1" s="1"/>
  <c r="K798" i="1"/>
  <c r="K802" i="1" s="1"/>
  <c r="K804" i="1" s="1"/>
  <c r="J798" i="1"/>
  <c r="I798" i="1"/>
  <c r="I802" i="1" s="1"/>
  <c r="H798" i="1"/>
  <c r="H802" i="1" s="1"/>
  <c r="G798" i="1"/>
  <c r="G802" i="1" s="1"/>
  <c r="G804" i="1" s="1"/>
  <c r="F798" i="1"/>
  <c r="E798" i="1"/>
  <c r="E802" i="1" s="1"/>
  <c r="D798" i="1"/>
  <c r="D802" i="1" s="1"/>
  <c r="D804" i="1" s="1"/>
  <c r="C798" i="1"/>
  <c r="B798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Z791" i="1" s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A791" i="1" s="1"/>
  <c r="Y790" i="1"/>
  <c r="X790" i="1"/>
  <c r="X792" i="1" s="1"/>
  <c r="W790" i="1"/>
  <c r="V790" i="1"/>
  <c r="U790" i="1"/>
  <c r="T790" i="1"/>
  <c r="T792" i="1" s="1"/>
  <c r="S790" i="1"/>
  <c r="R790" i="1"/>
  <c r="Q790" i="1"/>
  <c r="P790" i="1"/>
  <c r="P792" i="1" s="1"/>
  <c r="O790" i="1"/>
  <c r="N790" i="1"/>
  <c r="M790" i="1"/>
  <c r="Z790" i="1" s="1"/>
  <c r="AA790" i="1" s="1"/>
  <c r="L790" i="1"/>
  <c r="L792" i="1" s="1"/>
  <c r="K790" i="1"/>
  <c r="J790" i="1"/>
  <c r="I790" i="1"/>
  <c r="H790" i="1"/>
  <c r="H792" i="1" s="1"/>
  <c r="G790" i="1"/>
  <c r="F790" i="1"/>
  <c r="E790" i="1"/>
  <c r="D790" i="1"/>
  <c r="D792" i="1" s="1"/>
  <c r="C790" i="1"/>
  <c r="B790" i="1"/>
  <c r="Y789" i="1"/>
  <c r="X789" i="1"/>
  <c r="W789" i="1"/>
  <c r="W792" i="1" s="1"/>
  <c r="W794" i="1" s="1"/>
  <c r="V789" i="1"/>
  <c r="U789" i="1"/>
  <c r="T789" i="1"/>
  <c r="S789" i="1"/>
  <c r="S792" i="1" s="1"/>
  <c r="S794" i="1" s="1"/>
  <c r="R789" i="1"/>
  <c r="Q789" i="1"/>
  <c r="P789" i="1"/>
  <c r="O789" i="1"/>
  <c r="O792" i="1" s="1"/>
  <c r="O794" i="1" s="1"/>
  <c r="N789" i="1"/>
  <c r="Z789" i="1" s="1"/>
  <c r="M789" i="1"/>
  <c r="L789" i="1"/>
  <c r="K789" i="1"/>
  <c r="K792" i="1" s="1"/>
  <c r="K794" i="1" s="1"/>
  <c r="J789" i="1"/>
  <c r="I789" i="1"/>
  <c r="H789" i="1"/>
  <c r="G789" i="1"/>
  <c r="G792" i="1" s="1"/>
  <c r="G794" i="1" s="1"/>
  <c r="F789" i="1"/>
  <c r="E789" i="1"/>
  <c r="D789" i="1"/>
  <c r="C789" i="1"/>
  <c r="C792" i="1" s="1"/>
  <c r="C794" i="1" s="1"/>
  <c r="B789" i="1"/>
  <c r="Y788" i="1"/>
  <c r="Y792" i="1" s="1"/>
  <c r="X788" i="1"/>
  <c r="W788" i="1"/>
  <c r="V788" i="1"/>
  <c r="V792" i="1" s="1"/>
  <c r="V794" i="1" s="1"/>
  <c r="U788" i="1"/>
  <c r="U792" i="1" s="1"/>
  <c r="T788" i="1"/>
  <c r="S788" i="1"/>
  <c r="R788" i="1"/>
  <c r="R792" i="1" s="1"/>
  <c r="R794" i="1" s="1"/>
  <c r="Q788" i="1"/>
  <c r="Q792" i="1" s="1"/>
  <c r="P788" i="1"/>
  <c r="O788" i="1"/>
  <c r="N788" i="1"/>
  <c r="N792" i="1" s="1"/>
  <c r="N794" i="1" s="1"/>
  <c r="M788" i="1"/>
  <c r="M792" i="1" s="1"/>
  <c r="L788" i="1"/>
  <c r="K788" i="1"/>
  <c r="J788" i="1"/>
  <c r="J792" i="1" s="1"/>
  <c r="J794" i="1" s="1"/>
  <c r="I788" i="1"/>
  <c r="I792" i="1" s="1"/>
  <c r="H788" i="1"/>
  <c r="G788" i="1"/>
  <c r="F788" i="1"/>
  <c r="F792" i="1" s="1"/>
  <c r="F794" i="1" s="1"/>
  <c r="E788" i="1"/>
  <c r="E792" i="1" s="1"/>
  <c r="D788" i="1"/>
  <c r="C788" i="1"/>
  <c r="B788" i="1"/>
  <c r="B792" i="1" s="1"/>
  <c r="B794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AA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Y780" i="1"/>
  <c r="Y782" i="1" s="1"/>
  <c r="X780" i="1"/>
  <c r="W780" i="1"/>
  <c r="V780" i="1"/>
  <c r="U780" i="1"/>
  <c r="U782" i="1" s="1"/>
  <c r="T780" i="1"/>
  <c r="S780" i="1"/>
  <c r="R780" i="1"/>
  <c r="Q780" i="1"/>
  <c r="Q782" i="1" s="1"/>
  <c r="P780" i="1"/>
  <c r="O780" i="1"/>
  <c r="N780" i="1"/>
  <c r="M780" i="1"/>
  <c r="Z780" i="1" s="1"/>
  <c r="L780" i="1"/>
  <c r="K780" i="1"/>
  <c r="J780" i="1"/>
  <c r="I780" i="1"/>
  <c r="I782" i="1" s="1"/>
  <c r="H780" i="1"/>
  <c r="G780" i="1"/>
  <c r="F780" i="1"/>
  <c r="E780" i="1"/>
  <c r="E782" i="1" s="1"/>
  <c r="D780" i="1"/>
  <c r="C780" i="1"/>
  <c r="B780" i="1"/>
  <c r="Y779" i="1"/>
  <c r="X779" i="1"/>
  <c r="X782" i="1" s="1"/>
  <c r="X784" i="1" s="1"/>
  <c r="W779" i="1"/>
  <c r="V779" i="1"/>
  <c r="U779" i="1"/>
  <c r="T779" i="1"/>
  <c r="T782" i="1" s="1"/>
  <c r="T784" i="1" s="1"/>
  <c r="S779" i="1"/>
  <c r="R779" i="1"/>
  <c r="Q779" i="1"/>
  <c r="P779" i="1"/>
  <c r="P782" i="1" s="1"/>
  <c r="P784" i="1" s="1"/>
  <c r="O779" i="1"/>
  <c r="N779" i="1"/>
  <c r="M779" i="1"/>
  <c r="Z779" i="1" s="1"/>
  <c r="L779" i="1"/>
  <c r="L782" i="1" s="1"/>
  <c r="L784" i="1" s="1"/>
  <c r="K779" i="1"/>
  <c r="J779" i="1"/>
  <c r="I779" i="1"/>
  <c r="H779" i="1"/>
  <c r="H782" i="1" s="1"/>
  <c r="H784" i="1" s="1"/>
  <c r="G779" i="1"/>
  <c r="F779" i="1"/>
  <c r="E779" i="1"/>
  <c r="D779" i="1"/>
  <c r="D782" i="1" s="1"/>
  <c r="D784" i="1" s="1"/>
  <c r="C779" i="1"/>
  <c r="B779" i="1"/>
  <c r="Y778" i="1"/>
  <c r="X778" i="1"/>
  <c r="W778" i="1"/>
  <c r="W782" i="1" s="1"/>
  <c r="W784" i="1" s="1"/>
  <c r="V778" i="1"/>
  <c r="V782" i="1" s="1"/>
  <c r="U778" i="1"/>
  <c r="T778" i="1"/>
  <c r="S778" i="1"/>
  <c r="S782" i="1" s="1"/>
  <c r="S784" i="1" s="1"/>
  <c r="R778" i="1"/>
  <c r="R782" i="1" s="1"/>
  <c r="Q778" i="1"/>
  <c r="P778" i="1"/>
  <c r="O778" i="1"/>
  <c r="O782" i="1" s="1"/>
  <c r="O784" i="1" s="1"/>
  <c r="N778" i="1"/>
  <c r="N782" i="1" s="1"/>
  <c r="M778" i="1"/>
  <c r="L778" i="1"/>
  <c r="K778" i="1"/>
  <c r="K782" i="1" s="1"/>
  <c r="K784" i="1" s="1"/>
  <c r="J778" i="1"/>
  <c r="J782" i="1" s="1"/>
  <c r="I778" i="1"/>
  <c r="H778" i="1"/>
  <c r="G778" i="1"/>
  <c r="G782" i="1" s="1"/>
  <c r="G784" i="1" s="1"/>
  <c r="F778" i="1"/>
  <c r="F782" i="1" s="1"/>
  <c r="E778" i="1"/>
  <c r="D778" i="1"/>
  <c r="C778" i="1"/>
  <c r="C782" i="1" s="1"/>
  <c r="C784" i="1" s="1"/>
  <c r="B778" i="1"/>
  <c r="B782" i="1" s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V772" i="1" s="1"/>
  <c r="U770" i="1"/>
  <c r="T770" i="1"/>
  <c r="S770" i="1"/>
  <c r="R770" i="1"/>
  <c r="R772" i="1" s="1"/>
  <c r="Q770" i="1"/>
  <c r="P770" i="1"/>
  <c r="O770" i="1"/>
  <c r="N770" i="1"/>
  <c r="N772" i="1" s="1"/>
  <c r="M770" i="1"/>
  <c r="L770" i="1"/>
  <c r="K770" i="1"/>
  <c r="J770" i="1"/>
  <c r="J772" i="1" s="1"/>
  <c r="I770" i="1"/>
  <c r="H770" i="1"/>
  <c r="G770" i="1"/>
  <c r="F770" i="1"/>
  <c r="F772" i="1" s="1"/>
  <c r="E770" i="1"/>
  <c r="D770" i="1"/>
  <c r="C770" i="1"/>
  <c r="B770" i="1"/>
  <c r="Y769" i="1"/>
  <c r="Y772" i="1" s="1"/>
  <c r="Y774" i="1" s="1"/>
  <c r="X769" i="1"/>
  <c r="W769" i="1"/>
  <c r="V769" i="1"/>
  <c r="U769" i="1"/>
  <c r="U772" i="1" s="1"/>
  <c r="U774" i="1" s="1"/>
  <c r="T769" i="1"/>
  <c r="S769" i="1"/>
  <c r="R769" i="1"/>
  <c r="Q769" i="1"/>
  <c r="Q772" i="1" s="1"/>
  <c r="Q774" i="1" s="1"/>
  <c r="P769" i="1"/>
  <c r="O769" i="1"/>
  <c r="N769" i="1"/>
  <c r="M769" i="1"/>
  <c r="Z769" i="1" s="1"/>
  <c r="AB769" i="1" s="1"/>
  <c r="L769" i="1"/>
  <c r="K769" i="1"/>
  <c r="J769" i="1"/>
  <c r="I769" i="1"/>
  <c r="I772" i="1" s="1"/>
  <c r="I774" i="1" s="1"/>
  <c r="H769" i="1"/>
  <c r="G769" i="1"/>
  <c r="F769" i="1"/>
  <c r="E769" i="1"/>
  <c r="E772" i="1" s="1"/>
  <c r="E774" i="1" s="1"/>
  <c r="D769" i="1"/>
  <c r="C769" i="1"/>
  <c r="B769" i="1"/>
  <c r="Y768" i="1"/>
  <c r="X768" i="1"/>
  <c r="X772" i="1" s="1"/>
  <c r="X774" i="1" s="1"/>
  <c r="W768" i="1"/>
  <c r="W772" i="1" s="1"/>
  <c r="V768" i="1"/>
  <c r="U768" i="1"/>
  <c r="T768" i="1"/>
  <c r="T772" i="1" s="1"/>
  <c r="T774" i="1" s="1"/>
  <c r="S768" i="1"/>
  <c r="S772" i="1" s="1"/>
  <c r="R768" i="1"/>
  <c r="Q768" i="1"/>
  <c r="P768" i="1"/>
  <c r="P772" i="1" s="1"/>
  <c r="P774" i="1" s="1"/>
  <c r="O768" i="1"/>
  <c r="O772" i="1" s="1"/>
  <c r="N768" i="1"/>
  <c r="Z768" i="1" s="1"/>
  <c r="M768" i="1"/>
  <c r="L768" i="1"/>
  <c r="L772" i="1" s="1"/>
  <c r="L774" i="1" s="1"/>
  <c r="K768" i="1"/>
  <c r="K772" i="1" s="1"/>
  <c r="J768" i="1"/>
  <c r="I768" i="1"/>
  <c r="H768" i="1"/>
  <c r="H772" i="1" s="1"/>
  <c r="H774" i="1" s="1"/>
  <c r="G768" i="1"/>
  <c r="G772" i="1" s="1"/>
  <c r="F768" i="1"/>
  <c r="E768" i="1"/>
  <c r="D768" i="1"/>
  <c r="D772" i="1" s="1"/>
  <c r="D774" i="1" s="1"/>
  <c r="C768" i="1"/>
  <c r="C772" i="1" s="1"/>
  <c r="B768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Z763" i="1" s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W762" i="1" s="1"/>
  <c r="V760" i="1"/>
  <c r="U760" i="1"/>
  <c r="T760" i="1"/>
  <c r="S760" i="1"/>
  <c r="S762" i="1" s="1"/>
  <c r="R760" i="1"/>
  <c r="Q760" i="1"/>
  <c r="P760" i="1"/>
  <c r="O760" i="1"/>
  <c r="O762" i="1" s="1"/>
  <c r="N760" i="1"/>
  <c r="Z760" i="1" s="1"/>
  <c r="AA760" i="1" s="1"/>
  <c r="M760" i="1"/>
  <c r="L760" i="1"/>
  <c r="K760" i="1"/>
  <c r="K762" i="1" s="1"/>
  <c r="J760" i="1"/>
  <c r="I760" i="1"/>
  <c r="H760" i="1"/>
  <c r="G760" i="1"/>
  <c r="G762" i="1" s="1"/>
  <c r="F760" i="1"/>
  <c r="E760" i="1"/>
  <c r="D760" i="1"/>
  <c r="C760" i="1"/>
  <c r="C762" i="1" s="1"/>
  <c r="B760" i="1"/>
  <c r="Y759" i="1"/>
  <c r="X759" i="1"/>
  <c r="W759" i="1"/>
  <c r="V759" i="1"/>
  <c r="V762" i="1" s="1"/>
  <c r="V764" i="1" s="1"/>
  <c r="U759" i="1"/>
  <c r="T759" i="1"/>
  <c r="S759" i="1"/>
  <c r="R759" i="1"/>
  <c r="R762" i="1" s="1"/>
  <c r="R764" i="1" s="1"/>
  <c r="Q759" i="1"/>
  <c r="P759" i="1"/>
  <c r="O759" i="1"/>
  <c r="N759" i="1"/>
  <c r="Z759" i="1" s="1"/>
  <c r="AB759" i="1" s="1"/>
  <c r="M759" i="1"/>
  <c r="L759" i="1"/>
  <c r="K759" i="1"/>
  <c r="J759" i="1"/>
  <c r="J762" i="1" s="1"/>
  <c r="J764" i="1" s="1"/>
  <c r="I759" i="1"/>
  <c r="H759" i="1"/>
  <c r="G759" i="1"/>
  <c r="F759" i="1"/>
  <c r="F762" i="1" s="1"/>
  <c r="F764" i="1" s="1"/>
  <c r="E759" i="1"/>
  <c r="D759" i="1"/>
  <c r="C759" i="1"/>
  <c r="B759" i="1"/>
  <c r="AA759" i="1" s="1"/>
  <c r="Y758" i="1"/>
  <c r="Y762" i="1" s="1"/>
  <c r="Y764" i="1" s="1"/>
  <c r="X758" i="1"/>
  <c r="X762" i="1" s="1"/>
  <c r="W758" i="1"/>
  <c r="V758" i="1"/>
  <c r="U758" i="1"/>
  <c r="U762" i="1" s="1"/>
  <c r="U764" i="1" s="1"/>
  <c r="T758" i="1"/>
  <c r="T762" i="1" s="1"/>
  <c r="S758" i="1"/>
  <c r="R758" i="1"/>
  <c r="Q758" i="1"/>
  <c r="Q762" i="1" s="1"/>
  <c r="Q764" i="1" s="1"/>
  <c r="P758" i="1"/>
  <c r="P762" i="1" s="1"/>
  <c r="O758" i="1"/>
  <c r="N758" i="1"/>
  <c r="M758" i="1"/>
  <c r="M762" i="1" s="1"/>
  <c r="M764" i="1" s="1"/>
  <c r="L758" i="1"/>
  <c r="L762" i="1" s="1"/>
  <c r="K758" i="1"/>
  <c r="J758" i="1"/>
  <c r="I758" i="1"/>
  <c r="I762" i="1" s="1"/>
  <c r="I764" i="1" s="1"/>
  <c r="H758" i="1"/>
  <c r="H762" i="1" s="1"/>
  <c r="G758" i="1"/>
  <c r="F758" i="1"/>
  <c r="E758" i="1"/>
  <c r="E762" i="1" s="1"/>
  <c r="E764" i="1" s="1"/>
  <c r="D758" i="1"/>
  <c r="D762" i="1" s="1"/>
  <c r="C758" i="1"/>
  <c r="B758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Z751" i="1" s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A751" i="1" s="1"/>
  <c r="Y750" i="1"/>
  <c r="X750" i="1"/>
  <c r="X752" i="1" s="1"/>
  <c r="W750" i="1"/>
  <c r="V750" i="1"/>
  <c r="U750" i="1"/>
  <c r="T750" i="1"/>
  <c r="T752" i="1" s="1"/>
  <c r="S750" i="1"/>
  <c r="R750" i="1"/>
  <c r="Q750" i="1"/>
  <c r="P750" i="1"/>
  <c r="P752" i="1" s="1"/>
  <c r="O750" i="1"/>
  <c r="N750" i="1"/>
  <c r="M750" i="1"/>
  <c r="Z750" i="1" s="1"/>
  <c r="AA750" i="1" s="1"/>
  <c r="L750" i="1"/>
  <c r="L752" i="1" s="1"/>
  <c r="K750" i="1"/>
  <c r="J750" i="1"/>
  <c r="I750" i="1"/>
  <c r="H750" i="1"/>
  <c r="H752" i="1" s="1"/>
  <c r="G750" i="1"/>
  <c r="F750" i="1"/>
  <c r="E750" i="1"/>
  <c r="D750" i="1"/>
  <c r="D752" i="1" s="1"/>
  <c r="C750" i="1"/>
  <c r="B750" i="1"/>
  <c r="Y749" i="1"/>
  <c r="X749" i="1"/>
  <c r="W749" i="1"/>
  <c r="W752" i="1" s="1"/>
  <c r="W754" i="1" s="1"/>
  <c r="V749" i="1"/>
  <c r="U749" i="1"/>
  <c r="T749" i="1"/>
  <c r="S749" i="1"/>
  <c r="S752" i="1" s="1"/>
  <c r="S754" i="1" s="1"/>
  <c r="R749" i="1"/>
  <c r="Q749" i="1"/>
  <c r="P749" i="1"/>
  <c r="O749" i="1"/>
  <c r="O752" i="1" s="1"/>
  <c r="O754" i="1" s="1"/>
  <c r="N749" i="1"/>
  <c r="Z749" i="1" s="1"/>
  <c r="M749" i="1"/>
  <c r="L749" i="1"/>
  <c r="K749" i="1"/>
  <c r="K752" i="1" s="1"/>
  <c r="K754" i="1" s="1"/>
  <c r="J749" i="1"/>
  <c r="I749" i="1"/>
  <c r="H749" i="1"/>
  <c r="G749" i="1"/>
  <c r="G752" i="1" s="1"/>
  <c r="G754" i="1" s="1"/>
  <c r="F749" i="1"/>
  <c r="E749" i="1"/>
  <c r="D749" i="1"/>
  <c r="C749" i="1"/>
  <c r="C752" i="1" s="1"/>
  <c r="C754" i="1" s="1"/>
  <c r="B749" i="1"/>
  <c r="Y748" i="1"/>
  <c r="Y752" i="1" s="1"/>
  <c r="X748" i="1"/>
  <c r="W748" i="1"/>
  <c r="V748" i="1"/>
  <c r="V752" i="1" s="1"/>
  <c r="V754" i="1" s="1"/>
  <c r="U748" i="1"/>
  <c r="U752" i="1" s="1"/>
  <c r="T748" i="1"/>
  <c r="S748" i="1"/>
  <c r="R748" i="1"/>
  <c r="R752" i="1" s="1"/>
  <c r="R754" i="1" s="1"/>
  <c r="Q748" i="1"/>
  <c r="Q752" i="1" s="1"/>
  <c r="P748" i="1"/>
  <c r="O748" i="1"/>
  <c r="N748" i="1"/>
  <c r="N752" i="1" s="1"/>
  <c r="N754" i="1" s="1"/>
  <c r="M748" i="1"/>
  <c r="M752" i="1" s="1"/>
  <c r="L748" i="1"/>
  <c r="K748" i="1"/>
  <c r="J748" i="1"/>
  <c r="J752" i="1" s="1"/>
  <c r="J754" i="1" s="1"/>
  <c r="I748" i="1"/>
  <c r="I752" i="1" s="1"/>
  <c r="H748" i="1"/>
  <c r="G748" i="1"/>
  <c r="F748" i="1"/>
  <c r="F752" i="1" s="1"/>
  <c r="F754" i="1" s="1"/>
  <c r="E748" i="1"/>
  <c r="E752" i="1" s="1"/>
  <c r="D748" i="1"/>
  <c r="C748" i="1"/>
  <c r="B748" i="1"/>
  <c r="B752" i="1" s="1"/>
  <c r="B754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Z741" i="1" s="1"/>
  <c r="AA741" i="1" s="1"/>
  <c r="M741" i="1"/>
  <c r="L741" i="1"/>
  <c r="K741" i="1"/>
  <c r="J741" i="1"/>
  <c r="I741" i="1"/>
  <c r="H741" i="1"/>
  <c r="G741" i="1"/>
  <c r="F741" i="1"/>
  <c r="E741" i="1"/>
  <c r="D741" i="1"/>
  <c r="C741" i="1"/>
  <c r="B741" i="1"/>
  <c r="Y740" i="1"/>
  <c r="Y742" i="1" s="1"/>
  <c r="X740" i="1"/>
  <c r="W740" i="1"/>
  <c r="V740" i="1"/>
  <c r="U740" i="1"/>
  <c r="U742" i="1" s="1"/>
  <c r="T740" i="1"/>
  <c r="S740" i="1"/>
  <c r="R740" i="1"/>
  <c r="Q740" i="1"/>
  <c r="Q742" i="1" s="1"/>
  <c r="P740" i="1"/>
  <c r="O740" i="1"/>
  <c r="N740" i="1"/>
  <c r="M740" i="1"/>
  <c r="Z740" i="1" s="1"/>
  <c r="L740" i="1"/>
  <c r="K740" i="1"/>
  <c r="J740" i="1"/>
  <c r="I740" i="1"/>
  <c r="I742" i="1" s="1"/>
  <c r="H740" i="1"/>
  <c r="G740" i="1"/>
  <c r="F740" i="1"/>
  <c r="E740" i="1"/>
  <c r="E742" i="1" s="1"/>
  <c r="D740" i="1"/>
  <c r="C740" i="1"/>
  <c r="B740" i="1"/>
  <c r="Y739" i="1"/>
  <c r="X739" i="1"/>
  <c r="X742" i="1" s="1"/>
  <c r="X744" i="1" s="1"/>
  <c r="W739" i="1"/>
  <c r="V739" i="1"/>
  <c r="U739" i="1"/>
  <c r="T739" i="1"/>
  <c r="T742" i="1" s="1"/>
  <c r="T744" i="1" s="1"/>
  <c r="S739" i="1"/>
  <c r="R739" i="1"/>
  <c r="Q739" i="1"/>
  <c r="P739" i="1"/>
  <c r="P742" i="1" s="1"/>
  <c r="P744" i="1" s="1"/>
  <c r="O739" i="1"/>
  <c r="N739" i="1"/>
  <c r="M739" i="1"/>
  <c r="Z739" i="1" s="1"/>
  <c r="L739" i="1"/>
  <c r="L742" i="1" s="1"/>
  <c r="L744" i="1" s="1"/>
  <c r="K739" i="1"/>
  <c r="J739" i="1"/>
  <c r="I739" i="1"/>
  <c r="H739" i="1"/>
  <c r="H742" i="1" s="1"/>
  <c r="H744" i="1" s="1"/>
  <c r="G739" i="1"/>
  <c r="F739" i="1"/>
  <c r="E739" i="1"/>
  <c r="D739" i="1"/>
  <c r="D742" i="1" s="1"/>
  <c r="D744" i="1" s="1"/>
  <c r="C739" i="1"/>
  <c r="B739" i="1"/>
  <c r="Y738" i="1"/>
  <c r="X738" i="1"/>
  <c r="W738" i="1"/>
  <c r="W742" i="1" s="1"/>
  <c r="W744" i="1" s="1"/>
  <c r="V738" i="1"/>
  <c r="V742" i="1" s="1"/>
  <c r="U738" i="1"/>
  <c r="T738" i="1"/>
  <c r="S738" i="1"/>
  <c r="S742" i="1" s="1"/>
  <c r="S744" i="1" s="1"/>
  <c r="R738" i="1"/>
  <c r="R742" i="1" s="1"/>
  <c r="Q738" i="1"/>
  <c r="P738" i="1"/>
  <c r="O738" i="1"/>
  <c r="O742" i="1" s="1"/>
  <c r="O744" i="1" s="1"/>
  <c r="N738" i="1"/>
  <c r="N742" i="1" s="1"/>
  <c r="M738" i="1"/>
  <c r="L738" i="1"/>
  <c r="K738" i="1"/>
  <c r="K742" i="1" s="1"/>
  <c r="K744" i="1" s="1"/>
  <c r="J738" i="1"/>
  <c r="J742" i="1" s="1"/>
  <c r="I738" i="1"/>
  <c r="H738" i="1"/>
  <c r="G738" i="1"/>
  <c r="G742" i="1" s="1"/>
  <c r="G744" i="1" s="1"/>
  <c r="F738" i="1"/>
  <c r="F742" i="1" s="1"/>
  <c r="E738" i="1"/>
  <c r="D738" i="1"/>
  <c r="C738" i="1"/>
  <c r="C742" i="1" s="1"/>
  <c r="C744" i="1" s="1"/>
  <c r="B738" i="1"/>
  <c r="B742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AA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V732" i="1" s="1"/>
  <c r="U730" i="1"/>
  <c r="T730" i="1"/>
  <c r="S730" i="1"/>
  <c r="R730" i="1"/>
  <c r="R732" i="1" s="1"/>
  <c r="Q730" i="1"/>
  <c r="P730" i="1"/>
  <c r="O730" i="1"/>
  <c r="N730" i="1"/>
  <c r="N732" i="1" s="1"/>
  <c r="M730" i="1"/>
  <c r="L730" i="1"/>
  <c r="K730" i="1"/>
  <c r="J730" i="1"/>
  <c r="J732" i="1" s="1"/>
  <c r="I730" i="1"/>
  <c r="H730" i="1"/>
  <c r="G730" i="1"/>
  <c r="F730" i="1"/>
  <c r="F732" i="1" s="1"/>
  <c r="E730" i="1"/>
  <c r="D730" i="1"/>
  <c r="C730" i="1"/>
  <c r="B730" i="1"/>
  <c r="Y729" i="1"/>
  <c r="Y732" i="1" s="1"/>
  <c r="Y734" i="1" s="1"/>
  <c r="X729" i="1"/>
  <c r="W729" i="1"/>
  <c r="V729" i="1"/>
  <c r="U729" i="1"/>
  <c r="U732" i="1" s="1"/>
  <c r="U734" i="1" s="1"/>
  <c r="T729" i="1"/>
  <c r="S729" i="1"/>
  <c r="R729" i="1"/>
  <c r="Q729" i="1"/>
  <c r="Q732" i="1" s="1"/>
  <c r="Q734" i="1" s="1"/>
  <c r="P729" i="1"/>
  <c r="O729" i="1"/>
  <c r="N729" i="1"/>
  <c r="M729" i="1"/>
  <c r="Z729" i="1" s="1"/>
  <c r="AB729" i="1" s="1"/>
  <c r="L729" i="1"/>
  <c r="K729" i="1"/>
  <c r="J729" i="1"/>
  <c r="I729" i="1"/>
  <c r="I732" i="1" s="1"/>
  <c r="I734" i="1" s="1"/>
  <c r="H729" i="1"/>
  <c r="G729" i="1"/>
  <c r="F729" i="1"/>
  <c r="E729" i="1"/>
  <c r="E732" i="1" s="1"/>
  <c r="E734" i="1" s="1"/>
  <c r="D729" i="1"/>
  <c r="C729" i="1"/>
  <c r="B729" i="1"/>
  <c r="Y728" i="1"/>
  <c r="X728" i="1"/>
  <c r="X732" i="1" s="1"/>
  <c r="X734" i="1" s="1"/>
  <c r="W728" i="1"/>
  <c r="W732" i="1" s="1"/>
  <c r="V728" i="1"/>
  <c r="U728" i="1"/>
  <c r="T728" i="1"/>
  <c r="T732" i="1" s="1"/>
  <c r="T734" i="1" s="1"/>
  <c r="S728" i="1"/>
  <c r="S732" i="1" s="1"/>
  <c r="R728" i="1"/>
  <c r="Q728" i="1"/>
  <c r="P728" i="1"/>
  <c r="P732" i="1" s="1"/>
  <c r="P734" i="1" s="1"/>
  <c r="O728" i="1"/>
  <c r="O732" i="1" s="1"/>
  <c r="N728" i="1"/>
  <c r="Z728" i="1" s="1"/>
  <c r="M728" i="1"/>
  <c r="L728" i="1"/>
  <c r="L732" i="1" s="1"/>
  <c r="L734" i="1" s="1"/>
  <c r="K728" i="1"/>
  <c r="K732" i="1" s="1"/>
  <c r="J728" i="1"/>
  <c r="I728" i="1"/>
  <c r="H728" i="1"/>
  <c r="H732" i="1" s="1"/>
  <c r="H734" i="1" s="1"/>
  <c r="G728" i="1"/>
  <c r="G732" i="1" s="1"/>
  <c r="F728" i="1"/>
  <c r="E728" i="1"/>
  <c r="D728" i="1"/>
  <c r="D732" i="1" s="1"/>
  <c r="D734" i="1" s="1"/>
  <c r="C728" i="1"/>
  <c r="C732" i="1" s="1"/>
  <c r="B728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Z723" i="1" s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X701" i="1" s="1"/>
  <c r="W721" i="1"/>
  <c r="V721" i="1"/>
  <c r="U721" i="1"/>
  <c r="T721" i="1"/>
  <c r="T701" i="1" s="1"/>
  <c r="S721" i="1"/>
  <c r="R721" i="1"/>
  <c r="Q721" i="1"/>
  <c r="P721" i="1"/>
  <c r="P701" i="1" s="1"/>
  <c r="O721" i="1"/>
  <c r="N721" i="1"/>
  <c r="M721" i="1"/>
  <c r="Z721" i="1" s="1"/>
  <c r="L721" i="1"/>
  <c r="L701" i="1" s="1"/>
  <c r="K721" i="1"/>
  <c r="J721" i="1"/>
  <c r="I721" i="1"/>
  <c r="H721" i="1"/>
  <c r="H701" i="1" s="1"/>
  <c r="G721" i="1"/>
  <c r="F721" i="1"/>
  <c r="E721" i="1"/>
  <c r="D721" i="1"/>
  <c r="D701" i="1" s="1"/>
  <c r="C721" i="1"/>
  <c r="B721" i="1"/>
  <c r="AA721" i="1" s="1"/>
  <c r="Y720" i="1"/>
  <c r="X720" i="1"/>
  <c r="W720" i="1"/>
  <c r="W722" i="1" s="1"/>
  <c r="V720" i="1"/>
  <c r="V700" i="1" s="1"/>
  <c r="U720" i="1"/>
  <c r="T720" i="1"/>
  <c r="S720" i="1"/>
  <c r="S722" i="1" s="1"/>
  <c r="R720" i="1"/>
  <c r="R700" i="1" s="1"/>
  <c r="Q720" i="1"/>
  <c r="P720" i="1"/>
  <c r="O720" i="1"/>
  <c r="O722" i="1" s="1"/>
  <c r="N720" i="1"/>
  <c r="N700" i="1" s="1"/>
  <c r="M720" i="1"/>
  <c r="L720" i="1"/>
  <c r="K720" i="1"/>
  <c r="K722" i="1" s="1"/>
  <c r="J720" i="1"/>
  <c r="J700" i="1" s="1"/>
  <c r="I720" i="1"/>
  <c r="H720" i="1"/>
  <c r="G720" i="1"/>
  <c r="G722" i="1" s="1"/>
  <c r="F720" i="1"/>
  <c r="F700" i="1" s="1"/>
  <c r="E720" i="1"/>
  <c r="D720" i="1"/>
  <c r="C720" i="1"/>
  <c r="C722" i="1" s="1"/>
  <c r="B720" i="1"/>
  <c r="B700" i="1" s="1"/>
  <c r="Y719" i="1"/>
  <c r="Y699" i="1" s="1"/>
  <c r="X719" i="1"/>
  <c r="W719" i="1"/>
  <c r="V719" i="1"/>
  <c r="V722" i="1" s="1"/>
  <c r="V724" i="1" s="1"/>
  <c r="U719" i="1"/>
  <c r="U699" i="1" s="1"/>
  <c r="T719" i="1"/>
  <c r="S719" i="1"/>
  <c r="R719" i="1"/>
  <c r="R722" i="1" s="1"/>
  <c r="R724" i="1" s="1"/>
  <c r="Q719" i="1"/>
  <c r="Q699" i="1" s="1"/>
  <c r="P719" i="1"/>
  <c r="O719" i="1"/>
  <c r="N719" i="1"/>
  <c r="N722" i="1" s="1"/>
  <c r="N724" i="1" s="1"/>
  <c r="M719" i="1"/>
  <c r="M699" i="1" s="1"/>
  <c r="L719" i="1"/>
  <c r="K719" i="1"/>
  <c r="J719" i="1"/>
  <c r="J722" i="1" s="1"/>
  <c r="J724" i="1" s="1"/>
  <c r="I719" i="1"/>
  <c r="I699" i="1" s="1"/>
  <c r="H719" i="1"/>
  <c r="G719" i="1"/>
  <c r="F719" i="1"/>
  <c r="F722" i="1" s="1"/>
  <c r="F724" i="1" s="1"/>
  <c r="E719" i="1"/>
  <c r="E699" i="1" s="1"/>
  <c r="D719" i="1"/>
  <c r="C719" i="1"/>
  <c r="B719" i="1"/>
  <c r="Y718" i="1"/>
  <c r="Y722" i="1" s="1"/>
  <c r="Y724" i="1" s="1"/>
  <c r="X718" i="1"/>
  <c r="X722" i="1" s="1"/>
  <c r="W718" i="1"/>
  <c r="W698" i="1" s="1"/>
  <c r="V718" i="1"/>
  <c r="U718" i="1"/>
  <c r="U722" i="1" s="1"/>
  <c r="U724" i="1" s="1"/>
  <c r="T718" i="1"/>
  <c r="T722" i="1" s="1"/>
  <c r="S718" i="1"/>
  <c r="S698" i="1" s="1"/>
  <c r="R718" i="1"/>
  <c r="Q718" i="1"/>
  <c r="Q722" i="1" s="1"/>
  <c r="Q724" i="1" s="1"/>
  <c r="P718" i="1"/>
  <c r="P722" i="1" s="1"/>
  <c r="O718" i="1"/>
  <c r="O698" i="1" s="1"/>
  <c r="N718" i="1"/>
  <c r="M718" i="1"/>
  <c r="M722" i="1" s="1"/>
  <c r="M724" i="1" s="1"/>
  <c r="L718" i="1"/>
  <c r="L722" i="1" s="1"/>
  <c r="K718" i="1"/>
  <c r="K698" i="1" s="1"/>
  <c r="J718" i="1"/>
  <c r="I718" i="1"/>
  <c r="I722" i="1" s="1"/>
  <c r="I724" i="1" s="1"/>
  <c r="H718" i="1"/>
  <c r="H722" i="1" s="1"/>
  <c r="G718" i="1"/>
  <c r="G698" i="1" s="1"/>
  <c r="F718" i="1"/>
  <c r="E718" i="1"/>
  <c r="E722" i="1" s="1"/>
  <c r="E724" i="1" s="1"/>
  <c r="D718" i="1"/>
  <c r="D722" i="1" s="1"/>
  <c r="C718" i="1"/>
  <c r="C698" i="1" s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T712" i="1"/>
  <c r="P712" i="1"/>
  <c r="L712" i="1"/>
  <c r="D712" i="1"/>
  <c r="Y711" i="1"/>
  <c r="Y701" i="1" s="1"/>
  <c r="X711" i="1"/>
  <c r="W711" i="1"/>
  <c r="V711" i="1"/>
  <c r="V701" i="1" s="1"/>
  <c r="U711" i="1"/>
  <c r="U701" i="1" s="1"/>
  <c r="T711" i="1"/>
  <c r="S711" i="1"/>
  <c r="R711" i="1"/>
  <c r="R701" i="1" s="1"/>
  <c r="Q711" i="1"/>
  <c r="Q701" i="1" s="1"/>
  <c r="P711" i="1"/>
  <c r="O711" i="1"/>
  <c r="N711" i="1"/>
  <c r="N701" i="1" s="1"/>
  <c r="M711" i="1"/>
  <c r="M701" i="1" s="1"/>
  <c r="L711" i="1"/>
  <c r="K711" i="1"/>
  <c r="J711" i="1"/>
  <c r="J701" i="1" s="1"/>
  <c r="I711" i="1"/>
  <c r="I701" i="1" s="1"/>
  <c r="H711" i="1"/>
  <c r="G711" i="1"/>
  <c r="F711" i="1"/>
  <c r="F701" i="1" s="1"/>
  <c r="E711" i="1"/>
  <c r="E701" i="1" s="1"/>
  <c r="D711" i="1"/>
  <c r="C711" i="1"/>
  <c r="B711" i="1"/>
  <c r="Y710" i="1"/>
  <c r="X710" i="1"/>
  <c r="X700" i="1" s="1"/>
  <c r="W710" i="1"/>
  <c r="W700" i="1" s="1"/>
  <c r="V710" i="1"/>
  <c r="U710" i="1"/>
  <c r="T710" i="1"/>
  <c r="T700" i="1" s="1"/>
  <c r="S710" i="1"/>
  <c r="S700" i="1" s="1"/>
  <c r="R710" i="1"/>
  <c r="Q710" i="1"/>
  <c r="P710" i="1"/>
  <c r="P700" i="1" s="1"/>
  <c r="O710" i="1"/>
  <c r="O700" i="1" s="1"/>
  <c r="N710" i="1"/>
  <c r="M710" i="1"/>
  <c r="Z710" i="1" s="1"/>
  <c r="AA710" i="1" s="1"/>
  <c r="L710" i="1"/>
  <c r="L700" i="1" s="1"/>
  <c r="K710" i="1"/>
  <c r="K700" i="1" s="1"/>
  <c r="J710" i="1"/>
  <c r="I710" i="1"/>
  <c r="H710" i="1"/>
  <c r="H700" i="1" s="1"/>
  <c r="G710" i="1"/>
  <c r="G700" i="1" s="1"/>
  <c r="F710" i="1"/>
  <c r="E710" i="1"/>
  <c r="D710" i="1"/>
  <c r="D700" i="1" s="1"/>
  <c r="C710" i="1"/>
  <c r="C700" i="1" s="1"/>
  <c r="B710" i="1"/>
  <c r="Y709" i="1"/>
  <c r="X709" i="1"/>
  <c r="W709" i="1"/>
  <c r="V709" i="1"/>
  <c r="V699" i="1" s="1"/>
  <c r="U709" i="1"/>
  <c r="T709" i="1"/>
  <c r="S709" i="1"/>
  <c r="R709" i="1"/>
  <c r="R699" i="1" s="1"/>
  <c r="Q709" i="1"/>
  <c r="P709" i="1"/>
  <c r="O709" i="1"/>
  <c r="N709" i="1"/>
  <c r="N699" i="1" s="1"/>
  <c r="M709" i="1"/>
  <c r="L709" i="1"/>
  <c r="K709" i="1"/>
  <c r="J709" i="1"/>
  <c r="J699" i="1" s="1"/>
  <c r="I709" i="1"/>
  <c r="H709" i="1"/>
  <c r="G709" i="1"/>
  <c r="F709" i="1"/>
  <c r="F699" i="1" s="1"/>
  <c r="E709" i="1"/>
  <c r="D709" i="1"/>
  <c r="C709" i="1"/>
  <c r="B709" i="1"/>
  <c r="B699" i="1" s="1"/>
  <c r="Y708" i="1"/>
  <c r="X708" i="1"/>
  <c r="X698" i="1" s="1"/>
  <c r="X702" i="1" s="1"/>
  <c r="W708" i="1"/>
  <c r="V708" i="1"/>
  <c r="V712" i="1" s="1"/>
  <c r="V714" i="1" s="1"/>
  <c r="U708" i="1"/>
  <c r="T708" i="1"/>
  <c r="T698" i="1" s="1"/>
  <c r="S708" i="1"/>
  <c r="R708" i="1"/>
  <c r="R712" i="1" s="1"/>
  <c r="R714" i="1" s="1"/>
  <c r="Q708" i="1"/>
  <c r="P708" i="1"/>
  <c r="P698" i="1" s="1"/>
  <c r="P702" i="1" s="1"/>
  <c r="O708" i="1"/>
  <c r="N708" i="1"/>
  <c r="N712" i="1" s="1"/>
  <c r="N714" i="1" s="1"/>
  <c r="M708" i="1"/>
  <c r="L708" i="1"/>
  <c r="L698" i="1" s="1"/>
  <c r="K708" i="1"/>
  <c r="J708" i="1"/>
  <c r="J712" i="1" s="1"/>
  <c r="J714" i="1" s="1"/>
  <c r="I708" i="1"/>
  <c r="H708" i="1"/>
  <c r="H698" i="1" s="1"/>
  <c r="H702" i="1" s="1"/>
  <c r="G708" i="1"/>
  <c r="F708" i="1"/>
  <c r="F712" i="1" s="1"/>
  <c r="F714" i="1" s="1"/>
  <c r="E708" i="1"/>
  <c r="D708" i="1"/>
  <c r="D698" i="1" s="1"/>
  <c r="C708" i="1"/>
  <c r="B708" i="1"/>
  <c r="B712" i="1" s="1"/>
  <c r="B714" i="1" s="1"/>
  <c r="X704" i="1"/>
  <c r="P704" i="1"/>
  <c r="H704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W701" i="1"/>
  <c r="S701" i="1"/>
  <c r="O701" i="1"/>
  <c r="K701" i="1"/>
  <c r="G701" i="1"/>
  <c r="C701" i="1"/>
  <c r="Y700" i="1"/>
  <c r="U700" i="1"/>
  <c r="Q700" i="1"/>
  <c r="M700" i="1"/>
  <c r="I700" i="1"/>
  <c r="E700" i="1"/>
  <c r="X699" i="1"/>
  <c r="T699" i="1"/>
  <c r="P699" i="1"/>
  <c r="L699" i="1"/>
  <c r="H699" i="1"/>
  <c r="D699" i="1"/>
  <c r="V698" i="1"/>
  <c r="V702" i="1" s="1"/>
  <c r="R698" i="1"/>
  <c r="N698" i="1"/>
  <c r="J698" i="1"/>
  <c r="F698" i="1"/>
  <c r="F702" i="1" s="1"/>
  <c r="B698" i="1"/>
  <c r="Y694" i="1"/>
  <c r="Q694" i="1"/>
  <c r="I694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AA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V690" i="1"/>
  <c r="V692" i="1" s="1"/>
  <c r="U690" i="1"/>
  <c r="T690" i="1"/>
  <c r="S690" i="1"/>
  <c r="R690" i="1"/>
  <c r="R692" i="1" s="1"/>
  <c r="Q690" i="1"/>
  <c r="P690" i="1"/>
  <c r="O690" i="1"/>
  <c r="N690" i="1"/>
  <c r="N692" i="1" s="1"/>
  <c r="M690" i="1"/>
  <c r="L690" i="1"/>
  <c r="K690" i="1"/>
  <c r="J690" i="1"/>
  <c r="J692" i="1" s="1"/>
  <c r="I690" i="1"/>
  <c r="H690" i="1"/>
  <c r="G690" i="1"/>
  <c r="F690" i="1"/>
  <c r="F692" i="1" s="1"/>
  <c r="E690" i="1"/>
  <c r="D690" i="1"/>
  <c r="C690" i="1"/>
  <c r="B690" i="1"/>
  <c r="Y689" i="1"/>
  <c r="Y692" i="1" s="1"/>
  <c r="X689" i="1"/>
  <c r="W689" i="1"/>
  <c r="V689" i="1"/>
  <c r="U689" i="1"/>
  <c r="U692" i="1" s="1"/>
  <c r="U694" i="1" s="1"/>
  <c r="T689" i="1"/>
  <c r="S689" i="1"/>
  <c r="R689" i="1"/>
  <c r="Q689" i="1"/>
  <c r="Q692" i="1" s="1"/>
  <c r="P689" i="1"/>
  <c r="O689" i="1"/>
  <c r="N689" i="1"/>
  <c r="M689" i="1"/>
  <c r="L689" i="1"/>
  <c r="K689" i="1"/>
  <c r="J689" i="1"/>
  <c r="I689" i="1"/>
  <c r="I692" i="1" s="1"/>
  <c r="H689" i="1"/>
  <c r="G689" i="1"/>
  <c r="F689" i="1"/>
  <c r="E689" i="1"/>
  <c r="E692" i="1" s="1"/>
  <c r="E694" i="1" s="1"/>
  <c r="D689" i="1"/>
  <c r="C689" i="1"/>
  <c r="B689" i="1"/>
  <c r="Y688" i="1"/>
  <c r="X688" i="1"/>
  <c r="X692" i="1" s="1"/>
  <c r="X694" i="1" s="1"/>
  <c r="W688" i="1"/>
  <c r="W692" i="1" s="1"/>
  <c r="V688" i="1"/>
  <c r="U688" i="1"/>
  <c r="T688" i="1"/>
  <c r="T692" i="1" s="1"/>
  <c r="T694" i="1" s="1"/>
  <c r="S688" i="1"/>
  <c r="S692" i="1" s="1"/>
  <c r="R688" i="1"/>
  <c r="Q688" i="1"/>
  <c r="P688" i="1"/>
  <c r="P692" i="1" s="1"/>
  <c r="P694" i="1" s="1"/>
  <c r="O688" i="1"/>
  <c r="O692" i="1" s="1"/>
  <c r="N688" i="1"/>
  <c r="M688" i="1"/>
  <c r="L688" i="1"/>
  <c r="L692" i="1" s="1"/>
  <c r="L694" i="1" s="1"/>
  <c r="K688" i="1"/>
  <c r="K692" i="1" s="1"/>
  <c r="J688" i="1"/>
  <c r="I688" i="1"/>
  <c r="H688" i="1"/>
  <c r="H692" i="1" s="1"/>
  <c r="H694" i="1" s="1"/>
  <c r="G688" i="1"/>
  <c r="G692" i="1" s="1"/>
  <c r="F688" i="1"/>
  <c r="E688" i="1"/>
  <c r="D688" i="1"/>
  <c r="D692" i="1" s="1"/>
  <c r="D694" i="1" s="1"/>
  <c r="C688" i="1"/>
  <c r="C692" i="1" s="1"/>
  <c r="B688" i="1"/>
  <c r="R684" i="1"/>
  <c r="J684" i="1"/>
  <c r="Y683" i="1"/>
  <c r="X683" i="1"/>
  <c r="X684" i="1" s="1"/>
  <c r="W683" i="1"/>
  <c r="V683" i="1"/>
  <c r="U683" i="1"/>
  <c r="T683" i="1"/>
  <c r="T684" i="1" s="1"/>
  <c r="S683" i="1"/>
  <c r="R683" i="1"/>
  <c r="Q683" i="1"/>
  <c r="P683" i="1"/>
  <c r="P684" i="1" s="1"/>
  <c r="O683" i="1"/>
  <c r="N683" i="1"/>
  <c r="M683" i="1"/>
  <c r="L683" i="1"/>
  <c r="L684" i="1" s="1"/>
  <c r="K683" i="1"/>
  <c r="J683" i="1"/>
  <c r="I683" i="1"/>
  <c r="H683" i="1"/>
  <c r="H684" i="1" s="1"/>
  <c r="G683" i="1"/>
  <c r="F683" i="1"/>
  <c r="E683" i="1"/>
  <c r="D683" i="1"/>
  <c r="D684" i="1" s="1"/>
  <c r="C683" i="1"/>
  <c r="B683" i="1"/>
  <c r="W682" i="1"/>
  <c r="O682" i="1"/>
  <c r="G682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S682" i="1" s="1"/>
  <c r="R680" i="1"/>
  <c r="Q680" i="1"/>
  <c r="P680" i="1"/>
  <c r="O680" i="1"/>
  <c r="N680" i="1"/>
  <c r="Z680" i="1" s="1"/>
  <c r="AA680" i="1" s="1"/>
  <c r="M680" i="1"/>
  <c r="L680" i="1"/>
  <c r="K680" i="1"/>
  <c r="K682" i="1" s="1"/>
  <c r="J680" i="1"/>
  <c r="I680" i="1"/>
  <c r="H680" i="1"/>
  <c r="G680" i="1"/>
  <c r="F680" i="1"/>
  <c r="E680" i="1"/>
  <c r="D680" i="1"/>
  <c r="C680" i="1"/>
  <c r="C682" i="1" s="1"/>
  <c r="B680" i="1"/>
  <c r="Y679" i="1"/>
  <c r="X679" i="1"/>
  <c r="W679" i="1"/>
  <c r="V679" i="1"/>
  <c r="V682" i="1" s="1"/>
  <c r="V684" i="1" s="1"/>
  <c r="U679" i="1"/>
  <c r="T679" i="1"/>
  <c r="S679" i="1"/>
  <c r="R679" i="1"/>
  <c r="R682" i="1" s="1"/>
  <c r="Q679" i="1"/>
  <c r="P679" i="1"/>
  <c r="O679" i="1"/>
  <c r="N679" i="1"/>
  <c r="N682" i="1" s="1"/>
  <c r="N684" i="1" s="1"/>
  <c r="M679" i="1"/>
  <c r="L679" i="1"/>
  <c r="K679" i="1"/>
  <c r="J679" i="1"/>
  <c r="J682" i="1" s="1"/>
  <c r="I679" i="1"/>
  <c r="H679" i="1"/>
  <c r="G679" i="1"/>
  <c r="F679" i="1"/>
  <c r="F682" i="1" s="1"/>
  <c r="F684" i="1" s="1"/>
  <c r="E679" i="1"/>
  <c r="D679" i="1"/>
  <c r="C679" i="1"/>
  <c r="B679" i="1"/>
  <c r="Y678" i="1"/>
  <c r="X678" i="1"/>
  <c r="X682" i="1" s="1"/>
  <c r="W678" i="1"/>
  <c r="V678" i="1"/>
  <c r="U678" i="1"/>
  <c r="T678" i="1"/>
  <c r="T682" i="1" s="1"/>
  <c r="S678" i="1"/>
  <c r="R678" i="1"/>
  <c r="Q678" i="1"/>
  <c r="P678" i="1"/>
  <c r="P682" i="1" s="1"/>
  <c r="O678" i="1"/>
  <c r="N678" i="1"/>
  <c r="M678" i="1"/>
  <c r="L678" i="1"/>
  <c r="L682" i="1" s="1"/>
  <c r="K678" i="1"/>
  <c r="J678" i="1"/>
  <c r="I678" i="1"/>
  <c r="H678" i="1"/>
  <c r="H682" i="1" s="1"/>
  <c r="G678" i="1"/>
  <c r="F678" i="1"/>
  <c r="E678" i="1"/>
  <c r="D678" i="1"/>
  <c r="D682" i="1" s="1"/>
  <c r="C678" i="1"/>
  <c r="B678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P672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Z671" i="1" s="1"/>
  <c r="M671" i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X672" i="1" s="1"/>
  <c r="W670" i="1"/>
  <c r="V670" i="1"/>
  <c r="U670" i="1"/>
  <c r="T670" i="1"/>
  <c r="T672" i="1" s="1"/>
  <c r="S670" i="1"/>
  <c r="R670" i="1"/>
  <c r="Q670" i="1"/>
  <c r="P670" i="1"/>
  <c r="O670" i="1"/>
  <c r="N670" i="1"/>
  <c r="M670" i="1"/>
  <c r="L670" i="1"/>
  <c r="L672" i="1" s="1"/>
  <c r="K670" i="1"/>
  <c r="J670" i="1"/>
  <c r="I670" i="1"/>
  <c r="H670" i="1"/>
  <c r="H672" i="1" s="1"/>
  <c r="G670" i="1"/>
  <c r="F670" i="1"/>
  <c r="E670" i="1"/>
  <c r="D670" i="1"/>
  <c r="D672" i="1" s="1"/>
  <c r="C670" i="1"/>
  <c r="B670" i="1"/>
  <c r="Y669" i="1"/>
  <c r="X669" i="1"/>
  <c r="W669" i="1"/>
  <c r="W672" i="1" s="1"/>
  <c r="W674" i="1" s="1"/>
  <c r="V669" i="1"/>
  <c r="U669" i="1"/>
  <c r="T669" i="1"/>
  <c r="S669" i="1"/>
  <c r="S672" i="1" s="1"/>
  <c r="S674" i="1" s="1"/>
  <c r="R669" i="1"/>
  <c r="Q669" i="1"/>
  <c r="P669" i="1"/>
  <c r="O669" i="1"/>
  <c r="O672" i="1" s="1"/>
  <c r="O674" i="1" s="1"/>
  <c r="N669" i="1"/>
  <c r="M669" i="1"/>
  <c r="L669" i="1"/>
  <c r="K669" i="1"/>
  <c r="K672" i="1" s="1"/>
  <c r="K674" i="1" s="1"/>
  <c r="J669" i="1"/>
  <c r="I669" i="1"/>
  <c r="H669" i="1"/>
  <c r="G669" i="1"/>
  <c r="G672" i="1" s="1"/>
  <c r="G674" i="1" s="1"/>
  <c r="F669" i="1"/>
  <c r="E669" i="1"/>
  <c r="D669" i="1"/>
  <c r="C669" i="1"/>
  <c r="C672" i="1" s="1"/>
  <c r="C674" i="1" s="1"/>
  <c r="B669" i="1"/>
  <c r="Y668" i="1"/>
  <c r="Y672" i="1" s="1"/>
  <c r="X668" i="1"/>
  <c r="W668" i="1"/>
  <c r="V668" i="1"/>
  <c r="U668" i="1"/>
  <c r="U672" i="1" s="1"/>
  <c r="T668" i="1"/>
  <c r="S668" i="1"/>
  <c r="R668" i="1"/>
  <c r="Q668" i="1"/>
  <c r="Q672" i="1" s="1"/>
  <c r="P668" i="1"/>
  <c r="O668" i="1"/>
  <c r="N668" i="1"/>
  <c r="M668" i="1"/>
  <c r="L668" i="1"/>
  <c r="K668" i="1"/>
  <c r="J668" i="1"/>
  <c r="I668" i="1"/>
  <c r="I672" i="1" s="1"/>
  <c r="H668" i="1"/>
  <c r="G668" i="1"/>
  <c r="F668" i="1"/>
  <c r="E668" i="1"/>
  <c r="E672" i="1" s="1"/>
  <c r="D668" i="1"/>
  <c r="C668" i="1"/>
  <c r="B668" i="1"/>
  <c r="T664" i="1"/>
  <c r="L664" i="1"/>
  <c r="D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Q662" i="1"/>
  <c r="I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AA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U662" i="1" s="1"/>
  <c r="T660" i="1"/>
  <c r="S660" i="1"/>
  <c r="R660" i="1"/>
  <c r="Q660" i="1"/>
  <c r="P660" i="1"/>
  <c r="O660" i="1"/>
  <c r="N660" i="1"/>
  <c r="M660" i="1"/>
  <c r="Z660" i="1" s="1"/>
  <c r="AA660" i="1" s="1"/>
  <c r="L660" i="1"/>
  <c r="K660" i="1"/>
  <c r="J660" i="1"/>
  <c r="I660" i="1"/>
  <c r="H660" i="1"/>
  <c r="G660" i="1"/>
  <c r="F660" i="1"/>
  <c r="E660" i="1"/>
  <c r="E662" i="1" s="1"/>
  <c r="D660" i="1"/>
  <c r="C660" i="1"/>
  <c r="B660" i="1"/>
  <c r="Y659" i="1"/>
  <c r="X659" i="1"/>
  <c r="X662" i="1" s="1"/>
  <c r="X664" i="1" s="1"/>
  <c r="W659" i="1"/>
  <c r="W662" i="1" s="1"/>
  <c r="W664" i="1" s="1"/>
  <c r="V659" i="1"/>
  <c r="U659" i="1"/>
  <c r="T659" i="1"/>
  <c r="T662" i="1" s="1"/>
  <c r="S659" i="1"/>
  <c r="S662" i="1" s="1"/>
  <c r="S664" i="1" s="1"/>
  <c r="R659" i="1"/>
  <c r="Q659" i="1"/>
  <c r="P659" i="1"/>
  <c r="P662" i="1" s="1"/>
  <c r="P664" i="1" s="1"/>
  <c r="O659" i="1"/>
  <c r="O662" i="1" s="1"/>
  <c r="O664" i="1" s="1"/>
  <c r="N659" i="1"/>
  <c r="Z659" i="1" s="1"/>
  <c r="AA659" i="1" s="1"/>
  <c r="M659" i="1"/>
  <c r="L659" i="1"/>
  <c r="L662" i="1" s="1"/>
  <c r="K659" i="1"/>
  <c r="K662" i="1" s="1"/>
  <c r="K664" i="1" s="1"/>
  <c r="J659" i="1"/>
  <c r="I659" i="1"/>
  <c r="H659" i="1"/>
  <c r="H662" i="1" s="1"/>
  <c r="H664" i="1" s="1"/>
  <c r="G659" i="1"/>
  <c r="G662" i="1" s="1"/>
  <c r="G664" i="1" s="1"/>
  <c r="F659" i="1"/>
  <c r="E659" i="1"/>
  <c r="D659" i="1"/>
  <c r="D662" i="1" s="1"/>
  <c r="C659" i="1"/>
  <c r="C662" i="1" s="1"/>
  <c r="C664" i="1" s="1"/>
  <c r="B659" i="1"/>
  <c r="Y658" i="1"/>
  <c r="X658" i="1"/>
  <c r="W658" i="1"/>
  <c r="V658" i="1"/>
  <c r="V662" i="1" s="1"/>
  <c r="U658" i="1"/>
  <c r="T658" i="1"/>
  <c r="S658" i="1"/>
  <c r="R658" i="1"/>
  <c r="R662" i="1" s="1"/>
  <c r="Q658" i="1"/>
  <c r="P658" i="1"/>
  <c r="O658" i="1"/>
  <c r="N658" i="1"/>
  <c r="N662" i="1" s="1"/>
  <c r="M658" i="1"/>
  <c r="L658" i="1"/>
  <c r="K658" i="1"/>
  <c r="J658" i="1"/>
  <c r="J662" i="1" s="1"/>
  <c r="I658" i="1"/>
  <c r="H658" i="1"/>
  <c r="G658" i="1"/>
  <c r="F658" i="1"/>
  <c r="F662" i="1" s="1"/>
  <c r="E658" i="1"/>
  <c r="D658" i="1"/>
  <c r="C658" i="1"/>
  <c r="B658" i="1"/>
  <c r="U654" i="1"/>
  <c r="E654" i="1"/>
  <c r="Y653" i="1"/>
  <c r="X653" i="1"/>
  <c r="W653" i="1"/>
  <c r="W654" i="1" s="1"/>
  <c r="V653" i="1"/>
  <c r="U653" i="1"/>
  <c r="T653" i="1"/>
  <c r="S653" i="1"/>
  <c r="S654" i="1" s="1"/>
  <c r="R653" i="1"/>
  <c r="Q653" i="1"/>
  <c r="P653" i="1"/>
  <c r="O653" i="1"/>
  <c r="O654" i="1" s="1"/>
  <c r="N653" i="1"/>
  <c r="M653" i="1"/>
  <c r="L653" i="1"/>
  <c r="K653" i="1"/>
  <c r="K654" i="1" s="1"/>
  <c r="J653" i="1"/>
  <c r="I653" i="1"/>
  <c r="H653" i="1"/>
  <c r="G653" i="1"/>
  <c r="G654" i="1" s="1"/>
  <c r="F653" i="1"/>
  <c r="E653" i="1"/>
  <c r="D653" i="1"/>
  <c r="C653" i="1"/>
  <c r="C654" i="1" s="1"/>
  <c r="B653" i="1"/>
  <c r="R652" i="1"/>
  <c r="J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AA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V652" i="1" s="1"/>
  <c r="U650" i="1"/>
  <c r="T650" i="1"/>
  <c r="S650" i="1"/>
  <c r="R650" i="1"/>
  <c r="Q650" i="1"/>
  <c r="P650" i="1"/>
  <c r="O650" i="1"/>
  <c r="N650" i="1"/>
  <c r="N652" i="1" s="1"/>
  <c r="M650" i="1"/>
  <c r="L650" i="1"/>
  <c r="K650" i="1"/>
  <c r="J650" i="1"/>
  <c r="I650" i="1"/>
  <c r="H650" i="1"/>
  <c r="G650" i="1"/>
  <c r="F650" i="1"/>
  <c r="F652" i="1" s="1"/>
  <c r="E650" i="1"/>
  <c r="D650" i="1"/>
  <c r="C650" i="1"/>
  <c r="B650" i="1"/>
  <c r="Y649" i="1"/>
  <c r="Y652" i="1" s="1"/>
  <c r="Y654" i="1" s="1"/>
  <c r="X649" i="1"/>
  <c r="W649" i="1"/>
  <c r="V649" i="1"/>
  <c r="U649" i="1"/>
  <c r="U652" i="1" s="1"/>
  <c r="T649" i="1"/>
  <c r="S649" i="1"/>
  <c r="R649" i="1"/>
  <c r="Q649" i="1"/>
  <c r="Q652" i="1" s="1"/>
  <c r="Q654" i="1" s="1"/>
  <c r="P649" i="1"/>
  <c r="O649" i="1"/>
  <c r="N649" i="1"/>
  <c r="M649" i="1"/>
  <c r="L649" i="1"/>
  <c r="K649" i="1"/>
  <c r="J649" i="1"/>
  <c r="I649" i="1"/>
  <c r="I652" i="1" s="1"/>
  <c r="I654" i="1" s="1"/>
  <c r="H649" i="1"/>
  <c r="G649" i="1"/>
  <c r="F649" i="1"/>
  <c r="E649" i="1"/>
  <c r="E652" i="1" s="1"/>
  <c r="D649" i="1"/>
  <c r="C649" i="1"/>
  <c r="B649" i="1"/>
  <c r="Y648" i="1"/>
  <c r="X648" i="1"/>
  <c r="W648" i="1"/>
  <c r="W652" i="1" s="1"/>
  <c r="V648" i="1"/>
  <c r="U648" i="1"/>
  <c r="T648" i="1"/>
  <c r="S648" i="1"/>
  <c r="S652" i="1" s="1"/>
  <c r="R648" i="1"/>
  <c r="Q648" i="1"/>
  <c r="P648" i="1"/>
  <c r="O648" i="1"/>
  <c r="O652" i="1" s="1"/>
  <c r="N648" i="1"/>
  <c r="Z648" i="1" s="1"/>
  <c r="M648" i="1"/>
  <c r="L648" i="1"/>
  <c r="K648" i="1"/>
  <c r="K652" i="1" s="1"/>
  <c r="J648" i="1"/>
  <c r="I648" i="1"/>
  <c r="H648" i="1"/>
  <c r="G648" i="1"/>
  <c r="G652" i="1" s="1"/>
  <c r="F648" i="1"/>
  <c r="E648" i="1"/>
  <c r="D648" i="1"/>
  <c r="C648" i="1"/>
  <c r="C652" i="1" s="1"/>
  <c r="B648" i="1"/>
  <c r="V644" i="1"/>
  <c r="F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AA643" i="1" s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W642" i="1" s="1"/>
  <c r="V640" i="1"/>
  <c r="U640" i="1"/>
  <c r="T640" i="1"/>
  <c r="S640" i="1"/>
  <c r="S520" i="1" s="1"/>
  <c r="S290" i="1" s="1"/>
  <c r="R640" i="1"/>
  <c r="Q640" i="1"/>
  <c r="P640" i="1"/>
  <c r="O640" i="1"/>
  <c r="O642" i="1" s="1"/>
  <c r="N640" i="1"/>
  <c r="M640" i="1"/>
  <c r="L640" i="1"/>
  <c r="K640" i="1"/>
  <c r="K642" i="1" s="1"/>
  <c r="J640" i="1"/>
  <c r="I640" i="1"/>
  <c r="H640" i="1"/>
  <c r="G640" i="1"/>
  <c r="G642" i="1" s="1"/>
  <c r="F640" i="1"/>
  <c r="E640" i="1"/>
  <c r="D640" i="1"/>
  <c r="C640" i="1"/>
  <c r="C520" i="1" s="1"/>
  <c r="C290" i="1" s="1"/>
  <c r="B640" i="1"/>
  <c r="Y639" i="1"/>
  <c r="X639" i="1"/>
  <c r="W639" i="1"/>
  <c r="V639" i="1"/>
  <c r="V642" i="1" s="1"/>
  <c r="U639" i="1"/>
  <c r="T639" i="1"/>
  <c r="S639" i="1"/>
  <c r="R639" i="1"/>
  <c r="R642" i="1" s="1"/>
  <c r="R644" i="1" s="1"/>
  <c r="Q639" i="1"/>
  <c r="P639" i="1"/>
  <c r="O639" i="1"/>
  <c r="N639" i="1"/>
  <c r="N642" i="1" s="1"/>
  <c r="N644" i="1" s="1"/>
  <c r="M639" i="1"/>
  <c r="L639" i="1"/>
  <c r="K639" i="1"/>
  <c r="J639" i="1"/>
  <c r="J642" i="1" s="1"/>
  <c r="J644" i="1" s="1"/>
  <c r="I639" i="1"/>
  <c r="H639" i="1"/>
  <c r="G639" i="1"/>
  <c r="F639" i="1"/>
  <c r="F642" i="1" s="1"/>
  <c r="E639" i="1"/>
  <c r="D639" i="1"/>
  <c r="C639" i="1"/>
  <c r="B639" i="1"/>
  <c r="Y638" i="1"/>
  <c r="X638" i="1"/>
  <c r="X642" i="1" s="1"/>
  <c r="W638" i="1"/>
  <c r="V638" i="1"/>
  <c r="U638" i="1"/>
  <c r="T638" i="1"/>
  <c r="T642" i="1" s="1"/>
  <c r="S638" i="1"/>
  <c r="R638" i="1"/>
  <c r="Q638" i="1"/>
  <c r="P638" i="1"/>
  <c r="P642" i="1" s="1"/>
  <c r="O638" i="1"/>
  <c r="N638" i="1"/>
  <c r="M638" i="1"/>
  <c r="L638" i="1"/>
  <c r="L642" i="1" s="1"/>
  <c r="K638" i="1"/>
  <c r="J638" i="1"/>
  <c r="I638" i="1"/>
  <c r="H638" i="1"/>
  <c r="H642" i="1" s="1"/>
  <c r="G638" i="1"/>
  <c r="F638" i="1"/>
  <c r="E638" i="1"/>
  <c r="D638" i="1"/>
  <c r="D642" i="1" s="1"/>
  <c r="C638" i="1"/>
  <c r="B638" i="1"/>
  <c r="W634" i="1"/>
  <c r="G634" i="1"/>
  <c r="Y633" i="1"/>
  <c r="Y634" i="1" s="1"/>
  <c r="X633" i="1"/>
  <c r="W633" i="1"/>
  <c r="V633" i="1"/>
  <c r="U633" i="1"/>
  <c r="U634" i="1" s="1"/>
  <c r="T633" i="1"/>
  <c r="S633" i="1"/>
  <c r="R633" i="1"/>
  <c r="Q633" i="1"/>
  <c r="Q634" i="1" s="1"/>
  <c r="P633" i="1"/>
  <c r="O633" i="1"/>
  <c r="N633" i="1"/>
  <c r="M633" i="1"/>
  <c r="L633" i="1"/>
  <c r="K633" i="1"/>
  <c r="J633" i="1"/>
  <c r="I633" i="1"/>
  <c r="I634" i="1" s="1"/>
  <c r="H633" i="1"/>
  <c r="G633" i="1"/>
  <c r="F633" i="1"/>
  <c r="E633" i="1"/>
  <c r="E634" i="1" s="1"/>
  <c r="D633" i="1"/>
  <c r="C633" i="1"/>
  <c r="B633" i="1"/>
  <c r="T632" i="1"/>
  <c r="P632" i="1"/>
  <c r="L632" i="1"/>
  <c r="D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X632" i="1" s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H632" i="1" s="1"/>
  <c r="G630" i="1"/>
  <c r="F630" i="1"/>
  <c r="E630" i="1"/>
  <c r="D630" i="1"/>
  <c r="C630" i="1"/>
  <c r="B630" i="1"/>
  <c r="Y629" i="1"/>
  <c r="X629" i="1"/>
  <c r="W629" i="1"/>
  <c r="W632" i="1" s="1"/>
  <c r="V629" i="1"/>
  <c r="U629" i="1"/>
  <c r="T629" i="1"/>
  <c r="S629" i="1"/>
  <c r="S632" i="1" s="1"/>
  <c r="S634" i="1" s="1"/>
  <c r="R629" i="1"/>
  <c r="Q629" i="1"/>
  <c r="P629" i="1"/>
  <c r="O629" i="1"/>
  <c r="O632" i="1" s="1"/>
  <c r="O634" i="1" s="1"/>
  <c r="N629" i="1"/>
  <c r="M629" i="1"/>
  <c r="L629" i="1"/>
  <c r="K629" i="1"/>
  <c r="K632" i="1" s="1"/>
  <c r="K634" i="1" s="1"/>
  <c r="J629" i="1"/>
  <c r="I629" i="1"/>
  <c r="H629" i="1"/>
  <c r="G629" i="1"/>
  <c r="G632" i="1" s="1"/>
  <c r="F629" i="1"/>
  <c r="E629" i="1"/>
  <c r="D629" i="1"/>
  <c r="C629" i="1"/>
  <c r="C632" i="1" s="1"/>
  <c r="C634" i="1" s="1"/>
  <c r="B629" i="1"/>
  <c r="Y628" i="1"/>
  <c r="Y632" i="1" s="1"/>
  <c r="X628" i="1"/>
  <c r="W628" i="1"/>
  <c r="V628" i="1"/>
  <c r="U628" i="1"/>
  <c r="U632" i="1" s="1"/>
  <c r="T628" i="1"/>
  <c r="S628" i="1"/>
  <c r="R628" i="1"/>
  <c r="Q628" i="1"/>
  <c r="Q632" i="1" s="1"/>
  <c r="P628" i="1"/>
  <c r="O628" i="1"/>
  <c r="N628" i="1"/>
  <c r="M628" i="1"/>
  <c r="L628" i="1"/>
  <c r="K628" i="1"/>
  <c r="J628" i="1"/>
  <c r="I628" i="1"/>
  <c r="I632" i="1" s="1"/>
  <c r="H628" i="1"/>
  <c r="G628" i="1"/>
  <c r="F628" i="1"/>
  <c r="E628" i="1"/>
  <c r="E632" i="1" s="1"/>
  <c r="D628" i="1"/>
  <c r="C628" i="1"/>
  <c r="B628" i="1"/>
  <c r="Y623" i="1"/>
  <c r="X623" i="1"/>
  <c r="W623" i="1"/>
  <c r="V623" i="1"/>
  <c r="V624" i="1" s="1"/>
  <c r="U623" i="1"/>
  <c r="T623" i="1"/>
  <c r="S623" i="1"/>
  <c r="R623" i="1"/>
  <c r="R624" i="1" s="1"/>
  <c r="Q623" i="1"/>
  <c r="P623" i="1"/>
  <c r="O623" i="1"/>
  <c r="N623" i="1"/>
  <c r="N624" i="1" s="1"/>
  <c r="M623" i="1"/>
  <c r="L623" i="1"/>
  <c r="K623" i="1"/>
  <c r="J623" i="1"/>
  <c r="J624" i="1" s="1"/>
  <c r="I623" i="1"/>
  <c r="H623" i="1"/>
  <c r="G623" i="1"/>
  <c r="F623" i="1"/>
  <c r="F624" i="1" s="1"/>
  <c r="E623" i="1"/>
  <c r="D623" i="1"/>
  <c r="C623" i="1"/>
  <c r="B623" i="1"/>
  <c r="U622" i="1"/>
  <c r="Q622" i="1"/>
  <c r="E622" i="1"/>
  <c r="Y621" i="1"/>
  <c r="X621" i="1"/>
  <c r="W621" i="1"/>
  <c r="W521" i="1" s="1"/>
  <c r="W291" i="1" s="1"/>
  <c r="V621" i="1"/>
  <c r="U621" i="1"/>
  <c r="T621" i="1"/>
  <c r="S621" i="1"/>
  <c r="S521" i="1" s="1"/>
  <c r="S291" i="1" s="1"/>
  <c r="R621" i="1"/>
  <c r="Q621" i="1"/>
  <c r="P621" i="1"/>
  <c r="O621" i="1"/>
  <c r="O521" i="1" s="1"/>
  <c r="O291" i="1" s="1"/>
  <c r="N621" i="1"/>
  <c r="M621" i="1"/>
  <c r="L621" i="1"/>
  <c r="K621" i="1"/>
  <c r="K521" i="1" s="1"/>
  <c r="K291" i="1" s="1"/>
  <c r="J621" i="1"/>
  <c r="I621" i="1"/>
  <c r="H621" i="1"/>
  <c r="G621" i="1"/>
  <c r="G521" i="1" s="1"/>
  <c r="G291" i="1" s="1"/>
  <c r="F621" i="1"/>
  <c r="E621" i="1"/>
  <c r="D621" i="1"/>
  <c r="C621" i="1"/>
  <c r="C521" i="1" s="1"/>
  <c r="C291" i="1" s="1"/>
  <c r="B621" i="1"/>
  <c r="Y620" i="1"/>
  <c r="Y622" i="1" s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AA620" i="1" s="1"/>
  <c r="L620" i="1"/>
  <c r="K620" i="1"/>
  <c r="J620" i="1"/>
  <c r="I620" i="1"/>
  <c r="I622" i="1" s="1"/>
  <c r="H620" i="1"/>
  <c r="G620" i="1"/>
  <c r="F620" i="1"/>
  <c r="E620" i="1"/>
  <c r="D620" i="1"/>
  <c r="C620" i="1"/>
  <c r="B620" i="1"/>
  <c r="Y619" i="1"/>
  <c r="X619" i="1"/>
  <c r="X622" i="1" s="1"/>
  <c r="X624" i="1" s="1"/>
  <c r="W619" i="1"/>
  <c r="V619" i="1"/>
  <c r="U619" i="1"/>
  <c r="T619" i="1"/>
  <c r="T622" i="1" s="1"/>
  <c r="T624" i="1" s="1"/>
  <c r="S619" i="1"/>
  <c r="R619" i="1"/>
  <c r="Q619" i="1"/>
  <c r="P619" i="1"/>
  <c r="P622" i="1" s="1"/>
  <c r="P624" i="1" s="1"/>
  <c r="O619" i="1"/>
  <c r="N619" i="1"/>
  <c r="M619" i="1"/>
  <c r="L619" i="1"/>
  <c r="L622" i="1" s="1"/>
  <c r="L624" i="1" s="1"/>
  <c r="K619" i="1"/>
  <c r="J619" i="1"/>
  <c r="I619" i="1"/>
  <c r="H619" i="1"/>
  <c r="H622" i="1" s="1"/>
  <c r="H624" i="1" s="1"/>
  <c r="G619" i="1"/>
  <c r="F619" i="1"/>
  <c r="E619" i="1"/>
  <c r="D619" i="1"/>
  <c r="D622" i="1" s="1"/>
  <c r="D624" i="1" s="1"/>
  <c r="C619" i="1"/>
  <c r="B619" i="1"/>
  <c r="Y618" i="1"/>
  <c r="X618" i="1"/>
  <c r="W618" i="1"/>
  <c r="V618" i="1"/>
  <c r="V622" i="1" s="1"/>
  <c r="U618" i="1"/>
  <c r="T618" i="1"/>
  <c r="S618" i="1"/>
  <c r="R618" i="1"/>
  <c r="R622" i="1" s="1"/>
  <c r="Q618" i="1"/>
  <c r="P618" i="1"/>
  <c r="O618" i="1"/>
  <c r="N618" i="1"/>
  <c r="N622" i="1" s="1"/>
  <c r="M618" i="1"/>
  <c r="L618" i="1"/>
  <c r="K618" i="1"/>
  <c r="J618" i="1"/>
  <c r="J622" i="1" s="1"/>
  <c r="I618" i="1"/>
  <c r="H618" i="1"/>
  <c r="G618" i="1"/>
  <c r="F618" i="1"/>
  <c r="F622" i="1" s="1"/>
  <c r="E618" i="1"/>
  <c r="D618" i="1"/>
  <c r="C618" i="1"/>
  <c r="B618" i="1"/>
  <c r="Y614" i="1"/>
  <c r="U614" i="1"/>
  <c r="Q614" i="1"/>
  <c r="I614" i="1"/>
  <c r="E614" i="1"/>
  <c r="Y613" i="1"/>
  <c r="X613" i="1"/>
  <c r="W613" i="1"/>
  <c r="W614" i="1" s="1"/>
  <c r="V613" i="1"/>
  <c r="U613" i="1"/>
  <c r="T613" i="1"/>
  <c r="S613" i="1"/>
  <c r="S614" i="1" s="1"/>
  <c r="R613" i="1"/>
  <c r="Q613" i="1"/>
  <c r="P613" i="1"/>
  <c r="O613" i="1"/>
  <c r="O614" i="1" s="1"/>
  <c r="N613" i="1"/>
  <c r="M613" i="1"/>
  <c r="L613" i="1"/>
  <c r="K613" i="1"/>
  <c r="K614" i="1" s="1"/>
  <c r="J613" i="1"/>
  <c r="I613" i="1"/>
  <c r="H613" i="1"/>
  <c r="G613" i="1"/>
  <c r="G614" i="1" s="1"/>
  <c r="F613" i="1"/>
  <c r="E613" i="1"/>
  <c r="D613" i="1"/>
  <c r="C613" i="1"/>
  <c r="C614" i="1" s="1"/>
  <c r="B613" i="1"/>
  <c r="V612" i="1"/>
  <c r="R612" i="1"/>
  <c r="F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N612" i="1" s="1"/>
  <c r="M610" i="1"/>
  <c r="L610" i="1"/>
  <c r="K610" i="1"/>
  <c r="J610" i="1"/>
  <c r="J612" i="1" s="1"/>
  <c r="I610" i="1"/>
  <c r="H610" i="1"/>
  <c r="G610" i="1"/>
  <c r="F610" i="1"/>
  <c r="E610" i="1"/>
  <c r="D610" i="1"/>
  <c r="C610" i="1"/>
  <c r="B610" i="1"/>
  <c r="Y609" i="1"/>
  <c r="Y612" i="1" s="1"/>
  <c r="X609" i="1"/>
  <c r="X612" i="1" s="1"/>
  <c r="X614" i="1" s="1"/>
  <c r="W609" i="1"/>
  <c r="V609" i="1"/>
  <c r="U609" i="1"/>
  <c r="U612" i="1" s="1"/>
  <c r="T609" i="1"/>
  <c r="T612" i="1" s="1"/>
  <c r="T614" i="1" s="1"/>
  <c r="S609" i="1"/>
  <c r="R609" i="1"/>
  <c r="Q609" i="1"/>
  <c r="Q612" i="1" s="1"/>
  <c r="P609" i="1"/>
  <c r="P612" i="1" s="1"/>
  <c r="P614" i="1" s="1"/>
  <c r="O609" i="1"/>
  <c r="N609" i="1"/>
  <c r="M609" i="1"/>
  <c r="L609" i="1"/>
  <c r="L612" i="1" s="1"/>
  <c r="L614" i="1" s="1"/>
  <c r="K609" i="1"/>
  <c r="J609" i="1"/>
  <c r="I609" i="1"/>
  <c r="I612" i="1" s="1"/>
  <c r="H609" i="1"/>
  <c r="H612" i="1" s="1"/>
  <c r="H614" i="1" s="1"/>
  <c r="G609" i="1"/>
  <c r="F609" i="1"/>
  <c r="E609" i="1"/>
  <c r="E612" i="1" s="1"/>
  <c r="D609" i="1"/>
  <c r="D612" i="1" s="1"/>
  <c r="D614" i="1" s="1"/>
  <c r="C609" i="1"/>
  <c r="B609" i="1"/>
  <c r="Y608" i="1"/>
  <c r="X608" i="1"/>
  <c r="W608" i="1"/>
  <c r="W612" i="1" s="1"/>
  <c r="V608" i="1"/>
  <c r="U608" i="1"/>
  <c r="T608" i="1"/>
  <c r="S608" i="1"/>
  <c r="S612" i="1" s="1"/>
  <c r="R608" i="1"/>
  <c r="Q608" i="1"/>
  <c r="P608" i="1"/>
  <c r="O608" i="1"/>
  <c r="O612" i="1" s="1"/>
  <c r="N608" i="1"/>
  <c r="M608" i="1"/>
  <c r="L608" i="1"/>
  <c r="K608" i="1"/>
  <c r="K612" i="1" s="1"/>
  <c r="J608" i="1"/>
  <c r="I608" i="1"/>
  <c r="H608" i="1"/>
  <c r="G608" i="1"/>
  <c r="G612" i="1" s="1"/>
  <c r="F608" i="1"/>
  <c r="E608" i="1"/>
  <c r="D608" i="1"/>
  <c r="C608" i="1"/>
  <c r="C612" i="1" s="1"/>
  <c r="B608" i="1"/>
  <c r="V604" i="1"/>
  <c r="R604" i="1"/>
  <c r="J604" i="1"/>
  <c r="F604" i="1"/>
  <c r="Y603" i="1"/>
  <c r="X603" i="1"/>
  <c r="X604" i="1" s="1"/>
  <c r="W603" i="1"/>
  <c r="V603" i="1"/>
  <c r="U603" i="1"/>
  <c r="T603" i="1"/>
  <c r="T604" i="1" s="1"/>
  <c r="S603" i="1"/>
  <c r="R603" i="1"/>
  <c r="Q603" i="1"/>
  <c r="P603" i="1"/>
  <c r="P604" i="1" s="1"/>
  <c r="O603" i="1"/>
  <c r="N603" i="1"/>
  <c r="M603" i="1"/>
  <c r="L603" i="1"/>
  <c r="L604" i="1" s="1"/>
  <c r="K603" i="1"/>
  <c r="J603" i="1"/>
  <c r="I603" i="1"/>
  <c r="H603" i="1"/>
  <c r="H604" i="1" s="1"/>
  <c r="G603" i="1"/>
  <c r="F603" i="1"/>
  <c r="E603" i="1"/>
  <c r="D603" i="1"/>
  <c r="D604" i="1" s="1"/>
  <c r="C603" i="1"/>
  <c r="B603" i="1"/>
  <c r="W602" i="1"/>
  <c r="G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S602" i="1" s="1"/>
  <c r="R600" i="1"/>
  <c r="Q600" i="1"/>
  <c r="P600" i="1"/>
  <c r="O600" i="1"/>
  <c r="O602" i="1" s="1"/>
  <c r="N600" i="1"/>
  <c r="M600" i="1"/>
  <c r="L600" i="1"/>
  <c r="K600" i="1"/>
  <c r="K602" i="1" s="1"/>
  <c r="J600" i="1"/>
  <c r="I600" i="1"/>
  <c r="H600" i="1"/>
  <c r="G600" i="1"/>
  <c r="F600" i="1"/>
  <c r="E600" i="1"/>
  <c r="D600" i="1"/>
  <c r="C600" i="1"/>
  <c r="C602" i="1" s="1"/>
  <c r="B600" i="1"/>
  <c r="Y599" i="1"/>
  <c r="Y602" i="1" s="1"/>
  <c r="Y604" i="1" s="1"/>
  <c r="X599" i="1"/>
  <c r="W599" i="1"/>
  <c r="V599" i="1"/>
  <c r="V602" i="1" s="1"/>
  <c r="U599" i="1"/>
  <c r="U602" i="1" s="1"/>
  <c r="U604" i="1" s="1"/>
  <c r="T599" i="1"/>
  <c r="S599" i="1"/>
  <c r="R599" i="1"/>
  <c r="R602" i="1" s="1"/>
  <c r="Q599" i="1"/>
  <c r="Q602" i="1" s="1"/>
  <c r="Q604" i="1" s="1"/>
  <c r="P599" i="1"/>
  <c r="O599" i="1"/>
  <c r="N599" i="1"/>
  <c r="N602" i="1" s="1"/>
  <c r="N604" i="1" s="1"/>
  <c r="M599" i="1"/>
  <c r="M602" i="1" s="1"/>
  <c r="M604" i="1" s="1"/>
  <c r="L599" i="1"/>
  <c r="K599" i="1"/>
  <c r="J599" i="1"/>
  <c r="J602" i="1" s="1"/>
  <c r="I599" i="1"/>
  <c r="I602" i="1" s="1"/>
  <c r="I604" i="1" s="1"/>
  <c r="H599" i="1"/>
  <c r="G599" i="1"/>
  <c r="F599" i="1"/>
  <c r="F602" i="1" s="1"/>
  <c r="E599" i="1"/>
  <c r="E602" i="1" s="1"/>
  <c r="E604" i="1" s="1"/>
  <c r="D599" i="1"/>
  <c r="C599" i="1"/>
  <c r="B599" i="1"/>
  <c r="Y598" i="1"/>
  <c r="X598" i="1"/>
  <c r="X602" i="1" s="1"/>
  <c r="W598" i="1"/>
  <c r="V598" i="1"/>
  <c r="U598" i="1"/>
  <c r="T598" i="1"/>
  <c r="T602" i="1" s="1"/>
  <c r="S598" i="1"/>
  <c r="R598" i="1"/>
  <c r="Q598" i="1"/>
  <c r="P598" i="1"/>
  <c r="P602" i="1" s="1"/>
  <c r="O598" i="1"/>
  <c r="N598" i="1"/>
  <c r="M598" i="1"/>
  <c r="L598" i="1"/>
  <c r="L602" i="1" s="1"/>
  <c r="K598" i="1"/>
  <c r="J598" i="1"/>
  <c r="I598" i="1"/>
  <c r="H598" i="1"/>
  <c r="H602" i="1" s="1"/>
  <c r="G598" i="1"/>
  <c r="F598" i="1"/>
  <c r="E598" i="1"/>
  <c r="D598" i="1"/>
  <c r="D602" i="1" s="1"/>
  <c r="C598" i="1"/>
  <c r="B598" i="1"/>
  <c r="W594" i="1"/>
  <c r="K594" i="1"/>
  <c r="G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X520" i="1" s="1"/>
  <c r="W590" i="1"/>
  <c r="V590" i="1"/>
  <c r="U590" i="1"/>
  <c r="T590" i="1"/>
  <c r="T592" i="1" s="1"/>
  <c r="S590" i="1"/>
  <c r="R590" i="1"/>
  <c r="Q590" i="1"/>
  <c r="P590" i="1"/>
  <c r="P592" i="1" s="1"/>
  <c r="O590" i="1"/>
  <c r="N590" i="1"/>
  <c r="M590" i="1"/>
  <c r="L590" i="1"/>
  <c r="L520" i="1" s="1"/>
  <c r="K590" i="1"/>
  <c r="J590" i="1"/>
  <c r="I590" i="1"/>
  <c r="H590" i="1"/>
  <c r="H520" i="1" s="1"/>
  <c r="G590" i="1"/>
  <c r="F590" i="1"/>
  <c r="E590" i="1"/>
  <c r="D590" i="1"/>
  <c r="D592" i="1" s="1"/>
  <c r="C590" i="1"/>
  <c r="B590" i="1"/>
  <c r="Y589" i="1"/>
  <c r="X589" i="1"/>
  <c r="W589" i="1"/>
  <c r="W592" i="1" s="1"/>
  <c r="V589" i="1"/>
  <c r="U589" i="1"/>
  <c r="T589" i="1"/>
  <c r="S589" i="1"/>
  <c r="S592" i="1" s="1"/>
  <c r="S594" i="1" s="1"/>
  <c r="R589" i="1"/>
  <c r="Q589" i="1"/>
  <c r="P589" i="1"/>
  <c r="O589" i="1"/>
  <c r="O592" i="1" s="1"/>
  <c r="O594" i="1" s="1"/>
  <c r="N589" i="1"/>
  <c r="M589" i="1"/>
  <c r="L589" i="1"/>
  <c r="K589" i="1"/>
  <c r="K592" i="1" s="1"/>
  <c r="J589" i="1"/>
  <c r="I589" i="1"/>
  <c r="H589" i="1"/>
  <c r="G589" i="1"/>
  <c r="G592" i="1" s="1"/>
  <c r="F589" i="1"/>
  <c r="E589" i="1"/>
  <c r="D589" i="1"/>
  <c r="C589" i="1"/>
  <c r="C592" i="1" s="1"/>
  <c r="C594" i="1" s="1"/>
  <c r="B589" i="1"/>
  <c r="Y588" i="1"/>
  <c r="Y592" i="1" s="1"/>
  <c r="X588" i="1"/>
  <c r="W588" i="1"/>
  <c r="V588" i="1"/>
  <c r="U588" i="1"/>
  <c r="U592" i="1" s="1"/>
  <c r="T588" i="1"/>
  <c r="S588" i="1"/>
  <c r="R588" i="1"/>
  <c r="Q588" i="1"/>
  <c r="Q592" i="1" s="1"/>
  <c r="P588" i="1"/>
  <c r="O588" i="1"/>
  <c r="N588" i="1"/>
  <c r="M588" i="1"/>
  <c r="L588" i="1"/>
  <c r="K588" i="1"/>
  <c r="J588" i="1"/>
  <c r="I588" i="1"/>
  <c r="I592" i="1" s="1"/>
  <c r="H588" i="1"/>
  <c r="G588" i="1"/>
  <c r="F588" i="1"/>
  <c r="E588" i="1"/>
  <c r="E592" i="1" s="1"/>
  <c r="D588" i="1"/>
  <c r="C588" i="1"/>
  <c r="B588" i="1"/>
  <c r="L584" i="1"/>
  <c r="Y583" i="1"/>
  <c r="X583" i="1"/>
  <c r="W583" i="1"/>
  <c r="V583" i="1"/>
  <c r="U583" i="1"/>
  <c r="U584" i="1" s="1"/>
  <c r="T583" i="1"/>
  <c r="S583" i="1"/>
  <c r="R583" i="1"/>
  <c r="Q583" i="1"/>
  <c r="Q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E584" i="1" s="1"/>
  <c r="D583" i="1"/>
  <c r="C583" i="1"/>
  <c r="B583" i="1"/>
  <c r="Y582" i="1"/>
  <c r="U582" i="1"/>
  <c r="Q582" i="1"/>
  <c r="I582" i="1"/>
  <c r="E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X582" i="1" s="1"/>
  <c r="X584" i="1" s="1"/>
  <c r="W579" i="1"/>
  <c r="V579" i="1"/>
  <c r="U579" i="1"/>
  <c r="T579" i="1"/>
  <c r="T582" i="1" s="1"/>
  <c r="T584" i="1" s="1"/>
  <c r="S579" i="1"/>
  <c r="R579" i="1"/>
  <c r="Q579" i="1"/>
  <c r="P579" i="1"/>
  <c r="P582" i="1" s="1"/>
  <c r="P584" i="1" s="1"/>
  <c r="O579" i="1"/>
  <c r="N579" i="1"/>
  <c r="M579" i="1"/>
  <c r="L579" i="1"/>
  <c r="L582" i="1" s="1"/>
  <c r="K579" i="1"/>
  <c r="J579" i="1"/>
  <c r="I579" i="1"/>
  <c r="H579" i="1"/>
  <c r="H582" i="1" s="1"/>
  <c r="H584" i="1" s="1"/>
  <c r="G579" i="1"/>
  <c r="F579" i="1"/>
  <c r="E579" i="1"/>
  <c r="D579" i="1"/>
  <c r="D582" i="1" s="1"/>
  <c r="D584" i="1" s="1"/>
  <c r="C579" i="1"/>
  <c r="B579" i="1"/>
  <c r="Y578" i="1"/>
  <c r="X578" i="1"/>
  <c r="W578" i="1"/>
  <c r="V578" i="1"/>
  <c r="V582" i="1" s="1"/>
  <c r="U578" i="1"/>
  <c r="T578" i="1"/>
  <c r="S578" i="1"/>
  <c r="R578" i="1"/>
  <c r="R582" i="1" s="1"/>
  <c r="Q578" i="1"/>
  <c r="P578" i="1"/>
  <c r="O578" i="1"/>
  <c r="N578" i="1"/>
  <c r="N582" i="1" s="1"/>
  <c r="M578" i="1"/>
  <c r="L578" i="1"/>
  <c r="K578" i="1"/>
  <c r="J578" i="1"/>
  <c r="J582" i="1" s="1"/>
  <c r="I578" i="1"/>
  <c r="H578" i="1"/>
  <c r="G578" i="1"/>
  <c r="F578" i="1"/>
  <c r="F582" i="1" s="1"/>
  <c r="E578" i="1"/>
  <c r="D578" i="1"/>
  <c r="C578" i="1"/>
  <c r="B578" i="1"/>
  <c r="Y573" i="1"/>
  <c r="X573" i="1"/>
  <c r="W573" i="1"/>
  <c r="W574" i="1" s="1"/>
  <c r="V573" i="1"/>
  <c r="U573" i="1"/>
  <c r="T573" i="1"/>
  <c r="S573" i="1"/>
  <c r="S574" i="1" s="1"/>
  <c r="R573" i="1"/>
  <c r="Q573" i="1"/>
  <c r="P573" i="1"/>
  <c r="O573" i="1"/>
  <c r="O574" i="1" s="1"/>
  <c r="N573" i="1"/>
  <c r="M573" i="1"/>
  <c r="L573" i="1"/>
  <c r="K573" i="1"/>
  <c r="K574" i="1" s="1"/>
  <c r="J573" i="1"/>
  <c r="I573" i="1"/>
  <c r="H573" i="1"/>
  <c r="G573" i="1"/>
  <c r="G574" i="1" s="1"/>
  <c r="F573" i="1"/>
  <c r="E573" i="1"/>
  <c r="D573" i="1"/>
  <c r="C573" i="1"/>
  <c r="C574" i="1" s="1"/>
  <c r="B573" i="1"/>
  <c r="V572" i="1"/>
  <c r="R572" i="1"/>
  <c r="J572" i="1"/>
  <c r="F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N572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Y572" i="1" s="1"/>
  <c r="Y574" i="1" s="1"/>
  <c r="X569" i="1"/>
  <c r="W569" i="1"/>
  <c r="V569" i="1"/>
  <c r="U569" i="1"/>
  <c r="U572" i="1" s="1"/>
  <c r="U574" i="1" s="1"/>
  <c r="T569" i="1"/>
  <c r="S569" i="1"/>
  <c r="R569" i="1"/>
  <c r="Q569" i="1"/>
  <c r="Q572" i="1" s="1"/>
  <c r="Q574" i="1" s="1"/>
  <c r="P569" i="1"/>
  <c r="O569" i="1"/>
  <c r="N569" i="1"/>
  <c r="M569" i="1"/>
  <c r="L569" i="1"/>
  <c r="K569" i="1"/>
  <c r="J569" i="1"/>
  <c r="I569" i="1"/>
  <c r="I572" i="1" s="1"/>
  <c r="I574" i="1" s="1"/>
  <c r="H569" i="1"/>
  <c r="G569" i="1"/>
  <c r="F569" i="1"/>
  <c r="E569" i="1"/>
  <c r="E572" i="1" s="1"/>
  <c r="E574" i="1" s="1"/>
  <c r="D569" i="1"/>
  <c r="C569" i="1"/>
  <c r="B569" i="1"/>
  <c r="Y568" i="1"/>
  <c r="X568" i="1"/>
  <c r="W568" i="1"/>
  <c r="W572" i="1" s="1"/>
  <c r="V568" i="1"/>
  <c r="U568" i="1"/>
  <c r="T568" i="1"/>
  <c r="S568" i="1"/>
  <c r="S572" i="1" s="1"/>
  <c r="R568" i="1"/>
  <c r="Q568" i="1"/>
  <c r="P568" i="1"/>
  <c r="O568" i="1"/>
  <c r="O572" i="1" s="1"/>
  <c r="N568" i="1"/>
  <c r="Z568" i="1" s="1"/>
  <c r="M568" i="1"/>
  <c r="L568" i="1"/>
  <c r="K568" i="1"/>
  <c r="K572" i="1" s="1"/>
  <c r="J568" i="1"/>
  <c r="I568" i="1"/>
  <c r="H568" i="1"/>
  <c r="G568" i="1"/>
  <c r="G572" i="1" s="1"/>
  <c r="F568" i="1"/>
  <c r="E568" i="1"/>
  <c r="D568" i="1"/>
  <c r="C568" i="1"/>
  <c r="C572" i="1" s="1"/>
  <c r="B568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K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Z560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A560" i="1" s="1"/>
  <c r="Y559" i="1"/>
  <c r="Y562" i="1" s="1"/>
  <c r="Y564" i="1" s="1"/>
  <c r="X559" i="1"/>
  <c r="W559" i="1"/>
  <c r="V559" i="1"/>
  <c r="U559" i="1"/>
  <c r="U562" i="1" s="1"/>
  <c r="U564" i="1" s="1"/>
  <c r="T559" i="1"/>
  <c r="S559" i="1"/>
  <c r="R559" i="1"/>
  <c r="Q559" i="1"/>
  <c r="Q562" i="1" s="1"/>
  <c r="Q564" i="1" s="1"/>
  <c r="P559" i="1"/>
  <c r="O559" i="1"/>
  <c r="N559" i="1"/>
  <c r="M559" i="1"/>
  <c r="M562" i="1" s="1"/>
  <c r="M564" i="1" s="1"/>
  <c r="L559" i="1"/>
  <c r="K559" i="1"/>
  <c r="J559" i="1"/>
  <c r="I559" i="1"/>
  <c r="I562" i="1" s="1"/>
  <c r="I564" i="1" s="1"/>
  <c r="H559" i="1"/>
  <c r="G559" i="1"/>
  <c r="F559" i="1"/>
  <c r="E559" i="1"/>
  <c r="E562" i="1" s="1"/>
  <c r="E564" i="1" s="1"/>
  <c r="D559" i="1"/>
  <c r="C559" i="1"/>
  <c r="B559" i="1"/>
  <c r="Y558" i="1"/>
  <c r="X558" i="1"/>
  <c r="X562" i="1" s="1"/>
  <c r="W558" i="1"/>
  <c r="W562" i="1" s="1"/>
  <c r="V558" i="1"/>
  <c r="U558" i="1"/>
  <c r="T558" i="1"/>
  <c r="T562" i="1" s="1"/>
  <c r="S558" i="1"/>
  <c r="S562" i="1" s="1"/>
  <c r="R558" i="1"/>
  <c r="Q558" i="1"/>
  <c r="P558" i="1"/>
  <c r="P562" i="1" s="1"/>
  <c r="O558" i="1"/>
  <c r="O562" i="1" s="1"/>
  <c r="N558" i="1"/>
  <c r="M558" i="1"/>
  <c r="L558" i="1"/>
  <c r="L562" i="1" s="1"/>
  <c r="K558" i="1"/>
  <c r="J558" i="1"/>
  <c r="I558" i="1"/>
  <c r="H558" i="1"/>
  <c r="H562" i="1" s="1"/>
  <c r="G558" i="1"/>
  <c r="G562" i="1" s="1"/>
  <c r="F558" i="1"/>
  <c r="E558" i="1"/>
  <c r="D558" i="1"/>
  <c r="D562" i="1" s="1"/>
  <c r="C558" i="1"/>
  <c r="C562" i="1" s="1"/>
  <c r="B558" i="1"/>
  <c r="R554" i="1"/>
  <c r="J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W552" i="1"/>
  <c r="W554" i="1" s="1"/>
  <c r="O552" i="1"/>
  <c r="O554" i="1" s="1"/>
  <c r="G552" i="1"/>
  <c r="G554" i="1" s="1"/>
  <c r="Y551" i="1"/>
  <c r="Y521" i="1" s="1"/>
  <c r="Y291" i="1" s="1"/>
  <c r="X551" i="1"/>
  <c r="W551" i="1"/>
  <c r="V551" i="1"/>
  <c r="U551" i="1"/>
  <c r="U521" i="1" s="1"/>
  <c r="U291" i="1" s="1"/>
  <c r="T551" i="1"/>
  <c r="S551" i="1"/>
  <c r="R551" i="1"/>
  <c r="Q551" i="1"/>
  <c r="Q521" i="1" s="1"/>
  <c r="Q291" i="1" s="1"/>
  <c r="P551" i="1"/>
  <c r="O551" i="1"/>
  <c r="N551" i="1"/>
  <c r="M551" i="1"/>
  <c r="Z551" i="1" s="1"/>
  <c r="L551" i="1"/>
  <c r="K551" i="1"/>
  <c r="J551" i="1"/>
  <c r="I551" i="1"/>
  <c r="I521" i="1" s="1"/>
  <c r="I291" i="1" s="1"/>
  <c r="H551" i="1"/>
  <c r="G551" i="1"/>
  <c r="F551" i="1"/>
  <c r="E551" i="1"/>
  <c r="E521" i="1" s="1"/>
  <c r="E291" i="1" s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Z550" i="1" s="1"/>
  <c r="AA550" i="1" s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V552" i="1" s="1"/>
  <c r="V554" i="1" s="1"/>
  <c r="U549" i="1"/>
  <c r="T549" i="1"/>
  <c r="S549" i="1"/>
  <c r="S552" i="1" s="1"/>
  <c r="S554" i="1" s="1"/>
  <c r="R549" i="1"/>
  <c r="R552" i="1" s="1"/>
  <c r="Q549" i="1"/>
  <c r="P549" i="1"/>
  <c r="O549" i="1"/>
  <c r="N549" i="1"/>
  <c r="N552" i="1" s="1"/>
  <c r="N554" i="1" s="1"/>
  <c r="M549" i="1"/>
  <c r="L549" i="1"/>
  <c r="K549" i="1"/>
  <c r="K552" i="1" s="1"/>
  <c r="K554" i="1" s="1"/>
  <c r="J549" i="1"/>
  <c r="J552" i="1" s="1"/>
  <c r="I549" i="1"/>
  <c r="H549" i="1"/>
  <c r="G549" i="1"/>
  <c r="F549" i="1"/>
  <c r="F552" i="1" s="1"/>
  <c r="F554" i="1" s="1"/>
  <c r="E549" i="1"/>
  <c r="D549" i="1"/>
  <c r="C549" i="1"/>
  <c r="C552" i="1" s="1"/>
  <c r="C554" i="1" s="1"/>
  <c r="B549" i="1"/>
  <c r="B552" i="1" s="1"/>
  <c r="Y548" i="1"/>
  <c r="X548" i="1"/>
  <c r="X552" i="1" s="1"/>
  <c r="W548" i="1"/>
  <c r="V548" i="1"/>
  <c r="U548" i="1"/>
  <c r="T548" i="1"/>
  <c r="T552" i="1" s="1"/>
  <c r="S548" i="1"/>
  <c r="R548" i="1"/>
  <c r="Q548" i="1"/>
  <c r="P548" i="1"/>
  <c r="P552" i="1" s="1"/>
  <c r="O548" i="1"/>
  <c r="N548" i="1"/>
  <c r="M548" i="1"/>
  <c r="L548" i="1"/>
  <c r="L552" i="1" s="1"/>
  <c r="K548" i="1"/>
  <c r="J548" i="1"/>
  <c r="I548" i="1"/>
  <c r="H548" i="1"/>
  <c r="H552" i="1" s="1"/>
  <c r="G548" i="1"/>
  <c r="F548" i="1"/>
  <c r="E548" i="1"/>
  <c r="D548" i="1"/>
  <c r="D552" i="1" s="1"/>
  <c r="C548" i="1"/>
  <c r="B548" i="1"/>
  <c r="S544" i="1"/>
  <c r="K544" i="1"/>
  <c r="C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V521" i="1" s="1"/>
  <c r="V291" i="1" s="1"/>
  <c r="U541" i="1"/>
  <c r="T541" i="1"/>
  <c r="S541" i="1"/>
  <c r="R541" i="1"/>
  <c r="R521" i="1" s="1"/>
  <c r="R291" i="1" s="1"/>
  <c r="Q541" i="1"/>
  <c r="P541" i="1"/>
  <c r="O541" i="1"/>
  <c r="N541" i="1"/>
  <c r="N521" i="1" s="1"/>
  <c r="M541" i="1"/>
  <c r="L541" i="1"/>
  <c r="K541" i="1"/>
  <c r="J541" i="1"/>
  <c r="J521" i="1" s="1"/>
  <c r="I541" i="1"/>
  <c r="H541" i="1"/>
  <c r="G541" i="1"/>
  <c r="F541" i="1"/>
  <c r="F521" i="1" s="1"/>
  <c r="F291" i="1" s="1"/>
  <c r="E541" i="1"/>
  <c r="D541" i="1"/>
  <c r="C541" i="1"/>
  <c r="B541" i="1"/>
  <c r="B521" i="1" s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AA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X542" i="1" s="1"/>
  <c r="X544" i="1" s="1"/>
  <c r="W539" i="1"/>
  <c r="W542" i="1" s="1"/>
  <c r="W544" i="1" s="1"/>
  <c r="V539" i="1"/>
  <c r="U539" i="1"/>
  <c r="T539" i="1"/>
  <c r="S539" i="1"/>
  <c r="S542" i="1" s="1"/>
  <c r="R539" i="1"/>
  <c r="Q539" i="1"/>
  <c r="P539" i="1"/>
  <c r="P542" i="1" s="1"/>
  <c r="P544" i="1" s="1"/>
  <c r="O539" i="1"/>
  <c r="O542" i="1" s="1"/>
  <c r="O544" i="1" s="1"/>
  <c r="N539" i="1"/>
  <c r="M539" i="1"/>
  <c r="L539" i="1"/>
  <c r="K539" i="1"/>
  <c r="K542" i="1" s="1"/>
  <c r="J539" i="1"/>
  <c r="I539" i="1"/>
  <c r="H539" i="1"/>
  <c r="H542" i="1" s="1"/>
  <c r="H544" i="1" s="1"/>
  <c r="G539" i="1"/>
  <c r="G542" i="1" s="1"/>
  <c r="G544" i="1" s="1"/>
  <c r="F539" i="1"/>
  <c r="E539" i="1"/>
  <c r="D539" i="1"/>
  <c r="C539" i="1"/>
  <c r="C542" i="1" s="1"/>
  <c r="B539" i="1"/>
  <c r="Y538" i="1"/>
  <c r="Y518" i="1" s="1"/>
  <c r="X538" i="1"/>
  <c r="W538" i="1"/>
  <c r="V538" i="1"/>
  <c r="U538" i="1"/>
  <c r="U542" i="1" s="1"/>
  <c r="T538" i="1"/>
  <c r="T542" i="1" s="1"/>
  <c r="T544" i="1" s="1"/>
  <c r="S538" i="1"/>
  <c r="R538" i="1"/>
  <c r="Q538" i="1"/>
  <c r="Q518" i="1" s="1"/>
  <c r="P538" i="1"/>
  <c r="O538" i="1"/>
  <c r="N538" i="1"/>
  <c r="M538" i="1"/>
  <c r="M542" i="1" s="1"/>
  <c r="L538" i="1"/>
  <c r="L542" i="1" s="1"/>
  <c r="L544" i="1" s="1"/>
  <c r="K538" i="1"/>
  <c r="J538" i="1"/>
  <c r="I538" i="1"/>
  <c r="I518" i="1" s="1"/>
  <c r="H538" i="1"/>
  <c r="G538" i="1"/>
  <c r="F538" i="1"/>
  <c r="E538" i="1"/>
  <c r="E542" i="1" s="1"/>
  <c r="D538" i="1"/>
  <c r="D542" i="1" s="1"/>
  <c r="D544" i="1" s="1"/>
  <c r="C538" i="1"/>
  <c r="B538" i="1"/>
  <c r="Y533" i="1"/>
  <c r="Y523" i="1" s="1"/>
  <c r="X533" i="1"/>
  <c r="W533" i="1"/>
  <c r="V533" i="1"/>
  <c r="U533" i="1"/>
  <c r="U523" i="1" s="1"/>
  <c r="T533" i="1"/>
  <c r="S533" i="1"/>
  <c r="R533" i="1"/>
  <c r="Q533" i="1"/>
  <c r="Q523" i="1" s="1"/>
  <c r="P533" i="1"/>
  <c r="O533" i="1"/>
  <c r="N533" i="1"/>
  <c r="N523" i="1" s="1"/>
  <c r="M533" i="1"/>
  <c r="M523" i="1" s="1"/>
  <c r="L533" i="1"/>
  <c r="K533" i="1"/>
  <c r="J533" i="1"/>
  <c r="I533" i="1"/>
  <c r="I523" i="1" s="1"/>
  <c r="H533" i="1"/>
  <c r="G533" i="1"/>
  <c r="F533" i="1"/>
  <c r="E533" i="1"/>
  <c r="E523" i="1" s="1"/>
  <c r="D533" i="1"/>
  <c r="C533" i="1"/>
  <c r="B533" i="1"/>
  <c r="Y532" i="1"/>
  <c r="I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AA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Z530" i="1" s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X532" i="1" s="1"/>
  <c r="X534" i="1" s="1"/>
  <c r="W529" i="1"/>
  <c r="V529" i="1"/>
  <c r="U529" i="1"/>
  <c r="T529" i="1"/>
  <c r="T519" i="1" s="1"/>
  <c r="S529" i="1"/>
  <c r="R529" i="1"/>
  <c r="Q529" i="1"/>
  <c r="P529" i="1"/>
  <c r="P519" i="1" s="1"/>
  <c r="O529" i="1"/>
  <c r="N529" i="1"/>
  <c r="M529" i="1"/>
  <c r="L529" i="1"/>
  <c r="L519" i="1" s="1"/>
  <c r="K529" i="1"/>
  <c r="J529" i="1"/>
  <c r="I529" i="1"/>
  <c r="H529" i="1"/>
  <c r="H532" i="1" s="1"/>
  <c r="H534" i="1" s="1"/>
  <c r="G529" i="1"/>
  <c r="F529" i="1"/>
  <c r="E529" i="1"/>
  <c r="D529" i="1"/>
  <c r="D519" i="1" s="1"/>
  <c r="C529" i="1"/>
  <c r="B529" i="1"/>
  <c r="Y528" i="1"/>
  <c r="X528" i="1"/>
  <c r="W528" i="1"/>
  <c r="V528" i="1"/>
  <c r="V518" i="1" s="1"/>
  <c r="V522" i="1" s="1"/>
  <c r="U528" i="1"/>
  <c r="U532" i="1" s="1"/>
  <c r="U534" i="1" s="1"/>
  <c r="T528" i="1"/>
  <c r="S528" i="1"/>
  <c r="R528" i="1"/>
  <c r="R532" i="1" s="1"/>
  <c r="Q528" i="1"/>
  <c r="Q532" i="1" s="1"/>
  <c r="Q534" i="1" s="1"/>
  <c r="P528" i="1"/>
  <c r="O528" i="1"/>
  <c r="N528" i="1"/>
  <c r="N518" i="1" s="1"/>
  <c r="N522" i="1" s="1"/>
  <c r="M528" i="1"/>
  <c r="M532" i="1" s="1"/>
  <c r="L528" i="1"/>
  <c r="K528" i="1"/>
  <c r="J528" i="1"/>
  <c r="J518" i="1" s="1"/>
  <c r="J522" i="1" s="1"/>
  <c r="I528" i="1"/>
  <c r="H528" i="1"/>
  <c r="G528" i="1"/>
  <c r="F528" i="1"/>
  <c r="F518" i="1" s="1"/>
  <c r="F522" i="1" s="1"/>
  <c r="E528" i="1"/>
  <c r="E532" i="1" s="1"/>
  <c r="E534" i="1" s="1"/>
  <c r="D528" i="1"/>
  <c r="C528" i="1"/>
  <c r="B528" i="1"/>
  <c r="B532" i="1" s="1"/>
  <c r="W523" i="1"/>
  <c r="V523" i="1"/>
  <c r="V524" i="1" s="1"/>
  <c r="R523" i="1"/>
  <c r="L523" i="1"/>
  <c r="J523" i="1"/>
  <c r="G523" i="1"/>
  <c r="F523" i="1"/>
  <c r="B523" i="1"/>
  <c r="X521" i="1"/>
  <c r="T521" i="1"/>
  <c r="P521" i="1"/>
  <c r="L521" i="1"/>
  <c r="H521" i="1"/>
  <c r="D521" i="1"/>
  <c r="Y520" i="1"/>
  <c r="V520" i="1"/>
  <c r="U520" i="1"/>
  <c r="R520" i="1"/>
  <c r="Q520" i="1"/>
  <c r="N520" i="1"/>
  <c r="M520" i="1"/>
  <c r="J520" i="1"/>
  <c r="I520" i="1"/>
  <c r="F520" i="1"/>
  <c r="E520" i="1"/>
  <c r="B520" i="1"/>
  <c r="Y519" i="1"/>
  <c r="W519" i="1"/>
  <c r="V519" i="1"/>
  <c r="U519" i="1"/>
  <c r="S519" i="1"/>
  <c r="R519" i="1"/>
  <c r="Q519" i="1"/>
  <c r="O519" i="1"/>
  <c r="N519" i="1"/>
  <c r="M519" i="1"/>
  <c r="K519" i="1"/>
  <c r="J519" i="1"/>
  <c r="I519" i="1"/>
  <c r="G519" i="1"/>
  <c r="F519" i="1"/>
  <c r="E519" i="1"/>
  <c r="C519" i="1"/>
  <c r="B519" i="1"/>
  <c r="W518" i="1"/>
  <c r="S518" i="1"/>
  <c r="S522" i="1" s="1"/>
  <c r="O518" i="1"/>
  <c r="K518" i="1"/>
  <c r="G518" i="1"/>
  <c r="C518" i="1"/>
  <c r="C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Z513" i="1" s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Z510" i="1" s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W512" i="1" s="1"/>
  <c r="V509" i="1"/>
  <c r="U509" i="1"/>
  <c r="T509" i="1"/>
  <c r="S509" i="1"/>
  <c r="S512" i="1" s="1"/>
  <c r="R509" i="1"/>
  <c r="Q509" i="1"/>
  <c r="P509" i="1"/>
  <c r="O509" i="1"/>
  <c r="O512" i="1" s="1"/>
  <c r="N509" i="1"/>
  <c r="Z509" i="1" s="1"/>
  <c r="M509" i="1"/>
  <c r="L509" i="1"/>
  <c r="K509" i="1"/>
  <c r="K512" i="1" s="1"/>
  <c r="J509" i="1"/>
  <c r="I509" i="1"/>
  <c r="H509" i="1"/>
  <c r="G509" i="1"/>
  <c r="G512" i="1" s="1"/>
  <c r="F509" i="1"/>
  <c r="E509" i="1"/>
  <c r="D509" i="1"/>
  <c r="C509" i="1"/>
  <c r="C512" i="1" s="1"/>
  <c r="B509" i="1"/>
  <c r="Y508" i="1"/>
  <c r="Y512" i="1" s="1"/>
  <c r="Y514" i="1" s="1"/>
  <c r="X508" i="1"/>
  <c r="X512" i="1" s="1"/>
  <c r="W508" i="1"/>
  <c r="V508" i="1"/>
  <c r="V512" i="1" s="1"/>
  <c r="V514" i="1" s="1"/>
  <c r="U508" i="1"/>
  <c r="U512" i="1" s="1"/>
  <c r="U514" i="1" s="1"/>
  <c r="T508" i="1"/>
  <c r="T512" i="1" s="1"/>
  <c r="S508" i="1"/>
  <c r="R508" i="1"/>
  <c r="R512" i="1" s="1"/>
  <c r="R514" i="1" s="1"/>
  <c r="Q508" i="1"/>
  <c r="Q512" i="1" s="1"/>
  <c r="Q514" i="1" s="1"/>
  <c r="P508" i="1"/>
  <c r="P512" i="1" s="1"/>
  <c r="O508" i="1"/>
  <c r="N508" i="1"/>
  <c r="N512" i="1" s="1"/>
  <c r="N514" i="1" s="1"/>
  <c r="M508" i="1"/>
  <c r="M512" i="1" s="1"/>
  <c r="M514" i="1" s="1"/>
  <c r="L508" i="1"/>
  <c r="L512" i="1" s="1"/>
  <c r="K508" i="1"/>
  <c r="J508" i="1"/>
  <c r="J512" i="1" s="1"/>
  <c r="J514" i="1" s="1"/>
  <c r="I508" i="1"/>
  <c r="I512" i="1" s="1"/>
  <c r="I514" i="1" s="1"/>
  <c r="H508" i="1"/>
  <c r="H512" i="1" s="1"/>
  <c r="G508" i="1"/>
  <c r="F508" i="1"/>
  <c r="F512" i="1" s="1"/>
  <c r="F514" i="1" s="1"/>
  <c r="E508" i="1"/>
  <c r="E512" i="1" s="1"/>
  <c r="E514" i="1" s="1"/>
  <c r="D508" i="1"/>
  <c r="D512" i="1" s="1"/>
  <c r="C508" i="1"/>
  <c r="B508" i="1"/>
  <c r="B512" i="1" s="1"/>
  <c r="B514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Z503" i="1" s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W502" i="1" s="1"/>
  <c r="V500" i="1"/>
  <c r="U500" i="1"/>
  <c r="T500" i="1"/>
  <c r="S500" i="1"/>
  <c r="S502" i="1" s="1"/>
  <c r="R500" i="1"/>
  <c r="Q500" i="1"/>
  <c r="P500" i="1"/>
  <c r="O500" i="1"/>
  <c r="O502" i="1" s="1"/>
  <c r="N500" i="1"/>
  <c r="Z500" i="1" s="1"/>
  <c r="AA500" i="1" s="1"/>
  <c r="M500" i="1"/>
  <c r="L500" i="1"/>
  <c r="K500" i="1"/>
  <c r="K502" i="1" s="1"/>
  <c r="J500" i="1"/>
  <c r="I500" i="1"/>
  <c r="H500" i="1"/>
  <c r="G500" i="1"/>
  <c r="G502" i="1" s="1"/>
  <c r="F500" i="1"/>
  <c r="E500" i="1"/>
  <c r="D500" i="1"/>
  <c r="C500" i="1"/>
  <c r="C502" i="1" s="1"/>
  <c r="B500" i="1"/>
  <c r="Y499" i="1"/>
  <c r="X499" i="1"/>
  <c r="W499" i="1"/>
  <c r="V499" i="1"/>
  <c r="V502" i="1" s="1"/>
  <c r="U499" i="1"/>
  <c r="T499" i="1"/>
  <c r="S499" i="1"/>
  <c r="R499" i="1"/>
  <c r="R502" i="1" s="1"/>
  <c r="Q499" i="1"/>
  <c r="P499" i="1"/>
  <c r="O499" i="1"/>
  <c r="N499" i="1"/>
  <c r="N502" i="1" s="1"/>
  <c r="M499" i="1"/>
  <c r="L499" i="1"/>
  <c r="K499" i="1"/>
  <c r="J499" i="1"/>
  <c r="J502" i="1" s="1"/>
  <c r="I499" i="1"/>
  <c r="H499" i="1"/>
  <c r="G499" i="1"/>
  <c r="F499" i="1"/>
  <c r="F502" i="1" s="1"/>
  <c r="E499" i="1"/>
  <c r="D499" i="1"/>
  <c r="C499" i="1"/>
  <c r="B499" i="1"/>
  <c r="B502" i="1" s="1"/>
  <c r="Y498" i="1"/>
  <c r="Y502" i="1" s="1"/>
  <c r="Y504" i="1" s="1"/>
  <c r="X498" i="1"/>
  <c r="X502" i="1" s="1"/>
  <c r="W498" i="1"/>
  <c r="V498" i="1"/>
  <c r="U498" i="1"/>
  <c r="U502" i="1" s="1"/>
  <c r="U504" i="1" s="1"/>
  <c r="T498" i="1"/>
  <c r="T502" i="1" s="1"/>
  <c r="S498" i="1"/>
  <c r="R498" i="1"/>
  <c r="Q498" i="1"/>
  <c r="Q502" i="1" s="1"/>
  <c r="Q504" i="1" s="1"/>
  <c r="P498" i="1"/>
  <c r="P502" i="1" s="1"/>
  <c r="O498" i="1"/>
  <c r="N498" i="1"/>
  <c r="M498" i="1"/>
  <c r="M502" i="1" s="1"/>
  <c r="M504" i="1" s="1"/>
  <c r="L498" i="1"/>
  <c r="L502" i="1" s="1"/>
  <c r="K498" i="1"/>
  <c r="J498" i="1"/>
  <c r="I498" i="1"/>
  <c r="I502" i="1" s="1"/>
  <c r="I504" i="1" s="1"/>
  <c r="H498" i="1"/>
  <c r="H502" i="1" s="1"/>
  <c r="G498" i="1"/>
  <c r="F498" i="1"/>
  <c r="E498" i="1"/>
  <c r="E502" i="1" s="1"/>
  <c r="E504" i="1" s="1"/>
  <c r="D498" i="1"/>
  <c r="D502" i="1" s="1"/>
  <c r="C498" i="1"/>
  <c r="B498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AA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Y492" i="1" s="1"/>
  <c r="X490" i="1"/>
  <c r="W490" i="1"/>
  <c r="V490" i="1"/>
  <c r="U490" i="1"/>
  <c r="U492" i="1" s="1"/>
  <c r="T490" i="1"/>
  <c r="S490" i="1"/>
  <c r="R490" i="1"/>
  <c r="Q490" i="1"/>
  <c r="Q492" i="1" s="1"/>
  <c r="P490" i="1"/>
  <c r="O490" i="1"/>
  <c r="N490" i="1"/>
  <c r="M490" i="1"/>
  <c r="Z490" i="1" s="1"/>
  <c r="L490" i="1"/>
  <c r="K490" i="1"/>
  <c r="J490" i="1"/>
  <c r="I490" i="1"/>
  <c r="I492" i="1" s="1"/>
  <c r="H490" i="1"/>
  <c r="G490" i="1"/>
  <c r="F490" i="1"/>
  <c r="E490" i="1"/>
  <c r="E492" i="1" s="1"/>
  <c r="D490" i="1"/>
  <c r="C490" i="1"/>
  <c r="B490" i="1"/>
  <c r="AA490" i="1" s="1"/>
  <c r="Y489" i="1"/>
  <c r="X489" i="1"/>
  <c r="X492" i="1" s="1"/>
  <c r="X494" i="1" s="1"/>
  <c r="W489" i="1"/>
  <c r="V489" i="1"/>
  <c r="U489" i="1"/>
  <c r="T489" i="1"/>
  <c r="T492" i="1" s="1"/>
  <c r="T494" i="1" s="1"/>
  <c r="S489" i="1"/>
  <c r="R489" i="1"/>
  <c r="Q489" i="1"/>
  <c r="P489" i="1"/>
  <c r="P492" i="1" s="1"/>
  <c r="P494" i="1" s="1"/>
  <c r="O489" i="1"/>
  <c r="N489" i="1"/>
  <c r="M489" i="1"/>
  <c r="Z489" i="1" s="1"/>
  <c r="L489" i="1"/>
  <c r="L492" i="1" s="1"/>
  <c r="L494" i="1" s="1"/>
  <c r="K489" i="1"/>
  <c r="J489" i="1"/>
  <c r="I489" i="1"/>
  <c r="H489" i="1"/>
  <c r="H492" i="1" s="1"/>
  <c r="H494" i="1" s="1"/>
  <c r="G489" i="1"/>
  <c r="F489" i="1"/>
  <c r="E489" i="1"/>
  <c r="D489" i="1"/>
  <c r="D492" i="1" s="1"/>
  <c r="D494" i="1" s="1"/>
  <c r="C489" i="1"/>
  <c r="B489" i="1"/>
  <c r="Y488" i="1"/>
  <c r="X488" i="1"/>
  <c r="W488" i="1"/>
  <c r="W492" i="1" s="1"/>
  <c r="W494" i="1" s="1"/>
  <c r="V488" i="1"/>
  <c r="V492" i="1" s="1"/>
  <c r="U488" i="1"/>
  <c r="T488" i="1"/>
  <c r="S488" i="1"/>
  <c r="S492" i="1" s="1"/>
  <c r="S494" i="1" s="1"/>
  <c r="R488" i="1"/>
  <c r="R492" i="1" s="1"/>
  <c r="Q488" i="1"/>
  <c r="P488" i="1"/>
  <c r="O488" i="1"/>
  <c r="O492" i="1" s="1"/>
  <c r="O494" i="1" s="1"/>
  <c r="N488" i="1"/>
  <c r="N492" i="1" s="1"/>
  <c r="M488" i="1"/>
  <c r="L488" i="1"/>
  <c r="K488" i="1"/>
  <c r="K492" i="1" s="1"/>
  <c r="K494" i="1" s="1"/>
  <c r="J488" i="1"/>
  <c r="J492" i="1" s="1"/>
  <c r="I488" i="1"/>
  <c r="H488" i="1"/>
  <c r="G488" i="1"/>
  <c r="G492" i="1" s="1"/>
  <c r="G494" i="1" s="1"/>
  <c r="F488" i="1"/>
  <c r="F492" i="1" s="1"/>
  <c r="E488" i="1"/>
  <c r="D488" i="1"/>
  <c r="C488" i="1"/>
  <c r="C492" i="1" s="1"/>
  <c r="C494" i="1" s="1"/>
  <c r="B488" i="1"/>
  <c r="B492" i="1" s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AA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Y482" i="1" s="1"/>
  <c r="Y484" i="1" s="1"/>
  <c r="X480" i="1"/>
  <c r="W480" i="1"/>
  <c r="V480" i="1"/>
  <c r="U480" i="1"/>
  <c r="U482" i="1" s="1"/>
  <c r="U484" i="1" s="1"/>
  <c r="T480" i="1"/>
  <c r="S480" i="1"/>
  <c r="R480" i="1"/>
  <c r="Q480" i="1"/>
  <c r="Q482" i="1" s="1"/>
  <c r="Q484" i="1" s="1"/>
  <c r="P480" i="1"/>
  <c r="O480" i="1"/>
  <c r="N480" i="1"/>
  <c r="M480" i="1"/>
  <c r="Z480" i="1" s="1"/>
  <c r="L480" i="1"/>
  <c r="K480" i="1"/>
  <c r="J480" i="1"/>
  <c r="I480" i="1"/>
  <c r="I482" i="1" s="1"/>
  <c r="I484" i="1" s="1"/>
  <c r="H480" i="1"/>
  <c r="G480" i="1"/>
  <c r="F480" i="1"/>
  <c r="E480" i="1"/>
  <c r="E482" i="1" s="1"/>
  <c r="E484" i="1" s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X482" i="1" s="1"/>
  <c r="X484" i="1" s="1"/>
  <c r="W478" i="1"/>
  <c r="W482" i="1" s="1"/>
  <c r="W484" i="1" s="1"/>
  <c r="V478" i="1"/>
  <c r="V482" i="1" s="1"/>
  <c r="V484" i="1" s="1"/>
  <c r="U478" i="1"/>
  <c r="T478" i="1"/>
  <c r="T482" i="1" s="1"/>
  <c r="T484" i="1" s="1"/>
  <c r="S478" i="1"/>
  <c r="S482" i="1" s="1"/>
  <c r="S484" i="1" s="1"/>
  <c r="R478" i="1"/>
  <c r="R482" i="1" s="1"/>
  <c r="R484" i="1" s="1"/>
  <c r="Q478" i="1"/>
  <c r="P478" i="1"/>
  <c r="P482" i="1" s="1"/>
  <c r="P484" i="1" s="1"/>
  <c r="O478" i="1"/>
  <c r="O482" i="1" s="1"/>
  <c r="O484" i="1" s="1"/>
  <c r="N478" i="1"/>
  <c r="N482" i="1" s="1"/>
  <c r="N484" i="1" s="1"/>
  <c r="M478" i="1"/>
  <c r="L478" i="1"/>
  <c r="L482" i="1" s="1"/>
  <c r="L484" i="1" s="1"/>
  <c r="K478" i="1"/>
  <c r="K482" i="1" s="1"/>
  <c r="K484" i="1" s="1"/>
  <c r="J478" i="1"/>
  <c r="J482" i="1" s="1"/>
  <c r="J484" i="1" s="1"/>
  <c r="I478" i="1"/>
  <c r="H478" i="1"/>
  <c r="H482" i="1" s="1"/>
  <c r="H484" i="1" s="1"/>
  <c r="G478" i="1"/>
  <c r="G482" i="1" s="1"/>
  <c r="G484" i="1" s="1"/>
  <c r="F478" i="1"/>
  <c r="F482" i="1" s="1"/>
  <c r="F484" i="1" s="1"/>
  <c r="E478" i="1"/>
  <c r="D478" i="1"/>
  <c r="D482" i="1" s="1"/>
  <c r="D484" i="1" s="1"/>
  <c r="C478" i="1"/>
  <c r="C482" i="1" s="1"/>
  <c r="C484" i="1" s="1"/>
  <c r="B478" i="1"/>
  <c r="B482" i="1" s="1"/>
  <c r="B48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X472" i="1" s="1"/>
  <c r="X474" i="1" s="1"/>
  <c r="W470" i="1"/>
  <c r="V470" i="1"/>
  <c r="U470" i="1"/>
  <c r="T470" i="1"/>
  <c r="T472" i="1" s="1"/>
  <c r="T474" i="1" s="1"/>
  <c r="S470" i="1"/>
  <c r="R470" i="1"/>
  <c r="Q470" i="1"/>
  <c r="P470" i="1"/>
  <c r="P472" i="1" s="1"/>
  <c r="P474" i="1" s="1"/>
  <c r="O470" i="1"/>
  <c r="N470" i="1"/>
  <c r="M470" i="1"/>
  <c r="Z470" i="1" s="1"/>
  <c r="L470" i="1"/>
  <c r="L472" i="1" s="1"/>
  <c r="L474" i="1" s="1"/>
  <c r="K470" i="1"/>
  <c r="J470" i="1"/>
  <c r="I470" i="1"/>
  <c r="H470" i="1"/>
  <c r="H472" i="1" s="1"/>
  <c r="H474" i="1" s="1"/>
  <c r="G470" i="1"/>
  <c r="F470" i="1"/>
  <c r="E470" i="1"/>
  <c r="D470" i="1"/>
  <c r="D472" i="1" s="1"/>
  <c r="D474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Z469" i="1" s="1"/>
  <c r="M469" i="1"/>
  <c r="L469" i="1"/>
  <c r="K469" i="1"/>
  <c r="J469" i="1"/>
  <c r="I469" i="1"/>
  <c r="H469" i="1"/>
  <c r="G469" i="1"/>
  <c r="F469" i="1"/>
  <c r="E469" i="1"/>
  <c r="D469" i="1"/>
  <c r="C469" i="1"/>
  <c r="B469" i="1"/>
  <c r="Z468" i="1"/>
  <c r="Z472" i="1" s="1"/>
  <c r="Y468" i="1"/>
  <c r="Y472" i="1" s="1"/>
  <c r="Y474" i="1" s="1"/>
  <c r="X468" i="1"/>
  <c r="W468" i="1"/>
  <c r="W472" i="1" s="1"/>
  <c r="W474" i="1" s="1"/>
  <c r="V468" i="1"/>
  <c r="V472" i="1" s="1"/>
  <c r="V474" i="1" s="1"/>
  <c r="U468" i="1"/>
  <c r="U472" i="1" s="1"/>
  <c r="U474" i="1" s="1"/>
  <c r="T468" i="1"/>
  <c r="S468" i="1"/>
  <c r="S472" i="1" s="1"/>
  <c r="S474" i="1" s="1"/>
  <c r="R468" i="1"/>
  <c r="R472" i="1" s="1"/>
  <c r="R474" i="1" s="1"/>
  <c r="Q468" i="1"/>
  <c r="Q472" i="1" s="1"/>
  <c r="Q474" i="1" s="1"/>
  <c r="P468" i="1"/>
  <c r="O468" i="1"/>
  <c r="O472" i="1" s="1"/>
  <c r="O474" i="1" s="1"/>
  <c r="N468" i="1"/>
  <c r="N472" i="1" s="1"/>
  <c r="N474" i="1" s="1"/>
  <c r="M468" i="1"/>
  <c r="M472" i="1" s="1"/>
  <c r="M474" i="1" s="1"/>
  <c r="L468" i="1"/>
  <c r="K468" i="1"/>
  <c r="K472" i="1" s="1"/>
  <c r="K474" i="1" s="1"/>
  <c r="J468" i="1"/>
  <c r="J472" i="1" s="1"/>
  <c r="J474" i="1" s="1"/>
  <c r="I468" i="1"/>
  <c r="I472" i="1" s="1"/>
  <c r="I474" i="1" s="1"/>
  <c r="H468" i="1"/>
  <c r="G468" i="1"/>
  <c r="G472" i="1" s="1"/>
  <c r="G474" i="1" s="1"/>
  <c r="F468" i="1"/>
  <c r="F472" i="1" s="1"/>
  <c r="F474" i="1" s="1"/>
  <c r="E468" i="1"/>
  <c r="E472" i="1" s="1"/>
  <c r="E474" i="1" s="1"/>
  <c r="D468" i="1"/>
  <c r="C468" i="1"/>
  <c r="C472" i="1" s="1"/>
  <c r="C474" i="1" s="1"/>
  <c r="B468" i="1"/>
  <c r="B472" i="1" s="1"/>
  <c r="B474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AB461" i="1" s="1"/>
  <c r="L461" i="1"/>
  <c r="K461" i="1"/>
  <c r="J461" i="1"/>
  <c r="I461" i="1"/>
  <c r="H461" i="1"/>
  <c r="G461" i="1"/>
  <c r="F461" i="1"/>
  <c r="E461" i="1"/>
  <c r="D461" i="1"/>
  <c r="C461" i="1"/>
  <c r="B461" i="1"/>
  <c r="AA461" i="1" s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A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V462" i="1" s="1"/>
  <c r="U459" i="1"/>
  <c r="T459" i="1"/>
  <c r="S459" i="1"/>
  <c r="R459" i="1"/>
  <c r="R462" i="1" s="1"/>
  <c r="Q459" i="1"/>
  <c r="P459" i="1"/>
  <c r="O459" i="1"/>
  <c r="N459" i="1"/>
  <c r="N462" i="1" s="1"/>
  <c r="M459" i="1"/>
  <c r="L459" i="1"/>
  <c r="K459" i="1"/>
  <c r="J459" i="1"/>
  <c r="J462" i="1" s="1"/>
  <c r="I459" i="1"/>
  <c r="H459" i="1"/>
  <c r="G459" i="1"/>
  <c r="F459" i="1"/>
  <c r="F462" i="1" s="1"/>
  <c r="E459" i="1"/>
  <c r="D459" i="1"/>
  <c r="C459" i="1"/>
  <c r="B459" i="1"/>
  <c r="Y458" i="1"/>
  <c r="Y462" i="1" s="1"/>
  <c r="X458" i="1"/>
  <c r="X462" i="1" s="1"/>
  <c r="X464" i="1" s="1"/>
  <c r="W458" i="1"/>
  <c r="W462" i="1" s="1"/>
  <c r="V458" i="1"/>
  <c r="U458" i="1"/>
  <c r="U462" i="1" s="1"/>
  <c r="T458" i="1"/>
  <c r="T462" i="1" s="1"/>
  <c r="T464" i="1" s="1"/>
  <c r="S458" i="1"/>
  <c r="S462" i="1" s="1"/>
  <c r="R458" i="1"/>
  <c r="Q458" i="1"/>
  <c r="Q462" i="1" s="1"/>
  <c r="P458" i="1"/>
  <c r="P462" i="1" s="1"/>
  <c r="P464" i="1" s="1"/>
  <c r="O458" i="1"/>
  <c r="O462" i="1" s="1"/>
  <c r="N458" i="1"/>
  <c r="M458" i="1"/>
  <c r="M462" i="1" s="1"/>
  <c r="L458" i="1"/>
  <c r="L462" i="1" s="1"/>
  <c r="L464" i="1" s="1"/>
  <c r="K458" i="1"/>
  <c r="K462" i="1" s="1"/>
  <c r="J458" i="1"/>
  <c r="I458" i="1"/>
  <c r="I462" i="1" s="1"/>
  <c r="H458" i="1"/>
  <c r="H462" i="1" s="1"/>
  <c r="H464" i="1" s="1"/>
  <c r="G458" i="1"/>
  <c r="G462" i="1" s="1"/>
  <c r="F458" i="1"/>
  <c r="E458" i="1"/>
  <c r="E462" i="1" s="1"/>
  <c r="D458" i="1"/>
  <c r="D462" i="1" s="1"/>
  <c r="D464" i="1" s="1"/>
  <c r="C458" i="1"/>
  <c r="C462" i="1" s="1"/>
  <c r="B458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AA451" i="1" s="1"/>
  <c r="Y450" i="1"/>
  <c r="X450" i="1"/>
  <c r="W450" i="1"/>
  <c r="V450" i="1"/>
  <c r="V452" i="1" s="1"/>
  <c r="U450" i="1"/>
  <c r="T450" i="1"/>
  <c r="S450" i="1"/>
  <c r="R450" i="1"/>
  <c r="R452" i="1" s="1"/>
  <c r="Q450" i="1"/>
  <c r="P450" i="1"/>
  <c r="O450" i="1"/>
  <c r="N450" i="1"/>
  <c r="N452" i="1" s="1"/>
  <c r="M450" i="1"/>
  <c r="L450" i="1"/>
  <c r="K450" i="1"/>
  <c r="J450" i="1"/>
  <c r="J452" i="1" s="1"/>
  <c r="I450" i="1"/>
  <c r="H450" i="1"/>
  <c r="G450" i="1"/>
  <c r="F450" i="1"/>
  <c r="F452" i="1" s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X454" i="1" s="1"/>
  <c r="W448" i="1"/>
  <c r="W452" i="1" s="1"/>
  <c r="V448" i="1"/>
  <c r="U448" i="1"/>
  <c r="U452" i="1" s="1"/>
  <c r="T448" i="1"/>
  <c r="T452" i="1" s="1"/>
  <c r="T454" i="1" s="1"/>
  <c r="S448" i="1"/>
  <c r="S452" i="1" s="1"/>
  <c r="R448" i="1"/>
  <c r="Q448" i="1"/>
  <c r="Q452" i="1" s="1"/>
  <c r="P448" i="1"/>
  <c r="P452" i="1" s="1"/>
  <c r="P454" i="1" s="1"/>
  <c r="O448" i="1"/>
  <c r="O452" i="1" s="1"/>
  <c r="N448" i="1"/>
  <c r="Z448" i="1" s="1"/>
  <c r="M448" i="1"/>
  <c r="M452" i="1" s="1"/>
  <c r="L448" i="1"/>
  <c r="L452" i="1" s="1"/>
  <c r="L454" i="1" s="1"/>
  <c r="K448" i="1"/>
  <c r="K452" i="1" s="1"/>
  <c r="J448" i="1"/>
  <c r="I448" i="1"/>
  <c r="I452" i="1" s="1"/>
  <c r="H448" i="1"/>
  <c r="H452" i="1" s="1"/>
  <c r="H454" i="1" s="1"/>
  <c r="G448" i="1"/>
  <c r="G452" i="1" s="1"/>
  <c r="F448" i="1"/>
  <c r="E448" i="1"/>
  <c r="E452" i="1" s="1"/>
  <c r="D448" i="1"/>
  <c r="D452" i="1" s="1"/>
  <c r="D454" i="1" s="1"/>
  <c r="C448" i="1"/>
  <c r="C452" i="1" s="1"/>
  <c r="B448" i="1"/>
  <c r="AA448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AB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A441" i="1" s="1"/>
  <c r="Y440" i="1"/>
  <c r="X440" i="1"/>
  <c r="W440" i="1"/>
  <c r="V440" i="1"/>
  <c r="U440" i="1"/>
  <c r="T440" i="1"/>
  <c r="S440" i="1"/>
  <c r="R440" i="1"/>
  <c r="Q440" i="1"/>
  <c r="P440" i="1"/>
  <c r="O440" i="1"/>
  <c r="N440" i="1"/>
  <c r="Z440" i="1" s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A440" i="1" s="1"/>
  <c r="Y439" i="1"/>
  <c r="Y442" i="1" s="1"/>
  <c r="Y444" i="1" s="1"/>
  <c r="X439" i="1"/>
  <c r="W439" i="1"/>
  <c r="W442" i="1" s="1"/>
  <c r="W444" i="1" s="1"/>
  <c r="V439" i="1"/>
  <c r="U439" i="1"/>
  <c r="U442" i="1" s="1"/>
  <c r="U444" i="1" s="1"/>
  <c r="T439" i="1"/>
  <c r="S439" i="1"/>
  <c r="S442" i="1" s="1"/>
  <c r="S444" i="1" s="1"/>
  <c r="R439" i="1"/>
  <c r="Q439" i="1"/>
  <c r="Q442" i="1" s="1"/>
  <c r="Q444" i="1" s="1"/>
  <c r="P439" i="1"/>
  <c r="O439" i="1"/>
  <c r="O442" i="1" s="1"/>
  <c r="O444" i="1" s="1"/>
  <c r="N439" i="1"/>
  <c r="M439" i="1"/>
  <c r="Z439" i="1" s="1"/>
  <c r="L439" i="1"/>
  <c r="K439" i="1"/>
  <c r="K442" i="1" s="1"/>
  <c r="K444" i="1" s="1"/>
  <c r="J439" i="1"/>
  <c r="I439" i="1"/>
  <c r="I442" i="1" s="1"/>
  <c r="I444" i="1" s="1"/>
  <c r="H439" i="1"/>
  <c r="G439" i="1"/>
  <c r="G442" i="1" s="1"/>
  <c r="G444" i="1" s="1"/>
  <c r="F439" i="1"/>
  <c r="E439" i="1"/>
  <c r="E442" i="1" s="1"/>
  <c r="E444" i="1" s="1"/>
  <c r="D439" i="1"/>
  <c r="C439" i="1"/>
  <c r="C442" i="1" s="1"/>
  <c r="C444" i="1" s="1"/>
  <c r="B439" i="1"/>
  <c r="Y438" i="1"/>
  <c r="X438" i="1"/>
  <c r="X442" i="1" s="1"/>
  <c r="W438" i="1"/>
  <c r="V438" i="1"/>
  <c r="V442" i="1" s="1"/>
  <c r="U438" i="1"/>
  <c r="T438" i="1"/>
  <c r="T442" i="1" s="1"/>
  <c r="S438" i="1"/>
  <c r="R438" i="1"/>
  <c r="R442" i="1" s="1"/>
  <c r="Q438" i="1"/>
  <c r="P438" i="1"/>
  <c r="P442" i="1" s="1"/>
  <c r="O438" i="1"/>
  <c r="N438" i="1"/>
  <c r="Z438" i="1" s="1"/>
  <c r="M438" i="1"/>
  <c r="L438" i="1"/>
  <c r="L442" i="1" s="1"/>
  <c r="K438" i="1"/>
  <c r="J438" i="1"/>
  <c r="J442" i="1" s="1"/>
  <c r="I438" i="1"/>
  <c r="H438" i="1"/>
  <c r="H442" i="1" s="1"/>
  <c r="G438" i="1"/>
  <c r="F438" i="1"/>
  <c r="F442" i="1" s="1"/>
  <c r="E438" i="1"/>
  <c r="D438" i="1"/>
  <c r="D442" i="1" s="1"/>
  <c r="C438" i="1"/>
  <c r="B438" i="1"/>
  <c r="AA438" i="1" s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AB431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A431" i="1" s="1"/>
  <c r="Y430" i="1"/>
  <c r="X430" i="1"/>
  <c r="W430" i="1"/>
  <c r="V430" i="1"/>
  <c r="U430" i="1"/>
  <c r="T430" i="1"/>
  <c r="S430" i="1"/>
  <c r="R430" i="1"/>
  <c r="Q430" i="1"/>
  <c r="P430" i="1"/>
  <c r="O430" i="1"/>
  <c r="N430" i="1"/>
  <c r="Z430" i="1" s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A430" i="1" s="1"/>
  <c r="Y429" i="1"/>
  <c r="Y432" i="1" s="1"/>
  <c r="Y434" i="1" s="1"/>
  <c r="X429" i="1"/>
  <c r="W429" i="1"/>
  <c r="W432" i="1" s="1"/>
  <c r="W434" i="1" s="1"/>
  <c r="V429" i="1"/>
  <c r="U429" i="1"/>
  <c r="U432" i="1" s="1"/>
  <c r="U434" i="1" s="1"/>
  <c r="T429" i="1"/>
  <c r="S429" i="1"/>
  <c r="S432" i="1" s="1"/>
  <c r="S434" i="1" s="1"/>
  <c r="R429" i="1"/>
  <c r="Q429" i="1"/>
  <c r="Q432" i="1" s="1"/>
  <c r="Q434" i="1" s="1"/>
  <c r="P429" i="1"/>
  <c r="O429" i="1"/>
  <c r="O432" i="1" s="1"/>
  <c r="O434" i="1" s="1"/>
  <c r="N429" i="1"/>
  <c r="M429" i="1"/>
  <c r="Z429" i="1" s="1"/>
  <c r="L429" i="1"/>
  <c r="K429" i="1"/>
  <c r="K432" i="1" s="1"/>
  <c r="K434" i="1" s="1"/>
  <c r="J429" i="1"/>
  <c r="I429" i="1"/>
  <c r="I432" i="1" s="1"/>
  <c r="I434" i="1" s="1"/>
  <c r="H429" i="1"/>
  <c r="G429" i="1"/>
  <c r="G432" i="1" s="1"/>
  <c r="G434" i="1" s="1"/>
  <c r="F429" i="1"/>
  <c r="E429" i="1"/>
  <c r="E432" i="1" s="1"/>
  <c r="E434" i="1" s="1"/>
  <c r="D429" i="1"/>
  <c r="C429" i="1"/>
  <c r="C432" i="1" s="1"/>
  <c r="C434" i="1" s="1"/>
  <c r="B429" i="1"/>
  <c r="Y428" i="1"/>
  <c r="X428" i="1"/>
  <c r="X432" i="1" s="1"/>
  <c r="W428" i="1"/>
  <c r="V428" i="1"/>
  <c r="V432" i="1" s="1"/>
  <c r="U428" i="1"/>
  <c r="T428" i="1"/>
  <c r="T432" i="1" s="1"/>
  <c r="S428" i="1"/>
  <c r="R428" i="1"/>
  <c r="R432" i="1" s="1"/>
  <c r="Q428" i="1"/>
  <c r="P428" i="1"/>
  <c r="P432" i="1" s="1"/>
  <c r="O428" i="1"/>
  <c r="N428" i="1"/>
  <c r="Z428" i="1" s="1"/>
  <c r="M428" i="1"/>
  <c r="L428" i="1"/>
  <c r="L432" i="1" s="1"/>
  <c r="K428" i="1"/>
  <c r="J428" i="1"/>
  <c r="J432" i="1" s="1"/>
  <c r="I428" i="1"/>
  <c r="H428" i="1"/>
  <c r="H432" i="1" s="1"/>
  <c r="G428" i="1"/>
  <c r="F428" i="1"/>
  <c r="F432" i="1" s="1"/>
  <c r="E428" i="1"/>
  <c r="D428" i="1"/>
  <c r="D432" i="1" s="1"/>
  <c r="C428" i="1"/>
  <c r="B428" i="1"/>
  <c r="AA428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AB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A421" i="1" s="1"/>
  <c r="Y420" i="1"/>
  <c r="X420" i="1"/>
  <c r="W420" i="1"/>
  <c r="V420" i="1"/>
  <c r="U420" i="1"/>
  <c r="T420" i="1"/>
  <c r="S420" i="1"/>
  <c r="R420" i="1"/>
  <c r="Q420" i="1"/>
  <c r="P420" i="1"/>
  <c r="O420" i="1"/>
  <c r="N420" i="1"/>
  <c r="Z420" i="1" s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A420" i="1" s="1"/>
  <c r="Y419" i="1"/>
  <c r="Y422" i="1" s="1"/>
  <c r="Y424" i="1" s="1"/>
  <c r="X419" i="1"/>
  <c r="W419" i="1"/>
  <c r="W422" i="1" s="1"/>
  <c r="W424" i="1" s="1"/>
  <c r="V419" i="1"/>
  <c r="U419" i="1"/>
  <c r="U422" i="1" s="1"/>
  <c r="U424" i="1" s="1"/>
  <c r="T419" i="1"/>
  <c r="S419" i="1"/>
  <c r="S422" i="1" s="1"/>
  <c r="S424" i="1" s="1"/>
  <c r="R419" i="1"/>
  <c r="Q419" i="1"/>
  <c r="Q422" i="1" s="1"/>
  <c r="Q424" i="1" s="1"/>
  <c r="P419" i="1"/>
  <c r="O419" i="1"/>
  <c r="O422" i="1" s="1"/>
  <c r="O424" i="1" s="1"/>
  <c r="N419" i="1"/>
  <c r="M419" i="1"/>
  <c r="Z419" i="1" s="1"/>
  <c r="L419" i="1"/>
  <c r="K419" i="1"/>
  <c r="K422" i="1" s="1"/>
  <c r="K424" i="1" s="1"/>
  <c r="J419" i="1"/>
  <c r="I419" i="1"/>
  <c r="I422" i="1" s="1"/>
  <c r="I424" i="1" s="1"/>
  <c r="H419" i="1"/>
  <c r="G419" i="1"/>
  <c r="G422" i="1" s="1"/>
  <c r="G424" i="1" s="1"/>
  <c r="F419" i="1"/>
  <c r="E419" i="1"/>
  <c r="E422" i="1" s="1"/>
  <c r="E424" i="1" s="1"/>
  <c r="D419" i="1"/>
  <c r="C419" i="1"/>
  <c r="C422" i="1" s="1"/>
  <c r="C424" i="1" s="1"/>
  <c r="B419" i="1"/>
  <c r="Y418" i="1"/>
  <c r="X418" i="1"/>
  <c r="X422" i="1" s="1"/>
  <c r="W418" i="1"/>
  <c r="V418" i="1"/>
  <c r="V422" i="1" s="1"/>
  <c r="U418" i="1"/>
  <c r="T418" i="1"/>
  <c r="T422" i="1" s="1"/>
  <c r="S418" i="1"/>
  <c r="R418" i="1"/>
  <c r="R422" i="1" s="1"/>
  <c r="Q418" i="1"/>
  <c r="P418" i="1"/>
  <c r="P422" i="1" s="1"/>
  <c r="O418" i="1"/>
  <c r="N418" i="1"/>
  <c r="Z418" i="1" s="1"/>
  <c r="M418" i="1"/>
  <c r="L418" i="1"/>
  <c r="L422" i="1" s="1"/>
  <c r="K418" i="1"/>
  <c r="J418" i="1"/>
  <c r="J422" i="1" s="1"/>
  <c r="I418" i="1"/>
  <c r="H418" i="1"/>
  <c r="H422" i="1" s="1"/>
  <c r="G418" i="1"/>
  <c r="F418" i="1"/>
  <c r="F422" i="1" s="1"/>
  <c r="E418" i="1"/>
  <c r="D418" i="1"/>
  <c r="D422" i="1" s="1"/>
  <c r="C418" i="1"/>
  <c r="B418" i="1"/>
  <c r="AA418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AB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A411" i="1" s="1"/>
  <c r="Y410" i="1"/>
  <c r="X410" i="1"/>
  <c r="W410" i="1"/>
  <c r="V410" i="1"/>
  <c r="U410" i="1"/>
  <c r="T410" i="1"/>
  <c r="S410" i="1"/>
  <c r="R410" i="1"/>
  <c r="Q410" i="1"/>
  <c r="P410" i="1"/>
  <c r="O410" i="1"/>
  <c r="N410" i="1"/>
  <c r="Z410" i="1" s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A410" i="1" s="1"/>
  <c r="Y409" i="1"/>
  <c r="Y412" i="1" s="1"/>
  <c r="Y414" i="1" s="1"/>
  <c r="X409" i="1"/>
  <c r="W409" i="1"/>
  <c r="W412" i="1" s="1"/>
  <c r="W414" i="1" s="1"/>
  <c r="V409" i="1"/>
  <c r="U409" i="1"/>
  <c r="U412" i="1" s="1"/>
  <c r="U414" i="1" s="1"/>
  <c r="T409" i="1"/>
  <c r="S409" i="1"/>
  <c r="S412" i="1" s="1"/>
  <c r="S414" i="1" s="1"/>
  <c r="R409" i="1"/>
  <c r="Q409" i="1"/>
  <c r="Q412" i="1" s="1"/>
  <c r="Q414" i="1" s="1"/>
  <c r="P409" i="1"/>
  <c r="O409" i="1"/>
  <c r="O412" i="1" s="1"/>
  <c r="O414" i="1" s="1"/>
  <c r="N409" i="1"/>
  <c r="M409" i="1"/>
  <c r="Z409" i="1" s="1"/>
  <c r="L409" i="1"/>
  <c r="K409" i="1"/>
  <c r="K412" i="1" s="1"/>
  <c r="K414" i="1" s="1"/>
  <c r="J409" i="1"/>
  <c r="I409" i="1"/>
  <c r="I412" i="1" s="1"/>
  <c r="I414" i="1" s="1"/>
  <c r="H409" i="1"/>
  <c r="G409" i="1"/>
  <c r="G412" i="1" s="1"/>
  <c r="G414" i="1" s="1"/>
  <c r="F409" i="1"/>
  <c r="E409" i="1"/>
  <c r="E412" i="1" s="1"/>
  <c r="E414" i="1" s="1"/>
  <c r="D409" i="1"/>
  <c r="C409" i="1"/>
  <c r="C412" i="1" s="1"/>
  <c r="C414" i="1" s="1"/>
  <c r="B409" i="1"/>
  <c r="Y408" i="1"/>
  <c r="X408" i="1"/>
  <c r="X412" i="1" s="1"/>
  <c r="W408" i="1"/>
  <c r="V408" i="1"/>
  <c r="V412" i="1" s="1"/>
  <c r="U408" i="1"/>
  <c r="T408" i="1"/>
  <c r="T412" i="1" s="1"/>
  <c r="S408" i="1"/>
  <c r="R408" i="1"/>
  <c r="R412" i="1" s="1"/>
  <c r="Q408" i="1"/>
  <c r="P408" i="1"/>
  <c r="P412" i="1" s="1"/>
  <c r="O408" i="1"/>
  <c r="N408" i="1"/>
  <c r="Z408" i="1" s="1"/>
  <c r="M408" i="1"/>
  <c r="L408" i="1"/>
  <c r="L412" i="1" s="1"/>
  <c r="K408" i="1"/>
  <c r="J408" i="1"/>
  <c r="J412" i="1" s="1"/>
  <c r="I408" i="1"/>
  <c r="H408" i="1"/>
  <c r="H412" i="1" s="1"/>
  <c r="G408" i="1"/>
  <c r="F408" i="1"/>
  <c r="F412" i="1" s="1"/>
  <c r="E408" i="1"/>
  <c r="D408" i="1"/>
  <c r="D412" i="1" s="1"/>
  <c r="C408" i="1"/>
  <c r="B408" i="1"/>
  <c r="AA408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AB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A401" i="1" s="1"/>
  <c r="Y400" i="1"/>
  <c r="X400" i="1"/>
  <c r="W400" i="1"/>
  <c r="V400" i="1"/>
  <c r="U400" i="1"/>
  <c r="T400" i="1"/>
  <c r="S400" i="1"/>
  <c r="R400" i="1"/>
  <c r="Q400" i="1"/>
  <c r="P400" i="1"/>
  <c r="O400" i="1"/>
  <c r="N400" i="1"/>
  <c r="Z400" i="1" s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A400" i="1" s="1"/>
  <c r="Y399" i="1"/>
  <c r="Y402" i="1" s="1"/>
  <c r="Y404" i="1" s="1"/>
  <c r="X399" i="1"/>
  <c r="W399" i="1"/>
  <c r="W402" i="1" s="1"/>
  <c r="W404" i="1" s="1"/>
  <c r="V399" i="1"/>
  <c r="U399" i="1"/>
  <c r="U402" i="1" s="1"/>
  <c r="U404" i="1" s="1"/>
  <c r="T399" i="1"/>
  <c r="S399" i="1"/>
  <c r="S402" i="1" s="1"/>
  <c r="S404" i="1" s="1"/>
  <c r="R399" i="1"/>
  <c r="Q399" i="1"/>
  <c r="Q402" i="1" s="1"/>
  <c r="Q404" i="1" s="1"/>
  <c r="P399" i="1"/>
  <c r="O399" i="1"/>
  <c r="O402" i="1" s="1"/>
  <c r="O404" i="1" s="1"/>
  <c r="N399" i="1"/>
  <c r="M399" i="1"/>
  <c r="Z399" i="1" s="1"/>
  <c r="L399" i="1"/>
  <c r="K399" i="1"/>
  <c r="K402" i="1" s="1"/>
  <c r="K404" i="1" s="1"/>
  <c r="J399" i="1"/>
  <c r="I399" i="1"/>
  <c r="I402" i="1" s="1"/>
  <c r="I404" i="1" s="1"/>
  <c r="H399" i="1"/>
  <c r="G399" i="1"/>
  <c r="G402" i="1" s="1"/>
  <c r="G404" i="1" s="1"/>
  <c r="F399" i="1"/>
  <c r="E399" i="1"/>
  <c r="E402" i="1" s="1"/>
  <c r="E404" i="1" s="1"/>
  <c r="D399" i="1"/>
  <c r="C399" i="1"/>
  <c r="C402" i="1" s="1"/>
  <c r="C404" i="1" s="1"/>
  <c r="B399" i="1"/>
  <c r="Y398" i="1"/>
  <c r="X398" i="1"/>
  <c r="X402" i="1" s="1"/>
  <c r="W398" i="1"/>
  <c r="V398" i="1"/>
  <c r="V402" i="1" s="1"/>
  <c r="U398" i="1"/>
  <c r="T398" i="1"/>
  <c r="T402" i="1" s="1"/>
  <c r="S398" i="1"/>
  <c r="R398" i="1"/>
  <c r="R402" i="1" s="1"/>
  <c r="Q398" i="1"/>
  <c r="P398" i="1"/>
  <c r="P402" i="1" s="1"/>
  <c r="O398" i="1"/>
  <c r="N398" i="1"/>
  <c r="Z398" i="1" s="1"/>
  <c r="M398" i="1"/>
  <c r="L398" i="1"/>
  <c r="L402" i="1" s="1"/>
  <c r="K398" i="1"/>
  <c r="J398" i="1"/>
  <c r="J402" i="1" s="1"/>
  <c r="I398" i="1"/>
  <c r="H398" i="1"/>
  <c r="H402" i="1" s="1"/>
  <c r="G398" i="1"/>
  <c r="F398" i="1"/>
  <c r="F402" i="1" s="1"/>
  <c r="E398" i="1"/>
  <c r="D398" i="1"/>
  <c r="D402" i="1" s="1"/>
  <c r="C398" i="1"/>
  <c r="B398" i="1"/>
  <c r="AA398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Z391" i="1" s="1"/>
  <c r="AB391" i="1" s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W390" i="1"/>
  <c r="V390" i="1"/>
  <c r="U390" i="1"/>
  <c r="T390" i="1"/>
  <c r="S390" i="1"/>
  <c r="R390" i="1"/>
  <c r="Q390" i="1"/>
  <c r="P390" i="1"/>
  <c r="O390" i="1"/>
  <c r="N390" i="1"/>
  <c r="Z390" i="1" s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A390" i="1" s="1"/>
  <c r="Y389" i="1"/>
  <c r="Y392" i="1" s="1"/>
  <c r="Y394" i="1" s="1"/>
  <c r="X389" i="1"/>
  <c r="W389" i="1"/>
  <c r="W392" i="1" s="1"/>
  <c r="W394" i="1" s="1"/>
  <c r="V389" i="1"/>
  <c r="U389" i="1"/>
  <c r="U392" i="1" s="1"/>
  <c r="U394" i="1" s="1"/>
  <c r="T389" i="1"/>
  <c r="S389" i="1"/>
  <c r="S392" i="1" s="1"/>
  <c r="S394" i="1" s="1"/>
  <c r="R389" i="1"/>
  <c r="Q389" i="1"/>
  <c r="Q392" i="1" s="1"/>
  <c r="Q394" i="1" s="1"/>
  <c r="P389" i="1"/>
  <c r="O389" i="1"/>
  <c r="O392" i="1" s="1"/>
  <c r="O394" i="1" s="1"/>
  <c r="N389" i="1"/>
  <c r="M389" i="1"/>
  <c r="Z389" i="1" s="1"/>
  <c r="L389" i="1"/>
  <c r="K389" i="1"/>
  <c r="K392" i="1" s="1"/>
  <c r="K394" i="1" s="1"/>
  <c r="J389" i="1"/>
  <c r="I389" i="1"/>
  <c r="I392" i="1" s="1"/>
  <c r="I394" i="1" s="1"/>
  <c r="H389" i="1"/>
  <c r="G389" i="1"/>
  <c r="G392" i="1" s="1"/>
  <c r="G394" i="1" s="1"/>
  <c r="F389" i="1"/>
  <c r="E389" i="1"/>
  <c r="E392" i="1" s="1"/>
  <c r="E394" i="1" s="1"/>
  <c r="D389" i="1"/>
  <c r="C389" i="1"/>
  <c r="C392" i="1" s="1"/>
  <c r="C394" i="1" s="1"/>
  <c r="B389" i="1"/>
  <c r="Y388" i="1"/>
  <c r="X388" i="1"/>
  <c r="X392" i="1" s="1"/>
  <c r="W388" i="1"/>
  <c r="V388" i="1"/>
  <c r="V392" i="1" s="1"/>
  <c r="U388" i="1"/>
  <c r="T388" i="1"/>
  <c r="T392" i="1" s="1"/>
  <c r="S388" i="1"/>
  <c r="R388" i="1"/>
  <c r="R392" i="1" s="1"/>
  <c r="Q388" i="1"/>
  <c r="P388" i="1"/>
  <c r="P392" i="1" s="1"/>
  <c r="O388" i="1"/>
  <c r="N388" i="1"/>
  <c r="Z388" i="1" s="1"/>
  <c r="M388" i="1"/>
  <c r="L388" i="1"/>
  <c r="L392" i="1" s="1"/>
  <c r="K388" i="1"/>
  <c r="J388" i="1"/>
  <c r="J392" i="1" s="1"/>
  <c r="I388" i="1"/>
  <c r="H388" i="1"/>
  <c r="H392" i="1" s="1"/>
  <c r="G388" i="1"/>
  <c r="F388" i="1"/>
  <c r="F392" i="1" s="1"/>
  <c r="E388" i="1"/>
  <c r="D388" i="1"/>
  <c r="D392" i="1" s="1"/>
  <c r="C388" i="1"/>
  <c r="B388" i="1"/>
  <c r="AA388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AB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U380" i="1"/>
  <c r="T380" i="1"/>
  <c r="S380" i="1"/>
  <c r="R380" i="1"/>
  <c r="Q380" i="1"/>
  <c r="P380" i="1"/>
  <c r="O380" i="1"/>
  <c r="N380" i="1"/>
  <c r="Z380" i="1" s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A380" i="1" s="1"/>
  <c r="Y379" i="1"/>
  <c r="Y382" i="1" s="1"/>
  <c r="Y384" i="1" s="1"/>
  <c r="X379" i="1"/>
  <c r="W379" i="1"/>
  <c r="W382" i="1" s="1"/>
  <c r="W384" i="1" s="1"/>
  <c r="V379" i="1"/>
  <c r="U379" i="1"/>
  <c r="U382" i="1" s="1"/>
  <c r="U384" i="1" s="1"/>
  <c r="T379" i="1"/>
  <c r="S379" i="1"/>
  <c r="S382" i="1" s="1"/>
  <c r="S384" i="1" s="1"/>
  <c r="R379" i="1"/>
  <c r="Q379" i="1"/>
  <c r="Q382" i="1" s="1"/>
  <c r="Q384" i="1" s="1"/>
  <c r="P379" i="1"/>
  <c r="O379" i="1"/>
  <c r="O382" i="1" s="1"/>
  <c r="O384" i="1" s="1"/>
  <c r="N379" i="1"/>
  <c r="M379" i="1"/>
  <c r="Z379" i="1" s="1"/>
  <c r="L379" i="1"/>
  <c r="K379" i="1"/>
  <c r="K382" i="1" s="1"/>
  <c r="K384" i="1" s="1"/>
  <c r="J379" i="1"/>
  <c r="I379" i="1"/>
  <c r="I382" i="1" s="1"/>
  <c r="I384" i="1" s="1"/>
  <c r="H379" i="1"/>
  <c r="G379" i="1"/>
  <c r="G382" i="1" s="1"/>
  <c r="G384" i="1" s="1"/>
  <c r="F379" i="1"/>
  <c r="E379" i="1"/>
  <c r="E382" i="1" s="1"/>
  <c r="E384" i="1" s="1"/>
  <c r="D379" i="1"/>
  <c r="C379" i="1"/>
  <c r="C382" i="1" s="1"/>
  <c r="C384" i="1" s="1"/>
  <c r="B379" i="1"/>
  <c r="Y378" i="1"/>
  <c r="X378" i="1"/>
  <c r="X382" i="1" s="1"/>
  <c r="W378" i="1"/>
  <c r="V378" i="1"/>
  <c r="V382" i="1" s="1"/>
  <c r="U378" i="1"/>
  <c r="T378" i="1"/>
  <c r="T382" i="1" s="1"/>
  <c r="S378" i="1"/>
  <c r="R378" i="1"/>
  <c r="R382" i="1" s="1"/>
  <c r="Q378" i="1"/>
  <c r="P378" i="1"/>
  <c r="P382" i="1" s="1"/>
  <c r="O378" i="1"/>
  <c r="N378" i="1"/>
  <c r="Z378" i="1" s="1"/>
  <c r="M378" i="1"/>
  <c r="L378" i="1"/>
  <c r="L382" i="1" s="1"/>
  <c r="K378" i="1"/>
  <c r="J378" i="1"/>
  <c r="J382" i="1" s="1"/>
  <c r="I378" i="1"/>
  <c r="H378" i="1"/>
  <c r="H382" i="1" s="1"/>
  <c r="G378" i="1"/>
  <c r="F378" i="1"/>
  <c r="F382" i="1" s="1"/>
  <c r="E378" i="1"/>
  <c r="D378" i="1"/>
  <c r="D382" i="1" s="1"/>
  <c r="C378" i="1"/>
  <c r="B378" i="1"/>
  <c r="AA378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Z371" i="1" s="1"/>
  <c r="AB371" i="1" s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A371" i="1" s="1"/>
  <c r="Y370" i="1"/>
  <c r="X370" i="1"/>
  <c r="W370" i="1"/>
  <c r="V370" i="1"/>
  <c r="U370" i="1"/>
  <c r="T370" i="1"/>
  <c r="S370" i="1"/>
  <c r="R370" i="1"/>
  <c r="Q370" i="1"/>
  <c r="P370" i="1"/>
  <c r="O370" i="1"/>
  <c r="N370" i="1"/>
  <c r="Z370" i="1" s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A370" i="1" s="1"/>
  <c r="Y369" i="1"/>
  <c r="Y372" i="1" s="1"/>
  <c r="Y374" i="1" s="1"/>
  <c r="X369" i="1"/>
  <c r="W369" i="1"/>
  <c r="W372" i="1" s="1"/>
  <c r="W374" i="1" s="1"/>
  <c r="V369" i="1"/>
  <c r="U369" i="1"/>
  <c r="U372" i="1" s="1"/>
  <c r="U374" i="1" s="1"/>
  <c r="T369" i="1"/>
  <c r="S369" i="1"/>
  <c r="S372" i="1" s="1"/>
  <c r="S374" i="1" s="1"/>
  <c r="R369" i="1"/>
  <c r="Q369" i="1"/>
  <c r="Q372" i="1" s="1"/>
  <c r="Q374" i="1" s="1"/>
  <c r="P369" i="1"/>
  <c r="O369" i="1"/>
  <c r="O372" i="1" s="1"/>
  <c r="O374" i="1" s="1"/>
  <c r="N369" i="1"/>
  <c r="M369" i="1"/>
  <c r="Z369" i="1" s="1"/>
  <c r="L369" i="1"/>
  <c r="K369" i="1"/>
  <c r="K372" i="1" s="1"/>
  <c r="K374" i="1" s="1"/>
  <c r="J369" i="1"/>
  <c r="I369" i="1"/>
  <c r="I372" i="1" s="1"/>
  <c r="I374" i="1" s="1"/>
  <c r="H369" i="1"/>
  <c r="G369" i="1"/>
  <c r="G372" i="1" s="1"/>
  <c r="G374" i="1" s="1"/>
  <c r="F369" i="1"/>
  <c r="E369" i="1"/>
  <c r="E372" i="1" s="1"/>
  <c r="E374" i="1" s="1"/>
  <c r="D369" i="1"/>
  <c r="C369" i="1"/>
  <c r="C372" i="1" s="1"/>
  <c r="C374" i="1" s="1"/>
  <c r="B369" i="1"/>
  <c r="Y368" i="1"/>
  <c r="X368" i="1"/>
  <c r="X372" i="1" s="1"/>
  <c r="W368" i="1"/>
  <c r="V368" i="1"/>
  <c r="V372" i="1" s="1"/>
  <c r="U368" i="1"/>
  <c r="T368" i="1"/>
  <c r="T372" i="1" s="1"/>
  <c r="S368" i="1"/>
  <c r="R368" i="1"/>
  <c r="R372" i="1" s="1"/>
  <c r="Q368" i="1"/>
  <c r="P368" i="1"/>
  <c r="P372" i="1" s="1"/>
  <c r="O368" i="1"/>
  <c r="N368" i="1"/>
  <c r="Z368" i="1" s="1"/>
  <c r="M368" i="1"/>
  <c r="L368" i="1"/>
  <c r="L372" i="1" s="1"/>
  <c r="K368" i="1"/>
  <c r="J368" i="1"/>
  <c r="J372" i="1" s="1"/>
  <c r="I368" i="1"/>
  <c r="H368" i="1"/>
  <c r="H372" i="1" s="1"/>
  <c r="G368" i="1"/>
  <c r="F368" i="1"/>
  <c r="F372" i="1" s="1"/>
  <c r="E368" i="1"/>
  <c r="D368" i="1"/>
  <c r="D372" i="1" s="1"/>
  <c r="C368" i="1"/>
  <c r="B368" i="1"/>
  <c r="AA368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AB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A361" i="1" s="1"/>
  <c r="Y360" i="1"/>
  <c r="X360" i="1"/>
  <c r="W360" i="1"/>
  <c r="V360" i="1"/>
  <c r="U360" i="1"/>
  <c r="T360" i="1"/>
  <c r="S360" i="1"/>
  <c r="R360" i="1"/>
  <c r="Q360" i="1"/>
  <c r="P360" i="1"/>
  <c r="O360" i="1"/>
  <c r="N360" i="1"/>
  <c r="Z360" i="1" s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A360" i="1" s="1"/>
  <c r="Y359" i="1"/>
  <c r="Y362" i="1" s="1"/>
  <c r="Y364" i="1" s="1"/>
  <c r="X359" i="1"/>
  <c r="W359" i="1"/>
  <c r="W362" i="1" s="1"/>
  <c r="W364" i="1" s="1"/>
  <c r="V359" i="1"/>
  <c r="U359" i="1"/>
  <c r="U362" i="1" s="1"/>
  <c r="U364" i="1" s="1"/>
  <c r="T359" i="1"/>
  <c r="S359" i="1"/>
  <c r="S362" i="1" s="1"/>
  <c r="S364" i="1" s="1"/>
  <c r="R359" i="1"/>
  <c r="Q359" i="1"/>
  <c r="Q362" i="1" s="1"/>
  <c r="Q364" i="1" s="1"/>
  <c r="P359" i="1"/>
  <c r="O359" i="1"/>
  <c r="O362" i="1" s="1"/>
  <c r="O364" i="1" s="1"/>
  <c r="N359" i="1"/>
  <c r="M359" i="1"/>
  <c r="Z359" i="1" s="1"/>
  <c r="L359" i="1"/>
  <c r="K359" i="1"/>
  <c r="K362" i="1" s="1"/>
  <c r="K364" i="1" s="1"/>
  <c r="J359" i="1"/>
  <c r="I359" i="1"/>
  <c r="I362" i="1" s="1"/>
  <c r="I364" i="1" s="1"/>
  <c r="H359" i="1"/>
  <c r="G359" i="1"/>
  <c r="G362" i="1" s="1"/>
  <c r="G364" i="1" s="1"/>
  <c r="F359" i="1"/>
  <c r="E359" i="1"/>
  <c r="E362" i="1" s="1"/>
  <c r="E364" i="1" s="1"/>
  <c r="D359" i="1"/>
  <c r="C359" i="1"/>
  <c r="C362" i="1" s="1"/>
  <c r="C364" i="1" s="1"/>
  <c r="B359" i="1"/>
  <c r="Y358" i="1"/>
  <c r="X358" i="1"/>
  <c r="X362" i="1" s="1"/>
  <c r="W358" i="1"/>
  <c r="V358" i="1"/>
  <c r="V362" i="1" s="1"/>
  <c r="U358" i="1"/>
  <c r="T358" i="1"/>
  <c r="T362" i="1" s="1"/>
  <c r="S358" i="1"/>
  <c r="R358" i="1"/>
  <c r="R362" i="1" s="1"/>
  <c r="Q358" i="1"/>
  <c r="P358" i="1"/>
  <c r="P362" i="1" s="1"/>
  <c r="O358" i="1"/>
  <c r="N358" i="1"/>
  <c r="Z358" i="1" s="1"/>
  <c r="M358" i="1"/>
  <c r="L358" i="1"/>
  <c r="L362" i="1" s="1"/>
  <c r="K358" i="1"/>
  <c r="J358" i="1"/>
  <c r="J362" i="1" s="1"/>
  <c r="I358" i="1"/>
  <c r="H358" i="1"/>
  <c r="H362" i="1" s="1"/>
  <c r="G358" i="1"/>
  <c r="F358" i="1"/>
  <c r="F362" i="1" s="1"/>
  <c r="E358" i="1"/>
  <c r="D358" i="1"/>
  <c r="D362" i="1" s="1"/>
  <c r="C358" i="1"/>
  <c r="B358" i="1"/>
  <c r="AA358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Z351" i="1" s="1"/>
  <c r="AB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A351" i="1" s="1"/>
  <c r="Y350" i="1"/>
  <c r="X350" i="1"/>
  <c r="W350" i="1"/>
  <c r="V350" i="1"/>
  <c r="U350" i="1"/>
  <c r="T350" i="1"/>
  <c r="S350" i="1"/>
  <c r="R350" i="1"/>
  <c r="Q350" i="1"/>
  <c r="P350" i="1"/>
  <c r="O350" i="1"/>
  <c r="N350" i="1"/>
  <c r="Z350" i="1" s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A350" i="1" s="1"/>
  <c r="Y349" i="1"/>
  <c r="Y352" i="1" s="1"/>
  <c r="Y354" i="1" s="1"/>
  <c r="X349" i="1"/>
  <c r="W349" i="1"/>
  <c r="W352" i="1" s="1"/>
  <c r="W354" i="1" s="1"/>
  <c r="V349" i="1"/>
  <c r="U349" i="1"/>
  <c r="U352" i="1" s="1"/>
  <c r="U354" i="1" s="1"/>
  <c r="T349" i="1"/>
  <c r="S349" i="1"/>
  <c r="S352" i="1" s="1"/>
  <c r="S354" i="1" s="1"/>
  <c r="R349" i="1"/>
  <c r="Q349" i="1"/>
  <c r="Q352" i="1" s="1"/>
  <c r="Q354" i="1" s="1"/>
  <c r="P349" i="1"/>
  <c r="O349" i="1"/>
  <c r="O352" i="1" s="1"/>
  <c r="O354" i="1" s="1"/>
  <c r="N349" i="1"/>
  <c r="M349" i="1"/>
  <c r="Z349" i="1" s="1"/>
  <c r="L349" i="1"/>
  <c r="K349" i="1"/>
  <c r="K352" i="1" s="1"/>
  <c r="K354" i="1" s="1"/>
  <c r="J349" i="1"/>
  <c r="I349" i="1"/>
  <c r="I352" i="1" s="1"/>
  <c r="I354" i="1" s="1"/>
  <c r="H349" i="1"/>
  <c r="G349" i="1"/>
  <c r="G352" i="1" s="1"/>
  <c r="G354" i="1" s="1"/>
  <c r="F349" i="1"/>
  <c r="E349" i="1"/>
  <c r="E352" i="1" s="1"/>
  <c r="E354" i="1" s="1"/>
  <c r="D349" i="1"/>
  <c r="C349" i="1"/>
  <c r="C352" i="1" s="1"/>
  <c r="C354" i="1" s="1"/>
  <c r="B349" i="1"/>
  <c r="Y348" i="1"/>
  <c r="X348" i="1"/>
  <c r="X352" i="1" s="1"/>
  <c r="W348" i="1"/>
  <c r="V348" i="1"/>
  <c r="V352" i="1" s="1"/>
  <c r="U348" i="1"/>
  <c r="T348" i="1"/>
  <c r="T352" i="1" s="1"/>
  <c r="S348" i="1"/>
  <c r="R348" i="1"/>
  <c r="R352" i="1" s="1"/>
  <c r="Q348" i="1"/>
  <c r="P348" i="1"/>
  <c r="P352" i="1" s="1"/>
  <c r="O348" i="1"/>
  <c r="N348" i="1"/>
  <c r="Z348" i="1" s="1"/>
  <c r="M348" i="1"/>
  <c r="L348" i="1"/>
  <c r="L352" i="1" s="1"/>
  <c r="K348" i="1"/>
  <c r="J348" i="1"/>
  <c r="J352" i="1" s="1"/>
  <c r="I348" i="1"/>
  <c r="H348" i="1"/>
  <c r="H352" i="1" s="1"/>
  <c r="G348" i="1"/>
  <c r="F348" i="1"/>
  <c r="F352" i="1" s="1"/>
  <c r="E348" i="1"/>
  <c r="D348" i="1"/>
  <c r="D352" i="1" s="1"/>
  <c r="C348" i="1"/>
  <c r="B348" i="1"/>
  <c r="AA348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AB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W340" i="1"/>
  <c r="V340" i="1"/>
  <c r="U340" i="1"/>
  <c r="T340" i="1"/>
  <c r="S340" i="1"/>
  <c r="R340" i="1"/>
  <c r="Q340" i="1"/>
  <c r="P340" i="1"/>
  <c r="O340" i="1"/>
  <c r="N340" i="1"/>
  <c r="Z340" i="1" s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A340" i="1" s="1"/>
  <c r="Y339" i="1"/>
  <c r="Y342" i="1" s="1"/>
  <c r="Y344" i="1" s="1"/>
  <c r="X339" i="1"/>
  <c r="W339" i="1"/>
  <c r="W342" i="1" s="1"/>
  <c r="W344" i="1" s="1"/>
  <c r="V339" i="1"/>
  <c r="U339" i="1"/>
  <c r="U342" i="1" s="1"/>
  <c r="U344" i="1" s="1"/>
  <c r="T339" i="1"/>
  <c r="S339" i="1"/>
  <c r="S342" i="1" s="1"/>
  <c r="S344" i="1" s="1"/>
  <c r="R339" i="1"/>
  <c r="Q339" i="1"/>
  <c r="Q342" i="1" s="1"/>
  <c r="Q344" i="1" s="1"/>
  <c r="P339" i="1"/>
  <c r="O339" i="1"/>
  <c r="O342" i="1" s="1"/>
  <c r="O344" i="1" s="1"/>
  <c r="N339" i="1"/>
  <c r="M339" i="1"/>
  <c r="Z339" i="1" s="1"/>
  <c r="L339" i="1"/>
  <c r="K339" i="1"/>
  <c r="K342" i="1" s="1"/>
  <c r="K344" i="1" s="1"/>
  <c r="J339" i="1"/>
  <c r="I339" i="1"/>
  <c r="I342" i="1" s="1"/>
  <c r="I344" i="1" s="1"/>
  <c r="H339" i="1"/>
  <c r="G339" i="1"/>
  <c r="G342" i="1" s="1"/>
  <c r="G344" i="1" s="1"/>
  <c r="F339" i="1"/>
  <c r="E339" i="1"/>
  <c r="E342" i="1" s="1"/>
  <c r="E344" i="1" s="1"/>
  <c r="D339" i="1"/>
  <c r="C339" i="1"/>
  <c r="C342" i="1" s="1"/>
  <c r="C344" i="1" s="1"/>
  <c r="B339" i="1"/>
  <c r="Y338" i="1"/>
  <c r="X338" i="1"/>
  <c r="X342" i="1" s="1"/>
  <c r="W338" i="1"/>
  <c r="V338" i="1"/>
  <c r="V342" i="1" s="1"/>
  <c r="U338" i="1"/>
  <c r="T338" i="1"/>
  <c r="T342" i="1" s="1"/>
  <c r="S338" i="1"/>
  <c r="R338" i="1"/>
  <c r="R342" i="1" s="1"/>
  <c r="Q338" i="1"/>
  <c r="P338" i="1"/>
  <c r="P342" i="1" s="1"/>
  <c r="O338" i="1"/>
  <c r="N338" i="1"/>
  <c r="Z338" i="1" s="1"/>
  <c r="M338" i="1"/>
  <c r="L338" i="1"/>
  <c r="L342" i="1" s="1"/>
  <c r="K338" i="1"/>
  <c r="J338" i="1"/>
  <c r="J342" i="1" s="1"/>
  <c r="I338" i="1"/>
  <c r="H338" i="1"/>
  <c r="H342" i="1" s="1"/>
  <c r="G338" i="1"/>
  <c r="F338" i="1"/>
  <c r="F342" i="1" s="1"/>
  <c r="E338" i="1"/>
  <c r="D338" i="1"/>
  <c r="D342" i="1" s="1"/>
  <c r="C338" i="1"/>
  <c r="B338" i="1"/>
  <c r="AA338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AB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A331" i="1" s="1"/>
  <c r="Y330" i="1"/>
  <c r="X330" i="1"/>
  <c r="W330" i="1"/>
  <c r="V330" i="1"/>
  <c r="U330" i="1"/>
  <c r="T330" i="1"/>
  <c r="S330" i="1"/>
  <c r="R330" i="1"/>
  <c r="Q330" i="1"/>
  <c r="P330" i="1"/>
  <c r="O330" i="1"/>
  <c r="N330" i="1"/>
  <c r="Z330" i="1" s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A330" i="1" s="1"/>
  <c r="Y329" i="1"/>
  <c r="Y332" i="1" s="1"/>
  <c r="Y334" i="1" s="1"/>
  <c r="X329" i="1"/>
  <c r="W329" i="1"/>
  <c r="W332" i="1" s="1"/>
  <c r="W334" i="1" s="1"/>
  <c r="V329" i="1"/>
  <c r="U329" i="1"/>
  <c r="U332" i="1" s="1"/>
  <c r="U334" i="1" s="1"/>
  <c r="T329" i="1"/>
  <c r="S329" i="1"/>
  <c r="S332" i="1" s="1"/>
  <c r="S334" i="1" s="1"/>
  <c r="R329" i="1"/>
  <c r="Q329" i="1"/>
  <c r="Q332" i="1" s="1"/>
  <c r="Q334" i="1" s="1"/>
  <c r="P329" i="1"/>
  <c r="O329" i="1"/>
  <c r="O332" i="1" s="1"/>
  <c r="O334" i="1" s="1"/>
  <c r="N329" i="1"/>
  <c r="M329" i="1"/>
  <c r="Z329" i="1" s="1"/>
  <c r="L329" i="1"/>
  <c r="K329" i="1"/>
  <c r="K332" i="1" s="1"/>
  <c r="K334" i="1" s="1"/>
  <c r="J329" i="1"/>
  <c r="I329" i="1"/>
  <c r="I332" i="1" s="1"/>
  <c r="I334" i="1" s="1"/>
  <c r="H329" i="1"/>
  <c r="G329" i="1"/>
  <c r="G332" i="1" s="1"/>
  <c r="G334" i="1" s="1"/>
  <c r="F329" i="1"/>
  <c r="E329" i="1"/>
  <c r="E332" i="1" s="1"/>
  <c r="E334" i="1" s="1"/>
  <c r="D329" i="1"/>
  <c r="C329" i="1"/>
  <c r="C332" i="1" s="1"/>
  <c r="C334" i="1" s="1"/>
  <c r="B329" i="1"/>
  <c r="Y328" i="1"/>
  <c r="X328" i="1"/>
  <c r="X332" i="1" s="1"/>
  <c r="W328" i="1"/>
  <c r="V328" i="1"/>
  <c r="V332" i="1" s="1"/>
  <c r="U328" i="1"/>
  <c r="T328" i="1"/>
  <c r="T332" i="1" s="1"/>
  <c r="S328" i="1"/>
  <c r="R328" i="1"/>
  <c r="R332" i="1" s="1"/>
  <c r="Q328" i="1"/>
  <c r="P328" i="1"/>
  <c r="P332" i="1" s="1"/>
  <c r="O328" i="1"/>
  <c r="N328" i="1"/>
  <c r="Z328" i="1" s="1"/>
  <c r="M328" i="1"/>
  <c r="L328" i="1"/>
  <c r="L332" i="1" s="1"/>
  <c r="K328" i="1"/>
  <c r="J328" i="1"/>
  <c r="J332" i="1" s="1"/>
  <c r="I328" i="1"/>
  <c r="H328" i="1"/>
  <c r="H332" i="1" s="1"/>
  <c r="G328" i="1"/>
  <c r="F328" i="1"/>
  <c r="F332" i="1" s="1"/>
  <c r="E328" i="1"/>
  <c r="D328" i="1"/>
  <c r="D332" i="1" s="1"/>
  <c r="C328" i="1"/>
  <c r="B328" i="1"/>
  <c r="AA328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AB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A321" i="1" s="1"/>
  <c r="Y320" i="1"/>
  <c r="X320" i="1"/>
  <c r="W320" i="1"/>
  <c r="V320" i="1"/>
  <c r="U320" i="1"/>
  <c r="T320" i="1"/>
  <c r="S320" i="1"/>
  <c r="R320" i="1"/>
  <c r="Q320" i="1"/>
  <c r="P320" i="1"/>
  <c r="O320" i="1"/>
  <c r="N320" i="1"/>
  <c r="Z320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A320" i="1" s="1"/>
  <c r="Y319" i="1"/>
  <c r="Y322" i="1" s="1"/>
  <c r="Y324" i="1" s="1"/>
  <c r="X319" i="1"/>
  <c r="W319" i="1"/>
  <c r="W322" i="1" s="1"/>
  <c r="W324" i="1" s="1"/>
  <c r="V319" i="1"/>
  <c r="U319" i="1"/>
  <c r="U322" i="1" s="1"/>
  <c r="U324" i="1" s="1"/>
  <c r="T319" i="1"/>
  <c r="S319" i="1"/>
  <c r="S322" i="1" s="1"/>
  <c r="S324" i="1" s="1"/>
  <c r="R319" i="1"/>
  <c r="Q319" i="1"/>
  <c r="Q322" i="1" s="1"/>
  <c r="Q324" i="1" s="1"/>
  <c r="P319" i="1"/>
  <c r="O319" i="1"/>
  <c r="O322" i="1" s="1"/>
  <c r="O324" i="1" s="1"/>
  <c r="N319" i="1"/>
  <c r="M319" i="1"/>
  <c r="Z319" i="1" s="1"/>
  <c r="L319" i="1"/>
  <c r="K319" i="1"/>
  <c r="K322" i="1" s="1"/>
  <c r="K324" i="1" s="1"/>
  <c r="J319" i="1"/>
  <c r="I319" i="1"/>
  <c r="I322" i="1" s="1"/>
  <c r="I324" i="1" s="1"/>
  <c r="H319" i="1"/>
  <c r="G319" i="1"/>
  <c r="G322" i="1" s="1"/>
  <c r="G324" i="1" s="1"/>
  <c r="F319" i="1"/>
  <c r="E319" i="1"/>
  <c r="E322" i="1" s="1"/>
  <c r="E324" i="1" s="1"/>
  <c r="D319" i="1"/>
  <c r="C319" i="1"/>
  <c r="C322" i="1" s="1"/>
  <c r="C324" i="1" s="1"/>
  <c r="B319" i="1"/>
  <c r="Y318" i="1"/>
  <c r="X318" i="1"/>
  <c r="X322" i="1" s="1"/>
  <c r="W318" i="1"/>
  <c r="V318" i="1"/>
  <c r="V322" i="1" s="1"/>
  <c r="U318" i="1"/>
  <c r="T318" i="1"/>
  <c r="T322" i="1" s="1"/>
  <c r="S318" i="1"/>
  <c r="R318" i="1"/>
  <c r="R322" i="1" s="1"/>
  <c r="Q318" i="1"/>
  <c r="P318" i="1"/>
  <c r="P322" i="1" s="1"/>
  <c r="O318" i="1"/>
  <c r="N318" i="1"/>
  <c r="Z318" i="1" s="1"/>
  <c r="M318" i="1"/>
  <c r="L318" i="1"/>
  <c r="L322" i="1" s="1"/>
  <c r="K318" i="1"/>
  <c r="J318" i="1"/>
  <c r="J322" i="1" s="1"/>
  <c r="I318" i="1"/>
  <c r="H318" i="1"/>
  <c r="H322" i="1" s="1"/>
  <c r="G318" i="1"/>
  <c r="F318" i="1"/>
  <c r="F322" i="1" s="1"/>
  <c r="E318" i="1"/>
  <c r="D318" i="1"/>
  <c r="D322" i="1" s="1"/>
  <c r="C318" i="1"/>
  <c r="B318" i="1"/>
  <c r="AA318" i="1" s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Z311" i="1" s="1"/>
  <c r="AB311" i="1" s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W310" i="1"/>
  <c r="V310" i="1"/>
  <c r="U310" i="1"/>
  <c r="T310" i="1"/>
  <c r="S310" i="1"/>
  <c r="R310" i="1"/>
  <c r="Q310" i="1"/>
  <c r="P310" i="1"/>
  <c r="O310" i="1"/>
  <c r="N310" i="1"/>
  <c r="Z310" i="1" s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A310" i="1" s="1"/>
  <c r="Y309" i="1"/>
  <c r="Y312" i="1" s="1"/>
  <c r="Y314" i="1" s="1"/>
  <c r="X309" i="1"/>
  <c r="W309" i="1"/>
  <c r="W312" i="1" s="1"/>
  <c r="W314" i="1" s="1"/>
  <c r="V309" i="1"/>
  <c r="U309" i="1"/>
  <c r="U312" i="1" s="1"/>
  <c r="U314" i="1" s="1"/>
  <c r="T309" i="1"/>
  <c r="S309" i="1"/>
  <c r="S312" i="1" s="1"/>
  <c r="S314" i="1" s="1"/>
  <c r="R309" i="1"/>
  <c r="Q309" i="1"/>
  <c r="Q312" i="1" s="1"/>
  <c r="Q314" i="1" s="1"/>
  <c r="P309" i="1"/>
  <c r="O309" i="1"/>
  <c r="O312" i="1" s="1"/>
  <c r="O314" i="1" s="1"/>
  <c r="N309" i="1"/>
  <c r="M309" i="1"/>
  <c r="Z309" i="1" s="1"/>
  <c r="L309" i="1"/>
  <c r="K309" i="1"/>
  <c r="K312" i="1" s="1"/>
  <c r="K314" i="1" s="1"/>
  <c r="J309" i="1"/>
  <c r="I309" i="1"/>
  <c r="I312" i="1" s="1"/>
  <c r="I314" i="1" s="1"/>
  <c r="H309" i="1"/>
  <c r="G309" i="1"/>
  <c r="G312" i="1" s="1"/>
  <c r="G314" i="1" s="1"/>
  <c r="F309" i="1"/>
  <c r="E309" i="1"/>
  <c r="E312" i="1" s="1"/>
  <c r="E314" i="1" s="1"/>
  <c r="D309" i="1"/>
  <c r="C309" i="1"/>
  <c r="C312" i="1" s="1"/>
  <c r="C314" i="1" s="1"/>
  <c r="B309" i="1"/>
  <c r="Y308" i="1"/>
  <c r="X308" i="1"/>
  <c r="X312" i="1" s="1"/>
  <c r="W308" i="1"/>
  <c r="V308" i="1"/>
  <c r="V312" i="1" s="1"/>
  <c r="U308" i="1"/>
  <c r="T308" i="1"/>
  <c r="T312" i="1" s="1"/>
  <c r="S308" i="1"/>
  <c r="R308" i="1"/>
  <c r="R312" i="1" s="1"/>
  <c r="Q308" i="1"/>
  <c r="P308" i="1"/>
  <c r="P312" i="1" s="1"/>
  <c r="O308" i="1"/>
  <c r="N308" i="1"/>
  <c r="Z308" i="1" s="1"/>
  <c r="M308" i="1"/>
  <c r="L308" i="1"/>
  <c r="L312" i="1" s="1"/>
  <c r="K308" i="1"/>
  <c r="J308" i="1"/>
  <c r="J312" i="1" s="1"/>
  <c r="I308" i="1"/>
  <c r="H308" i="1"/>
  <c r="H312" i="1" s="1"/>
  <c r="G308" i="1"/>
  <c r="F308" i="1"/>
  <c r="F312" i="1" s="1"/>
  <c r="E308" i="1"/>
  <c r="D308" i="1"/>
  <c r="D312" i="1" s="1"/>
  <c r="C308" i="1"/>
  <c r="B308" i="1"/>
  <c r="AA308" i="1" s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Z301" i="1" s="1"/>
  <c r="AB301" i="1" s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A301" i="1" s="1"/>
  <c r="Y300" i="1"/>
  <c r="X300" i="1"/>
  <c r="X290" i="1" s="1"/>
  <c r="W300" i="1"/>
  <c r="V300" i="1"/>
  <c r="V290" i="1" s="1"/>
  <c r="U300" i="1"/>
  <c r="T300" i="1"/>
  <c r="S300" i="1"/>
  <c r="R300" i="1"/>
  <c r="R290" i="1" s="1"/>
  <c r="Q300" i="1"/>
  <c r="P300" i="1"/>
  <c r="O300" i="1"/>
  <c r="N300" i="1"/>
  <c r="M300" i="1"/>
  <c r="L300" i="1"/>
  <c r="L290" i="1" s="1"/>
  <c r="K300" i="1"/>
  <c r="J300" i="1"/>
  <c r="J290" i="1" s="1"/>
  <c r="I300" i="1"/>
  <c r="H300" i="1"/>
  <c r="H290" i="1" s="1"/>
  <c r="G300" i="1"/>
  <c r="F300" i="1"/>
  <c r="F290" i="1" s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Q289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X302" i="1" s="1"/>
  <c r="W298" i="1"/>
  <c r="W302" i="1" s="1"/>
  <c r="W304" i="1" s="1"/>
  <c r="V298" i="1"/>
  <c r="V302" i="1" s="1"/>
  <c r="U298" i="1"/>
  <c r="T298" i="1"/>
  <c r="T302" i="1" s="1"/>
  <c r="S298" i="1"/>
  <c r="S302" i="1" s="1"/>
  <c r="S304" i="1" s="1"/>
  <c r="R298" i="1"/>
  <c r="R302" i="1" s="1"/>
  <c r="Q298" i="1"/>
  <c r="P298" i="1"/>
  <c r="P302" i="1" s="1"/>
  <c r="O298" i="1"/>
  <c r="O302" i="1" s="1"/>
  <c r="O304" i="1" s="1"/>
  <c r="N298" i="1"/>
  <c r="Z298" i="1" s="1"/>
  <c r="M298" i="1"/>
  <c r="L298" i="1"/>
  <c r="L302" i="1" s="1"/>
  <c r="K298" i="1"/>
  <c r="K302" i="1" s="1"/>
  <c r="K304" i="1" s="1"/>
  <c r="J298" i="1"/>
  <c r="J302" i="1" s="1"/>
  <c r="I298" i="1"/>
  <c r="H298" i="1"/>
  <c r="H302" i="1" s="1"/>
  <c r="G298" i="1"/>
  <c r="G302" i="1" s="1"/>
  <c r="G304" i="1" s="1"/>
  <c r="F298" i="1"/>
  <c r="F302" i="1" s="1"/>
  <c r="E298" i="1"/>
  <c r="D298" i="1"/>
  <c r="D302" i="1" s="1"/>
  <c r="C298" i="1"/>
  <c r="C302" i="1" s="1"/>
  <c r="C304" i="1" s="1"/>
  <c r="B298" i="1"/>
  <c r="AA298" i="1" s="1"/>
  <c r="Y293" i="1"/>
  <c r="W293" i="1"/>
  <c r="V293" i="1"/>
  <c r="U293" i="1"/>
  <c r="R293" i="1"/>
  <c r="Q293" i="1"/>
  <c r="L293" i="1"/>
  <c r="J293" i="1"/>
  <c r="I293" i="1"/>
  <c r="G293" i="1"/>
  <c r="F293" i="1"/>
  <c r="E293" i="1"/>
  <c r="B293" i="1"/>
  <c r="X291" i="1"/>
  <c r="T291" i="1"/>
  <c r="P291" i="1"/>
  <c r="L291" i="1"/>
  <c r="H291" i="1"/>
  <c r="D291" i="1"/>
  <c r="Y290" i="1"/>
  <c r="U290" i="1"/>
  <c r="Q290" i="1"/>
  <c r="I290" i="1"/>
  <c r="E290" i="1"/>
  <c r="V289" i="1"/>
  <c r="R289" i="1"/>
  <c r="N289" i="1"/>
  <c r="J289" i="1"/>
  <c r="F289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Z283" i="1" s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X261" i="1" s="1"/>
  <c r="W281" i="1"/>
  <c r="V281" i="1"/>
  <c r="U281" i="1"/>
  <c r="T281" i="1"/>
  <c r="T261" i="1" s="1"/>
  <c r="S281" i="1"/>
  <c r="R281" i="1"/>
  <c r="Q281" i="1"/>
  <c r="P281" i="1"/>
  <c r="P261" i="1" s="1"/>
  <c r="O281" i="1"/>
  <c r="N281" i="1"/>
  <c r="Z281" i="1" s="1"/>
  <c r="M281" i="1"/>
  <c r="L281" i="1"/>
  <c r="L261" i="1" s="1"/>
  <c r="K281" i="1"/>
  <c r="J281" i="1"/>
  <c r="I281" i="1"/>
  <c r="H281" i="1"/>
  <c r="H261" i="1" s="1"/>
  <c r="G281" i="1"/>
  <c r="F281" i="1"/>
  <c r="E281" i="1"/>
  <c r="D281" i="1"/>
  <c r="D261" i="1" s="1"/>
  <c r="C281" i="1"/>
  <c r="B281" i="1"/>
  <c r="AA281" i="1" s="1"/>
  <c r="Y280" i="1"/>
  <c r="X280" i="1"/>
  <c r="W280" i="1"/>
  <c r="V280" i="1"/>
  <c r="V260" i="1" s="1"/>
  <c r="U280" i="1"/>
  <c r="T280" i="1"/>
  <c r="S280" i="1"/>
  <c r="R280" i="1"/>
  <c r="R260" i="1" s="1"/>
  <c r="Q280" i="1"/>
  <c r="P280" i="1"/>
  <c r="O280" i="1"/>
  <c r="N280" i="1"/>
  <c r="N260" i="1" s="1"/>
  <c r="M280" i="1"/>
  <c r="L280" i="1"/>
  <c r="K280" i="1"/>
  <c r="J280" i="1"/>
  <c r="J260" i="1" s="1"/>
  <c r="I280" i="1"/>
  <c r="H280" i="1"/>
  <c r="G280" i="1"/>
  <c r="F280" i="1"/>
  <c r="F260" i="1" s="1"/>
  <c r="E280" i="1"/>
  <c r="D280" i="1"/>
  <c r="C280" i="1"/>
  <c r="B280" i="1"/>
  <c r="B260" i="1" s="1"/>
  <c r="Y279" i="1"/>
  <c r="Y282" i="1" s="1"/>
  <c r="X279" i="1"/>
  <c r="W279" i="1"/>
  <c r="V279" i="1"/>
  <c r="U279" i="1"/>
  <c r="U282" i="1" s="1"/>
  <c r="T279" i="1"/>
  <c r="S279" i="1"/>
  <c r="R279" i="1"/>
  <c r="Q279" i="1"/>
  <c r="Q282" i="1" s="1"/>
  <c r="P279" i="1"/>
  <c r="O279" i="1"/>
  <c r="N279" i="1"/>
  <c r="M279" i="1"/>
  <c r="M282" i="1" s="1"/>
  <c r="L279" i="1"/>
  <c r="K279" i="1"/>
  <c r="J279" i="1"/>
  <c r="I279" i="1"/>
  <c r="I282" i="1" s="1"/>
  <c r="H279" i="1"/>
  <c r="G279" i="1"/>
  <c r="F279" i="1"/>
  <c r="E279" i="1"/>
  <c r="E282" i="1" s="1"/>
  <c r="D279" i="1"/>
  <c r="C279" i="1"/>
  <c r="B279" i="1"/>
  <c r="Y278" i="1"/>
  <c r="X278" i="1"/>
  <c r="X282" i="1" s="1"/>
  <c r="X284" i="1" s="1"/>
  <c r="W278" i="1"/>
  <c r="W282" i="1" s="1"/>
  <c r="V278" i="1"/>
  <c r="U278" i="1"/>
  <c r="T278" i="1"/>
  <c r="T282" i="1" s="1"/>
  <c r="T284" i="1" s="1"/>
  <c r="S278" i="1"/>
  <c r="S282" i="1" s="1"/>
  <c r="R278" i="1"/>
  <c r="Q278" i="1"/>
  <c r="P278" i="1"/>
  <c r="P282" i="1" s="1"/>
  <c r="P284" i="1" s="1"/>
  <c r="O278" i="1"/>
  <c r="O282" i="1" s="1"/>
  <c r="N278" i="1"/>
  <c r="Z278" i="1" s="1"/>
  <c r="M278" i="1"/>
  <c r="L278" i="1"/>
  <c r="L282" i="1" s="1"/>
  <c r="L284" i="1" s="1"/>
  <c r="K278" i="1"/>
  <c r="K282" i="1" s="1"/>
  <c r="J278" i="1"/>
  <c r="I278" i="1"/>
  <c r="H278" i="1"/>
  <c r="H282" i="1" s="1"/>
  <c r="H284" i="1" s="1"/>
  <c r="G278" i="1"/>
  <c r="G282" i="1" s="1"/>
  <c r="F278" i="1"/>
  <c r="E278" i="1"/>
  <c r="D278" i="1"/>
  <c r="D282" i="1" s="1"/>
  <c r="D284" i="1" s="1"/>
  <c r="C278" i="1"/>
  <c r="C282" i="1" s="1"/>
  <c r="B278" i="1"/>
  <c r="AA278" i="1" s="1"/>
  <c r="Y273" i="1"/>
  <c r="X273" i="1"/>
  <c r="X263" i="1" s="1"/>
  <c r="W273" i="1"/>
  <c r="V273" i="1"/>
  <c r="U273" i="1"/>
  <c r="T273" i="1"/>
  <c r="T263" i="1" s="1"/>
  <c r="S273" i="1"/>
  <c r="R273" i="1"/>
  <c r="Q273" i="1"/>
  <c r="P273" i="1"/>
  <c r="P263" i="1" s="1"/>
  <c r="O273" i="1"/>
  <c r="N273" i="1"/>
  <c r="M273" i="1"/>
  <c r="L273" i="1"/>
  <c r="L263" i="1" s="1"/>
  <c r="K273" i="1"/>
  <c r="J273" i="1"/>
  <c r="I273" i="1"/>
  <c r="H273" i="1"/>
  <c r="H263" i="1" s="1"/>
  <c r="G273" i="1"/>
  <c r="F273" i="1"/>
  <c r="E273" i="1"/>
  <c r="D273" i="1"/>
  <c r="D263" i="1" s="1"/>
  <c r="C273" i="1"/>
  <c r="B273" i="1"/>
  <c r="Y271" i="1"/>
  <c r="Y261" i="1" s="1"/>
  <c r="X271" i="1"/>
  <c r="W271" i="1"/>
  <c r="W261" i="1" s="1"/>
  <c r="V271" i="1"/>
  <c r="U271" i="1"/>
  <c r="U261" i="1" s="1"/>
  <c r="T271" i="1"/>
  <c r="S271" i="1"/>
  <c r="S261" i="1" s="1"/>
  <c r="R271" i="1"/>
  <c r="Q271" i="1"/>
  <c r="Q261" i="1" s="1"/>
  <c r="P271" i="1"/>
  <c r="O271" i="1"/>
  <c r="O261" i="1" s="1"/>
  <c r="N271" i="1"/>
  <c r="M271" i="1"/>
  <c r="Z271" i="1" s="1"/>
  <c r="AA271" i="1" s="1"/>
  <c r="L271" i="1"/>
  <c r="K271" i="1"/>
  <c r="K261" i="1" s="1"/>
  <c r="J271" i="1"/>
  <c r="I271" i="1"/>
  <c r="I261" i="1" s="1"/>
  <c r="H271" i="1"/>
  <c r="G271" i="1"/>
  <c r="G261" i="1" s="1"/>
  <c r="F271" i="1"/>
  <c r="E271" i="1"/>
  <c r="E261" i="1" s="1"/>
  <c r="D271" i="1"/>
  <c r="C271" i="1"/>
  <c r="C261" i="1" s="1"/>
  <c r="B271" i="1"/>
  <c r="Y270" i="1"/>
  <c r="Y260" i="1" s="1"/>
  <c r="X270" i="1"/>
  <c r="W270" i="1"/>
  <c r="W260" i="1" s="1"/>
  <c r="V270" i="1"/>
  <c r="U270" i="1"/>
  <c r="U260" i="1" s="1"/>
  <c r="T270" i="1"/>
  <c r="S270" i="1"/>
  <c r="S260" i="1" s="1"/>
  <c r="R270" i="1"/>
  <c r="Q270" i="1"/>
  <c r="Q260" i="1" s="1"/>
  <c r="P270" i="1"/>
  <c r="O270" i="1"/>
  <c r="O260" i="1" s="1"/>
  <c r="N270" i="1"/>
  <c r="M270" i="1"/>
  <c r="Z270" i="1" s="1"/>
  <c r="AA270" i="1" s="1"/>
  <c r="L270" i="1"/>
  <c r="K270" i="1"/>
  <c r="K260" i="1" s="1"/>
  <c r="J270" i="1"/>
  <c r="I270" i="1"/>
  <c r="I260" i="1" s="1"/>
  <c r="H270" i="1"/>
  <c r="G270" i="1"/>
  <c r="G260" i="1" s="1"/>
  <c r="F270" i="1"/>
  <c r="E270" i="1"/>
  <c r="E260" i="1" s="1"/>
  <c r="D270" i="1"/>
  <c r="C270" i="1"/>
  <c r="C260" i="1" s="1"/>
  <c r="B270" i="1"/>
  <c r="Y269" i="1"/>
  <c r="X269" i="1"/>
  <c r="X272" i="1" s="1"/>
  <c r="W269" i="1"/>
  <c r="V269" i="1"/>
  <c r="V259" i="1" s="1"/>
  <c r="U269" i="1"/>
  <c r="T269" i="1"/>
  <c r="T272" i="1" s="1"/>
  <c r="S269" i="1"/>
  <c r="R269" i="1"/>
  <c r="R259" i="1" s="1"/>
  <c r="Q269" i="1"/>
  <c r="P269" i="1"/>
  <c r="P272" i="1" s="1"/>
  <c r="O269" i="1"/>
  <c r="N269" i="1"/>
  <c r="N259" i="1" s="1"/>
  <c r="M269" i="1"/>
  <c r="L269" i="1"/>
  <c r="L272" i="1" s="1"/>
  <c r="K269" i="1"/>
  <c r="J269" i="1"/>
  <c r="J259" i="1" s="1"/>
  <c r="I269" i="1"/>
  <c r="H269" i="1"/>
  <c r="H272" i="1" s="1"/>
  <c r="G269" i="1"/>
  <c r="F269" i="1"/>
  <c r="F259" i="1" s="1"/>
  <c r="E269" i="1"/>
  <c r="D269" i="1"/>
  <c r="D272" i="1" s="1"/>
  <c r="C269" i="1"/>
  <c r="B269" i="1"/>
  <c r="Y268" i="1"/>
  <c r="Y258" i="1" s="1"/>
  <c r="X268" i="1"/>
  <c r="W268" i="1"/>
  <c r="W272" i="1" s="1"/>
  <c r="W274" i="1" s="1"/>
  <c r="V268" i="1"/>
  <c r="V272" i="1" s="1"/>
  <c r="U268" i="1"/>
  <c r="U258" i="1" s="1"/>
  <c r="T268" i="1"/>
  <c r="S268" i="1"/>
  <c r="S272" i="1" s="1"/>
  <c r="S274" i="1" s="1"/>
  <c r="R268" i="1"/>
  <c r="R272" i="1" s="1"/>
  <c r="Q268" i="1"/>
  <c r="Q258" i="1" s="1"/>
  <c r="P268" i="1"/>
  <c r="O268" i="1"/>
  <c r="O272" i="1" s="1"/>
  <c r="O274" i="1" s="1"/>
  <c r="N268" i="1"/>
  <c r="N272" i="1" s="1"/>
  <c r="M268" i="1"/>
  <c r="Z268" i="1" s="1"/>
  <c r="L268" i="1"/>
  <c r="K268" i="1"/>
  <c r="K272" i="1" s="1"/>
  <c r="K274" i="1" s="1"/>
  <c r="J268" i="1"/>
  <c r="J272" i="1" s="1"/>
  <c r="I268" i="1"/>
  <c r="I258" i="1" s="1"/>
  <c r="H268" i="1"/>
  <c r="G268" i="1"/>
  <c r="G272" i="1" s="1"/>
  <c r="G274" i="1" s="1"/>
  <c r="F268" i="1"/>
  <c r="F272" i="1" s="1"/>
  <c r="E268" i="1"/>
  <c r="E258" i="1" s="1"/>
  <c r="D268" i="1"/>
  <c r="C268" i="1"/>
  <c r="C272" i="1" s="1"/>
  <c r="C274" i="1" s="1"/>
  <c r="B268" i="1"/>
  <c r="B272" i="1" s="1"/>
  <c r="Y263" i="1"/>
  <c r="U263" i="1"/>
  <c r="Q263" i="1"/>
  <c r="M263" i="1"/>
  <c r="I263" i="1"/>
  <c r="E263" i="1"/>
  <c r="V261" i="1"/>
  <c r="R261" i="1"/>
  <c r="N261" i="1"/>
  <c r="J261" i="1"/>
  <c r="F261" i="1"/>
  <c r="B261" i="1"/>
  <c r="X260" i="1"/>
  <c r="T260" i="1"/>
  <c r="P260" i="1"/>
  <c r="L260" i="1"/>
  <c r="H260" i="1"/>
  <c r="D260" i="1"/>
  <c r="W259" i="1"/>
  <c r="S259" i="1"/>
  <c r="O259" i="1"/>
  <c r="K259" i="1"/>
  <c r="G259" i="1"/>
  <c r="C259" i="1"/>
  <c r="V258" i="1"/>
  <c r="V262" i="1" s="1"/>
  <c r="R258" i="1"/>
  <c r="R262" i="1" s="1"/>
  <c r="N258" i="1"/>
  <c r="N262" i="1" s="1"/>
  <c r="J258" i="1"/>
  <c r="J262" i="1" s="1"/>
  <c r="F258" i="1"/>
  <c r="F262" i="1" s="1"/>
  <c r="B258" i="1"/>
  <c r="Y241" i="1"/>
  <c r="Y251" i="1" s="1"/>
  <c r="X241" i="1"/>
  <c r="W241" i="1"/>
  <c r="W251" i="1" s="1"/>
  <c r="V241" i="1"/>
  <c r="U241" i="1"/>
  <c r="U251" i="1" s="1"/>
  <c r="T241" i="1"/>
  <c r="S241" i="1"/>
  <c r="S251" i="1" s="1"/>
  <c r="R241" i="1"/>
  <c r="Q241" i="1"/>
  <c r="Q251" i="1" s="1"/>
  <c r="P241" i="1"/>
  <c r="O241" i="1"/>
  <c r="O251" i="1" s="1"/>
  <c r="N241" i="1"/>
  <c r="M241" i="1"/>
  <c r="Z241" i="1" s="1"/>
  <c r="L241" i="1"/>
  <c r="K241" i="1"/>
  <c r="K251" i="1" s="1"/>
  <c r="J241" i="1"/>
  <c r="I241" i="1"/>
  <c r="I251" i="1" s="1"/>
  <c r="H241" i="1"/>
  <c r="G241" i="1"/>
  <c r="G251" i="1" s="1"/>
  <c r="F241" i="1"/>
  <c r="E241" i="1"/>
  <c r="E251" i="1" s="1"/>
  <c r="D241" i="1"/>
  <c r="C241" i="1"/>
  <c r="C251" i="1" s="1"/>
  <c r="B241" i="1"/>
  <c r="Y239" i="1"/>
  <c r="X239" i="1"/>
  <c r="X249" i="1" s="1"/>
  <c r="W239" i="1"/>
  <c r="W249" i="1" s="1"/>
  <c r="V239" i="1"/>
  <c r="U239" i="1"/>
  <c r="T239" i="1"/>
  <c r="T249" i="1" s="1"/>
  <c r="S239" i="1"/>
  <c r="S249" i="1" s="1"/>
  <c r="R239" i="1"/>
  <c r="Q239" i="1"/>
  <c r="P239" i="1"/>
  <c r="P249" i="1" s="1"/>
  <c r="O239" i="1"/>
  <c r="O249" i="1" s="1"/>
  <c r="N239" i="1"/>
  <c r="Z239" i="1" s="1"/>
  <c r="M239" i="1"/>
  <c r="L239" i="1"/>
  <c r="L249" i="1" s="1"/>
  <c r="K239" i="1"/>
  <c r="K249" i="1" s="1"/>
  <c r="J239" i="1"/>
  <c r="I239" i="1"/>
  <c r="H239" i="1"/>
  <c r="H249" i="1" s="1"/>
  <c r="G239" i="1"/>
  <c r="G249" i="1" s="1"/>
  <c r="F239" i="1"/>
  <c r="E239" i="1"/>
  <c r="D239" i="1"/>
  <c r="D249" i="1" s="1"/>
  <c r="C239" i="1"/>
  <c r="C249" i="1" s="1"/>
  <c r="B239" i="1"/>
  <c r="AA239" i="1" s="1"/>
  <c r="Y238" i="1"/>
  <c r="Y248" i="1" s="1"/>
  <c r="X238" i="1"/>
  <c r="X240" i="1" s="1"/>
  <c r="X242" i="1" s="1"/>
  <c r="W238" i="1"/>
  <c r="V238" i="1"/>
  <c r="V248" i="1" s="1"/>
  <c r="U238" i="1"/>
  <c r="U248" i="1" s="1"/>
  <c r="T238" i="1"/>
  <c r="T240" i="1" s="1"/>
  <c r="T242" i="1" s="1"/>
  <c r="S238" i="1"/>
  <c r="R238" i="1"/>
  <c r="R248" i="1" s="1"/>
  <c r="Q238" i="1"/>
  <c r="Q248" i="1" s="1"/>
  <c r="P238" i="1"/>
  <c r="P240" i="1" s="1"/>
  <c r="P242" i="1" s="1"/>
  <c r="O238" i="1"/>
  <c r="N238" i="1"/>
  <c r="N248" i="1" s="1"/>
  <c r="M238" i="1"/>
  <c r="M248" i="1" s="1"/>
  <c r="L238" i="1"/>
  <c r="L240" i="1" s="1"/>
  <c r="L242" i="1" s="1"/>
  <c r="K238" i="1"/>
  <c r="J238" i="1"/>
  <c r="J248" i="1" s="1"/>
  <c r="I238" i="1"/>
  <c r="I248" i="1" s="1"/>
  <c r="H238" i="1"/>
  <c r="H240" i="1" s="1"/>
  <c r="H242" i="1" s="1"/>
  <c r="G238" i="1"/>
  <c r="F238" i="1"/>
  <c r="F248" i="1" s="1"/>
  <c r="E238" i="1"/>
  <c r="E248" i="1" s="1"/>
  <c r="D238" i="1"/>
  <c r="D240" i="1" s="1"/>
  <c r="D242" i="1" s="1"/>
  <c r="C238" i="1"/>
  <c r="B238" i="1"/>
  <c r="B248" i="1" s="1"/>
  <c r="Y237" i="1"/>
  <c r="Y247" i="1" s="1"/>
  <c r="X237" i="1"/>
  <c r="X247" i="1" s="1"/>
  <c r="W237" i="1"/>
  <c r="V237" i="1"/>
  <c r="U237" i="1"/>
  <c r="U247" i="1" s="1"/>
  <c r="T237" i="1"/>
  <c r="T247" i="1" s="1"/>
  <c r="S237" i="1"/>
  <c r="R237" i="1"/>
  <c r="Q237" i="1"/>
  <c r="Q247" i="1" s="1"/>
  <c r="P237" i="1"/>
  <c r="P247" i="1" s="1"/>
  <c r="O237" i="1"/>
  <c r="N237" i="1"/>
  <c r="M237" i="1"/>
  <c r="M247" i="1" s="1"/>
  <c r="L237" i="1"/>
  <c r="L247" i="1" s="1"/>
  <c r="K237" i="1"/>
  <c r="J237" i="1"/>
  <c r="I237" i="1"/>
  <c r="I247" i="1" s="1"/>
  <c r="H237" i="1"/>
  <c r="H247" i="1" s="1"/>
  <c r="G237" i="1"/>
  <c r="F237" i="1"/>
  <c r="E237" i="1"/>
  <c r="E247" i="1" s="1"/>
  <c r="D237" i="1"/>
  <c r="D247" i="1" s="1"/>
  <c r="C237" i="1"/>
  <c r="B237" i="1"/>
  <c r="Y236" i="1"/>
  <c r="Y246" i="1" s="1"/>
  <c r="X236" i="1"/>
  <c r="W236" i="1"/>
  <c r="W246" i="1" s="1"/>
  <c r="V236" i="1"/>
  <c r="U236" i="1"/>
  <c r="U246" i="1" s="1"/>
  <c r="T236" i="1"/>
  <c r="S236" i="1"/>
  <c r="S246" i="1" s="1"/>
  <c r="R236" i="1"/>
  <c r="Q236" i="1"/>
  <c r="Q246" i="1" s="1"/>
  <c r="P236" i="1"/>
  <c r="O236" i="1"/>
  <c r="O246" i="1" s="1"/>
  <c r="N236" i="1"/>
  <c r="M236" i="1"/>
  <c r="M246" i="1" s="1"/>
  <c r="L236" i="1"/>
  <c r="K236" i="1"/>
  <c r="K246" i="1" s="1"/>
  <c r="J236" i="1"/>
  <c r="I236" i="1"/>
  <c r="I246" i="1" s="1"/>
  <c r="H236" i="1"/>
  <c r="G236" i="1"/>
  <c r="G246" i="1" s="1"/>
  <c r="F236" i="1"/>
  <c r="E236" i="1"/>
  <c r="E246" i="1" s="1"/>
  <c r="D236" i="1"/>
  <c r="C236" i="1"/>
  <c r="C246" i="1" s="1"/>
  <c r="B236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Y249" i="1" s="1"/>
  <c r="X229" i="1"/>
  <c r="W229" i="1"/>
  <c r="V229" i="1"/>
  <c r="U229" i="1"/>
  <c r="U249" i="1" s="1"/>
  <c r="T229" i="1"/>
  <c r="S229" i="1"/>
  <c r="R229" i="1"/>
  <c r="Q229" i="1"/>
  <c r="Q249" i="1" s="1"/>
  <c r="P229" i="1"/>
  <c r="O229" i="1"/>
  <c r="N229" i="1"/>
  <c r="M229" i="1"/>
  <c r="M249" i="1" s="1"/>
  <c r="L229" i="1"/>
  <c r="K229" i="1"/>
  <c r="J229" i="1"/>
  <c r="I229" i="1"/>
  <c r="I249" i="1" s="1"/>
  <c r="H229" i="1"/>
  <c r="G229" i="1"/>
  <c r="F229" i="1"/>
  <c r="E229" i="1"/>
  <c r="E249" i="1" s="1"/>
  <c r="D229" i="1"/>
  <c r="C229" i="1"/>
  <c r="B229" i="1"/>
  <c r="Y228" i="1"/>
  <c r="X228" i="1"/>
  <c r="W228" i="1"/>
  <c r="W248" i="1" s="1"/>
  <c r="V228" i="1"/>
  <c r="U228" i="1"/>
  <c r="T228" i="1"/>
  <c r="S228" i="1"/>
  <c r="S248" i="1" s="1"/>
  <c r="R228" i="1"/>
  <c r="Q228" i="1"/>
  <c r="P228" i="1"/>
  <c r="O228" i="1"/>
  <c r="O248" i="1" s="1"/>
  <c r="N228" i="1"/>
  <c r="Z228" i="1" s="1"/>
  <c r="M228" i="1"/>
  <c r="L228" i="1"/>
  <c r="K228" i="1"/>
  <c r="K248" i="1" s="1"/>
  <c r="J228" i="1"/>
  <c r="I228" i="1"/>
  <c r="H228" i="1"/>
  <c r="G228" i="1"/>
  <c r="G248" i="1" s="1"/>
  <c r="F228" i="1"/>
  <c r="E228" i="1"/>
  <c r="D228" i="1"/>
  <c r="C228" i="1"/>
  <c r="C248" i="1" s="1"/>
  <c r="B228" i="1"/>
  <c r="AA228" i="1" s="1"/>
  <c r="Y227" i="1"/>
  <c r="X227" i="1"/>
  <c r="W227" i="1"/>
  <c r="W230" i="1" s="1"/>
  <c r="V227" i="1"/>
  <c r="V247" i="1" s="1"/>
  <c r="U227" i="1"/>
  <c r="T227" i="1"/>
  <c r="S227" i="1"/>
  <c r="S230" i="1" s="1"/>
  <c r="R227" i="1"/>
  <c r="R247" i="1" s="1"/>
  <c r="Q227" i="1"/>
  <c r="P227" i="1"/>
  <c r="O227" i="1"/>
  <c r="O230" i="1" s="1"/>
  <c r="N227" i="1"/>
  <c r="N247" i="1" s="1"/>
  <c r="M227" i="1"/>
  <c r="Z227" i="1" s="1"/>
  <c r="L227" i="1"/>
  <c r="K227" i="1"/>
  <c r="K230" i="1" s="1"/>
  <c r="J227" i="1"/>
  <c r="J247" i="1" s="1"/>
  <c r="I227" i="1"/>
  <c r="H227" i="1"/>
  <c r="G227" i="1"/>
  <c r="G230" i="1" s="1"/>
  <c r="F227" i="1"/>
  <c r="F247" i="1" s="1"/>
  <c r="E227" i="1"/>
  <c r="D227" i="1"/>
  <c r="C227" i="1"/>
  <c r="C230" i="1" s="1"/>
  <c r="B227" i="1"/>
  <c r="B247" i="1" s="1"/>
  <c r="Y226" i="1"/>
  <c r="Y230" i="1" s="1"/>
  <c r="X226" i="1"/>
  <c r="X246" i="1" s="1"/>
  <c r="W226" i="1"/>
  <c r="V226" i="1"/>
  <c r="V230" i="1" s="1"/>
  <c r="V232" i="1" s="1"/>
  <c r="U226" i="1"/>
  <c r="U230" i="1" s="1"/>
  <c r="T226" i="1"/>
  <c r="T246" i="1" s="1"/>
  <c r="S226" i="1"/>
  <c r="R226" i="1"/>
  <c r="R230" i="1" s="1"/>
  <c r="R232" i="1" s="1"/>
  <c r="Q226" i="1"/>
  <c r="Q230" i="1" s="1"/>
  <c r="P226" i="1"/>
  <c r="P246" i="1" s="1"/>
  <c r="O226" i="1"/>
  <c r="N226" i="1"/>
  <c r="N230" i="1" s="1"/>
  <c r="N232" i="1" s="1"/>
  <c r="M226" i="1"/>
  <c r="M230" i="1" s="1"/>
  <c r="L226" i="1"/>
  <c r="L246" i="1" s="1"/>
  <c r="K226" i="1"/>
  <c r="J226" i="1"/>
  <c r="J230" i="1" s="1"/>
  <c r="J232" i="1" s="1"/>
  <c r="I226" i="1"/>
  <c r="I230" i="1" s="1"/>
  <c r="H226" i="1"/>
  <c r="H246" i="1" s="1"/>
  <c r="G226" i="1"/>
  <c r="F226" i="1"/>
  <c r="F230" i="1" s="1"/>
  <c r="F232" i="1" s="1"/>
  <c r="E226" i="1"/>
  <c r="E230" i="1" s="1"/>
  <c r="D226" i="1"/>
  <c r="D246" i="1" s="1"/>
  <c r="C226" i="1"/>
  <c r="B226" i="1"/>
  <c r="B230" i="1" s="1"/>
  <c r="B232" i="1" s="1"/>
  <c r="Y221" i="1"/>
  <c r="X221" i="1"/>
  <c r="W221" i="1"/>
  <c r="V221" i="1"/>
  <c r="V251" i="1" s="1"/>
  <c r="U221" i="1"/>
  <c r="T221" i="1"/>
  <c r="S221" i="1"/>
  <c r="R221" i="1"/>
  <c r="R251" i="1" s="1"/>
  <c r="Q221" i="1"/>
  <c r="P221" i="1"/>
  <c r="O221" i="1"/>
  <c r="N221" i="1"/>
  <c r="N251" i="1" s="1"/>
  <c r="M221" i="1"/>
  <c r="L221" i="1"/>
  <c r="K221" i="1"/>
  <c r="J221" i="1"/>
  <c r="J251" i="1" s="1"/>
  <c r="I221" i="1"/>
  <c r="H221" i="1"/>
  <c r="G221" i="1"/>
  <c r="F221" i="1"/>
  <c r="F251" i="1" s="1"/>
  <c r="E221" i="1"/>
  <c r="D221" i="1"/>
  <c r="C221" i="1"/>
  <c r="B221" i="1"/>
  <c r="C220" i="1"/>
  <c r="C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W220" i="1" s="1"/>
  <c r="W222" i="1" s="1"/>
  <c r="V217" i="1"/>
  <c r="U217" i="1"/>
  <c r="T217" i="1"/>
  <c r="S217" i="1"/>
  <c r="S220" i="1" s="1"/>
  <c r="S222" i="1" s="1"/>
  <c r="R217" i="1"/>
  <c r="Q217" i="1"/>
  <c r="P217" i="1"/>
  <c r="O217" i="1"/>
  <c r="O220" i="1" s="1"/>
  <c r="O222" i="1" s="1"/>
  <c r="N217" i="1"/>
  <c r="Z217" i="1" s="1"/>
  <c r="AB217" i="1" s="1"/>
  <c r="M217" i="1"/>
  <c r="L217" i="1"/>
  <c r="K217" i="1"/>
  <c r="K220" i="1" s="1"/>
  <c r="K222" i="1" s="1"/>
  <c r="J217" i="1"/>
  <c r="I217" i="1"/>
  <c r="H217" i="1"/>
  <c r="G217" i="1"/>
  <c r="G220" i="1" s="1"/>
  <c r="G222" i="1" s="1"/>
  <c r="F217" i="1"/>
  <c r="E217" i="1"/>
  <c r="D217" i="1"/>
  <c r="C217" i="1"/>
  <c r="B217" i="1"/>
  <c r="Y216" i="1"/>
  <c r="Y220" i="1" s="1"/>
  <c r="Y222" i="1" s="1"/>
  <c r="X216" i="1"/>
  <c r="X220" i="1" s="1"/>
  <c r="W216" i="1"/>
  <c r="V216" i="1"/>
  <c r="V220" i="1" s="1"/>
  <c r="U216" i="1"/>
  <c r="U220" i="1" s="1"/>
  <c r="U222" i="1" s="1"/>
  <c r="T216" i="1"/>
  <c r="T220" i="1" s="1"/>
  <c r="S216" i="1"/>
  <c r="R216" i="1"/>
  <c r="R220" i="1" s="1"/>
  <c r="Q216" i="1"/>
  <c r="Q220" i="1" s="1"/>
  <c r="Q222" i="1" s="1"/>
  <c r="P216" i="1"/>
  <c r="P220" i="1" s="1"/>
  <c r="O216" i="1"/>
  <c r="N216" i="1"/>
  <c r="N220" i="1" s="1"/>
  <c r="M216" i="1"/>
  <c r="M220" i="1" s="1"/>
  <c r="M222" i="1" s="1"/>
  <c r="L216" i="1"/>
  <c r="L220" i="1" s="1"/>
  <c r="K216" i="1"/>
  <c r="J216" i="1"/>
  <c r="J220" i="1" s="1"/>
  <c r="I216" i="1"/>
  <c r="I220" i="1" s="1"/>
  <c r="I222" i="1" s="1"/>
  <c r="H216" i="1"/>
  <c r="H220" i="1" s="1"/>
  <c r="G216" i="1"/>
  <c r="F216" i="1"/>
  <c r="F220" i="1" s="1"/>
  <c r="E216" i="1"/>
  <c r="E220" i="1" s="1"/>
  <c r="E222" i="1" s="1"/>
  <c r="D216" i="1"/>
  <c r="D220" i="1" s="1"/>
  <c r="C216" i="1"/>
  <c r="B216" i="1"/>
  <c r="X201" i="1"/>
  <c r="T201" i="1"/>
  <c r="P201" i="1"/>
  <c r="L201" i="1"/>
  <c r="H201" i="1"/>
  <c r="D201" i="1"/>
  <c r="Z200" i="1"/>
  <c r="Y199" i="1"/>
  <c r="Y201" i="1" s="1"/>
  <c r="X199" i="1"/>
  <c r="U199" i="1"/>
  <c r="U201" i="1" s="1"/>
  <c r="T199" i="1"/>
  <c r="Q199" i="1"/>
  <c r="Q201" i="1" s="1"/>
  <c r="P199" i="1"/>
  <c r="M199" i="1"/>
  <c r="M201" i="1" s="1"/>
  <c r="L199" i="1"/>
  <c r="I199" i="1"/>
  <c r="I201" i="1" s="1"/>
  <c r="H199" i="1"/>
  <c r="E199" i="1"/>
  <c r="E201" i="1" s="1"/>
  <c r="D199" i="1"/>
  <c r="AA198" i="1"/>
  <c r="Z198" i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Z196" i="1" s="1"/>
  <c r="AA196" i="1" s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1" i="1"/>
  <c r="I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I190" i="1"/>
  <c r="H190" i="1"/>
  <c r="G190" i="1"/>
  <c r="F190" i="1"/>
  <c r="E190" i="1"/>
  <c r="D190" i="1"/>
  <c r="C190" i="1"/>
  <c r="B190" i="1"/>
  <c r="V189" i="1"/>
  <c r="F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R189" i="1" s="1"/>
  <c r="Q187" i="1"/>
  <c r="P187" i="1"/>
  <c r="O187" i="1"/>
  <c r="N187" i="1"/>
  <c r="N189" i="1" s="1"/>
  <c r="M187" i="1"/>
  <c r="L187" i="1"/>
  <c r="K187" i="1"/>
  <c r="J187" i="1"/>
  <c r="J189" i="1" s="1"/>
  <c r="I187" i="1"/>
  <c r="H187" i="1"/>
  <c r="G187" i="1"/>
  <c r="F187" i="1"/>
  <c r="E187" i="1"/>
  <c r="D187" i="1"/>
  <c r="C187" i="1"/>
  <c r="B187" i="1"/>
  <c r="Y186" i="1"/>
  <c r="Y189" i="1" s="1"/>
  <c r="X186" i="1"/>
  <c r="X189" i="1" s="1"/>
  <c r="X191" i="1" s="1"/>
  <c r="W186" i="1"/>
  <c r="V186" i="1"/>
  <c r="U186" i="1"/>
  <c r="U189" i="1" s="1"/>
  <c r="U191" i="1" s="1"/>
  <c r="T186" i="1"/>
  <c r="T189" i="1" s="1"/>
  <c r="T191" i="1" s="1"/>
  <c r="S186" i="1"/>
  <c r="R186" i="1"/>
  <c r="Q186" i="1"/>
  <c r="Q189" i="1" s="1"/>
  <c r="Q191" i="1" s="1"/>
  <c r="P186" i="1"/>
  <c r="P189" i="1" s="1"/>
  <c r="P191" i="1" s="1"/>
  <c r="O186" i="1"/>
  <c r="N186" i="1"/>
  <c r="M186" i="1"/>
  <c r="L186" i="1"/>
  <c r="L189" i="1" s="1"/>
  <c r="L191" i="1" s="1"/>
  <c r="K186" i="1"/>
  <c r="J186" i="1"/>
  <c r="I186" i="1"/>
  <c r="I189" i="1" s="1"/>
  <c r="H186" i="1"/>
  <c r="H189" i="1" s="1"/>
  <c r="H191" i="1" s="1"/>
  <c r="G186" i="1"/>
  <c r="F186" i="1"/>
  <c r="E186" i="1"/>
  <c r="E189" i="1" s="1"/>
  <c r="E191" i="1" s="1"/>
  <c r="D186" i="1"/>
  <c r="D189" i="1" s="1"/>
  <c r="D191" i="1" s="1"/>
  <c r="C186" i="1"/>
  <c r="B186" i="1"/>
  <c r="Y185" i="1"/>
  <c r="X185" i="1"/>
  <c r="W185" i="1"/>
  <c r="W189" i="1" s="1"/>
  <c r="V185" i="1"/>
  <c r="U185" i="1"/>
  <c r="T185" i="1"/>
  <c r="S185" i="1"/>
  <c r="S189" i="1" s="1"/>
  <c r="R185" i="1"/>
  <c r="Q185" i="1"/>
  <c r="P185" i="1"/>
  <c r="O185" i="1"/>
  <c r="O189" i="1" s="1"/>
  <c r="N185" i="1"/>
  <c r="M185" i="1"/>
  <c r="L185" i="1"/>
  <c r="K185" i="1"/>
  <c r="K189" i="1" s="1"/>
  <c r="J185" i="1"/>
  <c r="I185" i="1"/>
  <c r="H185" i="1"/>
  <c r="G185" i="1"/>
  <c r="G189" i="1" s="1"/>
  <c r="F185" i="1"/>
  <c r="E185" i="1"/>
  <c r="D185" i="1"/>
  <c r="C185" i="1"/>
  <c r="C189" i="1" s="1"/>
  <c r="B185" i="1"/>
  <c r="R181" i="1"/>
  <c r="J181" i="1"/>
  <c r="Y180" i="1"/>
  <c r="X180" i="1"/>
  <c r="X181" i="1" s="1"/>
  <c r="W180" i="1"/>
  <c r="V180" i="1"/>
  <c r="U180" i="1"/>
  <c r="T180" i="1"/>
  <c r="T181" i="1" s="1"/>
  <c r="S180" i="1"/>
  <c r="R180" i="1"/>
  <c r="Q180" i="1"/>
  <c r="P180" i="1"/>
  <c r="P181" i="1" s="1"/>
  <c r="O180" i="1"/>
  <c r="N180" i="1"/>
  <c r="M180" i="1"/>
  <c r="L180" i="1"/>
  <c r="L181" i="1" s="1"/>
  <c r="K180" i="1"/>
  <c r="J180" i="1"/>
  <c r="I180" i="1"/>
  <c r="H180" i="1"/>
  <c r="H181" i="1" s="1"/>
  <c r="G180" i="1"/>
  <c r="F180" i="1"/>
  <c r="E180" i="1"/>
  <c r="D180" i="1"/>
  <c r="D181" i="1" s="1"/>
  <c r="C180" i="1"/>
  <c r="B180" i="1"/>
  <c r="W179" i="1"/>
  <c r="O179" i="1"/>
  <c r="G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S179" i="1" s="1"/>
  <c r="R177" i="1"/>
  <c r="Q177" i="1"/>
  <c r="P177" i="1"/>
  <c r="O177" i="1"/>
  <c r="N177" i="1"/>
  <c r="Z177" i="1" s="1"/>
  <c r="AA177" i="1" s="1"/>
  <c r="M177" i="1"/>
  <c r="L177" i="1"/>
  <c r="K177" i="1"/>
  <c r="K179" i="1" s="1"/>
  <c r="J177" i="1"/>
  <c r="I177" i="1"/>
  <c r="H177" i="1"/>
  <c r="G177" i="1"/>
  <c r="F177" i="1"/>
  <c r="E177" i="1"/>
  <c r="D177" i="1"/>
  <c r="C177" i="1"/>
  <c r="C179" i="1" s="1"/>
  <c r="B177" i="1"/>
  <c r="Y176" i="1"/>
  <c r="Y179" i="1" s="1"/>
  <c r="Y181" i="1" s="1"/>
  <c r="X176" i="1"/>
  <c r="W176" i="1"/>
  <c r="V176" i="1"/>
  <c r="V179" i="1" s="1"/>
  <c r="V181" i="1" s="1"/>
  <c r="U176" i="1"/>
  <c r="U179" i="1" s="1"/>
  <c r="U181" i="1" s="1"/>
  <c r="T176" i="1"/>
  <c r="S176" i="1"/>
  <c r="R176" i="1"/>
  <c r="R179" i="1" s="1"/>
  <c r="Q176" i="1"/>
  <c r="Q179" i="1" s="1"/>
  <c r="Q181" i="1" s="1"/>
  <c r="P176" i="1"/>
  <c r="O176" i="1"/>
  <c r="N176" i="1"/>
  <c r="N179" i="1" s="1"/>
  <c r="N181" i="1" s="1"/>
  <c r="M176" i="1"/>
  <c r="M179" i="1" s="1"/>
  <c r="M181" i="1" s="1"/>
  <c r="L176" i="1"/>
  <c r="K176" i="1"/>
  <c r="J176" i="1"/>
  <c r="J179" i="1" s="1"/>
  <c r="I176" i="1"/>
  <c r="I179" i="1" s="1"/>
  <c r="I181" i="1" s="1"/>
  <c r="H176" i="1"/>
  <c r="G176" i="1"/>
  <c r="F176" i="1"/>
  <c r="F179" i="1" s="1"/>
  <c r="F181" i="1" s="1"/>
  <c r="E176" i="1"/>
  <c r="E179" i="1" s="1"/>
  <c r="E181" i="1" s="1"/>
  <c r="D176" i="1"/>
  <c r="C176" i="1"/>
  <c r="B176" i="1"/>
  <c r="Y175" i="1"/>
  <c r="X175" i="1"/>
  <c r="X179" i="1" s="1"/>
  <c r="W175" i="1"/>
  <c r="V175" i="1"/>
  <c r="U175" i="1"/>
  <c r="T175" i="1"/>
  <c r="T179" i="1" s="1"/>
  <c r="S175" i="1"/>
  <c r="R175" i="1"/>
  <c r="Q175" i="1"/>
  <c r="P175" i="1"/>
  <c r="P179" i="1" s="1"/>
  <c r="O175" i="1"/>
  <c r="N175" i="1"/>
  <c r="M175" i="1"/>
  <c r="L175" i="1"/>
  <c r="L179" i="1" s="1"/>
  <c r="K175" i="1"/>
  <c r="J175" i="1"/>
  <c r="I175" i="1"/>
  <c r="H175" i="1"/>
  <c r="H179" i="1" s="1"/>
  <c r="G175" i="1"/>
  <c r="F175" i="1"/>
  <c r="E175" i="1"/>
  <c r="D175" i="1"/>
  <c r="D179" i="1" s="1"/>
  <c r="C175" i="1"/>
  <c r="B175" i="1"/>
  <c r="K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X169" i="1" s="1"/>
  <c r="W167" i="1"/>
  <c r="V167" i="1"/>
  <c r="U167" i="1"/>
  <c r="T167" i="1"/>
  <c r="T169" i="1" s="1"/>
  <c r="S167" i="1"/>
  <c r="R167" i="1"/>
  <c r="Q167" i="1"/>
  <c r="P167" i="1"/>
  <c r="P169" i="1" s="1"/>
  <c r="O167" i="1"/>
  <c r="N167" i="1"/>
  <c r="M167" i="1"/>
  <c r="L167" i="1"/>
  <c r="L169" i="1" s="1"/>
  <c r="K167" i="1"/>
  <c r="J167" i="1"/>
  <c r="I167" i="1"/>
  <c r="H167" i="1"/>
  <c r="H169" i="1" s="1"/>
  <c r="G167" i="1"/>
  <c r="F167" i="1"/>
  <c r="E167" i="1"/>
  <c r="D167" i="1"/>
  <c r="D169" i="1" s="1"/>
  <c r="C167" i="1"/>
  <c r="B167" i="1"/>
  <c r="Y166" i="1"/>
  <c r="X166" i="1"/>
  <c r="W166" i="1"/>
  <c r="W169" i="1" s="1"/>
  <c r="W171" i="1" s="1"/>
  <c r="V166" i="1"/>
  <c r="U166" i="1"/>
  <c r="T166" i="1"/>
  <c r="S166" i="1"/>
  <c r="S169" i="1" s="1"/>
  <c r="S171" i="1" s="1"/>
  <c r="R166" i="1"/>
  <c r="Q166" i="1"/>
  <c r="P166" i="1"/>
  <c r="O166" i="1"/>
  <c r="O169" i="1" s="1"/>
  <c r="O171" i="1" s="1"/>
  <c r="N166" i="1"/>
  <c r="M166" i="1"/>
  <c r="L166" i="1"/>
  <c r="K166" i="1"/>
  <c r="K169" i="1" s="1"/>
  <c r="J166" i="1"/>
  <c r="I166" i="1"/>
  <c r="H166" i="1"/>
  <c r="G166" i="1"/>
  <c r="G169" i="1" s="1"/>
  <c r="G171" i="1" s="1"/>
  <c r="F166" i="1"/>
  <c r="E166" i="1"/>
  <c r="D166" i="1"/>
  <c r="C166" i="1"/>
  <c r="C169" i="1" s="1"/>
  <c r="C171" i="1" s="1"/>
  <c r="B166" i="1"/>
  <c r="Y165" i="1"/>
  <c r="Y169" i="1" s="1"/>
  <c r="X165" i="1"/>
  <c r="W165" i="1"/>
  <c r="V165" i="1"/>
  <c r="U165" i="1"/>
  <c r="U169" i="1" s="1"/>
  <c r="T165" i="1"/>
  <c r="S165" i="1"/>
  <c r="R165" i="1"/>
  <c r="Q165" i="1"/>
  <c r="Q169" i="1" s="1"/>
  <c r="P165" i="1"/>
  <c r="O165" i="1"/>
  <c r="N165" i="1"/>
  <c r="M165" i="1"/>
  <c r="L165" i="1"/>
  <c r="K165" i="1"/>
  <c r="J165" i="1"/>
  <c r="I165" i="1"/>
  <c r="I169" i="1" s="1"/>
  <c r="H165" i="1"/>
  <c r="G165" i="1"/>
  <c r="F165" i="1"/>
  <c r="E165" i="1"/>
  <c r="E169" i="1" s="1"/>
  <c r="D165" i="1"/>
  <c r="C165" i="1"/>
  <c r="B165" i="1"/>
  <c r="C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X161" i="1" s="1"/>
  <c r="W156" i="1"/>
  <c r="W159" i="1" s="1"/>
  <c r="W161" i="1" s="1"/>
  <c r="V156" i="1"/>
  <c r="U156" i="1"/>
  <c r="T156" i="1"/>
  <c r="T159" i="1" s="1"/>
  <c r="T161" i="1" s="1"/>
  <c r="S156" i="1"/>
  <c r="S159" i="1" s="1"/>
  <c r="S161" i="1" s="1"/>
  <c r="R156" i="1"/>
  <c r="Q156" i="1"/>
  <c r="P156" i="1"/>
  <c r="P159" i="1" s="1"/>
  <c r="P161" i="1" s="1"/>
  <c r="O156" i="1"/>
  <c r="O159" i="1" s="1"/>
  <c r="O161" i="1" s="1"/>
  <c r="N156" i="1"/>
  <c r="M156" i="1"/>
  <c r="L156" i="1"/>
  <c r="L159" i="1" s="1"/>
  <c r="L161" i="1" s="1"/>
  <c r="K156" i="1"/>
  <c r="K159" i="1" s="1"/>
  <c r="K161" i="1" s="1"/>
  <c r="J156" i="1"/>
  <c r="I156" i="1"/>
  <c r="H156" i="1"/>
  <c r="H159" i="1" s="1"/>
  <c r="H161" i="1" s="1"/>
  <c r="G156" i="1"/>
  <c r="G159" i="1" s="1"/>
  <c r="G161" i="1" s="1"/>
  <c r="F156" i="1"/>
  <c r="E156" i="1"/>
  <c r="D156" i="1"/>
  <c r="D159" i="1" s="1"/>
  <c r="D161" i="1" s="1"/>
  <c r="C156" i="1"/>
  <c r="C159" i="1" s="1"/>
  <c r="B156" i="1"/>
  <c r="Y155" i="1"/>
  <c r="Y159" i="1" s="1"/>
  <c r="X155" i="1"/>
  <c r="W155" i="1"/>
  <c r="V155" i="1"/>
  <c r="U155" i="1"/>
  <c r="U159" i="1" s="1"/>
  <c r="T155" i="1"/>
  <c r="S155" i="1"/>
  <c r="R155" i="1"/>
  <c r="Q155" i="1"/>
  <c r="Q159" i="1" s="1"/>
  <c r="P155" i="1"/>
  <c r="O155" i="1"/>
  <c r="N155" i="1"/>
  <c r="M155" i="1"/>
  <c r="M159" i="1" s="1"/>
  <c r="L155" i="1"/>
  <c r="K155" i="1"/>
  <c r="J155" i="1"/>
  <c r="I155" i="1"/>
  <c r="I159" i="1" s="1"/>
  <c r="H155" i="1"/>
  <c r="G155" i="1"/>
  <c r="F155" i="1"/>
  <c r="E155" i="1"/>
  <c r="E159" i="1" s="1"/>
  <c r="D155" i="1"/>
  <c r="C155" i="1"/>
  <c r="B155" i="1"/>
  <c r="Y150" i="1"/>
  <c r="X150" i="1"/>
  <c r="W150" i="1"/>
  <c r="W151" i="1" s="1"/>
  <c r="V150" i="1"/>
  <c r="U150" i="1"/>
  <c r="T150" i="1"/>
  <c r="S150" i="1"/>
  <c r="S151" i="1" s="1"/>
  <c r="R150" i="1"/>
  <c r="Q150" i="1"/>
  <c r="P150" i="1"/>
  <c r="O150" i="1"/>
  <c r="O151" i="1" s="1"/>
  <c r="N150" i="1"/>
  <c r="M150" i="1"/>
  <c r="L150" i="1"/>
  <c r="K150" i="1"/>
  <c r="K151" i="1" s="1"/>
  <c r="J150" i="1"/>
  <c r="I150" i="1"/>
  <c r="H150" i="1"/>
  <c r="G150" i="1"/>
  <c r="G151" i="1" s="1"/>
  <c r="F150" i="1"/>
  <c r="E150" i="1"/>
  <c r="D150" i="1"/>
  <c r="C150" i="1"/>
  <c r="C151" i="1" s="1"/>
  <c r="B150" i="1"/>
  <c r="Y149" i="1"/>
  <c r="Y151" i="1" s="1"/>
  <c r="Q149" i="1"/>
  <c r="Q151" i="1" s="1"/>
  <c r="I149" i="1"/>
  <c r="I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U149" i="1" s="1"/>
  <c r="U151" i="1" s="1"/>
  <c r="T147" i="1"/>
  <c r="S147" i="1"/>
  <c r="R147" i="1"/>
  <c r="Q147" i="1"/>
  <c r="P147" i="1"/>
  <c r="O147" i="1"/>
  <c r="N147" i="1"/>
  <c r="Z147" i="1" s="1"/>
  <c r="M147" i="1"/>
  <c r="M149" i="1" s="1"/>
  <c r="M151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X149" i="1" s="1"/>
  <c r="X151" i="1" s="1"/>
  <c r="W146" i="1"/>
  <c r="V146" i="1"/>
  <c r="U146" i="1"/>
  <c r="T146" i="1"/>
  <c r="T149" i="1" s="1"/>
  <c r="T151" i="1" s="1"/>
  <c r="S146" i="1"/>
  <c r="R146" i="1"/>
  <c r="Q146" i="1"/>
  <c r="P146" i="1"/>
  <c r="P149" i="1" s="1"/>
  <c r="P151" i="1" s="1"/>
  <c r="O146" i="1"/>
  <c r="N146" i="1"/>
  <c r="M146" i="1"/>
  <c r="L146" i="1"/>
  <c r="L149" i="1" s="1"/>
  <c r="L151" i="1" s="1"/>
  <c r="K146" i="1"/>
  <c r="J146" i="1"/>
  <c r="I146" i="1"/>
  <c r="H146" i="1"/>
  <c r="H149" i="1" s="1"/>
  <c r="H151" i="1" s="1"/>
  <c r="G146" i="1"/>
  <c r="F146" i="1"/>
  <c r="E146" i="1"/>
  <c r="E149" i="1" s="1"/>
  <c r="E151" i="1" s="1"/>
  <c r="D146" i="1"/>
  <c r="D149" i="1" s="1"/>
  <c r="D151" i="1" s="1"/>
  <c r="C146" i="1"/>
  <c r="B146" i="1"/>
  <c r="Y145" i="1"/>
  <c r="X145" i="1"/>
  <c r="W145" i="1"/>
  <c r="W149" i="1" s="1"/>
  <c r="V145" i="1"/>
  <c r="V149" i="1" s="1"/>
  <c r="U145" i="1"/>
  <c r="T145" i="1"/>
  <c r="S145" i="1"/>
  <c r="S149" i="1" s="1"/>
  <c r="R145" i="1"/>
  <c r="R149" i="1" s="1"/>
  <c r="Q145" i="1"/>
  <c r="P145" i="1"/>
  <c r="O145" i="1"/>
  <c r="O149" i="1" s="1"/>
  <c r="N145" i="1"/>
  <c r="N149" i="1" s="1"/>
  <c r="M145" i="1"/>
  <c r="L145" i="1"/>
  <c r="K145" i="1"/>
  <c r="K149" i="1" s="1"/>
  <c r="J145" i="1"/>
  <c r="J149" i="1" s="1"/>
  <c r="I145" i="1"/>
  <c r="H145" i="1"/>
  <c r="G145" i="1"/>
  <c r="G149" i="1" s="1"/>
  <c r="F145" i="1"/>
  <c r="F149" i="1" s="1"/>
  <c r="E145" i="1"/>
  <c r="D145" i="1"/>
  <c r="C145" i="1"/>
  <c r="C149" i="1" s="1"/>
  <c r="B145" i="1"/>
  <c r="B149" i="1" s="1"/>
  <c r="Y140" i="1"/>
  <c r="X140" i="1"/>
  <c r="X141" i="1" s="1"/>
  <c r="W140" i="1"/>
  <c r="V140" i="1"/>
  <c r="U140" i="1"/>
  <c r="T140" i="1"/>
  <c r="T141" i="1" s="1"/>
  <c r="S140" i="1"/>
  <c r="R140" i="1"/>
  <c r="Q140" i="1"/>
  <c r="P140" i="1"/>
  <c r="P141" i="1" s="1"/>
  <c r="O140" i="1"/>
  <c r="N140" i="1"/>
  <c r="M140" i="1"/>
  <c r="L140" i="1"/>
  <c r="L141" i="1" s="1"/>
  <c r="K140" i="1"/>
  <c r="J140" i="1"/>
  <c r="I140" i="1"/>
  <c r="H140" i="1"/>
  <c r="H141" i="1" s="1"/>
  <c r="G140" i="1"/>
  <c r="F140" i="1"/>
  <c r="E140" i="1"/>
  <c r="D140" i="1"/>
  <c r="D141" i="1" s="1"/>
  <c r="C140" i="1"/>
  <c r="B140" i="1"/>
  <c r="R139" i="1"/>
  <c r="R141" i="1" s="1"/>
  <c r="J139" i="1"/>
  <c r="J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W139" i="1" s="1"/>
  <c r="V137" i="1"/>
  <c r="U137" i="1"/>
  <c r="T137" i="1"/>
  <c r="S137" i="1"/>
  <c r="R137" i="1"/>
  <c r="Q137" i="1"/>
  <c r="P137" i="1"/>
  <c r="O137" i="1"/>
  <c r="O139" i="1" s="1"/>
  <c r="N137" i="1"/>
  <c r="Z137" i="1" s="1"/>
  <c r="AA137" i="1" s="1"/>
  <c r="M137" i="1"/>
  <c r="L137" i="1"/>
  <c r="K137" i="1"/>
  <c r="J137" i="1"/>
  <c r="I137" i="1"/>
  <c r="H137" i="1"/>
  <c r="G137" i="1"/>
  <c r="G139" i="1" s="1"/>
  <c r="F137" i="1"/>
  <c r="E137" i="1"/>
  <c r="D137" i="1"/>
  <c r="C137" i="1"/>
  <c r="B137" i="1"/>
  <c r="Y136" i="1"/>
  <c r="Y139" i="1" s="1"/>
  <c r="Y141" i="1" s="1"/>
  <c r="X136" i="1"/>
  <c r="W136" i="1"/>
  <c r="V136" i="1"/>
  <c r="V139" i="1" s="1"/>
  <c r="V141" i="1" s="1"/>
  <c r="U136" i="1"/>
  <c r="U139" i="1" s="1"/>
  <c r="U141" i="1" s="1"/>
  <c r="T136" i="1"/>
  <c r="S136" i="1"/>
  <c r="R136" i="1"/>
  <c r="Q136" i="1"/>
  <c r="Q139" i="1" s="1"/>
  <c r="Q141" i="1" s="1"/>
  <c r="P136" i="1"/>
  <c r="O136" i="1"/>
  <c r="N136" i="1"/>
  <c r="N139" i="1" s="1"/>
  <c r="N141" i="1" s="1"/>
  <c r="M136" i="1"/>
  <c r="M139" i="1" s="1"/>
  <c r="M141" i="1" s="1"/>
  <c r="L136" i="1"/>
  <c r="K136" i="1"/>
  <c r="J136" i="1"/>
  <c r="I136" i="1"/>
  <c r="I139" i="1" s="1"/>
  <c r="I141" i="1" s="1"/>
  <c r="H136" i="1"/>
  <c r="G136" i="1"/>
  <c r="F136" i="1"/>
  <c r="F139" i="1" s="1"/>
  <c r="F141" i="1" s="1"/>
  <c r="E136" i="1"/>
  <c r="E139" i="1" s="1"/>
  <c r="E141" i="1" s="1"/>
  <c r="D136" i="1"/>
  <c r="C136" i="1"/>
  <c r="B136" i="1"/>
  <c r="Y135" i="1"/>
  <c r="X135" i="1"/>
  <c r="X139" i="1" s="1"/>
  <c r="W135" i="1"/>
  <c r="V135" i="1"/>
  <c r="U135" i="1"/>
  <c r="T135" i="1"/>
  <c r="T139" i="1" s="1"/>
  <c r="S135" i="1"/>
  <c r="S139" i="1" s="1"/>
  <c r="R135" i="1"/>
  <c r="Q135" i="1"/>
  <c r="P135" i="1"/>
  <c r="P139" i="1" s="1"/>
  <c r="O135" i="1"/>
  <c r="N135" i="1"/>
  <c r="Z135" i="1" s="1"/>
  <c r="M135" i="1"/>
  <c r="L135" i="1"/>
  <c r="L139" i="1" s="1"/>
  <c r="K135" i="1"/>
  <c r="K139" i="1" s="1"/>
  <c r="J135" i="1"/>
  <c r="I135" i="1"/>
  <c r="H135" i="1"/>
  <c r="H139" i="1" s="1"/>
  <c r="G135" i="1"/>
  <c r="F135" i="1"/>
  <c r="E135" i="1"/>
  <c r="D135" i="1"/>
  <c r="D139" i="1" s="1"/>
  <c r="C135" i="1"/>
  <c r="C139" i="1" s="1"/>
  <c r="B135" i="1"/>
  <c r="AA135" i="1" s="1"/>
  <c r="Z133" i="1"/>
  <c r="Y130" i="1"/>
  <c r="X130" i="1"/>
  <c r="X131" i="1" s="1"/>
  <c r="W130" i="1"/>
  <c r="V130" i="1"/>
  <c r="U130" i="1"/>
  <c r="U131" i="1" s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E131" i="1" s="1"/>
  <c r="D130" i="1"/>
  <c r="C130" i="1"/>
  <c r="B130" i="1"/>
  <c r="U129" i="1"/>
  <c r="Q129" i="1"/>
  <c r="E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A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W129" i="1" s="1"/>
  <c r="W131" i="1" s="1"/>
  <c r="V126" i="1"/>
  <c r="U126" i="1"/>
  <c r="T126" i="1"/>
  <c r="S126" i="1"/>
  <c r="S129" i="1" s="1"/>
  <c r="S131" i="1" s="1"/>
  <c r="R126" i="1"/>
  <c r="Q126" i="1"/>
  <c r="P126" i="1"/>
  <c r="O126" i="1"/>
  <c r="O129" i="1" s="1"/>
  <c r="O131" i="1" s="1"/>
  <c r="N126" i="1"/>
  <c r="Z126" i="1" s="1"/>
  <c r="M126" i="1"/>
  <c r="L126" i="1"/>
  <c r="K126" i="1"/>
  <c r="K129" i="1" s="1"/>
  <c r="K131" i="1" s="1"/>
  <c r="J126" i="1"/>
  <c r="I126" i="1"/>
  <c r="H126" i="1"/>
  <c r="G126" i="1"/>
  <c r="G129" i="1" s="1"/>
  <c r="G131" i="1" s="1"/>
  <c r="F126" i="1"/>
  <c r="E126" i="1"/>
  <c r="D126" i="1"/>
  <c r="C126" i="1"/>
  <c r="C129" i="1" s="1"/>
  <c r="C131" i="1" s="1"/>
  <c r="B126" i="1"/>
  <c r="Y125" i="1"/>
  <c r="Y129" i="1" s="1"/>
  <c r="X125" i="1"/>
  <c r="X129" i="1" s="1"/>
  <c r="W125" i="1"/>
  <c r="V125" i="1"/>
  <c r="U125" i="1"/>
  <c r="T125" i="1"/>
  <c r="T129" i="1" s="1"/>
  <c r="T131" i="1" s="1"/>
  <c r="S125" i="1"/>
  <c r="R125" i="1"/>
  <c r="Q125" i="1"/>
  <c r="P125" i="1"/>
  <c r="P129" i="1" s="1"/>
  <c r="O125" i="1"/>
  <c r="N125" i="1"/>
  <c r="M125" i="1"/>
  <c r="Z125" i="1" s="1"/>
  <c r="L125" i="1"/>
  <c r="L129" i="1" s="1"/>
  <c r="K125" i="1"/>
  <c r="J125" i="1"/>
  <c r="I125" i="1"/>
  <c r="I129" i="1" s="1"/>
  <c r="H125" i="1"/>
  <c r="H129" i="1" s="1"/>
  <c r="G125" i="1"/>
  <c r="F125" i="1"/>
  <c r="E125" i="1"/>
  <c r="D125" i="1"/>
  <c r="D129" i="1" s="1"/>
  <c r="D131" i="1" s="1"/>
  <c r="C125" i="1"/>
  <c r="B125" i="1"/>
  <c r="Y120" i="1"/>
  <c r="X120" i="1"/>
  <c r="W120" i="1"/>
  <c r="V120" i="1"/>
  <c r="V121" i="1" s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F121" i="1" s="1"/>
  <c r="E120" i="1"/>
  <c r="D120" i="1"/>
  <c r="C120" i="1"/>
  <c r="B120" i="1"/>
  <c r="V119" i="1"/>
  <c r="R119" i="1"/>
  <c r="F119" i="1"/>
  <c r="B119" i="1"/>
  <c r="Y118" i="1"/>
  <c r="X118" i="1"/>
  <c r="X119" i="1" s="1"/>
  <c r="X121" i="1" s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H119" i="1" s="1"/>
  <c r="H121" i="1" s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L119" i="1" s="1"/>
  <c r="L121" i="1" s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T119" i="1" s="1"/>
  <c r="T121" i="1" s="1"/>
  <c r="S116" i="1"/>
  <c r="R116" i="1"/>
  <c r="Q116" i="1"/>
  <c r="P116" i="1"/>
  <c r="P119" i="1" s="1"/>
  <c r="P121" i="1" s="1"/>
  <c r="O116" i="1"/>
  <c r="N116" i="1"/>
  <c r="M116" i="1"/>
  <c r="L116" i="1"/>
  <c r="K116" i="1"/>
  <c r="J116" i="1"/>
  <c r="I116" i="1"/>
  <c r="H116" i="1"/>
  <c r="G116" i="1"/>
  <c r="F116" i="1"/>
  <c r="E116" i="1"/>
  <c r="D116" i="1"/>
  <c r="D119" i="1" s="1"/>
  <c r="D121" i="1" s="1"/>
  <c r="C116" i="1"/>
  <c r="B116" i="1"/>
  <c r="Y115" i="1"/>
  <c r="Y119" i="1" s="1"/>
  <c r="X115" i="1"/>
  <c r="W115" i="1"/>
  <c r="V115" i="1"/>
  <c r="U115" i="1"/>
  <c r="U119" i="1" s="1"/>
  <c r="U121" i="1" s="1"/>
  <c r="T115" i="1"/>
  <c r="S115" i="1"/>
  <c r="R115" i="1"/>
  <c r="Q115" i="1"/>
  <c r="Q119" i="1" s="1"/>
  <c r="P115" i="1"/>
  <c r="O115" i="1"/>
  <c r="N115" i="1"/>
  <c r="N119" i="1" s="1"/>
  <c r="M115" i="1"/>
  <c r="Z115" i="1" s="1"/>
  <c r="L115" i="1"/>
  <c r="K115" i="1"/>
  <c r="J115" i="1"/>
  <c r="J119" i="1" s="1"/>
  <c r="I115" i="1"/>
  <c r="I119" i="1" s="1"/>
  <c r="H115" i="1"/>
  <c r="G115" i="1"/>
  <c r="F115" i="1"/>
  <c r="E115" i="1"/>
  <c r="E119" i="1" s="1"/>
  <c r="E121" i="1" s="1"/>
  <c r="D115" i="1"/>
  <c r="C115" i="1"/>
  <c r="B115" i="1"/>
  <c r="AA115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Z110" i="1" s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Y111" i="1" s="1"/>
  <c r="S109" i="1"/>
  <c r="I109" i="1"/>
  <c r="I111" i="1" s="1"/>
  <c r="C109" i="1"/>
  <c r="Y108" i="1"/>
  <c r="X108" i="1"/>
  <c r="W108" i="1"/>
  <c r="W109" i="1" s="1"/>
  <c r="V108" i="1"/>
  <c r="U108" i="1"/>
  <c r="T108" i="1"/>
  <c r="S108" i="1"/>
  <c r="R108" i="1"/>
  <c r="Q108" i="1"/>
  <c r="P108" i="1"/>
  <c r="O108" i="1"/>
  <c r="N108" i="1"/>
  <c r="M108" i="1"/>
  <c r="L108" i="1"/>
  <c r="K108" i="1"/>
  <c r="K109" i="1" s="1"/>
  <c r="J108" i="1"/>
  <c r="I108" i="1"/>
  <c r="H108" i="1"/>
  <c r="G108" i="1"/>
  <c r="G109" i="1" s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Q109" i="1" s="1"/>
  <c r="Q111" i="1" s="1"/>
  <c r="P107" i="1"/>
  <c r="O107" i="1"/>
  <c r="N107" i="1"/>
  <c r="Z107" i="1" s="1"/>
  <c r="M107" i="1"/>
  <c r="M109" i="1" s="1"/>
  <c r="M111" i="1" s="1"/>
  <c r="L107" i="1"/>
  <c r="K107" i="1"/>
  <c r="J107" i="1"/>
  <c r="I107" i="1"/>
  <c r="H107" i="1"/>
  <c r="G107" i="1"/>
  <c r="F107" i="1"/>
  <c r="E107" i="1"/>
  <c r="D107" i="1"/>
  <c r="C107" i="1"/>
  <c r="B107" i="1"/>
  <c r="AA107" i="1" s="1"/>
  <c r="Y106" i="1"/>
  <c r="X106" i="1"/>
  <c r="W106" i="1"/>
  <c r="V106" i="1"/>
  <c r="U106" i="1"/>
  <c r="U109" i="1" s="1"/>
  <c r="U111" i="1" s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E109" i="1" s="1"/>
  <c r="E111" i="1" s="1"/>
  <c r="D106" i="1"/>
  <c r="C106" i="1"/>
  <c r="B106" i="1"/>
  <c r="Y105" i="1"/>
  <c r="X105" i="1"/>
  <c r="W105" i="1"/>
  <c r="V105" i="1"/>
  <c r="V109" i="1" s="1"/>
  <c r="V111" i="1" s="1"/>
  <c r="U105" i="1"/>
  <c r="T105" i="1"/>
  <c r="S105" i="1"/>
  <c r="R105" i="1"/>
  <c r="R109" i="1" s="1"/>
  <c r="Q105" i="1"/>
  <c r="P105" i="1"/>
  <c r="O105" i="1"/>
  <c r="O109" i="1" s="1"/>
  <c r="N105" i="1"/>
  <c r="Z105" i="1" s="1"/>
  <c r="M105" i="1"/>
  <c r="L105" i="1"/>
  <c r="K105" i="1"/>
  <c r="J105" i="1"/>
  <c r="J109" i="1" s="1"/>
  <c r="I105" i="1"/>
  <c r="H105" i="1"/>
  <c r="G105" i="1"/>
  <c r="F105" i="1"/>
  <c r="F109" i="1" s="1"/>
  <c r="F111" i="1" s="1"/>
  <c r="E105" i="1"/>
  <c r="D105" i="1"/>
  <c r="C105" i="1"/>
  <c r="B105" i="1"/>
  <c r="B109" i="1" s="1"/>
  <c r="Y100" i="1"/>
  <c r="X100" i="1"/>
  <c r="W100" i="1"/>
  <c r="V100" i="1"/>
  <c r="U100" i="1"/>
  <c r="T100" i="1"/>
  <c r="S100" i="1"/>
  <c r="S101" i="1" s="1"/>
  <c r="R100" i="1"/>
  <c r="Q100" i="1"/>
  <c r="P100" i="1"/>
  <c r="O100" i="1"/>
  <c r="O101" i="1" s="1"/>
  <c r="N100" i="1"/>
  <c r="M100" i="1"/>
  <c r="L100" i="1"/>
  <c r="K100" i="1"/>
  <c r="K101" i="1" s="1"/>
  <c r="J100" i="1"/>
  <c r="I100" i="1"/>
  <c r="H100" i="1"/>
  <c r="G100" i="1"/>
  <c r="G101" i="1" s="1"/>
  <c r="F100" i="1"/>
  <c r="E100" i="1"/>
  <c r="D100" i="1"/>
  <c r="C100" i="1"/>
  <c r="C101" i="1" s="1"/>
  <c r="B100" i="1"/>
  <c r="T99" i="1"/>
  <c r="J99" i="1"/>
  <c r="J101" i="1" s="1"/>
  <c r="D99" i="1"/>
  <c r="Y98" i="1"/>
  <c r="X98" i="1"/>
  <c r="X99" i="1" s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H99" i="1" s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S99" i="1" s="1"/>
  <c r="R97" i="1"/>
  <c r="R99" i="1" s="1"/>
  <c r="R101" i="1" s="1"/>
  <c r="Q97" i="1"/>
  <c r="P97" i="1"/>
  <c r="O97" i="1"/>
  <c r="O99" i="1" s="1"/>
  <c r="N97" i="1"/>
  <c r="N99" i="1" s="1"/>
  <c r="N101" i="1" s="1"/>
  <c r="M97" i="1"/>
  <c r="L97" i="1"/>
  <c r="K97" i="1"/>
  <c r="J97" i="1"/>
  <c r="I97" i="1"/>
  <c r="H97" i="1"/>
  <c r="G97" i="1"/>
  <c r="F97" i="1"/>
  <c r="E97" i="1"/>
  <c r="D97" i="1"/>
  <c r="C97" i="1"/>
  <c r="C99" i="1" s="1"/>
  <c r="B97" i="1"/>
  <c r="B99" i="1" s="1"/>
  <c r="B101" i="1" s="1"/>
  <c r="Y96" i="1"/>
  <c r="X96" i="1"/>
  <c r="W96" i="1"/>
  <c r="V96" i="1"/>
  <c r="V99" i="1" s="1"/>
  <c r="V101" i="1" s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F99" i="1" s="1"/>
  <c r="F101" i="1" s="1"/>
  <c r="E96" i="1"/>
  <c r="D96" i="1"/>
  <c r="C96" i="1"/>
  <c r="B96" i="1"/>
  <c r="Y95" i="1"/>
  <c r="X95" i="1"/>
  <c r="W95" i="1"/>
  <c r="W99" i="1" s="1"/>
  <c r="V95" i="1"/>
  <c r="U95" i="1"/>
  <c r="T95" i="1"/>
  <c r="S95" i="1"/>
  <c r="R95" i="1"/>
  <c r="Q95" i="1"/>
  <c r="P95" i="1"/>
  <c r="P99" i="1" s="1"/>
  <c r="O95" i="1"/>
  <c r="N95" i="1"/>
  <c r="M95" i="1"/>
  <c r="L95" i="1"/>
  <c r="L99" i="1" s="1"/>
  <c r="K95" i="1"/>
  <c r="K99" i="1" s="1"/>
  <c r="J95" i="1"/>
  <c r="I95" i="1"/>
  <c r="H95" i="1"/>
  <c r="G95" i="1"/>
  <c r="G99" i="1" s="1"/>
  <c r="F95" i="1"/>
  <c r="E95" i="1"/>
  <c r="D95" i="1"/>
  <c r="C95" i="1"/>
  <c r="B95" i="1"/>
  <c r="Y90" i="1"/>
  <c r="X90" i="1"/>
  <c r="X91" i="1" s="1"/>
  <c r="W90" i="1"/>
  <c r="V90" i="1"/>
  <c r="U90" i="1"/>
  <c r="T90" i="1"/>
  <c r="T91" i="1" s="1"/>
  <c r="S90" i="1"/>
  <c r="R90" i="1"/>
  <c r="Q90" i="1"/>
  <c r="P90" i="1"/>
  <c r="P91" i="1" s="1"/>
  <c r="O90" i="1"/>
  <c r="N90" i="1"/>
  <c r="Z90" i="1" s="1"/>
  <c r="M90" i="1"/>
  <c r="L90" i="1"/>
  <c r="L91" i="1" s="1"/>
  <c r="K90" i="1"/>
  <c r="J90" i="1"/>
  <c r="I90" i="1"/>
  <c r="H90" i="1"/>
  <c r="H91" i="1" s="1"/>
  <c r="G90" i="1"/>
  <c r="F90" i="1"/>
  <c r="E90" i="1"/>
  <c r="D90" i="1"/>
  <c r="D91" i="1" s="1"/>
  <c r="C90" i="1"/>
  <c r="B90" i="1"/>
  <c r="U89" i="1"/>
  <c r="E89" i="1"/>
  <c r="Y88" i="1"/>
  <c r="Y89" i="1" s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K89" i="1" s="1"/>
  <c r="K91" i="1" s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I89" i="1" s="1"/>
  <c r="H86" i="1"/>
  <c r="G86" i="1"/>
  <c r="F86" i="1"/>
  <c r="E86" i="1"/>
  <c r="D86" i="1"/>
  <c r="C86" i="1"/>
  <c r="B86" i="1"/>
  <c r="AA86" i="1" s="1"/>
  <c r="Y85" i="1"/>
  <c r="X85" i="1"/>
  <c r="X89" i="1" s="1"/>
  <c r="W85" i="1"/>
  <c r="W89" i="1" s="1"/>
  <c r="W91" i="1" s="1"/>
  <c r="V85" i="1"/>
  <c r="U85" i="1"/>
  <c r="T85" i="1"/>
  <c r="T89" i="1" s="1"/>
  <c r="S85" i="1"/>
  <c r="S89" i="1" s="1"/>
  <c r="S91" i="1" s="1"/>
  <c r="R85" i="1"/>
  <c r="Q85" i="1"/>
  <c r="Q89" i="1" s="1"/>
  <c r="P85" i="1"/>
  <c r="P89" i="1" s="1"/>
  <c r="O85" i="1"/>
  <c r="O89" i="1" s="1"/>
  <c r="O91" i="1" s="1"/>
  <c r="N85" i="1"/>
  <c r="M85" i="1"/>
  <c r="M89" i="1" s="1"/>
  <c r="L85" i="1"/>
  <c r="L89" i="1" s="1"/>
  <c r="K85" i="1"/>
  <c r="J85" i="1"/>
  <c r="I85" i="1"/>
  <c r="H85" i="1"/>
  <c r="H89" i="1" s="1"/>
  <c r="G85" i="1"/>
  <c r="G89" i="1" s="1"/>
  <c r="G91" i="1" s="1"/>
  <c r="F85" i="1"/>
  <c r="E85" i="1"/>
  <c r="D85" i="1"/>
  <c r="D89" i="1" s="1"/>
  <c r="C85" i="1"/>
  <c r="C89" i="1" s="1"/>
  <c r="C91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V18" i="1" s="1"/>
  <c r="V208" i="1" s="1"/>
  <c r="U78" i="1"/>
  <c r="T78" i="1"/>
  <c r="S78" i="1"/>
  <c r="R78" i="1"/>
  <c r="R18" i="1" s="1"/>
  <c r="R208" i="1" s="1"/>
  <c r="Q78" i="1"/>
  <c r="P78" i="1"/>
  <c r="O78" i="1"/>
  <c r="N78" i="1"/>
  <c r="N18" i="1" s="1"/>
  <c r="N208" i="1" s="1"/>
  <c r="M78" i="1"/>
  <c r="L78" i="1"/>
  <c r="K78" i="1"/>
  <c r="J78" i="1"/>
  <c r="J18" i="1" s="1"/>
  <c r="J208" i="1" s="1"/>
  <c r="I78" i="1"/>
  <c r="H78" i="1"/>
  <c r="G78" i="1"/>
  <c r="F78" i="1"/>
  <c r="F18" i="1" s="1"/>
  <c r="F208" i="1" s="1"/>
  <c r="E78" i="1"/>
  <c r="D78" i="1"/>
  <c r="C78" i="1"/>
  <c r="B78" i="1"/>
  <c r="B18" i="1" s="1"/>
  <c r="Y77" i="1"/>
  <c r="X77" i="1"/>
  <c r="X17" i="1" s="1"/>
  <c r="X207" i="1" s="1"/>
  <c r="W77" i="1"/>
  <c r="V77" i="1"/>
  <c r="U77" i="1"/>
  <c r="T77" i="1"/>
  <c r="T17" i="1" s="1"/>
  <c r="T207" i="1" s="1"/>
  <c r="S77" i="1"/>
  <c r="R77" i="1"/>
  <c r="Q77" i="1"/>
  <c r="P77" i="1"/>
  <c r="P17" i="1" s="1"/>
  <c r="P207" i="1" s="1"/>
  <c r="O77" i="1"/>
  <c r="N77" i="1"/>
  <c r="M77" i="1"/>
  <c r="Z77" i="1" s="1"/>
  <c r="AA77" i="1" s="1"/>
  <c r="L77" i="1"/>
  <c r="L17" i="1" s="1"/>
  <c r="L207" i="1" s="1"/>
  <c r="K77" i="1"/>
  <c r="J77" i="1"/>
  <c r="I77" i="1"/>
  <c r="H77" i="1"/>
  <c r="H17" i="1" s="1"/>
  <c r="H207" i="1" s="1"/>
  <c r="G77" i="1"/>
  <c r="F77" i="1"/>
  <c r="E77" i="1"/>
  <c r="D77" i="1"/>
  <c r="D17" i="1" s="1"/>
  <c r="D207" i="1" s="1"/>
  <c r="C77" i="1"/>
  <c r="B77" i="1"/>
  <c r="Y76" i="1"/>
  <c r="X76" i="1"/>
  <c r="W76" i="1"/>
  <c r="W79" i="1" s="1"/>
  <c r="W81" i="1" s="1"/>
  <c r="V76" i="1"/>
  <c r="U76" i="1"/>
  <c r="T76" i="1"/>
  <c r="S76" i="1"/>
  <c r="S79" i="1" s="1"/>
  <c r="S81" i="1" s="1"/>
  <c r="R76" i="1"/>
  <c r="Q76" i="1"/>
  <c r="P76" i="1"/>
  <c r="O76" i="1"/>
  <c r="O79" i="1" s="1"/>
  <c r="O81" i="1" s="1"/>
  <c r="N76" i="1"/>
  <c r="Z76" i="1" s="1"/>
  <c r="M76" i="1"/>
  <c r="L76" i="1"/>
  <c r="K76" i="1"/>
  <c r="K79" i="1" s="1"/>
  <c r="K81" i="1" s="1"/>
  <c r="J76" i="1"/>
  <c r="I76" i="1"/>
  <c r="H76" i="1"/>
  <c r="G76" i="1"/>
  <c r="G79" i="1" s="1"/>
  <c r="G81" i="1" s="1"/>
  <c r="F76" i="1"/>
  <c r="E76" i="1"/>
  <c r="D76" i="1"/>
  <c r="C76" i="1"/>
  <c r="C79" i="1" s="1"/>
  <c r="C81" i="1" s="1"/>
  <c r="B76" i="1"/>
  <c r="Y75" i="1"/>
  <c r="Y79" i="1" s="1"/>
  <c r="X75" i="1"/>
  <c r="W75" i="1"/>
  <c r="V75" i="1"/>
  <c r="V79" i="1" s="1"/>
  <c r="V81" i="1" s="1"/>
  <c r="U75" i="1"/>
  <c r="U79" i="1" s="1"/>
  <c r="T75" i="1"/>
  <c r="S75" i="1"/>
  <c r="R75" i="1"/>
  <c r="R79" i="1" s="1"/>
  <c r="R81" i="1" s="1"/>
  <c r="Q75" i="1"/>
  <c r="Q79" i="1" s="1"/>
  <c r="P75" i="1"/>
  <c r="O75" i="1"/>
  <c r="N75" i="1"/>
  <c r="N79" i="1" s="1"/>
  <c r="N81" i="1" s="1"/>
  <c r="M75" i="1"/>
  <c r="M79" i="1" s="1"/>
  <c r="L75" i="1"/>
  <c r="K75" i="1"/>
  <c r="J75" i="1"/>
  <c r="J79" i="1" s="1"/>
  <c r="J81" i="1" s="1"/>
  <c r="I75" i="1"/>
  <c r="I79" i="1" s="1"/>
  <c r="H75" i="1"/>
  <c r="G75" i="1"/>
  <c r="F75" i="1"/>
  <c r="F79" i="1" s="1"/>
  <c r="F81" i="1" s="1"/>
  <c r="E75" i="1"/>
  <c r="E79" i="1" s="1"/>
  <c r="D75" i="1"/>
  <c r="C75" i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A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Y69" i="1" s="1"/>
  <c r="X67" i="1"/>
  <c r="W67" i="1"/>
  <c r="V67" i="1"/>
  <c r="U67" i="1"/>
  <c r="U69" i="1" s="1"/>
  <c r="T67" i="1"/>
  <c r="S67" i="1"/>
  <c r="R67" i="1"/>
  <c r="Q67" i="1"/>
  <c r="Q69" i="1" s="1"/>
  <c r="P67" i="1"/>
  <c r="O67" i="1"/>
  <c r="N67" i="1"/>
  <c r="M67" i="1"/>
  <c r="M69" i="1" s="1"/>
  <c r="L67" i="1"/>
  <c r="K67" i="1"/>
  <c r="J67" i="1"/>
  <c r="I67" i="1"/>
  <c r="I69" i="1" s="1"/>
  <c r="H67" i="1"/>
  <c r="G67" i="1"/>
  <c r="F67" i="1"/>
  <c r="E67" i="1"/>
  <c r="E69" i="1" s="1"/>
  <c r="D67" i="1"/>
  <c r="C67" i="1"/>
  <c r="B67" i="1"/>
  <c r="Y66" i="1"/>
  <c r="X66" i="1"/>
  <c r="X69" i="1" s="1"/>
  <c r="X71" i="1" s="1"/>
  <c r="W66" i="1"/>
  <c r="V66" i="1"/>
  <c r="U66" i="1"/>
  <c r="T66" i="1"/>
  <c r="T69" i="1" s="1"/>
  <c r="T71" i="1" s="1"/>
  <c r="S66" i="1"/>
  <c r="R66" i="1"/>
  <c r="Q66" i="1"/>
  <c r="P66" i="1"/>
  <c r="P69" i="1" s="1"/>
  <c r="P71" i="1" s="1"/>
  <c r="O66" i="1"/>
  <c r="N66" i="1"/>
  <c r="Z66" i="1" s="1"/>
  <c r="M66" i="1"/>
  <c r="L66" i="1"/>
  <c r="L69" i="1" s="1"/>
  <c r="L71" i="1" s="1"/>
  <c r="K66" i="1"/>
  <c r="J66" i="1"/>
  <c r="I66" i="1"/>
  <c r="H66" i="1"/>
  <c r="H69" i="1" s="1"/>
  <c r="H71" i="1" s="1"/>
  <c r="G66" i="1"/>
  <c r="F66" i="1"/>
  <c r="E66" i="1"/>
  <c r="D66" i="1"/>
  <c r="D69" i="1" s="1"/>
  <c r="D71" i="1" s="1"/>
  <c r="C66" i="1"/>
  <c r="B66" i="1"/>
  <c r="Y65" i="1"/>
  <c r="X65" i="1"/>
  <c r="W65" i="1"/>
  <c r="W69" i="1" s="1"/>
  <c r="W71" i="1" s="1"/>
  <c r="V65" i="1"/>
  <c r="V69" i="1" s="1"/>
  <c r="U65" i="1"/>
  <c r="T65" i="1"/>
  <c r="S65" i="1"/>
  <c r="S69" i="1" s="1"/>
  <c r="S71" i="1" s="1"/>
  <c r="R65" i="1"/>
  <c r="R69" i="1" s="1"/>
  <c r="Q65" i="1"/>
  <c r="P65" i="1"/>
  <c r="O65" i="1"/>
  <c r="O69" i="1" s="1"/>
  <c r="O71" i="1" s="1"/>
  <c r="N65" i="1"/>
  <c r="N69" i="1" s="1"/>
  <c r="M65" i="1"/>
  <c r="L65" i="1"/>
  <c r="K65" i="1"/>
  <c r="K69" i="1" s="1"/>
  <c r="K71" i="1" s="1"/>
  <c r="J65" i="1"/>
  <c r="J69" i="1" s="1"/>
  <c r="I65" i="1"/>
  <c r="H65" i="1"/>
  <c r="G65" i="1"/>
  <c r="G69" i="1" s="1"/>
  <c r="G71" i="1" s="1"/>
  <c r="F65" i="1"/>
  <c r="F69" i="1" s="1"/>
  <c r="E65" i="1"/>
  <c r="D65" i="1"/>
  <c r="C65" i="1"/>
  <c r="C69" i="1" s="1"/>
  <c r="C71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V59" i="1" s="1"/>
  <c r="U57" i="1"/>
  <c r="T57" i="1"/>
  <c r="S57" i="1"/>
  <c r="R57" i="1"/>
  <c r="R59" i="1" s="1"/>
  <c r="Q57" i="1"/>
  <c r="P57" i="1"/>
  <c r="O57" i="1"/>
  <c r="N57" i="1"/>
  <c r="Z57" i="1" s="1"/>
  <c r="M57" i="1"/>
  <c r="L57" i="1"/>
  <c r="K57" i="1"/>
  <c r="J57" i="1"/>
  <c r="J59" i="1" s="1"/>
  <c r="I57" i="1"/>
  <c r="H57" i="1"/>
  <c r="G57" i="1"/>
  <c r="F57" i="1"/>
  <c r="F59" i="1" s="1"/>
  <c r="E57" i="1"/>
  <c r="D57" i="1"/>
  <c r="C57" i="1"/>
  <c r="B57" i="1"/>
  <c r="AA57" i="1" s="1"/>
  <c r="Y56" i="1"/>
  <c r="Y59" i="1" s="1"/>
  <c r="Y61" i="1" s="1"/>
  <c r="X56" i="1"/>
  <c r="W56" i="1"/>
  <c r="V56" i="1"/>
  <c r="U56" i="1"/>
  <c r="U59" i="1" s="1"/>
  <c r="U61" i="1" s="1"/>
  <c r="T56" i="1"/>
  <c r="S56" i="1"/>
  <c r="R56" i="1"/>
  <c r="Q56" i="1"/>
  <c r="Q59" i="1" s="1"/>
  <c r="Q61" i="1" s="1"/>
  <c r="P56" i="1"/>
  <c r="O56" i="1"/>
  <c r="N56" i="1"/>
  <c r="M56" i="1"/>
  <c r="M59" i="1" s="1"/>
  <c r="M61" i="1" s="1"/>
  <c r="L56" i="1"/>
  <c r="K56" i="1"/>
  <c r="J56" i="1"/>
  <c r="I56" i="1"/>
  <c r="I59" i="1" s="1"/>
  <c r="I61" i="1" s="1"/>
  <c r="H56" i="1"/>
  <c r="G56" i="1"/>
  <c r="F56" i="1"/>
  <c r="E56" i="1"/>
  <c r="E59" i="1" s="1"/>
  <c r="E61" i="1" s="1"/>
  <c r="D56" i="1"/>
  <c r="C56" i="1"/>
  <c r="B56" i="1"/>
  <c r="Y55" i="1"/>
  <c r="X55" i="1"/>
  <c r="X59" i="1" s="1"/>
  <c r="X61" i="1" s="1"/>
  <c r="W55" i="1"/>
  <c r="W15" i="1" s="1"/>
  <c r="V55" i="1"/>
  <c r="U55" i="1"/>
  <c r="T55" i="1"/>
  <c r="T59" i="1" s="1"/>
  <c r="T61" i="1" s="1"/>
  <c r="S55" i="1"/>
  <c r="S15" i="1" s="1"/>
  <c r="R55" i="1"/>
  <c r="Q55" i="1"/>
  <c r="P55" i="1"/>
  <c r="P59" i="1" s="1"/>
  <c r="P61" i="1" s="1"/>
  <c r="O55" i="1"/>
  <c r="O15" i="1" s="1"/>
  <c r="N55" i="1"/>
  <c r="Z55" i="1" s="1"/>
  <c r="M55" i="1"/>
  <c r="L55" i="1"/>
  <c r="L59" i="1" s="1"/>
  <c r="L61" i="1" s="1"/>
  <c r="K55" i="1"/>
  <c r="K15" i="1" s="1"/>
  <c r="J55" i="1"/>
  <c r="I55" i="1"/>
  <c r="H55" i="1"/>
  <c r="H59" i="1" s="1"/>
  <c r="H61" i="1" s="1"/>
  <c r="G55" i="1"/>
  <c r="G15" i="1" s="1"/>
  <c r="F55" i="1"/>
  <c r="E55" i="1"/>
  <c r="D55" i="1"/>
  <c r="D59" i="1" s="1"/>
  <c r="D61" i="1" s="1"/>
  <c r="C55" i="1"/>
  <c r="C15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AA48" i="1" s="1"/>
  <c r="Y47" i="1"/>
  <c r="X47" i="1"/>
  <c r="W47" i="1"/>
  <c r="W49" i="1" s="1"/>
  <c r="V47" i="1"/>
  <c r="U47" i="1"/>
  <c r="T47" i="1"/>
  <c r="S47" i="1"/>
  <c r="S49" i="1" s="1"/>
  <c r="R47" i="1"/>
  <c r="Q47" i="1"/>
  <c r="P47" i="1"/>
  <c r="O47" i="1"/>
  <c r="O49" i="1" s="1"/>
  <c r="N47" i="1"/>
  <c r="Z47" i="1" s="1"/>
  <c r="AA47" i="1" s="1"/>
  <c r="M47" i="1"/>
  <c r="L47" i="1"/>
  <c r="K47" i="1"/>
  <c r="K49" i="1" s="1"/>
  <c r="J47" i="1"/>
  <c r="I47" i="1"/>
  <c r="H47" i="1"/>
  <c r="G47" i="1"/>
  <c r="G49" i="1" s="1"/>
  <c r="F47" i="1"/>
  <c r="E47" i="1"/>
  <c r="D47" i="1"/>
  <c r="C47" i="1"/>
  <c r="C49" i="1" s="1"/>
  <c r="B47" i="1"/>
  <c r="Y46" i="1"/>
  <c r="X46" i="1"/>
  <c r="W46" i="1"/>
  <c r="V46" i="1"/>
  <c r="V49" i="1" s="1"/>
  <c r="V51" i="1" s="1"/>
  <c r="U46" i="1"/>
  <c r="T46" i="1"/>
  <c r="S46" i="1"/>
  <c r="R46" i="1"/>
  <c r="R49" i="1" s="1"/>
  <c r="R51" i="1" s="1"/>
  <c r="Q46" i="1"/>
  <c r="P46" i="1"/>
  <c r="O46" i="1"/>
  <c r="N46" i="1"/>
  <c r="N49" i="1" s="1"/>
  <c r="N51" i="1" s="1"/>
  <c r="M46" i="1"/>
  <c r="L46" i="1"/>
  <c r="K46" i="1"/>
  <c r="J46" i="1"/>
  <c r="J49" i="1" s="1"/>
  <c r="J51" i="1" s="1"/>
  <c r="I46" i="1"/>
  <c r="H46" i="1"/>
  <c r="G46" i="1"/>
  <c r="F46" i="1"/>
  <c r="F49" i="1" s="1"/>
  <c r="F51" i="1" s="1"/>
  <c r="E46" i="1"/>
  <c r="D46" i="1"/>
  <c r="C46" i="1"/>
  <c r="B46" i="1"/>
  <c r="B49" i="1" s="1"/>
  <c r="B51" i="1" s="1"/>
  <c r="Y45" i="1"/>
  <c r="Y49" i="1" s="1"/>
  <c r="Y51" i="1" s="1"/>
  <c r="X45" i="1"/>
  <c r="X49" i="1" s="1"/>
  <c r="W45" i="1"/>
  <c r="V45" i="1"/>
  <c r="U45" i="1"/>
  <c r="U49" i="1" s="1"/>
  <c r="U51" i="1" s="1"/>
  <c r="T45" i="1"/>
  <c r="T49" i="1" s="1"/>
  <c r="S45" i="1"/>
  <c r="R45" i="1"/>
  <c r="Q45" i="1"/>
  <c r="Q49" i="1" s="1"/>
  <c r="Q51" i="1" s="1"/>
  <c r="P45" i="1"/>
  <c r="P49" i="1" s="1"/>
  <c r="O45" i="1"/>
  <c r="N45" i="1"/>
  <c r="M45" i="1"/>
  <c r="M49" i="1" s="1"/>
  <c r="M51" i="1" s="1"/>
  <c r="L45" i="1"/>
  <c r="L49" i="1" s="1"/>
  <c r="K45" i="1"/>
  <c r="J45" i="1"/>
  <c r="I45" i="1"/>
  <c r="I49" i="1" s="1"/>
  <c r="I51" i="1" s="1"/>
  <c r="H45" i="1"/>
  <c r="H49" i="1" s="1"/>
  <c r="G45" i="1"/>
  <c r="F45" i="1"/>
  <c r="E45" i="1"/>
  <c r="E49" i="1" s="1"/>
  <c r="E51" i="1" s="1"/>
  <c r="D45" i="1"/>
  <c r="D49" i="1" s="1"/>
  <c r="C45" i="1"/>
  <c r="B45" i="1"/>
  <c r="Z43" i="1"/>
  <c r="Y40" i="1"/>
  <c r="X40" i="1"/>
  <c r="W40" i="1"/>
  <c r="V40" i="1"/>
  <c r="V20" i="1" s="1"/>
  <c r="U40" i="1"/>
  <c r="T40" i="1"/>
  <c r="S40" i="1"/>
  <c r="R40" i="1"/>
  <c r="R20" i="1" s="1"/>
  <c r="Q40" i="1"/>
  <c r="P40" i="1"/>
  <c r="O40" i="1"/>
  <c r="N40" i="1"/>
  <c r="N20" i="1" s="1"/>
  <c r="M40" i="1"/>
  <c r="L40" i="1"/>
  <c r="K40" i="1"/>
  <c r="J40" i="1"/>
  <c r="J20" i="1" s="1"/>
  <c r="I40" i="1"/>
  <c r="H40" i="1"/>
  <c r="G40" i="1"/>
  <c r="F40" i="1"/>
  <c r="F20" i="1" s="1"/>
  <c r="E40" i="1"/>
  <c r="D40" i="1"/>
  <c r="C40" i="1"/>
  <c r="B40" i="1"/>
  <c r="B20" i="1" s="1"/>
  <c r="Y38" i="1"/>
  <c r="X38" i="1"/>
  <c r="W38" i="1"/>
  <c r="W18" i="1" s="1"/>
  <c r="W208" i="1" s="1"/>
  <c r="V38" i="1"/>
  <c r="U38" i="1"/>
  <c r="T38" i="1"/>
  <c r="S38" i="1"/>
  <c r="S18" i="1" s="1"/>
  <c r="S208" i="1" s="1"/>
  <c r="R38" i="1"/>
  <c r="Q38" i="1"/>
  <c r="P38" i="1"/>
  <c r="O38" i="1"/>
  <c r="O18" i="1" s="1"/>
  <c r="O208" i="1" s="1"/>
  <c r="N38" i="1"/>
  <c r="Z38" i="1" s="1"/>
  <c r="AA38" i="1" s="1"/>
  <c r="M38" i="1"/>
  <c r="L38" i="1"/>
  <c r="K38" i="1"/>
  <c r="K18" i="1" s="1"/>
  <c r="K208" i="1" s="1"/>
  <c r="J38" i="1"/>
  <c r="I38" i="1"/>
  <c r="H38" i="1"/>
  <c r="G38" i="1"/>
  <c r="G18" i="1" s="1"/>
  <c r="G208" i="1" s="1"/>
  <c r="F38" i="1"/>
  <c r="E38" i="1"/>
  <c r="D38" i="1"/>
  <c r="C38" i="1"/>
  <c r="C18" i="1" s="1"/>
  <c r="C208" i="1" s="1"/>
  <c r="B38" i="1"/>
  <c r="Y37" i="1"/>
  <c r="Y17" i="1" s="1"/>
  <c r="Y207" i="1" s="1"/>
  <c r="X37" i="1"/>
  <c r="W37" i="1"/>
  <c r="V37" i="1"/>
  <c r="U37" i="1"/>
  <c r="U17" i="1" s="1"/>
  <c r="U207" i="1" s="1"/>
  <c r="T37" i="1"/>
  <c r="S37" i="1"/>
  <c r="R37" i="1"/>
  <c r="Q37" i="1"/>
  <c r="Q17" i="1" s="1"/>
  <c r="Q207" i="1" s="1"/>
  <c r="P37" i="1"/>
  <c r="O37" i="1"/>
  <c r="N37" i="1"/>
  <c r="M37" i="1"/>
  <c r="M17" i="1" s="1"/>
  <c r="L37" i="1"/>
  <c r="K37" i="1"/>
  <c r="J37" i="1"/>
  <c r="I37" i="1"/>
  <c r="I17" i="1" s="1"/>
  <c r="I207" i="1" s="1"/>
  <c r="H37" i="1"/>
  <c r="G37" i="1"/>
  <c r="F37" i="1"/>
  <c r="E37" i="1"/>
  <c r="E17" i="1" s="1"/>
  <c r="E207" i="1" s="1"/>
  <c r="D37" i="1"/>
  <c r="C37" i="1"/>
  <c r="B37" i="1"/>
  <c r="Y36" i="1"/>
  <c r="X36" i="1"/>
  <c r="X39" i="1" s="1"/>
  <c r="X41" i="1" s="1"/>
  <c r="W36" i="1"/>
  <c r="V36" i="1"/>
  <c r="U36" i="1"/>
  <c r="T36" i="1"/>
  <c r="T39" i="1" s="1"/>
  <c r="T41" i="1" s="1"/>
  <c r="S36" i="1"/>
  <c r="R36" i="1"/>
  <c r="Q36" i="1"/>
  <c r="P36" i="1"/>
  <c r="P39" i="1" s="1"/>
  <c r="P41" i="1" s="1"/>
  <c r="O36" i="1"/>
  <c r="N36" i="1"/>
  <c r="M36" i="1"/>
  <c r="Z36" i="1" s="1"/>
  <c r="L36" i="1"/>
  <c r="L39" i="1" s="1"/>
  <c r="L41" i="1" s="1"/>
  <c r="K36" i="1"/>
  <c r="J36" i="1"/>
  <c r="I36" i="1"/>
  <c r="H36" i="1"/>
  <c r="H39" i="1" s="1"/>
  <c r="H41" i="1" s="1"/>
  <c r="G36" i="1"/>
  <c r="F36" i="1"/>
  <c r="E36" i="1"/>
  <c r="D36" i="1"/>
  <c r="D39" i="1" s="1"/>
  <c r="D41" i="1" s="1"/>
  <c r="C36" i="1"/>
  <c r="B36" i="1"/>
  <c r="Y35" i="1"/>
  <c r="X35" i="1"/>
  <c r="W35" i="1"/>
  <c r="W39" i="1" s="1"/>
  <c r="W41" i="1" s="1"/>
  <c r="V35" i="1"/>
  <c r="V15" i="1" s="1"/>
  <c r="U35" i="1"/>
  <c r="T35" i="1"/>
  <c r="S35" i="1"/>
  <c r="S39" i="1" s="1"/>
  <c r="S41" i="1" s="1"/>
  <c r="R35" i="1"/>
  <c r="R15" i="1" s="1"/>
  <c r="Q35" i="1"/>
  <c r="P35" i="1"/>
  <c r="O35" i="1"/>
  <c r="O39" i="1" s="1"/>
  <c r="O41" i="1" s="1"/>
  <c r="N35" i="1"/>
  <c r="N15" i="1" s="1"/>
  <c r="M35" i="1"/>
  <c r="L35" i="1"/>
  <c r="K35" i="1"/>
  <c r="K39" i="1" s="1"/>
  <c r="K41" i="1" s="1"/>
  <c r="J35" i="1"/>
  <c r="J15" i="1" s="1"/>
  <c r="I35" i="1"/>
  <c r="H35" i="1"/>
  <c r="G35" i="1"/>
  <c r="G39" i="1" s="1"/>
  <c r="G41" i="1" s="1"/>
  <c r="F35" i="1"/>
  <c r="F15" i="1" s="1"/>
  <c r="E35" i="1"/>
  <c r="D35" i="1"/>
  <c r="C35" i="1"/>
  <c r="C39" i="1" s="1"/>
  <c r="C41" i="1" s="1"/>
  <c r="B35" i="1"/>
  <c r="B15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Y18" i="1" s="1"/>
  <c r="Y208" i="1" s="1"/>
  <c r="X28" i="1"/>
  <c r="W28" i="1"/>
  <c r="V28" i="1"/>
  <c r="U28" i="1"/>
  <c r="U18" i="1" s="1"/>
  <c r="U208" i="1" s="1"/>
  <c r="T28" i="1"/>
  <c r="S28" i="1"/>
  <c r="R28" i="1"/>
  <c r="Q28" i="1"/>
  <c r="Q18" i="1" s="1"/>
  <c r="Q208" i="1" s="1"/>
  <c r="P28" i="1"/>
  <c r="O28" i="1"/>
  <c r="N28" i="1"/>
  <c r="M28" i="1"/>
  <c r="Z28" i="1" s="1"/>
  <c r="L28" i="1"/>
  <c r="K28" i="1"/>
  <c r="J28" i="1"/>
  <c r="I28" i="1"/>
  <c r="I18" i="1" s="1"/>
  <c r="I208" i="1" s="1"/>
  <c r="H28" i="1"/>
  <c r="G28" i="1"/>
  <c r="F28" i="1"/>
  <c r="E28" i="1"/>
  <c r="E18" i="1" s="1"/>
  <c r="E208" i="1" s="1"/>
  <c r="D28" i="1"/>
  <c r="C28" i="1"/>
  <c r="B28" i="1"/>
  <c r="Y27" i="1"/>
  <c r="X27" i="1"/>
  <c r="W27" i="1"/>
  <c r="W29" i="1" s="1"/>
  <c r="V27" i="1"/>
  <c r="U27" i="1"/>
  <c r="T27" i="1"/>
  <c r="S27" i="1"/>
  <c r="S17" i="1" s="1"/>
  <c r="S207" i="1" s="1"/>
  <c r="R27" i="1"/>
  <c r="Q27" i="1"/>
  <c r="P27" i="1"/>
  <c r="O27" i="1"/>
  <c r="O17" i="1" s="1"/>
  <c r="O207" i="1" s="1"/>
  <c r="N27" i="1"/>
  <c r="Z27" i="1" s="1"/>
  <c r="AA27" i="1" s="1"/>
  <c r="M27" i="1"/>
  <c r="L27" i="1"/>
  <c r="K27" i="1"/>
  <c r="K17" i="1" s="1"/>
  <c r="K207" i="1" s="1"/>
  <c r="J27" i="1"/>
  <c r="I27" i="1"/>
  <c r="H27" i="1"/>
  <c r="G27" i="1"/>
  <c r="G29" i="1" s="1"/>
  <c r="F27" i="1"/>
  <c r="E27" i="1"/>
  <c r="D27" i="1"/>
  <c r="C27" i="1"/>
  <c r="C17" i="1" s="1"/>
  <c r="C207" i="1" s="1"/>
  <c r="B27" i="1"/>
  <c r="Y26" i="1"/>
  <c r="X26" i="1"/>
  <c r="W26" i="1"/>
  <c r="V26" i="1"/>
  <c r="V29" i="1" s="1"/>
  <c r="U26" i="1"/>
  <c r="T26" i="1"/>
  <c r="S26" i="1"/>
  <c r="R26" i="1"/>
  <c r="R29" i="1" s="1"/>
  <c r="Q26" i="1"/>
  <c r="P26" i="1"/>
  <c r="O26" i="1"/>
  <c r="N26" i="1"/>
  <c r="N29" i="1" s="1"/>
  <c r="M26" i="1"/>
  <c r="L26" i="1"/>
  <c r="K26" i="1"/>
  <c r="J26" i="1"/>
  <c r="J29" i="1" s="1"/>
  <c r="I26" i="1"/>
  <c r="H26" i="1"/>
  <c r="G26" i="1"/>
  <c r="F26" i="1"/>
  <c r="F29" i="1" s="1"/>
  <c r="E26" i="1"/>
  <c r="D26" i="1"/>
  <c r="C26" i="1"/>
  <c r="B26" i="1"/>
  <c r="B29" i="1" s="1"/>
  <c r="Y25" i="1"/>
  <c r="Y29" i="1" s="1"/>
  <c r="Y31" i="1" s="1"/>
  <c r="X25" i="1"/>
  <c r="X29" i="1" s="1"/>
  <c r="W25" i="1"/>
  <c r="V25" i="1"/>
  <c r="U25" i="1"/>
  <c r="U29" i="1" s="1"/>
  <c r="U31" i="1" s="1"/>
  <c r="T25" i="1"/>
  <c r="T29" i="1" s="1"/>
  <c r="S25" i="1"/>
  <c r="R25" i="1"/>
  <c r="Q25" i="1"/>
  <c r="Q29" i="1" s="1"/>
  <c r="Q31" i="1" s="1"/>
  <c r="P25" i="1"/>
  <c r="P29" i="1" s="1"/>
  <c r="O25" i="1"/>
  <c r="N25" i="1"/>
  <c r="M25" i="1"/>
  <c r="M29" i="1" s="1"/>
  <c r="M31" i="1" s="1"/>
  <c r="L25" i="1"/>
  <c r="L29" i="1" s="1"/>
  <c r="K25" i="1"/>
  <c r="J25" i="1"/>
  <c r="I25" i="1"/>
  <c r="I29" i="1" s="1"/>
  <c r="I31" i="1" s="1"/>
  <c r="H25" i="1"/>
  <c r="H29" i="1" s="1"/>
  <c r="G25" i="1"/>
  <c r="F25" i="1"/>
  <c r="E25" i="1"/>
  <c r="E29" i="1" s="1"/>
  <c r="E31" i="1" s="1"/>
  <c r="D25" i="1"/>
  <c r="D29" i="1" s="1"/>
  <c r="C25" i="1"/>
  <c r="B25" i="1"/>
  <c r="W20" i="1"/>
  <c r="W210" i="1" s="1"/>
  <c r="S20" i="1"/>
  <c r="S210" i="1" s="1"/>
  <c r="O20" i="1"/>
  <c r="O210" i="1" s="1"/>
  <c r="K20" i="1"/>
  <c r="K210" i="1" s="1"/>
  <c r="G20" i="1"/>
  <c r="G210" i="1" s="1"/>
  <c r="C20" i="1"/>
  <c r="C210" i="1" s="1"/>
  <c r="X18" i="1"/>
  <c r="X208" i="1" s="1"/>
  <c r="T18" i="1"/>
  <c r="T208" i="1" s="1"/>
  <c r="P18" i="1"/>
  <c r="P208" i="1" s="1"/>
  <c r="L18" i="1"/>
  <c r="L208" i="1" s="1"/>
  <c r="H18" i="1"/>
  <c r="H208" i="1" s="1"/>
  <c r="D18" i="1"/>
  <c r="D208" i="1" s="1"/>
  <c r="V17" i="1"/>
  <c r="V207" i="1" s="1"/>
  <c r="R17" i="1"/>
  <c r="R207" i="1" s="1"/>
  <c r="N17" i="1"/>
  <c r="N207" i="1" s="1"/>
  <c r="J17" i="1"/>
  <c r="J207" i="1" s="1"/>
  <c r="F17" i="1"/>
  <c r="F207" i="1" s="1"/>
  <c r="B17" i="1"/>
  <c r="B207" i="1" s="1"/>
  <c r="Y16" i="1"/>
  <c r="Y206" i="1" s="1"/>
  <c r="U16" i="1"/>
  <c r="U206" i="1" s="1"/>
  <c r="Q16" i="1"/>
  <c r="Q206" i="1" s="1"/>
  <c r="M16" i="1"/>
  <c r="M206" i="1" s="1"/>
  <c r="I16" i="1"/>
  <c r="I206" i="1" s="1"/>
  <c r="E16" i="1"/>
  <c r="E206" i="1" s="1"/>
  <c r="X15" i="1"/>
  <c r="X205" i="1" s="1"/>
  <c r="T15" i="1"/>
  <c r="T205" i="1" s="1"/>
  <c r="P15" i="1"/>
  <c r="P205" i="1" s="1"/>
  <c r="L15" i="1"/>
  <c r="L205" i="1" s="1"/>
  <c r="H15" i="1"/>
  <c r="H205" i="1" s="1"/>
  <c r="D15" i="1"/>
  <c r="D205" i="1" s="1"/>
  <c r="G31" i="1" l="1"/>
  <c r="AA55" i="1"/>
  <c r="F61" i="1"/>
  <c r="J61" i="1"/>
  <c r="AA60" i="1"/>
  <c r="R61" i="1"/>
  <c r="V61" i="1"/>
  <c r="AA66" i="1"/>
  <c r="AB66" i="1"/>
  <c r="B71" i="1"/>
  <c r="F71" i="1"/>
  <c r="J71" i="1"/>
  <c r="N71" i="1"/>
  <c r="R71" i="1"/>
  <c r="V71" i="1"/>
  <c r="AA76" i="1"/>
  <c r="AB76" i="1"/>
  <c r="B208" i="1"/>
  <c r="I121" i="1"/>
  <c r="Q121" i="1"/>
  <c r="Y121" i="1"/>
  <c r="W31" i="1"/>
  <c r="D31" i="1"/>
  <c r="H31" i="1"/>
  <c r="L31" i="1"/>
  <c r="P31" i="1"/>
  <c r="T31" i="1"/>
  <c r="X31" i="1"/>
  <c r="C51" i="1"/>
  <c r="G51" i="1"/>
  <c r="K51" i="1"/>
  <c r="O51" i="1"/>
  <c r="S51" i="1"/>
  <c r="W51" i="1"/>
  <c r="C205" i="1"/>
  <c r="G205" i="1"/>
  <c r="K205" i="1"/>
  <c r="O205" i="1"/>
  <c r="S205" i="1"/>
  <c r="W205" i="1"/>
  <c r="AB96" i="1"/>
  <c r="AA96" i="1"/>
  <c r="B111" i="1"/>
  <c r="J111" i="1"/>
  <c r="AA110" i="1"/>
  <c r="R111" i="1"/>
  <c r="AA126" i="1"/>
  <c r="AB126" i="1"/>
  <c r="AA30" i="1"/>
  <c r="AB30" i="1"/>
  <c r="AA36" i="1"/>
  <c r="AB36" i="1"/>
  <c r="M207" i="1"/>
  <c r="Y41" i="1"/>
  <c r="D51" i="1"/>
  <c r="H51" i="1"/>
  <c r="L51" i="1"/>
  <c r="P51" i="1"/>
  <c r="T51" i="1"/>
  <c r="X51" i="1"/>
  <c r="W101" i="1"/>
  <c r="H131" i="1"/>
  <c r="L131" i="1"/>
  <c r="P131" i="1"/>
  <c r="AA28" i="1"/>
  <c r="B31" i="1"/>
  <c r="F31" i="1"/>
  <c r="J31" i="1"/>
  <c r="N31" i="1"/>
  <c r="R31" i="1"/>
  <c r="V31" i="1"/>
  <c r="B210" i="1"/>
  <c r="F210" i="1"/>
  <c r="J210" i="1"/>
  <c r="N210" i="1"/>
  <c r="R210" i="1"/>
  <c r="V210" i="1"/>
  <c r="AA50" i="1"/>
  <c r="E71" i="1"/>
  <c r="I71" i="1"/>
  <c r="M71" i="1"/>
  <c r="Q71" i="1"/>
  <c r="U71" i="1"/>
  <c r="Y71" i="1"/>
  <c r="E81" i="1"/>
  <c r="I81" i="1"/>
  <c r="M81" i="1"/>
  <c r="Q81" i="1"/>
  <c r="U81" i="1"/>
  <c r="Y81" i="1"/>
  <c r="Z26" i="1"/>
  <c r="AB26" i="1" s="1"/>
  <c r="C29" i="1"/>
  <c r="C31" i="1" s="1"/>
  <c r="O29" i="1"/>
  <c r="O31" i="1" s="1"/>
  <c r="M39" i="1"/>
  <c r="M41" i="1" s="1"/>
  <c r="Y39" i="1"/>
  <c r="Z40" i="1"/>
  <c r="B59" i="1"/>
  <c r="B61" i="1" s="1"/>
  <c r="Z70" i="1"/>
  <c r="Z78" i="1"/>
  <c r="L79" i="1"/>
  <c r="L81" i="1" s="1"/>
  <c r="X79" i="1"/>
  <c r="X81" i="1" s="1"/>
  <c r="N109" i="1"/>
  <c r="C111" i="1"/>
  <c r="O111" i="1"/>
  <c r="N121" i="1"/>
  <c r="Z120" i="1"/>
  <c r="Q131" i="1"/>
  <c r="B139" i="1"/>
  <c r="B141" i="1" s="1"/>
  <c r="Z145" i="1"/>
  <c r="M169" i="1"/>
  <c r="Z165" i="1"/>
  <c r="D171" i="1"/>
  <c r="H171" i="1"/>
  <c r="L171" i="1"/>
  <c r="P171" i="1"/>
  <c r="T171" i="1"/>
  <c r="X171" i="1"/>
  <c r="AB227" i="1"/>
  <c r="AA227" i="1"/>
  <c r="E232" i="1"/>
  <c r="I232" i="1"/>
  <c r="M232" i="1"/>
  <c r="Q232" i="1"/>
  <c r="U232" i="1"/>
  <c r="Y232" i="1"/>
  <c r="E250" i="1"/>
  <c r="I250" i="1"/>
  <c r="M250" i="1"/>
  <c r="Q250" i="1"/>
  <c r="U250" i="1"/>
  <c r="Y250" i="1"/>
  <c r="E252" i="1"/>
  <c r="I252" i="1"/>
  <c r="AA241" i="1"/>
  <c r="Q252" i="1"/>
  <c r="U252" i="1"/>
  <c r="Y252" i="1"/>
  <c r="C284" i="1"/>
  <c r="G284" i="1"/>
  <c r="K284" i="1"/>
  <c r="O284" i="1"/>
  <c r="S284" i="1"/>
  <c r="W284" i="1"/>
  <c r="AB298" i="1"/>
  <c r="F304" i="1"/>
  <c r="J304" i="1"/>
  <c r="R304" i="1"/>
  <c r="V304" i="1"/>
  <c r="Z312" i="1"/>
  <c r="AB308" i="1"/>
  <c r="F314" i="1"/>
  <c r="J314" i="1"/>
  <c r="R314" i="1"/>
  <c r="V314" i="1"/>
  <c r="Z322" i="1"/>
  <c r="AB318" i="1"/>
  <c r="F324" i="1"/>
  <c r="J324" i="1"/>
  <c r="R324" i="1"/>
  <c r="V324" i="1"/>
  <c r="Z332" i="1"/>
  <c r="AB328" i="1"/>
  <c r="F334" i="1"/>
  <c r="J334" i="1"/>
  <c r="R334" i="1"/>
  <c r="V334" i="1"/>
  <c r="Z342" i="1"/>
  <c r="AB338" i="1"/>
  <c r="F344" i="1"/>
  <c r="J344" i="1"/>
  <c r="R344" i="1"/>
  <c r="V344" i="1"/>
  <c r="Z352" i="1"/>
  <c r="AB348" i="1"/>
  <c r="F354" i="1"/>
  <c r="J354" i="1"/>
  <c r="R354" i="1"/>
  <c r="V354" i="1"/>
  <c r="Z362" i="1"/>
  <c r="AB358" i="1"/>
  <c r="F364" i="1"/>
  <c r="J364" i="1"/>
  <c r="R364" i="1"/>
  <c r="V364" i="1"/>
  <c r="Z372" i="1"/>
  <c r="AB368" i="1"/>
  <c r="F374" i="1"/>
  <c r="J374" i="1"/>
  <c r="R374" i="1"/>
  <c r="V374" i="1"/>
  <c r="Z382" i="1"/>
  <c r="AB378" i="1"/>
  <c r="F384" i="1"/>
  <c r="J384" i="1"/>
  <c r="R384" i="1"/>
  <c r="V384" i="1"/>
  <c r="Z392" i="1"/>
  <c r="AB388" i="1"/>
  <c r="F394" i="1"/>
  <c r="J394" i="1"/>
  <c r="R394" i="1"/>
  <c r="V394" i="1"/>
  <c r="Z402" i="1"/>
  <c r="AB398" i="1"/>
  <c r="F404" i="1"/>
  <c r="J404" i="1"/>
  <c r="R404" i="1"/>
  <c r="V404" i="1"/>
  <c r="Z412" i="1"/>
  <c r="AB408" i="1"/>
  <c r="F414" i="1"/>
  <c r="J414" i="1"/>
  <c r="R414" i="1"/>
  <c r="V414" i="1"/>
  <c r="Z422" i="1"/>
  <c r="AB418" i="1"/>
  <c r="F424" i="1"/>
  <c r="J424" i="1"/>
  <c r="R424" i="1"/>
  <c r="V424" i="1"/>
  <c r="Z432" i="1"/>
  <c r="AB428" i="1"/>
  <c r="F434" i="1"/>
  <c r="J434" i="1"/>
  <c r="R434" i="1"/>
  <c r="V434" i="1"/>
  <c r="Z442" i="1"/>
  <c r="AB438" i="1"/>
  <c r="F444" i="1"/>
  <c r="J444" i="1"/>
  <c r="R444" i="1"/>
  <c r="V444" i="1"/>
  <c r="AB448" i="1"/>
  <c r="F454" i="1"/>
  <c r="J454" i="1"/>
  <c r="N454" i="1"/>
  <c r="R454" i="1"/>
  <c r="V454" i="1"/>
  <c r="F464" i="1"/>
  <c r="J464" i="1"/>
  <c r="N464" i="1"/>
  <c r="R464" i="1"/>
  <c r="V464" i="1"/>
  <c r="Z474" i="1"/>
  <c r="AB474" i="1" s="1"/>
  <c r="AB472" i="1"/>
  <c r="AA479" i="1"/>
  <c r="AB479" i="1"/>
  <c r="D504" i="1"/>
  <c r="H504" i="1"/>
  <c r="L504" i="1"/>
  <c r="P504" i="1"/>
  <c r="T504" i="1"/>
  <c r="X504" i="1"/>
  <c r="D514" i="1"/>
  <c r="H514" i="1"/>
  <c r="L514" i="1"/>
  <c r="P514" i="1"/>
  <c r="T514" i="1"/>
  <c r="X514" i="1"/>
  <c r="K29" i="1"/>
  <c r="K31" i="1" s="1"/>
  <c r="S29" i="1"/>
  <c r="S31" i="1" s="1"/>
  <c r="Z35" i="1"/>
  <c r="E39" i="1"/>
  <c r="E41" i="1" s="1"/>
  <c r="I39" i="1"/>
  <c r="I41" i="1" s="1"/>
  <c r="Q39" i="1"/>
  <c r="Q41" i="1" s="1"/>
  <c r="N59" i="1"/>
  <c r="Z65" i="1"/>
  <c r="AA65" i="1" s="1"/>
  <c r="D79" i="1"/>
  <c r="D81" i="1" s="1"/>
  <c r="P79" i="1"/>
  <c r="P81" i="1" s="1"/>
  <c r="G111" i="1"/>
  <c r="S111" i="1"/>
  <c r="M119" i="1"/>
  <c r="M121" i="1" s="1"/>
  <c r="J121" i="1"/>
  <c r="I131" i="1"/>
  <c r="E15" i="1"/>
  <c r="I15" i="1"/>
  <c r="M15" i="1"/>
  <c r="Q15" i="1"/>
  <c r="U15" i="1"/>
  <c r="Y15" i="1"/>
  <c r="B16" i="1"/>
  <c r="B19" i="1" s="1"/>
  <c r="B21" i="1" s="1"/>
  <c r="F16" i="1"/>
  <c r="F206" i="1" s="1"/>
  <c r="J16" i="1"/>
  <c r="J206" i="1" s="1"/>
  <c r="N16" i="1"/>
  <c r="N206" i="1" s="1"/>
  <c r="Z206" i="1" s="1"/>
  <c r="R16" i="1"/>
  <c r="R206" i="1" s="1"/>
  <c r="V16" i="1"/>
  <c r="V206" i="1" s="1"/>
  <c r="G17" i="1"/>
  <c r="G207" i="1" s="1"/>
  <c r="W17" i="1"/>
  <c r="W207" i="1" s="1"/>
  <c r="M18" i="1"/>
  <c r="D20" i="1"/>
  <c r="H20" i="1"/>
  <c r="L20" i="1"/>
  <c r="P20" i="1"/>
  <c r="T20" i="1"/>
  <c r="X20" i="1"/>
  <c r="Z25" i="1"/>
  <c r="AA26" i="1"/>
  <c r="AA35" i="1"/>
  <c r="Z37" i="1"/>
  <c r="AA37" i="1" s="1"/>
  <c r="B39" i="1"/>
  <c r="F39" i="1"/>
  <c r="J39" i="1"/>
  <c r="N39" i="1"/>
  <c r="R39" i="1"/>
  <c r="V39" i="1"/>
  <c r="AA40" i="1"/>
  <c r="Z56" i="1"/>
  <c r="AB56" i="1" s="1"/>
  <c r="C59" i="1"/>
  <c r="C61" i="1" s="1"/>
  <c r="G59" i="1"/>
  <c r="G61" i="1" s="1"/>
  <c r="K59" i="1"/>
  <c r="K61" i="1" s="1"/>
  <c r="O59" i="1"/>
  <c r="O61" i="1" s="1"/>
  <c r="S59" i="1"/>
  <c r="S61" i="1" s="1"/>
  <c r="W59" i="1"/>
  <c r="W61" i="1" s="1"/>
  <c r="N61" i="1"/>
  <c r="Z67" i="1"/>
  <c r="AA67" i="1" s="1"/>
  <c r="AA70" i="1"/>
  <c r="Z75" i="1"/>
  <c r="Z79" i="1" s="1"/>
  <c r="AB79" i="1" s="1"/>
  <c r="AA78" i="1"/>
  <c r="Z80" i="1"/>
  <c r="Z81" i="1" s="1"/>
  <c r="AB81" i="1" s="1"/>
  <c r="E91" i="1"/>
  <c r="I91" i="1"/>
  <c r="M91" i="1"/>
  <c r="Q91" i="1"/>
  <c r="U91" i="1"/>
  <c r="Y91" i="1"/>
  <c r="AA98" i="1"/>
  <c r="D101" i="1"/>
  <c r="H101" i="1"/>
  <c r="L101" i="1"/>
  <c r="P101" i="1"/>
  <c r="T101" i="1"/>
  <c r="X101" i="1"/>
  <c r="AA105" i="1"/>
  <c r="Z108" i="1"/>
  <c r="AA108" i="1" s="1"/>
  <c r="AA117" i="1"/>
  <c r="Z127" i="1"/>
  <c r="AA127" i="1" s="1"/>
  <c r="M129" i="1"/>
  <c r="AA130" i="1"/>
  <c r="Z136" i="1"/>
  <c r="AB136" i="1" s="1"/>
  <c r="AA145" i="1"/>
  <c r="Z146" i="1"/>
  <c r="B159" i="1"/>
  <c r="AA155" i="1"/>
  <c r="F159" i="1"/>
  <c r="J159" i="1"/>
  <c r="N159" i="1"/>
  <c r="R159" i="1"/>
  <c r="V159" i="1"/>
  <c r="Z155" i="1"/>
  <c r="B169" i="1"/>
  <c r="B171" i="1" s="1"/>
  <c r="F169" i="1"/>
  <c r="F171" i="1" s="1"/>
  <c r="J169" i="1"/>
  <c r="J171" i="1" s="1"/>
  <c r="Z166" i="1"/>
  <c r="R169" i="1"/>
  <c r="R171" i="1" s="1"/>
  <c r="V169" i="1"/>
  <c r="V171" i="1" s="1"/>
  <c r="E171" i="1"/>
  <c r="I171" i="1"/>
  <c r="M171" i="1"/>
  <c r="Z170" i="1"/>
  <c r="Q171" i="1"/>
  <c r="U171" i="1"/>
  <c r="Y171" i="1"/>
  <c r="Z175" i="1"/>
  <c r="B179" i="1"/>
  <c r="B181" i="1" s="1"/>
  <c r="Z176" i="1"/>
  <c r="AB176" i="1" s="1"/>
  <c r="Z185" i="1"/>
  <c r="M189" i="1"/>
  <c r="M191" i="1" s="1"/>
  <c r="Z186" i="1"/>
  <c r="B205" i="1"/>
  <c r="B199" i="1"/>
  <c r="B201" i="1" s="1"/>
  <c r="F205" i="1"/>
  <c r="F209" i="1" s="1"/>
  <c r="F199" i="1"/>
  <c r="F201" i="1" s="1"/>
  <c r="J205" i="1"/>
  <c r="J209" i="1" s="1"/>
  <c r="J199" i="1"/>
  <c r="J201" i="1" s="1"/>
  <c r="N205" i="1"/>
  <c r="N209" i="1" s="1"/>
  <c r="N199" i="1"/>
  <c r="N201" i="1" s="1"/>
  <c r="R205" i="1"/>
  <c r="R209" i="1" s="1"/>
  <c r="R199" i="1"/>
  <c r="R201" i="1" s="1"/>
  <c r="V205" i="1"/>
  <c r="V209" i="1" s="1"/>
  <c r="V199" i="1"/>
  <c r="V201" i="1" s="1"/>
  <c r="Z195" i="1"/>
  <c r="AA195" i="1" s="1"/>
  <c r="AA199" i="1" s="1"/>
  <c r="B220" i="1"/>
  <c r="Z216" i="1"/>
  <c r="AA216" i="1" s="1"/>
  <c r="AA220" i="1" s="1"/>
  <c r="F249" i="1"/>
  <c r="J249" i="1"/>
  <c r="N249" i="1"/>
  <c r="Z249" i="1" s="1"/>
  <c r="AB249" i="1" s="1"/>
  <c r="R249" i="1"/>
  <c r="V249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AB469" i="1"/>
  <c r="AA469" i="1"/>
  <c r="AA470" i="1"/>
  <c r="AA480" i="1"/>
  <c r="AA489" i="1"/>
  <c r="AB489" i="1"/>
  <c r="E494" i="1"/>
  <c r="I494" i="1"/>
  <c r="Q494" i="1"/>
  <c r="U494" i="1"/>
  <c r="Y494" i="1"/>
  <c r="F524" i="1"/>
  <c r="I522" i="1"/>
  <c r="I524" i="1" s="1"/>
  <c r="Q522" i="1"/>
  <c r="Q524" i="1" s="1"/>
  <c r="Y522" i="1"/>
  <c r="Y524" i="1" s="1"/>
  <c r="U39" i="1"/>
  <c r="U41" i="1" s="1"/>
  <c r="Z46" i="1"/>
  <c r="AB46" i="1" s="1"/>
  <c r="H79" i="1"/>
  <c r="H81" i="1" s="1"/>
  <c r="T79" i="1"/>
  <c r="T81" i="1" s="1"/>
  <c r="K111" i="1"/>
  <c r="W111" i="1"/>
  <c r="B121" i="1"/>
  <c r="R121" i="1"/>
  <c r="Y131" i="1"/>
  <c r="C16" i="1"/>
  <c r="C19" i="1" s="1"/>
  <c r="C21" i="1" s="1"/>
  <c r="G16" i="1"/>
  <c r="G19" i="1" s="1"/>
  <c r="G21" i="1" s="1"/>
  <c r="K16" i="1"/>
  <c r="K19" i="1" s="1"/>
  <c r="K21" i="1" s="1"/>
  <c r="O16" i="1"/>
  <c r="O19" i="1" s="1"/>
  <c r="O21" i="1" s="1"/>
  <c r="S16" i="1"/>
  <c r="S19" i="1" s="1"/>
  <c r="S21" i="1" s="1"/>
  <c r="W16" i="1"/>
  <c r="W19" i="1" s="1"/>
  <c r="W21" i="1" s="1"/>
  <c r="E20" i="1"/>
  <c r="I20" i="1"/>
  <c r="M20" i="1"/>
  <c r="Q20" i="1"/>
  <c r="U20" i="1"/>
  <c r="Y20" i="1"/>
  <c r="B41" i="1"/>
  <c r="F41" i="1"/>
  <c r="J41" i="1"/>
  <c r="N41" i="1"/>
  <c r="R41" i="1"/>
  <c r="V41" i="1"/>
  <c r="Z45" i="1"/>
  <c r="AA75" i="1"/>
  <c r="AA79" i="1" s="1"/>
  <c r="B89" i="1"/>
  <c r="B91" i="1" s="1"/>
  <c r="F89" i="1"/>
  <c r="F91" i="1" s="1"/>
  <c r="J89" i="1"/>
  <c r="J91" i="1" s="1"/>
  <c r="N89" i="1"/>
  <c r="N91" i="1" s="1"/>
  <c r="R89" i="1"/>
  <c r="R91" i="1" s="1"/>
  <c r="V89" i="1"/>
  <c r="V91" i="1" s="1"/>
  <c r="Z85" i="1"/>
  <c r="Z87" i="1"/>
  <c r="AA87" i="1" s="1"/>
  <c r="AA90" i="1"/>
  <c r="Z100" i="1"/>
  <c r="D109" i="1"/>
  <c r="D111" i="1" s="1"/>
  <c r="H109" i="1"/>
  <c r="H111" i="1" s="1"/>
  <c r="L109" i="1"/>
  <c r="L111" i="1" s="1"/>
  <c r="P109" i="1"/>
  <c r="P111" i="1" s="1"/>
  <c r="T109" i="1"/>
  <c r="T111" i="1" s="1"/>
  <c r="X109" i="1"/>
  <c r="X111" i="1" s="1"/>
  <c r="AA106" i="1"/>
  <c r="N111" i="1"/>
  <c r="C119" i="1"/>
  <c r="C121" i="1" s="1"/>
  <c r="G119" i="1"/>
  <c r="G121" i="1" s="1"/>
  <c r="K119" i="1"/>
  <c r="K121" i="1" s="1"/>
  <c r="O119" i="1"/>
  <c r="O121" i="1" s="1"/>
  <c r="S119" i="1"/>
  <c r="S121" i="1" s="1"/>
  <c r="W119" i="1"/>
  <c r="W121" i="1" s="1"/>
  <c r="Z116" i="1"/>
  <c r="Z119" i="1" s="1"/>
  <c r="AB119" i="1" s="1"/>
  <c r="B129" i="1"/>
  <c r="AA125" i="1"/>
  <c r="AA129" i="1" s="1"/>
  <c r="F129" i="1"/>
  <c r="F131" i="1" s="1"/>
  <c r="J129" i="1"/>
  <c r="J131" i="1" s="1"/>
  <c r="N129" i="1"/>
  <c r="N131" i="1" s="1"/>
  <c r="R129" i="1"/>
  <c r="R131" i="1" s="1"/>
  <c r="V129" i="1"/>
  <c r="V131" i="1" s="1"/>
  <c r="B131" i="1"/>
  <c r="Z140" i="1"/>
  <c r="B151" i="1"/>
  <c r="F151" i="1"/>
  <c r="J151" i="1"/>
  <c r="N151" i="1"/>
  <c r="R151" i="1"/>
  <c r="V151" i="1"/>
  <c r="Z150" i="1"/>
  <c r="Z156" i="1"/>
  <c r="E161" i="1"/>
  <c r="I161" i="1"/>
  <c r="M161" i="1"/>
  <c r="Q161" i="1"/>
  <c r="U161" i="1"/>
  <c r="Y161" i="1"/>
  <c r="Z167" i="1"/>
  <c r="AA167" i="1" s="1"/>
  <c r="AA168" i="1"/>
  <c r="Z180" i="1"/>
  <c r="Z187" i="1"/>
  <c r="AA187" i="1" s="1"/>
  <c r="F191" i="1"/>
  <c r="J191" i="1"/>
  <c r="R191" i="1"/>
  <c r="V191" i="1"/>
  <c r="AA190" i="1"/>
  <c r="AA217" i="1"/>
  <c r="C232" i="1"/>
  <c r="G232" i="1"/>
  <c r="K232" i="1"/>
  <c r="O232" i="1"/>
  <c r="S232" i="1"/>
  <c r="W232" i="1"/>
  <c r="AB268" i="1"/>
  <c r="AA268" i="1"/>
  <c r="E284" i="1"/>
  <c r="I284" i="1"/>
  <c r="AB283" i="1"/>
  <c r="AA283" i="1"/>
  <c r="Q284" i="1"/>
  <c r="U284" i="1"/>
  <c r="Y284" i="1"/>
  <c r="D304" i="1"/>
  <c r="H304" i="1"/>
  <c r="L304" i="1"/>
  <c r="P304" i="1"/>
  <c r="T304" i="1"/>
  <c r="X304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D384" i="1"/>
  <c r="H384" i="1"/>
  <c r="L384" i="1"/>
  <c r="P384" i="1"/>
  <c r="T384" i="1"/>
  <c r="X384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B494" i="1"/>
  <c r="F494" i="1"/>
  <c r="J494" i="1"/>
  <c r="N494" i="1"/>
  <c r="R494" i="1"/>
  <c r="V494" i="1"/>
  <c r="B504" i="1"/>
  <c r="F504" i="1"/>
  <c r="J504" i="1"/>
  <c r="AA503" i="1"/>
  <c r="AB503" i="1"/>
  <c r="R504" i="1"/>
  <c r="V504" i="1"/>
  <c r="AB509" i="1"/>
  <c r="AA509" i="1"/>
  <c r="AA510" i="1"/>
  <c r="AB510" i="1"/>
  <c r="AA513" i="1"/>
  <c r="N524" i="1"/>
  <c r="N293" i="1"/>
  <c r="M131" i="1"/>
  <c r="D16" i="1"/>
  <c r="D206" i="1" s="1"/>
  <c r="D209" i="1" s="1"/>
  <c r="H16" i="1"/>
  <c r="H206" i="1" s="1"/>
  <c r="H209" i="1" s="1"/>
  <c r="L16" i="1"/>
  <c r="L206" i="1" s="1"/>
  <c r="L209" i="1" s="1"/>
  <c r="P16" i="1"/>
  <c r="P206" i="1" s="1"/>
  <c r="P209" i="1" s="1"/>
  <c r="T16" i="1"/>
  <c r="T206" i="1" s="1"/>
  <c r="T209" i="1" s="1"/>
  <c r="X16" i="1"/>
  <c r="X206" i="1" s="1"/>
  <c r="X209" i="1" s="1"/>
  <c r="E99" i="1"/>
  <c r="E101" i="1" s="1"/>
  <c r="I99" i="1"/>
  <c r="I101" i="1" s="1"/>
  <c r="M99" i="1"/>
  <c r="M101" i="1" s="1"/>
  <c r="Z95" i="1"/>
  <c r="Q99" i="1"/>
  <c r="Q101" i="1" s="1"/>
  <c r="U99" i="1"/>
  <c r="U101" i="1" s="1"/>
  <c r="Y99" i="1"/>
  <c r="Y101" i="1" s="1"/>
  <c r="Z97" i="1"/>
  <c r="AA97" i="1" s="1"/>
  <c r="C141" i="1"/>
  <c r="G141" i="1"/>
  <c r="K141" i="1"/>
  <c r="O141" i="1"/>
  <c r="S141" i="1"/>
  <c r="W141" i="1"/>
  <c r="AA147" i="1"/>
  <c r="Z157" i="1"/>
  <c r="AA157" i="1" s="1"/>
  <c r="B161" i="1"/>
  <c r="F161" i="1"/>
  <c r="J161" i="1"/>
  <c r="N161" i="1"/>
  <c r="R161" i="1"/>
  <c r="V161" i="1"/>
  <c r="Z160" i="1"/>
  <c r="AA160" i="1" s="1"/>
  <c r="C181" i="1"/>
  <c r="G181" i="1"/>
  <c r="K181" i="1"/>
  <c r="O181" i="1"/>
  <c r="S181" i="1"/>
  <c r="W181" i="1"/>
  <c r="B189" i="1"/>
  <c r="B191" i="1" s="1"/>
  <c r="C191" i="1"/>
  <c r="G191" i="1"/>
  <c r="K191" i="1"/>
  <c r="O191" i="1"/>
  <c r="S191" i="1"/>
  <c r="W191" i="1"/>
  <c r="C199" i="1"/>
  <c r="C201" i="1" s="1"/>
  <c r="C206" i="1"/>
  <c r="G199" i="1"/>
  <c r="G201" i="1" s="1"/>
  <c r="G206" i="1"/>
  <c r="K199" i="1"/>
  <c r="K201" i="1" s="1"/>
  <c r="K206" i="1"/>
  <c r="O199" i="1"/>
  <c r="O201" i="1" s="1"/>
  <c r="O206" i="1"/>
  <c r="S199" i="1"/>
  <c r="S201" i="1" s="1"/>
  <c r="S206" i="1"/>
  <c r="W199" i="1"/>
  <c r="W201" i="1" s="1"/>
  <c r="W206" i="1"/>
  <c r="AA200" i="1"/>
  <c r="AA219" i="1"/>
  <c r="D222" i="1"/>
  <c r="H222" i="1"/>
  <c r="L222" i="1"/>
  <c r="P222" i="1"/>
  <c r="T222" i="1"/>
  <c r="X222" i="1"/>
  <c r="H250" i="1"/>
  <c r="L250" i="1"/>
  <c r="X250" i="1"/>
  <c r="D248" i="1"/>
  <c r="D250" i="1" s="1"/>
  <c r="H248" i="1"/>
  <c r="L248" i="1"/>
  <c r="P248" i="1"/>
  <c r="Z248" i="1" s="1"/>
  <c r="AA248" i="1" s="1"/>
  <c r="T248" i="1"/>
  <c r="T250" i="1" s="1"/>
  <c r="X248" i="1"/>
  <c r="B274" i="1"/>
  <c r="F274" i="1"/>
  <c r="J274" i="1"/>
  <c r="N274" i="1"/>
  <c r="R274" i="1"/>
  <c r="V274" i="1"/>
  <c r="AB278" i="1"/>
  <c r="AB309" i="1"/>
  <c r="AA309" i="1"/>
  <c r="AA312" i="1" s="1"/>
  <c r="AB319" i="1"/>
  <c r="AA319" i="1"/>
  <c r="AA322" i="1" s="1"/>
  <c r="AB329" i="1"/>
  <c r="AA329" i="1"/>
  <c r="AA332" i="1" s="1"/>
  <c r="AB339" i="1"/>
  <c r="AA339" i="1"/>
  <c r="AA342" i="1" s="1"/>
  <c r="AB349" i="1"/>
  <c r="AA349" i="1"/>
  <c r="AA352" i="1" s="1"/>
  <c r="AB359" i="1"/>
  <c r="AA359" i="1"/>
  <c r="AA362" i="1" s="1"/>
  <c r="AB369" i="1"/>
  <c r="AA369" i="1"/>
  <c r="AA372" i="1" s="1"/>
  <c r="AB379" i="1"/>
  <c r="AA379" i="1"/>
  <c r="AA382" i="1" s="1"/>
  <c r="AB389" i="1"/>
  <c r="AA389" i="1"/>
  <c r="AA392" i="1" s="1"/>
  <c r="AB399" i="1"/>
  <c r="AA399" i="1"/>
  <c r="AA402" i="1" s="1"/>
  <c r="AB409" i="1"/>
  <c r="AA409" i="1"/>
  <c r="AA412" i="1" s="1"/>
  <c r="AB419" i="1"/>
  <c r="AA419" i="1"/>
  <c r="AA422" i="1" s="1"/>
  <c r="AB429" i="1"/>
  <c r="AA429" i="1"/>
  <c r="AA432" i="1" s="1"/>
  <c r="AB439" i="1"/>
  <c r="AA439" i="1"/>
  <c r="AA442" i="1" s="1"/>
  <c r="AB449" i="1"/>
  <c r="AA449" i="1"/>
  <c r="E454" i="1"/>
  <c r="I454" i="1"/>
  <c r="AB453" i="1"/>
  <c r="AA453" i="1"/>
  <c r="Q454" i="1"/>
  <c r="U454" i="1"/>
  <c r="Y454" i="1"/>
  <c r="E464" i="1"/>
  <c r="I464" i="1"/>
  <c r="AB463" i="1"/>
  <c r="AA463" i="1"/>
  <c r="Q464" i="1"/>
  <c r="U464" i="1"/>
  <c r="Y464" i="1"/>
  <c r="C504" i="1"/>
  <c r="G504" i="1"/>
  <c r="K504" i="1"/>
  <c r="O504" i="1"/>
  <c r="S504" i="1"/>
  <c r="W504" i="1"/>
  <c r="C514" i="1"/>
  <c r="G514" i="1"/>
  <c r="K514" i="1"/>
  <c r="O514" i="1"/>
  <c r="S514" i="1"/>
  <c r="W514" i="1"/>
  <c r="J524" i="1"/>
  <c r="Z226" i="1"/>
  <c r="Z229" i="1"/>
  <c r="AA229" i="1" s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Z238" i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B246" i="1"/>
  <c r="F246" i="1"/>
  <c r="F250" i="1" s="1"/>
  <c r="F252" i="1" s="1"/>
  <c r="J246" i="1"/>
  <c r="J250" i="1" s="1"/>
  <c r="J252" i="1" s="1"/>
  <c r="N246" i="1"/>
  <c r="N250" i="1" s="1"/>
  <c r="N252" i="1" s="1"/>
  <c r="R246" i="1"/>
  <c r="R250" i="1" s="1"/>
  <c r="R252" i="1" s="1"/>
  <c r="V246" i="1"/>
  <c r="V250" i="1" s="1"/>
  <c r="V252" i="1" s="1"/>
  <c r="C247" i="1"/>
  <c r="C250" i="1" s="1"/>
  <c r="C252" i="1" s="1"/>
  <c r="G247" i="1"/>
  <c r="G250" i="1" s="1"/>
  <c r="G252" i="1" s="1"/>
  <c r="K247" i="1"/>
  <c r="K250" i="1" s="1"/>
  <c r="K252" i="1" s="1"/>
  <c r="O247" i="1"/>
  <c r="Z247" i="1" s="1"/>
  <c r="S247" i="1"/>
  <c r="S250" i="1" s="1"/>
  <c r="S252" i="1" s="1"/>
  <c r="W247" i="1"/>
  <c r="W250" i="1" s="1"/>
  <c r="W252" i="1" s="1"/>
  <c r="B249" i="1"/>
  <c r="D251" i="1"/>
  <c r="H251" i="1"/>
  <c r="H252" i="1" s="1"/>
  <c r="L251" i="1"/>
  <c r="L252" i="1" s="1"/>
  <c r="P251" i="1"/>
  <c r="T251" i="1"/>
  <c r="X251" i="1"/>
  <c r="X252" i="1" s="1"/>
  <c r="E272" i="1"/>
  <c r="E274" i="1" s="1"/>
  <c r="I272" i="1"/>
  <c r="I274" i="1" s="1"/>
  <c r="M272" i="1"/>
  <c r="M274" i="1" s="1"/>
  <c r="Q272" i="1"/>
  <c r="Q274" i="1" s="1"/>
  <c r="U272" i="1"/>
  <c r="U274" i="1" s="1"/>
  <c r="Y272" i="1"/>
  <c r="Y274" i="1" s="1"/>
  <c r="Z273" i="1"/>
  <c r="Z280" i="1"/>
  <c r="B282" i="1"/>
  <c r="B284" i="1" s="1"/>
  <c r="F282" i="1"/>
  <c r="F284" i="1" s="1"/>
  <c r="J282" i="1"/>
  <c r="J284" i="1" s="1"/>
  <c r="N282" i="1"/>
  <c r="N284" i="1" s="1"/>
  <c r="R282" i="1"/>
  <c r="R284" i="1" s="1"/>
  <c r="V282" i="1"/>
  <c r="V284" i="1" s="1"/>
  <c r="Z300" i="1"/>
  <c r="E302" i="1"/>
  <c r="E304" i="1" s="1"/>
  <c r="I302" i="1"/>
  <c r="I304" i="1" s="1"/>
  <c r="M302" i="1"/>
  <c r="M304" i="1" s="1"/>
  <c r="Q302" i="1"/>
  <c r="Q304" i="1" s="1"/>
  <c r="U302" i="1"/>
  <c r="U304" i="1" s="1"/>
  <c r="Y302" i="1"/>
  <c r="Y304" i="1" s="1"/>
  <c r="Z303" i="1"/>
  <c r="M312" i="1"/>
  <c r="M314" i="1" s="1"/>
  <c r="Z313" i="1"/>
  <c r="M322" i="1"/>
  <c r="M324" i="1" s="1"/>
  <c r="Z323" i="1"/>
  <c r="M332" i="1"/>
  <c r="M334" i="1" s="1"/>
  <c r="Z333" i="1"/>
  <c r="M342" i="1"/>
  <c r="M344" i="1" s="1"/>
  <c r="Z343" i="1"/>
  <c r="M352" i="1"/>
  <c r="M354" i="1" s="1"/>
  <c r="Z353" i="1"/>
  <c r="M362" i="1"/>
  <c r="M364" i="1" s="1"/>
  <c r="Z363" i="1"/>
  <c r="M372" i="1"/>
  <c r="M374" i="1" s="1"/>
  <c r="Z373" i="1"/>
  <c r="M382" i="1"/>
  <c r="M384" i="1" s="1"/>
  <c r="Z383" i="1"/>
  <c r="M392" i="1"/>
  <c r="M394" i="1" s="1"/>
  <c r="Z393" i="1"/>
  <c r="M402" i="1"/>
  <c r="M404" i="1" s="1"/>
  <c r="Z403" i="1"/>
  <c r="M412" i="1"/>
  <c r="M414" i="1" s="1"/>
  <c r="Z413" i="1"/>
  <c r="M422" i="1"/>
  <c r="M424" i="1" s="1"/>
  <c r="Z423" i="1"/>
  <c r="M432" i="1"/>
  <c r="M434" i="1" s="1"/>
  <c r="Z433" i="1"/>
  <c r="M442" i="1"/>
  <c r="M444" i="1" s="1"/>
  <c r="Z443" i="1"/>
  <c r="Z450" i="1"/>
  <c r="Z452" i="1" s="1"/>
  <c r="B452" i="1"/>
  <c r="B454" i="1" s="1"/>
  <c r="Z459" i="1"/>
  <c r="AB459" i="1" s="1"/>
  <c r="B462" i="1"/>
  <c r="B464" i="1" s="1"/>
  <c r="Z478" i="1"/>
  <c r="Z482" i="1" s="1"/>
  <c r="M482" i="1"/>
  <c r="M484" i="1" s="1"/>
  <c r="Z488" i="1"/>
  <c r="Z492" i="1" s="1"/>
  <c r="AB492" i="1" s="1"/>
  <c r="M492" i="1"/>
  <c r="M494" i="1" s="1"/>
  <c r="Z493" i="1"/>
  <c r="Z499" i="1"/>
  <c r="AB499" i="1" s="1"/>
  <c r="Z508" i="1"/>
  <c r="Z528" i="1"/>
  <c r="AA530" i="1"/>
  <c r="D532" i="1"/>
  <c r="D534" i="1" s="1"/>
  <c r="N532" i="1"/>
  <c r="T532" i="1"/>
  <c r="T534" i="1" s="1"/>
  <c r="Z541" i="1"/>
  <c r="AA568" i="1"/>
  <c r="Z569" i="1"/>
  <c r="M572" i="1"/>
  <c r="M574" i="1" s="1"/>
  <c r="B582" i="1"/>
  <c r="Z578" i="1"/>
  <c r="I584" i="1"/>
  <c r="Y584" i="1"/>
  <c r="M592" i="1"/>
  <c r="Z588" i="1"/>
  <c r="H592" i="1"/>
  <c r="X592" i="1"/>
  <c r="D594" i="1"/>
  <c r="H594" i="1"/>
  <c r="P594" i="1"/>
  <c r="T594" i="1"/>
  <c r="X594" i="1"/>
  <c r="C642" i="1"/>
  <c r="C644" i="1" s="1"/>
  <c r="S642" i="1"/>
  <c r="G644" i="1"/>
  <c r="K644" i="1"/>
  <c r="O644" i="1"/>
  <c r="S644" i="1"/>
  <c r="W644" i="1"/>
  <c r="AA671" i="1"/>
  <c r="Z690" i="1"/>
  <c r="AA690" i="1" s="1"/>
  <c r="F694" i="1"/>
  <c r="J694" i="1"/>
  <c r="N694" i="1"/>
  <c r="R694" i="1"/>
  <c r="V694" i="1"/>
  <c r="AA703" i="1"/>
  <c r="F704" i="1"/>
  <c r="V704" i="1"/>
  <c r="Z703" i="1"/>
  <c r="Z701" i="1"/>
  <c r="Z713" i="1"/>
  <c r="AA719" i="1"/>
  <c r="B722" i="1"/>
  <c r="B724" i="1" s="1"/>
  <c r="Z719" i="1"/>
  <c r="AB719" i="1" s="1"/>
  <c r="C724" i="1"/>
  <c r="G724" i="1"/>
  <c r="K724" i="1"/>
  <c r="O724" i="1"/>
  <c r="S724" i="1"/>
  <c r="W724" i="1"/>
  <c r="C734" i="1"/>
  <c r="G734" i="1"/>
  <c r="K734" i="1"/>
  <c r="O734" i="1"/>
  <c r="S734" i="1"/>
  <c r="W734" i="1"/>
  <c r="C764" i="1"/>
  <c r="G764" i="1"/>
  <c r="K764" i="1"/>
  <c r="O764" i="1"/>
  <c r="S764" i="1"/>
  <c r="W764" i="1"/>
  <c r="C774" i="1"/>
  <c r="G774" i="1"/>
  <c r="K774" i="1"/>
  <c r="O774" i="1"/>
  <c r="S774" i="1"/>
  <c r="W774" i="1"/>
  <c r="N191" i="1"/>
  <c r="B222" i="1"/>
  <c r="F222" i="1"/>
  <c r="J222" i="1"/>
  <c r="N222" i="1"/>
  <c r="R222" i="1"/>
  <c r="V222" i="1"/>
  <c r="AA226" i="1"/>
  <c r="Z231" i="1"/>
  <c r="Z237" i="1"/>
  <c r="AA238" i="1"/>
  <c r="C240" i="1"/>
  <c r="G240" i="1"/>
  <c r="K240" i="1"/>
  <c r="O240" i="1"/>
  <c r="S240" i="1"/>
  <c r="W240" i="1"/>
  <c r="M251" i="1"/>
  <c r="C258" i="1"/>
  <c r="C262" i="1" s="1"/>
  <c r="G258" i="1"/>
  <c r="G262" i="1" s="1"/>
  <c r="K258" i="1"/>
  <c r="K262" i="1" s="1"/>
  <c r="O258" i="1"/>
  <c r="O262" i="1" s="1"/>
  <c r="S258" i="1"/>
  <c r="S262" i="1" s="1"/>
  <c r="W258" i="1"/>
  <c r="W262" i="1" s="1"/>
  <c r="D259" i="1"/>
  <c r="H259" i="1"/>
  <c r="L259" i="1"/>
  <c r="P259" i="1"/>
  <c r="T259" i="1"/>
  <c r="X259" i="1"/>
  <c r="M260" i="1"/>
  <c r="Z260" i="1" s="1"/>
  <c r="AA260" i="1" s="1"/>
  <c r="B263" i="1"/>
  <c r="F263" i="1"/>
  <c r="F264" i="1" s="1"/>
  <c r="J263" i="1"/>
  <c r="J264" i="1" s="1"/>
  <c r="N263" i="1"/>
  <c r="N264" i="1" s="1"/>
  <c r="R263" i="1"/>
  <c r="R264" i="1" s="1"/>
  <c r="V263" i="1"/>
  <c r="V264" i="1" s="1"/>
  <c r="AA273" i="1"/>
  <c r="D274" i="1"/>
  <c r="H274" i="1"/>
  <c r="L274" i="1"/>
  <c r="P274" i="1"/>
  <c r="T274" i="1"/>
  <c r="X274" i="1"/>
  <c r="Z279" i="1"/>
  <c r="AA280" i="1"/>
  <c r="M284" i="1"/>
  <c r="F288" i="1"/>
  <c r="F292" i="1" s="1"/>
  <c r="F294" i="1" s="1"/>
  <c r="V288" i="1"/>
  <c r="V292" i="1" s="1"/>
  <c r="V294" i="1" s="1"/>
  <c r="Z299" i="1"/>
  <c r="Z302" i="1" s="1"/>
  <c r="AB302" i="1" s="1"/>
  <c r="AA300" i="1"/>
  <c r="B302" i="1"/>
  <c r="B304" i="1" s="1"/>
  <c r="N302" i="1"/>
  <c r="N304" i="1" s="1"/>
  <c r="AA303" i="1"/>
  <c r="B312" i="1"/>
  <c r="B314" i="1" s="1"/>
  <c r="N312" i="1"/>
  <c r="N314" i="1" s="1"/>
  <c r="AA313" i="1"/>
  <c r="B322" i="1"/>
  <c r="B324" i="1" s="1"/>
  <c r="N322" i="1"/>
  <c r="N324" i="1" s="1"/>
  <c r="AA323" i="1"/>
  <c r="B332" i="1"/>
  <c r="B334" i="1" s="1"/>
  <c r="N332" i="1"/>
  <c r="N334" i="1" s="1"/>
  <c r="AA333" i="1"/>
  <c r="B342" i="1"/>
  <c r="B344" i="1" s="1"/>
  <c r="N342" i="1"/>
  <c r="N344" i="1" s="1"/>
  <c r="AA343" i="1"/>
  <c r="B352" i="1"/>
  <c r="B354" i="1" s="1"/>
  <c r="N352" i="1"/>
  <c r="N354" i="1" s="1"/>
  <c r="AA353" i="1"/>
  <c r="B362" i="1"/>
  <c r="B364" i="1" s="1"/>
  <c r="N362" i="1"/>
  <c r="N364" i="1" s="1"/>
  <c r="AA363" i="1"/>
  <c r="B372" i="1"/>
  <c r="B374" i="1" s="1"/>
  <c r="N372" i="1"/>
  <c r="N374" i="1" s="1"/>
  <c r="AA373" i="1"/>
  <c r="B382" i="1"/>
  <c r="B384" i="1" s="1"/>
  <c r="N382" i="1"/>
  <c r="N384" i="1" s="1"/>
  <c r="AA383" i="1"/>
  <c r="B392" i="1"/>
  <c r="B394" i="1" s="1"/>
  <c r="N392" i="1"/>
  <c r="N394" i="1" s="1"/>
  <c r="AA393" i="1"/>
  <c r="B402" i="1"/>
  <c r="B404" i="1" s="1"/>
  <c r="N402" i="1"/>
  <c r="N404" i="1" s="1"/>
  <c r="AA403" i="1"/>
  <c r="B412" i="1"/>
  <c r="B414" i="1" s="1"/>
  <c r="N412" i="1"/>
  <c r="N414" i="1" s="1"/>
  <c r="AA413" i="1"/>
  <c r="B422" i="1"/>
  <c r="B424" i="1" s="1"/>
  <c r="N422" i="1"/>
  <c r="N424" i="1" s="1"/>
  <c r="AA423" i="1"/>
  <c r="B432" i="1"/>
  <c r="B434" i="1" s="1"/>
  <c r="N432" i="1"/>
  <c r="N434" i="1" s="1"/>
  <c r="AA433" i="1"/>
  <c r="B442" i="1"/>
  <c r="B444" i="1" s="1"/>
  <c r="N442" i="1"/>
  <c r="N444" i="1" s="1"/>
  <c r="AA443" i="1"/>
  <c r="M454" i="1"/>
  <c r="Z458" i="1"/>
  <c r="AA458" i="1" s="1"/>
  <c r="M464" i="1"/>
  <c r="AA478" i="1"/>
  <c r="AA482" i="1" s="1"/>
  <c r="AA484" i="1" s="1"/>
  <c r="AA488" i="1"/>
  <c r="AA492" i="1" s="1"/>
  <c r="AA493" i="1"/>
  <c r="AA494" i="1" s="1"/>
  <c r="Z498" i="1"/>
  <c r="AA499" i="1"/>
  <c r="N504" i="1"/>
  <c r="AA508" i="1"/>
  <c r="AA512" i="1" s="1"/>
  <c r="D518" i="1"/>
  <c r="H518" i="1"/>
  <c r="L518" i="1"/>
  <c r="L522" i="1" s="1"/>
  <c r="L524" i="1" s="1"/>
  <c r="P518" i="1"/>
  <c r="T518" i="1"/>
  <c r="X518" i="1"/>
  <c r="G520" i="1"/>
  <c r="G290" i="1" s="1"/>
  <c r="K520" i="1"/>
  <c r="K290" i="1" s="1"/>
  <c r="O520" i="1"/>
  <c r="O290" i="1" s="1"/>
  <c r="W520" i="1"/>
  <c r="W290" i="1" s="1"/>
  <c r="M521" i="1"/>
  <c r="C523" i="1"/>
  <c r="H523" i="1"/>
  <c r="S523" i="1"/>
  <c r="X523" i="1"/>
  <c r="C532" i="1"/>
  <c r="C534" i="1" s="1"/>
  <c r="G532" i="1"/>
  <c r="G534" i="1" s="1"/>
  <c r="K532" i="1"/>
  <c r="K534" i="1" s="1"/>
  <c r="O532" i="1"/>
  <c r="O534" i="1" s="1"/>
  <c r="S532" i="1"/>
  <c r="S534" i="1" s="1"/>
  <c r="W532" i="1"/>
  <c r="W534" i="1" s="1"/>
  <c r="AA528" i="1"/>
  <c r="Z529" i="1"/>
  <c r="J532" i="1"/>
  <c r="P532" i="1"/>
  <c r="P534" i="1" s="1"/>
  <c r="M534" i="1"/>
  <c r="B542" i="1"/>
  <c r="AA538" i="1"/>
  <c r="F542" i="1"/>
  <c r="J542" i="1"/>
  <c r="N542" i="1"/>
  <c r="R542" i="1"/>
  <c r="V542" i="1"/>
  <c r="Z538" i="1"/>
  <c r="AA541" i="1"/>
  <c r="I542" i="1"/>
  <c r="Q542" i="1"/>
  <c r="Y542" i="1"/>
  <c r="E552" i="1"/>
  <c r="I552" i="1"/>
  <c r="M552" i="1"/>
  <c r="Z548" i="1"/>
  <c r="Q552" i="1"/>
  <c r="U552" i="1"/>
  <c r="Y552" i="1"/>
  <c r="AA551" i="1"/>
  <c r="Z563" i="1"/>
  <c r="Z570" i="1"/>
  <c r="AA570" i="1" s="1"/>
  <c r="B574" i="1"/>
  <c r="F574" i="1"/>
  <c r="J574" i="1"/>
  <c r="N574" i="1"/>
  <c r="R574" i="1"/>
  <c r="V574" i="1"/>
  <c r="Z579" i="1"/>
  <c r="M582" i="1"/>
  <c r="M584" i="1" s="1"/>
  <c r="B584" i="1"/>
  <c r="F584" i="1"/>
  <c r="J584" i="1"/>
  <c r="N584" i="1"/>
  <c r="R584" i="1"/>
  <c r="V584" i="1"/>
  <c r="Z583" i="1"/>
  <c r="AA583" i="1" s="1"/>
  <c r="B592" i="1"/>
  <c r="B594" i="1" s="1"/>
  <c r="F592" i="1"/>
  <c r="F594" i="1" s="1"/>
  <c r="J592" i="1"/>
  <c r="J594" i="1" s="1"/>
  <c r="N592" i="1"/>
  <c r="N594" i="1" s="1"/>
  <c r="R592" i="1"/>
  <c r="R594" i="1" s="1"/>
  <c r="V592" i="1"/>
  <c r="V594" i="1" s="1"/>
  <c r="L592" i="1"/>
  <c r="L594" i="1" s="1"/>
  <c r="E594" i="1"/>
  <c r="I594" i="1"/>
  <c r="M594" i="1"/>
  <c r="Z593" i="1"/>
  <c r="Q594" i="1"/>
  <c r="U594" i="1"/>
  <c r="Y594" i="1"/>
  <c r="Z598" i="1"/>
  <c r="AA599" i="1"/>
  <c r="B602" i="1"/>
  <c r="B604" i="1" s="1"/>
  <c r="Z599" i="1"/>
  <c r="AB599" i="1" s="1"/>
  <c r="Z608" i="1"/>
  <c r="Z609" i="1"/>
  <c r="M612" i="1"/>
  <c r="M614" i="1" s="1"/>
  <c r="B622" i="1"/>
  <c r="Z618" i="1"/>
  <c r="E624" i="1"/>
  <c r="I624" i="1"/>
  <c r="Q624" i="1"/>
  <c r="U624" i="1"/>
  <c r="Y624" i="1"/>
  <c r="M632" i="1"/>
  <c r="Z628" i="1"/>
  <c r="D634" i="1"/>
  <c r="H634" i="1"/>
  <c r="L634" i="1"/>
  <c r="P634" i="1"/>
  <c r="T634" i="1"/>
  <c r="X634" i="1"/>
  <c r="E642" i="1"/>
  <c r="E644" i="1" s="1"/>
  <c r="I642" i="1"/>
  <c r="I644" i="1" s="1"/>
  <c r="M642" i="1"/>
  <c r="M644" i="1" s="1"/>
  <c r="Q642" i="1"/>
  <c r="Q644" i="1" s="1"/>
  <c r="U642" i="1"/>
  <c r="U644" i="1" s="1"/>
  <c r="Y642" i="1"/>
  <c r="Y644" i="1" s="1"/>
  <c r="D644" i="1"/>
  <c r="H644" i="1"/>
  <c r="L644" i="1"/>
  <c r="P644" i="1"/>
  <c r="T644" i="1"/>
  <c r="X644" i="1"/>
  <c r="D652" i="1"/>
  <c r="D654" i="1" s="1"/>
  <c r="H652" i="1"/>
  <c r="H654" i="1" s="1"/>
  <c r="L652" i="1"/>
  <c r="L654" i="1" s="1"/>
  <c r="P652" i="1"/>
  <c r="P654" i="1" s="1"/>
  <c r="T652" i="1"/>
  <c r="T654" i="1" s="1"/>
  <c r="X652" i="1"/>
  <c r="X654" i="1" s="1"/>
  <c r="AA681" i="1"/>
  <c r="C684" i="1"/>
  <c r="G684" i="1"/>
  <c r="K684" i="1"/>
  <c r="O684" i="1"/>
  <c r="S684" i="1"/>
  <c r="W684" i="1"/>
  <c r="B692" i="1"/>
  <c r="B694" i="1" s="1"/>
  <c r="C694" i="1"/>
  <c r="G694" i="1"/>
  <c r="K694" i="1"/>
  <c r="O694" i="1"/>
  <c r="S694" i="1"/>
  <c r="W694" i="1"/>
  <c r="J702" i="1"/>
  <c r="J704" i="1" s="1"/>
  <c r="C712" i="1"/>
  <c r="C714" i="1" s="1"/>
  <c r="C699" i="1"/>
  <c r="C289" i="1" s="1"/>
  <c r="C1479" i="1" s="1"/>
  <c r="C1489" i="1" s="1"/>
  <c r="G712" i="1"/>
  <c r="G714" i="1" s="1"/>
  <c r="G699" i="1"/>
  <c r="K712" i="1"/>
  <c r="K714" i="1" s="1"/>
  <c r="K699" i="1"/>
  <c r="K289" i="1" s="1"/>
  <c r="K1479" i="1" s="1"/>
  <c r="K1489" i="1" s="1"/>
  <c r="O712" i="1"/>
  <c r="O714" i="1" s="1"/>
  <c r="O699" i="1"/>
  <c r="S712" i="1"/>
  <c r="S714" i="1" s="1"/>
  <c r="S699" i="1"/>
  <c r="W712" i="1"/>
  <c r="W714" i="1" s="1"/>
  <c r="W699" i="1"/>
  <c r="B701" i="1"/>
  <c r="AA701" i="1" s="1"/>
  <c r="Z711" i="1"/>
  <c r="AA711" i="1" s="1"/>
  <c r="AA713" i="1"/>
  <c r="G702" i="1"/>
  <c r="G704" i="1" s="1"/>
  <c r="K702" i="1"/>
  <c r="K704" i="1" s="1"/>
  <c r="O702" i="1"/>
  <c r="O704" i="1" s="1"/>
  <c r="W702" i="1"/>
  <c r="W704" i="1" s="1"/>
  <c r="D724" i="1"/>
  <c r="H724" i="1"/>
  <c r="L724" i="1"/>
  <c r="P724" i="1"/>
  <c r="T724" i="1"/>
  <c r="X724" i="1"/>
  <c r="D754" i="1"/>
  <c r="H754" i="1"/>
  <c r="L754" i="1"/>
  <c r="P754" i="1"/>
  <c r="T754" i="1"/>
  <c r="X754" i="1"/>
  <c r="D764" i="1"/>
  <c r="H764" i="1"/>
  <c r="L764" i="1"/>
  <c r="P764" i="1"/>
  <c r="T764" i="1"/>
  <c r="X764" i="1"/>
  <c r="D794" i="1"/>
  <c r="H794" i="1"/>
  <c r="L794" i="1"/>
  <c r="P794" i="1"/>
  <c r="T794" i="1"/>
  <c r="X794" i="1"/>
  <c r="H804" i="1"/>
  <c r="X804" i="1"/>
  <c r="N169" i="1"/>
  <c r="N171" i="1" s="1"/>
  <c r="Z221" i="1"/>
  <c r="AA221" i="1" s="1"/>
  <c r="AA222" i="1" s="1"/>
  <c r="C242" i="1"/>
  <c r="G242" i="1"/>
  <c r="K242" i="1"/>
  <c r="O242" i="1"/>
  <c r="S242" i="1"/>
  <c r="W242" i="1"/>
  <c r="B251" i="1"/>
  <c r="D258" i="1"/>
  <c r="D262" i="1" s="1"/>
  <c r="D264" i="1" s="1"/>
  <c r="H258" i="1"/>
  <c r="H262" i="1" s="1"/>
  <c r="H264" i="1" s="1"/>
  <c r="L258" i="1"/>
  <c r="L262" i="1" s="1"/>
  <c r="L264" i="1" s="1"/>
  <c r="P258" i="1"/>
  <c r="P262" i="1" s="1"/>
  <c r="P264" i="1" s="1"/>
  <c r="T258" i="1"/>
  <c r="T262" i="1" s="1"/>
  <c r="T264" i="1" s="1"/>
  <c r="X258" i="1"/>
  <c r="X262" i="1" s="1"/>
  <c r="X264" i="1" s="1"/>
  <c r="E259" i="1"/>
  <c r="E262" i="1" s="1"/>
  <c r="E264" i="1" s="1"/>
  <c r="I259" i="1"/>
  <c r="I262" i="1" s="1"/>
  <c r="I264" i="1" s="1"/>
  <c r="M259" i="1"/>
  <c r="Z259" i="1" s="1"/>
  <c r="AB259" i="1" s="1"/>
  <c r="Q259" i="1"/>
  <c r="Q262" i="1" s="1"/>
  <c r="Q264" i="1" s="1"/>
  <c r="U259" i="1"/>
  <c r="U262" i="1" s="1"/>
  <c r="U264" i="1" s="1"/>
  <c r="Y259" i="1"/>
  <c r="Y262" i="1" s="1"/>
  <c r="Y264" i="1" s="1"/>
  <c r="C263" i="1"/>
  <c r="C264" i="1" s="1"/>
  <c r="G263" i="1"/>
  <c r="G264" i="1" s="1"/>
  <c r="K263" i="1"/>
  <c r="K264" i="1" s="1"/>
  <c r="O263" i="1"/>
  <c r="O264" i="1" s="1"/>
  <c r="S263" i="1"/>
  <c r="S264" i="1" s="1"/>
  <c r="W263" i="1"/>
  <c r="W264" i="1" s="1"/>
  <c r="Z269" i="1"/>
  <c r="AB269" i="1" s="1"/>
  <c r="AA468" i="1"/>
  <c r="AA472" i="1" s="1"/>
  <c r="AA474" i="1" s="1"/>
  <c r="E518" i="1"/>
  <c r="M518" i="1"/>
  <c r="U518" i="1"/>
  <c r="D520" i="1"/>
  <c r="D290" i="1" s="1"/>
  <c r="D1480" i="1" s="1"/>
  <c r="D1490" i="1" s="1"/>
  <c r="P520" i="1"/>
  <c r="P290" i="1" s="1"/>
  <c r="P1480" i="1" s="1"/>
  <c r="P1490" i="1" s="1"/>
  <c r="T520" i="1"/>
  <c r="T290" i="1" s="1"/>
  <c r="T1480" i="1" s="1"/>
  <c r="T1490" i="1" s="1"/>
  <c r="D523" i="1"/>
  <c r="O523" i="1"/>
  <c r="T523" i="1"/>
  <c r="F532" i="1"/>
  <c r="L532" i="1"/>
  <c r="L534" i="1" s="1"/>
  <c r="V532" i="1"/>
  <c r="I534" i="1"/>
  <c r="Y534" i="1"/>
  <c r="Z539" i="1"/>
  <c r="AB539" i="1" s="1"/>
  <c r="E544" i="1"/>
  <c r="I544" i="1"/>
  <c r="M544" i="1"/>
  <c r="Q544" i="1"/>
  <c r="U544" i="1"/>
  <c r="Y544" i="1"/>
  <c r="Z549" i="1"/>
  <c r="D554" i="1"/>
  <c r="H554" i="1"/>
  <c r="L554" i="1"/>
  <c r="P554" i="1"/>
  <c r="T554" i="1"/>
  <c r="X554" i="1"/>
  <c r="Z558" i="1"/>
  <c r="C564" i="1"/>
  <c r="G564" i="1"/>
  <c r="K564" i="1"/>
  <c r="O564" i="1"/>
  <c r="S564" i="1"/>
  <c r="W564" i="1"/>
  <c r="Z571" i="1"/>
  <c r="AA571" i="1" s="1"/>
  <c r="C582" i="1"/>
  <c r="C584" i="1" s="1"/>
  <c r="G582" i="1"/>
  <c r="G584" i="1" s="1"/>
  <c r="K582" i="1"/>
  <c r="K584" i="1" s="1"/>
  <c r="O582" i="1"/>
  <c r="O584" i="1" s="1"/>
  <c r="S582" i="1"/>
  <c r="S584" i="1" s="1"/>
  <c r="W582" i="1"/>
  <c r="W584" i="1" s="1"/>
  <c r="Z581" i="1"/>
  <c r="AA581" i="1" s="1"/>
  <c r="Z590" i="1"/>
  <c r="AA590" i="1" s="1"/>
  <c r="AA591" i="1"/>
  <c r="Z600" i="1"/>
  <c r="AA600" i="1" s="1"/>
  <c r="Z603" i="1"/>
  <c r="Z610" i="1"/>
  <c r="AA610" i="1" s="1"/>
  <c r="B614" i="1"/>
  <c r="F614" i="1"/>
  <c r="J614" i="1"/>
  <c r="N614" i="1"/>
  <c r="R614" i="1"/>
  <c r="V614" i="1"/>
  <c r="Z619" i="1"/>
  <c r="M622" i="1"/>
  <c r="M624" i="1" s="1"/>
  <c r="B624" i="1"/>
  <c r="Z623" i="1"/>
  <c r="B632" i="1"/>
  <c r="B634" i="1" s="1"/>
  <c r="F632" i="1"/>
  <c r="F634" i="1" s="1"/>
  <c r="J632" i="1"/>
  <c r="J634" i="1" s="1"/>
  <c r="N632" i="1"/>
  <c r="N634" i="1" s="1"/>
  <c r="R632" i="1"/>
  <c r="R634" i="1" s="1"/>
  <c r="V632" i="1"/>
  <c r="V634" i="1" s="1"/>
  <c r="M634" i="1"/>
  <c r="Z633" i="1"/>
  <c r="Z638" i="1"/>
  <c r="B642" i="1"/>
  <c r="B644" i="1" s="1"/>
  <c r="Z639" i="1"/>
  <c r="AB639" i="1" s="1"/>
  <c r="AA648" i="1"/>
  <c r="Z649" i="1"/>
  <c r="M652" i="1"/>
  <c r="M654" i="1" s="1"/>
  <c r="B662" i="1"/>
  <c r="AA658" i="1"/>
  <c r="AA662" i="1" s="1"/>
  <c r="Z658" i="1"/>
  <c r="Z662" i="1" s="1"/>
  <c r="E664" i="1"/>
  <c r="I664" i="1"/>
  <c r="M664" i="1"/>
  <c r="Q664" i="1"/>
  <c r="U664" i="1"/>
  <c r="Y664" i="1"/>
  <c r="M672" i="1"/>
  <c r="M674" i="1" s="1"/>
  <c r="Z668" i="1"/>
  <c r="D674" i="1"/>
  <c r="H674" i="1"/>
  <c r="L674" i="1"/>
  <c r="P674" i="1"/>
  <c r="T674" i="1"/>
  <c r="X674" i="1"/>
  <c r="E682" i="1"/>
  <c r="E684" i="1" s="1"/>
  <c r="I682" i="1"/>
  <c r="I684" i="1" s="1"/>
  <c r="M682" i="1"/>
  <c r="M684" i="1" s="1"/>
  <c r="Q682" i="1"/>
  <c r="Q684" i="1" s="1"/>
  <c r="U682" i="1"/>
  <c r="U684" i="1" s="1"/>
  <c r="Y682" i="1"/>
  <c r="Y684" i="1" s="1"/>
  <c r="N702" i="1"/>
  <c r="N704" i="1" s="1"/>
  <c r="D702" i="1"/>
  <c r="D704" i="1" s="1"/>
  <c r="L702" i="1"/>
  <c r="L704" i="1" s="1"/>
  <c r="T702" i="1"/>
  <c r="T704" i="1" s="1"/>
  <c r="AA723" i="1"/>
  <c r="AB739" i="1"/>
  <c r="AA739" i="1"/>
  <c r="E744" i="1"/>
  <c r="I744" i="1"/>
  <c r="Q744" i="1"/>
  <c r="U744" i="1"/>
  <c r="Y744" i="1"/>
  <c r="E754" i="1"/>
  <c r="I754" i="1"/>
  <c r="M754" i="1"/>
  <c r="Q754" i="1"/>
  <c r="U754" i="1"/>
  <c r="Y754" i="1"/>
  <c r="AA763" i="1"/>
  <c r="AB779" i="1"/>
  <c r="AA779" i="1"/>
  <c r="E784" i="1"/>
  <c r="I784" i="1"/>
  <c r="M784" i="1"/>
  <c r="Q784" i="1"/>
  <c r="U784" i="1"/>
  <c r="Y784" i="1"/>
  <c r="E794" i="1"/>
  <c r="I794" i="1"/>
  <c r="M794" i="1"/>
  <c r="Q794" i="1"/>
  <c r="U794" i="1"/>
  <c r="Y794" i="1"/>
  <c r="Z802" i="1"/>
  <c r="AA798" i="1"/>
  <c r="G814" i="1"/>
  <c r="W814" i="1"/>
  <c r="Z236" i="1"/>
  <c r="E240" i="1"/>
  <c r="E242" i="1" s="1"/>
  <c r="I240" i="1"/>
  <c r="I242" i="1" s="1"/>
  <c r="M240" i="1"/>
  <c r="M242" i="1" s="1"/>
  <c r="Q240" i="1"/>
  <c r="Q242" i="1" s="1"/>
  <c r="U240" i="1"/>
  <c r="U242" i="1" s="1"/>
  <c r="Y240" i="1"/>
  <c r="Y242" i="1" s="1"/>
  <c r="M258" i="1"/>
  <c r="B259" i="1"/>
  <c r="M261" i="1"/>
  <c r="Z261" i="1" s="1"/>
  <c r="AA261" i="1" s="1"/>
  <c r="L288" i="1"/>
  <c r="B518" i="1"/>
  <c r="R518" i="1"/>
  <c r="R522" i="1" s="1"/>
  <c r="R524" i="1" s="1"/>
  <c r="H519" i="1"/>
  <c r="X519" i="1"/>
  <c r="X289" i="1" s="1"/>
  <c r="K523" i="1"/>
  <c r="P523" i="1"/>
  <c r="B534" i="1"/>
  <c r="F534" i="1"/>
  <c r="J534" i="1"/>
  <c r="N534" i="1"/>
  <c r="R534" i="1"/>
  <c r="V534" i="1"/>
  <c r="Z533" i="1"/>
  <c r="B544" i="1"/>
  <c r="F544" i="1"/>
  <c r="J544" i="1"/>
  <c r="N544" i="1"/>
  <c r="R544" i="1"/>
  <c r="V544" i="1"/>
  <c r="Z543" i="1"/>
  <c r="AA543" i="1" s="1"/>
  <c r="E554" i="1"/>
  <c r="I554" i="1"/>
  <c r="M554" i="1"/>
  <c r="Z553" i="1"/>
  <c r="Q554" i="1"/>
  <c r="U554" i="1"/>
  <c r="Y554" i="1"/>
  <c r="B562" i="1"/>
  <c r="B564" i="1" s="1"/>
  <c r="F562" i="1"/>
  <c r="F564" i="1" s="1"/>
  <c r="J562" i="1"/>
  <c r="J564" i="1" s="1"/>
  <c r="N562" i="1"/>
  <c r="N564" i="1" s="1"/>
  <c r="R562" i="1"/>
  <c r="R564" i="1" s="1"/>
  <c r="V562" i="1"/>
  <c r="V564" i="1" s="1"/>
  <c r="Z559" i="1"/>
  <c r="AB559" i="1" s="1"/>
  <c r="D564" i="1"/>
  <c r="H564" i="1"/>
  <c r="L564" i="1"/>
  <c r="P564" i="1"/>
  <c r="T564" i="1"/>
  <c r="X564" i="1"/>
  <c r="D572" i="1"/>
  <c r="D574" i="1" s="1"/>
  <c r="H572" i="1"/>
  <c r="H574" i="1" s="1"/>
  <c r="L572" i="1"/>
  <c r="L574" i="1" s="1"/>
  <c r="P572" i="1"/>
  <c r="P574" i="1" s="1"/>
  <c r="T572" i="1"/>
  <c r="T574" i="1" s="1"/>
  <c r="X572" i="1"/>
  <c r="X574" i="1" s="1"/>
  <c r="C604" i="1"/>
  <c r="G604" i="1"/>
  <c r="K604" i="1"/>
  <c r="O604" i="1"/>
  <c r="S604" i="1"/>
  <c r="W604" i="1"/>
  <c r="C622" i="1"/>
  <c r="C624" i="1" s="1"/>
  <c r="G622" i="1"/>
  <c r="G624" i="1" s="1"/>
  <c r="K622" i="1"/>
  <c r="K624" i="1" s="1"/>
  <c r="O622" i="1"/>
  <c r="O624" i="1" s="1"/>
  <c r="S622" i="1"/>
  <c r="S624" i="1" s="1"/>
  <c r="W622" i="1"/>
  <c r="W624" i="1" s="1"/>
  <c r="Z621" i="1"/>
  <c r="AA621" i="1" s="1"/>
  <c r="AA631" i="1"/>
  <c r="Z640" i="1"/>
  <c r="AA640" i="1" s="1"/>
  <c r="AA650" i="1"/>
  <c r="Z650" i="1"/>
  <c r="B654" i="1"/>
  <c r="F654" i="1"/>
  <c r="J654" i="1"/>
  <c r="N654" i="1"/>
  <c r="R654" i="1"/>
  <c r="V654" i="1"/>
  <c r="AB659" i="1"/>
  <c r="M662" i="1"/>
  <c r="B664" i="1"/>
  <c r="AA663" i="1"/>
  <c r="AA664" i="1" s="1"/>
  <c r="F664" i="1"/>
  <c r="J664" i="1"/>
  <c r="N664" i="1"/>
  <c r="R664" i="1"/>
  <c r="V664" i="1"/>
  <c r="Z663" i="1"/>
  <c r="Z664" i="1" s="1"/>
  <c r="B672" i="1"/>
  <c r="B674" i="1" s="1"/>
  <c r="F672" i="1"/>
  <c r="F674" i="1" s="1"/>
  <c r="J672" i="1"/>
  <c r="J674" i="1" s="1"/>
  <c r="N672" i="1"/>
  <c r="N674" i="1" s="1"/>
  <c r="R672" i="1"/>
  <c r="R674" i="1" s="1"/>
  <c r="V672" i="1"/>
  <c r="V674" i="1" s="1"/>
  <c r="Z669" i="1"/>
  <c r="Z670" i="1"/>
  <c r="AA670" i="1" s="1"/>
  <c r="E674" i="1"/>
  <c r="I674" i="1"/>
  <c r="Z673" i="1"/>
  <c r="Q674" i="1"/>
  <c r="U674" i="1"/>
  <c r="Y674" i="1"/>
  <c r="B682" i="1"/>
  <c r="B684" i="1" s="1"/>
  <c r="Z679" i="1"/>
  <c r="AB679" i="1" s="1"/>
  <c r="Z683" i="1"/>
  <c r="Z688" i="1"/>
  <c r="Z689" i="1"/>
  <c r="AB689" i="1" s="1"/>
  <c r="M692" i="1"/>
  <c r="M694" i="1" s="1"/>
  <c r="B702" i="1"/>
  <c r="B704" i="1" s="1"/>
  <c r="R702" i="1"/>
  <c r="R704" i="1" s="1"/>
  <c r="Z700" i="1"/>
  <c r="AA700" i="1" s="1"/>
  <c r="Q704" i="1"/>
  <c r="E712" i="1"/>
  <c r="E714" i="1" s="1"/>
  <c r="E698" i="1"/>
  <c r="E702" i="1" s="1"/>
  <c r="E704" i="1" s="1"/>
  <c r="I712" i="1"/>
  <c r="I714" i="1" s="1"/>
  <c r="I698" i="1"/>
  <c r="I702" i="1" s="1"/>
  <c r="I704" i="1" s="1"/>
  <c r="M712" i="1"/>
  <c r="M714" i="1" s="1"/>
  <c r="Z708" i="1"/>
  <c r="Z712" i="1" s="1"/>
  <c r="AB712" i="1" s="1"/>
  <c r="M698" i="1"/>
  <c r="Q712" i="1"/>
  <c r="Q714" i="1" s="1"/>
  <c r="Q698" i="1"/>
  <c r="Q702" i="1" s="1"/>
  <c r="U712" i="1"/>
  <c r="U714" i="1" s="1"/>
  <c r="U698" i="1"/>
  <c r="U702" i="1" s="1"/>
  <c r="U704" i="1" s="1"/>
  <c r="Y712" i="1"/>
  <c r="Y714" i="1" s="1"/>
  <c r="Y698" i="1"/>
  <c r="Y702" i="1" s="1"/>
  <c r="Y704" i="1" s="1"/>
  <c r="H712" i="1"/>
  <c r="H714" i="1" s="1"/>
  <c r="X712" i="1"/>
  <c r="X714" i="1" s="1"/>
  <c r="D714" i="1"/>
  <c r="L714" i="1"/>
  <c r="P714" i="1"/>
  <c r="T714" i="1"/>
  <c r="Z699" i="1"/>
  <c r="AB699" i="1" s="1"/>
  <c r="AA728" i="1"/>
  <c r="AA729" i="1"/>
  <c r="AA730" i="1"/>
  <c r="F734" i="1"/>
  <c r="J734" i="1"/>
  <c r="N734" i="1"/>
  <c r="R734" i="1"/>
  <c r="V734" i="1"/>
  <c r="AA740" i="1"/>
  <c r="B744" i="1"/>
  <c r="F744" i="1"/>
  <c r="J744" i="1"/>
  <c r="N744" i="1"/>
  <c r="R744" i="1"/>
  <c r="V744" i="1"/>
  <c r="AB749" i="1"/>
  <c r="AA749" i="1"/>
  <c r="AA761" i="1"/>
  <c r="AA768" i="1"/>
  <c r="AA769" i="1"/>
  <c r="F774" i="1"/>
  <c r="J774" i="1"/>
  <c r="N774" i="1"/>
  <c r="R774" i="1"/>
  <c r="V774" i="1"/>
  <c r="AA780" i="1"/>
  <c r="B784" i="1"/>
  <c r="F784" i="1"/>
  <c r="J784" i="1"/>
  <c r="N784" i="1"/>
  <c r="R784" i="1"/>
  <c r="V784" i="1"/>
  <c r="AB789" i="1"/>
  <c r="AA789" i="1"/>
  <c r="AA801" i="1"/>
  <c r="Z573" i="1"/>
  <c r="Z589" i="1"/>
  <c r="Z613" i="1"/>
  <c r="Z629" i="1"/>
  <c r="Z653" i="1"/>
  <c r="Z693" i="1"/>
  <c r="Z709" i="1"/>
  <c r="Z720" i="1"/>
  <c r="AA720" i="1" s="1"/>
  <c r="M732" i="1"/>
  <c r="M734" i="1" s="1"/>
  <c r="Z733" i="1"/>
  <c r="B762" i="1"/>
  <c r="B764" i="1" s="1"/>
  <c r="N762" i="1"/>
  <c r="N764" i="1" s="1"/>
  <c r="M772" i="1"/>
  <c r="M774" i="1" s="1"/>
  <c r="Z773" i="1"/>
  <c r="B802" i="1"/>
  <c r="E804" i="1"/>
  <c r="I804" i="1"/>
  <c r="M804" i="1"/>
  <c r="Q804" i="1"/>
  <c r="U804" i="1"/>
  <c r="Y804" i="1"/>
  <c r="Z809" i="1"/>
  <c r="AA811" i="1"/>
  <c r="D814" i="1"/>
  <c r="H814" i="1"/>
  <c r="L814" i="1"/>
  <c r="P814" i="1"/>
  <c r="T814" i="1"/>
  <c r="X814" i="1"/>
  <c r="Z828" i="1"/>
  <c r="AA831" i="1"/>
  <c r="Z850" i="1"/>
  <c r="AA850" i="1" s="1"/>
  <c r="D862" i="1"/>
  <c r="D864" i="1" s="1"/>
  <c r="H862" i="1"/>
  <c r="H864" i="1" s="1"/>
  <c r="L862" i="1"/>
  <c r="L864" i="1" s="1"/>
  <c r="P862" i="1"/>
  <c r="P864" i="1" s="1"/>
  <c r="T862" i="1"/>
  <c r="T864" i="1" s="1"/>
  <c r="X862" i="1"/>
  <c r="X864" i="1" s="1"/>
  <c r="M862" i="1"/>
  <c r="M864" i="1" s="1"/>
  <c r="Z863" i="1"/>
  <c r="AA863" i="1" s="1"/>
  <c r="C872" i="1"/>
  <c r="C874" i="1" s="1"/>
  <c r="G872" i="1"/>
  <c r="G874" i="1" s="1"/>
  <c r="K872" i="1"/>
  <c r="K874" i="1" s="1"/>
  <c r="O872" i="1"/>
  <c r="O874" i="1" s="1"/>
  <c r="S872" i="1"/>
  <c r="S874" i="1" s="1"/>
  <c r="W872" i="1"/>
  <c r="W874" i="1" s="1"/>
  <c r="D882" i="1"/>
  <c r="D884" i="1" s="1"/>
  <c r="Z881" i="1"/>
  <c r="AA881" i="1" s="1"/>
  <c r="AA883" i="1"/>
  <c r="Z883" i="1"/>
  <c r="B879" i="1"/>
  <c r="Z889" i="1"/>
  <c r="AB889" i="1" s="1"/>
  <c r="G892" i="1"/>
  <c r="G894" i="1" s="1"/>
  <c r="W892" i="1"/>
  <c r="W894" i="1" s="1"/>
  <c r="Z898" i="1"/>
  <c r="D914" i="1"/>
  <c r="H914" i="1"/>
  <c r="L914" i="1"/>
  <c r="P914" i="1"/>
  <c r="T914" i="1"/>
  <c r="X914" i="1"/>
  <c r="D934" i="1"/>
  <c r="H934" i="1"/>
  <c r="L934" i="1"/>
  <c r="P934" i="1"/>
  <c r="T934" i="1"/>
  <c r="X934" i="1"/>
  <c r="D954" i="1"/>
  <c r="H954" i="1"/>
  <c r="L954" i="1"/>
  <c r="P954" i="1"/>
  <c r="T954" i="1"/>
  <c r="X954" i="1"/>
  <c r="D974" i="1"/>
  <c r="H974" i="1"/>
  <c r="L974" i="1"/>
  <c r="P974" i="1"/>
  <c r="T974" i="1"/>
  <c r="X974" i="1"/>
  <c r="D994" i="1"/>
  <c r="H994" i="1"/>
  <c r="L994" i="1"/>
  <c r="P994" i="1"/>
  <c r="T994" i="1"/>
  <c r="X994" i="1"/>
  <c r="D1014" i="1"/>
  <c r="H1014" i="1"/>
  <c r="L1014" i="1"/>
  <c r="P1014" i="1"/>
  <c r="T1014" i="1"/>
  <c r="X1014" i="1"/>
  <c r="D1034" i="1"/>
  <c r="H1034" i="1"/>
  <c r="L1034" i="1"/>
  <c r="P1034" i="1"/>
  <c r="T1034" i="1"/>
  <c r="X1034" i="1"/>
  <c r="D1054" i="1"/>
  <c r="H1054" i="1"/>
  <c r="L1054" i="1"/>
  <c r="P1054" i="1"/>
  <c r="T1054" i="1"/>
  <c r="X1054" i="1"/>
  <c r="E1094" i="1"/>
  <c r="I1094" i="1"/>
  <c r="Q1094" i="1"/>
  <c r="U1094" i="1"/>
  <c r="Z730" i="1"/>
  <c r="Z732" i="1" s="1"/>
  <c r="AB732" i="1" s="1"/>
  <c r="B732" i="1"/>
  <c r="B734" i="1" s="1"/>
  <c r="Z738" i="1"/>
  <c r="Z742" i="1" s="1"/>
  <c r="AB742" i="1" s="1"/>
  <c r="M742" i="1"/>
  <c r="M744" i="1" s="1"/>
  <c r="Z743" i="1"/>
  <c r="Z744" i="1" s="1"/>
  <c r="Z770" i="1"/>
  <c r="AA770" i="1" s="1"/>
  <c r="B772" i="1"/>
  <c r="B774" i="1" s="1"/>
  <c r="Z778" i="1"/>
  <c r="Z782" i="1" s="1"/>
  <c r="AB782" i="1" s="1"/>
  <c r="M782" i="1"/>
  <c r="Z783" i="1"/>
  <c r="M802" i="1"/>
  <c r="AA803" i="1"/>
  <c r="Z803" i="1"/>
  <c r="Z804" i="1" s="1"/>
  <c r="AA819" i="1"/>
  <c r="B842" i="1"/>
  <c r="B844" i="1" s="1"/>
  <c r="AA838" i="1"/>
  <c r="Z838" i="1"/>
  <c r="M852" i="1"/>
  <c r="M854" i="1" s="1"/>
  <c r="Z848" i="1"/>
  <c r="AA851" i="1"/>
  <c r="C864" i="1"/>
  <c r="G864" i="1"/>
  <c r="K864" i="1"/>
  <c r="O864" i="1"/>
  <c r="S864" i="1"/>
  <c r="W864" i="1"/>
  <c r="AA870" i="1"/>
  <c r="Z870" i="1"/>
  <c r="F874" i="1"/>
  <c r="J874" i="1"/>
  <c r="N874" i="1"/>
  <c r="R874" i="1"/>
  <c r="V874" i="1"/>
  <c r="C884" i="1"/>
  <c r="G884" i="1"/>
  <c r="K884" i="1"/>
  <c r="O884" i="1"/>
  <c r="S884" i="1"/>
  <c r="W884" i="1"/>
  <c r="M894" i="1"/>
  <c r="Z908" i="1"/>
  <c r="M912" i="1"/>
  <c r="E914" i="1"/>
  <c r="I914" i="1"/>
  <c r="M914" i="1"/>
  <c r="Q914" i="1"/>
  <c r="U914" i="1"/>
  <c r="Y914" i="1"/>
  <c r="Z922" i="1"/>
  <c r="AB922" i="1" s="1"/>
  <c r="AB918" i="1"/>
  <c r="AA918" i="1"/>
  <c r="Z932" i="1"/>
  <c r="AB932" i="1" s="1"/>
  <c r="AB928" i="1"/>
  <c r="AA928" i="1"/>
  <c r="AA932" i="1" s="1"/>
  <c r="E934" i="1"/>
  <c r="I934" i="1"/>
  <c r="Q934" i="1"/>
  <c r="U934" i="1"/>
  <c r="Y934" i="1"/>
  <c r="Z942" i="1"/>
  <c r="AB942" i="1" s="1"/>
  <c r="AB938" i="1"/>
  <c r="AA938" i="1"/>
  <c r="Z952" i="1"/>
  <c r="AB952" i="1" s="1"/>
  <c r="AB948" i="1"/>
  <c r="AA948" i="1"/>
  <c r="AA952" i="1" s="1"/>
  <c r="E954" i="1"/>
  <c r="I954" i="1"/>
  <c r="Q954" i="1"/>
  <c r="U954" i="1"/>
  <c r="Y954" i="1"/>
  <c r="Z962" i="1"/>
  <c r="AB962" i="1" s="1"/>
  <c r="AB958" i="1"/>
  <c r="AA958" i="1"/>
  <c r="Z972" i="1"/>
  <c r="AB972" i="1" s="1"/>
  <c r="AB968" i="1"/>
  <c r="E974" i="1"/>
  <c r="I974" i="1"/>
  <c r="Q974" i="1"/>
  <c r="U974" i="1"/>
  <c r="Y974" i="1"/>
  <c r="Z982" i="1"/>
  <c r="AB982" i="1" s="1"/>
  <c r="AB978" i="1"/>
  <c r="AA978" i="1"/>
  <c r="Z992" i="1"/>
  <c r="AB992" i="1" s="1"/>
  <c r="AB988" i="1"/>
  <c r="E994" i="1"/>
  <c r="I994" i="1"/>
  <c r="Q994" i="1"/>
  <c r="U994" i="1"/>
  <c r="Y994" i="1"/>
  <c r="Z1002" i="1"/>
  <c r="AB1002" i="1" s="1"/>
  <c r="AB998" i="1"/>
  <c r="AA998" i="1"/>
  <c r="AA1002" i="1" s="1"/>
  <c r="AA1004" i="1" s="1"/>
  <c r="Z1012" i="1"/>
  <c r="AB1012" i="1" s="1"/>
  <c r="AB1008" i="1"/>
  <c r="E1014" i="1"/>
  <c r="I1014" i="1"/>
  <c r="Q1014" i="1"/>
  <c r="U1014" i="1"/>
  <c r="Y1014" i="1"/>
  <c r="Z1022" i="1"/>
  <c r="AB1022" i="1" s="1"/>
  <c r="AB1018" i="1"/>
  <c r="AA1018" i="1"/>
  <c r="Z1032" i="1"/>
  <c r="AB1032" i="1" s="1"/>
  <c r="AB1028" i="1"/>
  <c r="E1034" i="1"/>
  <c r="I1034" i="1"/>
  <c r="Q1034" i="1"/>
  <c r="U1034" i="1"/>
  <c r="Y1034" i="1"/>
  <c r="Z1042" i="1"/>
  <c r="AB1042" i="1" s="1"/>
  <c r="AB1038" i="1"/>
  <c r="AA1038" i="1"/>
  <c r="Z1052" i="1"/>
  <c r="AB1052" i="1" s="1"/>
  <c r="AB1048" i="1"/>
  <c r="E1054" i="1"/>
  <c r="I1054" i="1"/>
  <c r="Q1054" i="1"/>
  <c r="U1054" i="1"/>
  <c r="Y1054" i="1"/>
  <c r="Z1102" i="1"/>
  <c r="AB1102" i="1" s="1"/>
  <c r="AB1098" i="1"/>
  <c r="AB1128" i="1"/>
  <c r="Z1142" i="1"/>
  <c r="AB1142" i="1" s="1"/>
  <c r="AB1138" i="1"/>
  <c r="AA738" i="1"/>
  <c r="AA742" i="1" s="1"/>
  <c r="AA743" i="1"/>
  <c r="Z748" i="1"/>
  <c r="Z752" i="1" s="1"/>
  <c r="AB752" i="1" s="1"/>
  <c r="Z753" i="1"/>
  <c r="Z754" i="1" s="1"/>
  <c r="AB754" i="1" s="1"/>
  <c r="AA783" i="1"/>
  <c r="Z788" i="1"/>
  <c r="Z792" i="1" s="1"/>
  <c r="AB792" i="1" s="1"/>
  <c r="Z793" i="1"/>
  <c r="Z794" i="1" s="1"/>
  <c r="AB794" i="1" s="1"/>
  <c r="B804" i="1"/>
  <c r="M812" i="1"/>
  <c r="Z808" i="1"/>
  <c r="B822" i="1"/>
  <c r="B824" i="1" s="1"/>
  <c r="AA829" i="1"/>
  <c r="Z833" i="1"/>
  <c r="AA839" i="1"/>
  <c r="E844" i="1"/>
  <c r="I844" i="1"/>
  <c r="Q844" i="1"/>
  <c r="U844" i="1"/>
  <c r="Y844" i="1"/>
  <c r="Z849" i="1"/>
  <c r="B852" i="1"/>
  <c r="B854" i="1" s="1"/>
  <c r="D854" i="1"/>
  <c r="H854" i="1"/>
  <c r="L854" i="1"/>
  <c r="P854" i="1"/>
  <c r="T854" i="1"/>
  <c r="X854" i="1"/>
  <c r="B862" i="1"/>
  <c r="B864" i="1" s="1"/>
  <c r="Z858" i="1"/>
  <c r="Z862" i="1" s="1"/>
  <c r="AB862" i="1" s="1"/>
  <c r="M872" i="1"/>
  <c r="Z868" i="1"/>
  <c r="AA871" i="1"/>
  <c r="H882" i="1"/>
  <c r="H884" i="1" s="1"/>
  <c r="E878" i="1"/>
  <c r="E882" i="1" s="1"/>
  <c r="E884" i="1" s="1"/>
  <c r="E892" i="1"/>
  <c r="E894" i="1" s="1"/>
  <c r="I878" i="1"/>
  <c r="I882" i="1" s="1"/>
  <c r="I884" i="1" s="1"/>
  <c r="I892" i="1"/>
  <c r="I894" i="1" s="1"/>
  <c r="Z888" i="1"/>
  <c r="M878" i="1"/>
  <c r="M892" i="1"/>
  <c r="Q878" i="1"/>
  <c r="Q882" i="1" s="1"/>
  <c r="Q884" i="1" s="1"/>
  <c r="Q892" i="1"/>
  <c r="Q894" i="1" s="1"/>
  <c r="U878" i="1"/>
  <c r="U882" i="1" s="1"/>
  <c r="U884" i="1" s="1"/>
  <c r="U892" i="1"/>
  <c r="U894" i="1" s="1"/>
  <c r="Y878" i="1"/>
  <c r="Y882" i="1" s="1"/>
  <c r="Y884" i="1" s="1"/>
  <c r="Y892" i="1"/>
  <c r="Y894" i="1" s="1"/>
  <c r="D892" i="1"/>
  <c r="D894" i="1" s="1"/>
  <c r="D879" i="1"/>
  <c r="D289" i="1" s="1"/>
  <c r="D1479" i="1" s="1"/>
  <c r="D1489" i="1" s="1"/>
  <c r="H892" i="1"/>
  <c r="H894" i="1" s="1"/>
  <c r="H879" i="1"/>
  <c r="L892" i="1"/>
  <c r="L894" i="1" s="1"/>
  <c r="L879" i="1"/>
  <c r="L289" i="1" s="1"/>
  <c r="L1479" i="1" s="1"/>
  <c r="L1489" i="1" s="1"/>
  <c r="P892" i="1"/>
  <c r="P894" i="1" s="1"/>
  <c r="P879" i="1"/>
  <c r="P882" i="1" s="1"/>
  <c r="P884" i="1" s="1"/>
  <c r="T892" i="1"/>
  <c r="T894" i="1" s="1"/>
  <c r="T879" i="1"/>
  <c r="T882" i="1" s="1"/>
  <c r="T884" i="1" s="1"/>
  <c r="X892" i="1"/>
  <c r="X894" i="1" s="1"/>
  <c r="X879" i="1"/>
  <c r="X882" i="1" s="1"/>
  <c r="X884" i="1" s="1"/>
  <c r="O892" i="1"/>
  <c r="O894" i="1" s="1"/>
  <c r="M902" i="1"/>
  <c r="M904" i="1" s="1"/>
  <c r="B904" i="1"/>
  <c r="F904" i="1"/>
  <c r="J904" i="1"/>
  <c r="N904" i="1"/>
  <c r="R904" i="1"/>
  <c r="V904" i="1"/>
  <c r="Z903" i="1"/>
  <c r="AA903" i="1" s="1"/>
  <c r="AB909" i="1"/>
  <c r="F924" i="1"/>
  <c r="J924" i="1"/>
  <c r="R924" i="1"/>
  <c r="V924" i="1"/>
  <c r="AA934" i="1"/>
  <c r="Z934" i="1"/>
  <c r="AB934" i="1" s="1"/>
  <c r="F944" i="1"/>
  <c r="J944" i="1"/>
  <c r="R944" i="1"/>
  <c r="V944" i="1"/>
  <c r="AA954" i="1"/>
  <c r="Z954" i="1"/>
  <c r="AB954" i="1" s="1"/>
  <c r="F964" i="1"/>
  <c r="J964" i="1"/>
  <c r="R964" i="1"/>
  <c r="V964" i="1"/>
  <c r="AA971" i="1"/>
  <c r="AA979" i="1"/>
  <c r="F984" i="1"/>
  <c r="J984" i="1"/>
  <c r="Z984" i="1"/>
  <c r="R984" i="1"/>
  <c r="V984" i="1"/>
  <c r="AA991" i="1"/>
  <c r="AA999" i="1"/>
  <c r="F1004" i="1"/>
  <c r="J1004" i="1"/>
  <c r="Z1004" i="1"/>
  <c r="R1004" i="1"/>
  <c r="V1004" i="1"/>
  <c r="AA1011" i="1"/>
  <c r="AA1019" i="1"/>
  <c r="F1024" i="1"/>
  <c r="J1024" i="1"/>
  <c r="Z1024" i="1"/>
  <c r="R1024" i="1"/>
  <c r="V1024" i="1"/>
  <c r="AA1031" i="1"/>
  <c r="AA1039" i="1"/>
  <c r="F1044" i="1"/>
  <c r="J1044" i="1"/>
  <c r="R1044" i="1"/>
  <c r="V1044" i="1"/>
  <c r="AA1051" i="1"/>
  <c r="AB1118" i="1"/>
  <c r="AA668" i="1"/>
  <c r="Z678" i="1"/>
  <c r="Z718" i="1"/>
  <c r="AA748" i="1"/>
  <c r="AA752" i="1" s="1"/>
  <c r="Z758" i="1"/>
  <c r="F802" i="1"/>
  <c r="F804" i="1" s="1"/>
  <c r="J802" i="1"/>
  <c r="J804" i="1" s="1"/>
  <c r="N802" i="1"/>
  <c r="N804" i="1" s="1"/>
  <c r="R802" i="1"/>
  <c r="R804" i="1" s="1"/>
  <c r="V802" i="1"/>
  <c r="V804" i="1" s="1"/>
  <c r="M814" i="1"/>
  <c r="Z818" i="1"/>
  <c r="C824" i="1"/>
  <c r="G824" i="1"/>
  <c r="K824" i="1"/>
  <c r="O824" i="1"/>
  <c r="S824" i="1"/>
  <c r="W824" i="1"/>
  <c r="E832" i="1"/>
  <c r="E834" i="1" s="1"/>
  <c r="I832" i="1"/>
  <c r="I834" i="1" s="1"/>
  <c r="M832" i="1"/>
  <c r="M834" i="1" s="1"/>
  <c r="Q832" i="1"/>
  <c r="Q834" i="1" s="1"/>
  <c r="U832" i="1"/>
  <c r="U834" i="1" s="1"/>
  <c r="Y832" i="1"/>
  <c r="Y834" i="1" s="1"/>
  <c r="AA830" i="1"/>
  <c r="B834" i="1"/>
  <c r="F834" i="1"/>
  <c r="J834" i="1"/>
  <c r="N834" i="1"/>
  <c r="R834" i="1"/>
  <c r="V834" i="1"/>
  <c r="D842" i="1"/>
  <c r="D844" i="1" s="1"/>
  <c r="H842" i="1"/>
  <c r="H844" i="1" s="1"/>
  <c r="L842" i="1"/>
  <c r="L844" i="1" s="1"/>
  <c r="P842" i="1"/>
  <c r="P844" i="1" s="1"/>
  <c r="T842" i="1"/>
  <c r="T844" i="1" s="1"/>
  <c r="X842" i="1"/>
  <c r="X844" i="1" s="1"/>
  <c r="Z840" i="1"/>
  <c r="AA840" i="1" s="1"/>
  <c r="M842" i="1"/>
  <c r="M844" i="1" s="1"/>
  <c r="AA843" i="1"/>
  <c r="C852" i="1"/>
  <c r="C854" i="1" s="1"/>
  <c r="G852" i="1"/>
  <c r="G854" i="1" s="1"/>
  <c r="K852" i="1"/>
  <c r="K854" i="1" s="1"/>
  <c r="O852" i="1"/>
  <c r="O854" i="1" s="1"/>
  <c r="S852" i="1"/>
  <c r="S854" i="1" s="1"/>
  <c r="W852" i="1"/>
  <c r="W854" i="1" s="1"/>
  <c r="Z853" i="1"/>
  <c r="AA859" i="1"/>
  <c r="Z869" i="1"/>
  <c r="B872" i="1"/>
  <c r="B874" i="1" s="1"/>
  <c r="M874" i="1"/>
  <c r="B882" i="1"/>
  <c r="B884" i="1" s="1"/>
  <c r="J882" i="1"/>
  <c r="J884" i="1" s="1"/>
  <c r="R882" i="1"/>
  <c r="R884" i="1" s="1"/>
  <c r="B892" i="1"/>
  <c r="B894" i="1" s="1"/>
  <c r="F892" i="1"/>
  <c r="F894" i="1" s="1"/>
  <c r="J892" i="1"/>
  <c r="J894" i="1" s="1"/>
  <c r="N892" i="1"/>
  <c r="N894" i="1" s="1"/>
  <c r="R892" i="1"/>
  <c r="R894" i="1" s="1"/>
  <c r="V892" i="1"/>
  <c r="V894" i="1" s="1"/>
  <c r="C892" i="1"/>
  <c r="C894" i="1" s="1"/>
  <c r="S892" i="1"/>
  <c r="S894" i="1" s="1"/>
  <c r="D902" i="1"/>
  <c r="D904" i="1" s="1"/>
  <c r="H902" i="1"/>
  <c r="H904" i="1" s="1"/>
  <c r="L902" i="1"/>
  <c r="L904" i="1" s="1"/>
  <c r="P902" i="1"/>
  <c r="P904" i="1" s="1"/>
  <c r="T902" i="1"/>
  <c r="T904" i="1" s="1"/>
  <c r="X902" i="1"/>
  <c r="X904" i="1" s="1"/>
  <c r="C904" i="1"/>
  <c r="G904" i="1"/>
  <c r="K904" i="1"/>
  <c r="O904" i="1"/>
  <c r="S904" i="1"/>
  <c r="W904" i="1"/>
  <c r="C924" i="1"/>
  <c r="G924" i="1"/>
  <c r="K924" i="1"/>
  <c r="O924" i="1"/>
  <c r="S924" i="1"/>
  <c r="W924" i="1"/>
  <c r="C944" i="1"/>
  <c r="G944" i="1"/>
  <c r="K944" i="1"/>
  <c r="O944" i="1"/>
  <c r="S944" i="1"/>
  <c r="W944" i="1"/>
  <c r="C964" i="1"/>
  <c r="G964" i="1"/>
  <c r="K964" i="1"/>
  <c r="O964" i="1"/>
  <c r="S964" i="1"/>
  <c r="W964" i="1"/>
  <c r="C984" i="1"/>
  <c r="G984" i="1"/>
  <c r="K984" i="1"/>
  <c r="O984" i="1"/>
  <c r="S984" i="1"/>
  <c r="W984" i="1"/>
  <c r="C1004" i="1"/>
  <c r="G1004" i="1"/>
  <c r="K1004" i="1"/>
  <c r="O1004" i="1"/>
  <c r="S1004" i="1"/>
  <c r="W1004" i="1"/>
  <c r="C1024" i="1"/>
  <c r="G1024" i="1"/>
  <c r="K1024" i="1"/>
  <c r="O1024" i="1"/>
  <c r="S1024" i="1"/>
  <c r="W1024" i="1"/>
  <c r="C1044" i="1"/>
  <c r="G1044" i="1"/>
  <c r="K1044" i="1"/>
  <c r="O1044" i="1"/>
  <c r="S1044" i="1"/>
  <c r="W1044" i="1"/>
  <c r="H1082" i="1"/>
  <c r="H1058" i="1"/>
  <c r="H1062" i="1" s="1"/>
  <c r="H1064" i="1" s="1"/>
  <c r="X1082" i="1"/>
  <c r="X1058" i="1"/>
  <c r="X1062" i="1" s="1"/>
  <c r="X1064" i="1" s="1"/>
  <c r="Q1104" i="1"/>
  <c r="AB1108" i="1"/>
  <c r="I1144" i="1"/>
  <c r="Y1144" i="1"/>
  <c r="Z899" i="1"/>
  <c r="AB899" i="1" s="1"/>
  <c r="Z919" i="1"/>
  <c r="AB919" i="1" s="1"/>
  <c r="B924" i="1"/>
  <c r="N924" i="1"/>
  <c r="M932" i="1"/>
  <c r="M934" i="1" s="1"/>
  <c r="Z939" i="1"/>
  <c r="AB939" i="1" s="1"/>
  <c r="B944" i="1"/>
  <c r="N944" i="1"/>
  <c r="M952" i="1"/>
  <c r="M954" i="1" s="1"/>
  <c r="Z959" i="1"/>
  <c r="AB959" i="1" s="1"/>
  <c r="B964" i="1"/>
  <c r="N964" i="1"/>
  <c r="AA968" i="1"/>
  <c r="AA972" i="1" s="1"/>
  <c r="M972" i="1"/>
  <c r="M974" i="1" s="1"/>
  <c r="Z973" i="1"/>
  <c r="Z974" i="1" s="1"/>
  <c r="AB974" i="1" s="1"/>
  <c r="AA980" i="1"/>
  <c r="B984" i="1"/>
  <c r="N984" i="1"/>
  <c r="AA988" i="1"/>
  <c r="AA992" i="1" s="1"/>
  <c r="M992" i="1"/>
  <c r="M994" i="1" s="1"/>
  <c r="Z993" i="1"/>
  <c r="Z994" i="1" s="1"/>
  <c r="AB994" i="1" s="1"/>
  <c r="AA1000" i="1"/>
  <c r="B1004" i="1"/>
  <c r="N1004" i="1"/>
  <c r="AA1008" i="1"/>
  <c r="AA1012" i="1" s="1"/>
  <c r="M1012" i="1"/>
  <c r="M1014" i="1" s="1"/>
  <c r="Z1013" i="1"/>
  <c r="Z1014" i="1" s="1"/>
  <c r="AB1014" i="1" s="1"/>
  <c r="AA1020" i="1"/>
  <c r="B1024" i="1"/>
  <c r="N1024" i="1"/>
  <c r="AA1028" i="1"/>
  <c r="AA1032" i="1" s="1"/>
  <c r="M1032" i="1"/>
  <c r="M1034" i="1" s="1"/>
  <c r="Z1033" i="1"/>
  <c r="Z1034" i="1" s="1"/>
  <c r="AB1034" i="1" s="1"/>
  <c r="AA1040" i="1"/>
  <c r="B1044" i="1"/>
  <c r="N1044" i="1"/>
  <c r="AA1048" i="1"/>
  <c r="AA1052" i="1" s="1"/>
  <c r="M1052" i="1"/>
  <c r="M1054" i="1" s="1"/>
  <c r="Z1053" i="1"/>
  <c r="D1059" i="1"/>
  <c r="T1059" i="1"/>
  <c r="F1072" i="1"/>
  <c r="F1074" i="1" s="1"/>
  <c r="V1072" i="1"/>
  <c r="V1074" i="1" s="1"/>
  <c r="D1078" i="1"/>
  <c r="N1078" i="1"/>
  <c r="T1078" i="1"/>
  <c r="C1079" i="1"/>
  <c r="I1079" i="1"/>
  <c r="I1059" i="1" s="1"/>
  <c r="S1079" i="1"/>
  <c r="S1059" i="1" s="1"/>
  <c r="Y1079" i="1"/>
  <c r="Y1059" i="1" s="1"/>
  <c r="N1080" i="1"/>
  <c r="N1081" i="1"/>
  <c r="N1061" i="1" s="1"/>
  <c r="N291" i="1" s="1"/>
  <c r="N1481" i="1" s="1"/>
  <c r="N1491" i="1" s="1"/>
  <c r="Z1088" i="1"/>
  <c r="AA1088" i="1" s="1"/>
  <c r="AB1089" i="1"/>
  <c r="B1092" i="1"/>
  <c r="H1092" i="1"/>
  <c r="H1094" i="1" s="1"/>
  <c r="M1092" i="1"/>
  <c r="M1094" i="1" s="1"/>
  <c r="X1092" i="1"/>
  <c r="X1094" i="1" s="1"/>
  <c r="E1102" i="1"/>
  <c r="E1104" i="1" s="1"/>
  <c r="I1102" i="1"/>
  <c r="I1104" i="1" s="1"/>
  <c r="M1102" i="1"/>
  <c r="M1104" i="1" s="1"/>
  <c r="Q1102" i="1"/>
  <c r="U1102" i="1"/>
  <c r="U1104" i="1" s="1"/>
  <c r="Y1102" i="1"/>
  <c r="Y1104" i="1" s="1"/>
  <c r="AA1100" i="1"/>
  <c r="N1102" i="1"/>
  <c r="N1104" i="1" s="1"/>
  <c r="Z1113" i="1"/>
  <c r="Z1119" i="1"/>
  <c r="D1124" i="1"/>
  <c r="H1124" i="1"/>
  <c r="L1124" i="1"/>
  <c r="P1124" i="1"/>
  <c r="T1124" i="1"/>
  <c r="X1124" i="1"/>
  <c r="AA1128" i="1"/>
  <c r="AA1131" i="1"/>
  <c r="E1142" i="1"/>
  <c r="E1144" i="1" s="1"/>
  <c r="I1142" i="1"/>
  <c r="M1142" i="1"/>
  <c r="M1144" i="1" s="1"/>
  <c r="Q1142" i="1"/>
  <c r="Q1144" i="1" s="1"/>
  <c r="U1142" i="1"/>
  <c r="U1144" i="1" s="1"/>
  <c r="Y1142" i="1"/>
  <c r="AA1140" i="1"/>
  <c r="N1142" i="1"/>
  <c r="N1144" i="1" s="1"/>
  <c r="AA1150" i="1"/>
  <c r="Z1150" i="1"/>
  <c r="AA1151" i="1"/>
  <c r="F1154" i="1"/>
  <c r="J1154" i="1"/>
  <c r="N1154" i="1"/>
  <c r="R1154" i="1"/>
  <c r="V1154" i="1"/>
  <c r="Z1160" i="1"/>
  <c r="AA1160" i="1" s="1"/>
  <c r="C1172" i="1"/>
  <c r="C1174" i="1" s="1"/>
  <c r="G1172" i="1"/>
  <c r="G1174" i="1" s="1"/>
  <c r="K1172" i="1"/>
  <c r="K1174" i="1" s="1"/>
  <c r="O1172" i="1"/>
  <c r="O1174" i="1" s="1"/>
  <c r="S1172" i="1"/>
  <c r="S1174" i="1" s="1"/>
  <c r="W1172" i="1"/>
  <c r="W1174" i="1" s="1"/>
  <c r="AA1169" i="1"/>
  <c r="E1174" i="1"/>
  <c r="I1174" i="1"/>
  <c r="Q1174" i="1"/>
  <c r="U1174" i="1"/>
  <c r="Y1174" i="1"/>
  <c r="AB1179" i="1"/>
  <c r="AA1179" i="1"/>
  <c r="AA1183" i="1"/>
  <c r="AB1189" i="1"/>
  <c r="AA1189" i="1"/>
  <c r="E1194" i="1"/>
  <c r="I1194" i="1"/>
  <c r="Q1194" i="1"/>
  <c r="U1194" i="1"/>
  <c r="Y1194" i="1"/>
  <c r="AB1199" i="1"/>
  <c r="AA1199" i="1"/>
  <c r="AA1203" i="1"/>
  <c r="D1214" i="1"/>
  <c r="H1214" i="1"/>
  <c r="L1214" i="1"/>
  <c r="P1214" i="1"/>
  <c r="T1214" i="1"/>
  <c r="X1214" i="1"/>
  <c r="D1244" i="1"/>
  <c r="H1244" i="1"/>
  <c r="L1244" i="1"/>
  <c r="P1244" i="1"/>
  <c r="T1244" i="1"/>
  <c r="X1244" i="1"/>
  <c r="D1264" i="1"/>
  <c r="H1264" i="1"/>
  <c r="L1264" i="1"/>
  <c r="P1264" i="1"/>
  <c r="T1264" i="1"/>
  <c r="X1264" i="1"/>
  <c r="Z1302" i="1"/>
  <c r="AB1298" i="1"/>
  <c r="AB1299" i="1"/>
  <c r="AA1299" i="1"/>
  <c r="AA1302" i="1" s="1"/>
  <c r="AB1309" i="1"/>
  <c r="AA1309" i="1"/>
  <c r="F1314" i="1"/>
  <c r="J1314" i="1"/>
  <c r="AB1313" i="1"/>
  <c r="R1314" i="1"/>
  <c r="V1314" i="1"/>
  <c r="AB1318" i="1"/>
  <c r="AA1318" i="1"/>
  <c r="B1334" i="1"/>
  <c r="F1334" i="1"/>
  <c r="J1334" i="1"/>
  <c r="N1334" i="1"/>
  <c r="R1334" i="1"/>
  <c r="V1334" i="1"/>
  <c r="Z1342" i="1"/>
  <c r="AB1338" i="1"/>
  <c r="F1354" i="1"/>
  <c r="J1354" i="1"/>
  <c r="AB1353" i="1"/>
  <c r="R1354" i="1"/>
  <c r="V1354" i="1"/>
  <c r="M880" i="1"/>
  <c r="AA919" i="1"/>
  <c r="AA939" i="1"/>
  <c r="AA959" i="1"/>
  <c r="E1059" i="1"/>
  <c r="E289" i="1" s="1"/>
  <c r="E1479" i="1" s="1"/>
  <c r="E1489" i="1" s="1"/>
  <c r="P1059" i="1"/>
  <c r="C1059" i="1"/>
  <c r="K1059" i="1"/>
  <c r="B1072" i="1"/>
  <c r="B1074" i="1" s="1"/>
  <c r="H1072" i="1"/>
  <c r="H1074" i="1" s="1"/>
  <c r="X1072" i="1"/>
  <c r="X1074" i="1" s="1"/>
  <c r="J1078" i="1"/>
  <c r="J1082" i="1" s="1"/>
  <c r="J1084" i="1" s="1"/>
  <c r="P1078" i="1"/>
  <c r="U1082" i="1"/>
  <c r="E1079" i="1"/>
  <c r="E1082" i="1" s="1"/>
  <c r="E1084" i="1" s="1"/>
  <c r="O1079" i="1"/>
  <c r="O1059" i="1" s="1"/>
  <c r="U1079" i="1"/>
  <c r="U1059" i="1" s="1"/>
  <c r="J1081" i="1"/>
  <c r="J1061" i="1" s="1"/>
  <c r="J291" i="1" s="1"/>
  <c r="J1481" i="1" s="1"/>
  <c r="J1491" i="1" s="1"/>
  <c r="H1084" i="1"/>
  <c r="L1084" i="1"/>
  <c r="X1084" i="1"/>
  <c r="C1092" i="1"/>
  <c r="C1094" i="1" s="1"/>
  <c r="C1078" i="1"/>
  <c r="G1092" i="1"/>
  <c r="G1094" i="1" s="1"/>
  <c r="G1078" i="1"/>
  <c r="K1092" i="1"/>
  <c r="K1094" i="1" s="1"/>
  <c r="K1078" i="1"/>
  <c r="K1082" i="1" s="1"/>
  <c r="K1084" i="1" s="1"/>
  <c r="O1092" i="1"/>
  <c r="O1094" i="1" s="1"/>
  <c r="O1078" i="1"/>
  <c r="O1058" i="1" s="1"/>
  <c r="S1092" i="1"/>
  <c r="S1094" i="1" s="1"/>
  <c r="S1078" i="1"/>
  <c r="W1092" i="1"/>
  <c r="W1094" i="1" s="1"/>
  <c r="W1078" i="1"/>
  <c r="Z1090" i="1"/>
  <c r="AA1090" i="1" s="1"/>
  <c r="AA1098" i="1"/>
  <c r="AA1101" i="1"/>
  <c r="AA1110" i="1"/>
  <c r="N1112" i="1"/>
  <c r="F1114" i="1"/>
  <c r="J1114" i="1"/>
  <c r="N1114" i="1"/>
  <c r="R1114" i="1"/>
  <c r="V1114" i="1"/>
  <c r="Z1123" i="1"/>
  <c r="C1132" i="1"/>
  <c r="C1134" i="1" s="1"/>
  <c r="G1132" i="1"/>
  <c r="G1134" i="1" s="1"/>
  <c r="K1132" i="1"/>
  <c r="K1134" i="1" s="1"/>
  <c r="O1132" i="1"/>
  <c r="O1134" i="1" s="1"/>
  <c r="S1132" i="1"/>
  <c r="S1134" i="1" s="1"/>
  <c r="W1132" i="1"/>
  <c r="W1134" i="1" s="1"/>
  <c r="Z1129" i="1"/>
  <c r="M1132" i="1"/>
  <c r="M1134" i="1" s="1"/>
  <c r="B1132" i="1"/>
  <c r="AA1138" i="1"/>
  <c r="AA1141" i="1"/>
  <c r="D1162" i="1"/>
  <c r="H1162" i="1"/>
  <c r="L1162" i="1"/>
  <c r="P1162" i="1"/>
  <c r="P1164" i="1" s="1"/>
  <c r="T1162" i="1"/>
  <c r="X1162" i="1"/>
  <c r="Z1161" i="1"/>
  <c r="AA1161" i="1" s="1"/>
  <c r="C1164" i="1"/>
  <c r="G1164" i="1"/>
  <c r="K1164" i="1"/>
  <c r="O1164" i="1"/>
  <c r="S1164" i="1"/>
  <c r="W1164" i="1"/>
  <c r="Z1170" i="1"/>
  <c r="AA1170" i="1" s="1"/>
  <c r="F1174" i="1"/>
  <c r="J1174" i="1"/>
  <c r="N1174" i="1"/>
  <c r="R1174" i="1"/>
  <c r="V1174" i="1"/>
  <c r="Z1182" i="1"/>
  <c r="AB1182" i="1" s="1"/>
  <c r="AB1178" i="1"/>
  <c r="B1194" i="1"/>
  <c r="F1194" i="1"/>
  <c r="J1194" i="1"/>
  <c r="N1194" i="1"/>
  <c r="R1194" i="1"/>
  <c r="V1194" i="1"/>
  <c r="AB1198" i="1"/>
  <c r="AA1200" i="1"/>
  <c r="AA1202" i="1" s="1"/>
  <c r="E1214" i="1"/>
  <c r="I1214" i="1"/>
  <c r="M1214" i="1"/>
  <c r="Q1214" i="1"/>
  <c r="U1214" i="1"/>
  <c r="Y1214" i="1"/>
  <c r="Z1222" i="1"/>
  <c r="AB1218" i="1"/>
  <c r="AA1218" i="1"/>
  <c r="AA1222" i="1" s="1"/>
  <c r="E1234" i="1"/>
  <c r="I1234" i="1"/>
  <c r="M1234" i="1"/>
  <c r="Q1234" i="1"/>
  <c r="U1234" i="1"/>
  <c r="Y1234" i="1"/>
  <c r="Z1242" i="1"/>
  <c r="Z1244" i="1" s="1"/>
  <c r="AB1244" i="1" s="1"/>
  <c r="AB1238" i="1"/>
  <c r="AA1238" i="1"/>
  <c r="AA1242" i="1" s="1"/>
  <c r="E1254" i="1"/>
  <c r="I1254" i="1"/>
  <c r="Q1254" i="1"/>
  <c r="U1254" i="1"/>
  <c r="Y1254" i="1"/>
  <c r="Z1262" i="1"/>
  <c r="AB1258" i="1"/>
  <c r="AA1258" i="1"/>
  <c r="AA1262" i="1" s="1"/>
  <c r="C1304" i="1"/>
  <c r="G1304" i="1"/>
  <c r="K1304" i="1"/>
  <c r="O1304" i="1"/>
  <c r="S1304" i="1"/>
  <c r="W1304" i="1"/>
  <c r="C1268" i="1"/>
  <c r="G1282" i="1"/>
  <c r="G1268" i="1"/>
  <c r="K1268" i="1"/>
  <c r="O1268" i="1"/>
  <c r="S1268" i="1"/>
  <c r="W1282" i="1"/>
  <c r="W1268" i="1"/>
  <c r="C1324" i="1"/>
  <c r="G1324" i="1"/>
  <c r="K1324" i="1"/>
  <c r="O1324" i="1"/>
  <c r="S1324" i="1"/>
  <c r="W1324" i="1"/>
  <c r="C1344" i="1"/>
  <c r="G1344" i="1"/>
  <c r="K1344" i="1"/>
  <c r="O1344" i="1"/>
  <c r="S1344" i="1"/>
  <c r="W1344" i="1"/>
  <c r="M922" i="1"/>
  <c r="M924" i="1" s="1"/>
  <c r="M942" i="1"/>
  <c r="M944" i="1" s="1"/>
  <c r="M962" i="1"/>
  <c r="M964" i="1" s="1"/>
  <c r="M982" i="1"/>
  <c r="M984" i="1" s="1"/>
  <c r="M1002" i="1"/>
  <c r="M1004" i="1" s="1"/>
  <c r="M1022" i="1"/>
  <c r="M1024" i="1" s="1"/>
  <c r="M1042" i="1"/>
  <c r="M1044" i="1" s="1"/>
  <c r="L1062" i="1"/>
  <c r="L1064" i="1" s="1"/>
  <c r="J1058" i="1"/>
  <c r="J1062" i="1" s="1"/>
  <c r="J1064" i="1" s="1"/>
  <c r="N1058" i="1"/>
  <c r="Z1068" i="1"/>
  <c r="N1072" i="1"/>
  <c r="N1074" i="1" s="1"/>
  <c r="Z1083" i="1"/>
  <c r="M1063" i="1"/>
  <c r="U1084" i="1"/>
  <c r="D1104" i="1"/>
  <c r="H1104" i="1"/>
  <c r="L1104" i="1"/>
  <c r="P1104" i="1"/>
  <c r="T1104" i="1"/>
  <c r="X1104" i="1"/>
  <c r="AA1108" i="1"/>
  <c r="AA1111" i="1"/>
  <c r="Z1120" i="1"/>
  <c r="AA1120" i="1" s="1"/>
  <c r="D1144" i="1"/>
  <c r="H1144" i="1"/>
  <c r="L1144" i="1"/>
  <c r="P1144" i="1"/>
  <c r="T1144" i="1"/>
  <c r="X1144" i="1"/>
  <c r="B1152" i="1"/>
  <c r="B1154" i="1" s="1"/>
  <c r="AA1148" i="1"/>
  <c r="AA1152" i="1" s="1"/>
  <c r="Z1148" i="1"/>
  <c r="D1164" i="1"/>
  <c r="H1164" i="1"/>
  <c r="L1164" i="1"/>
  <c r="T1164" i="1"/>
  <c r="X1164" i="1"/>
  <c r="C1184" i="1"/>
  <c r="G1184" i="1"/>
  <c r="K1184" i="1"/>
  <c r="O1184" i="1"/>
  <c r="S1184" i="1"/>
  <c r="W1184" i="1"/>
  <c r="C1204" i="1"/>
  <c r="G1204" i="1"/>
  <c r="K1204" i="1"/>
  <c r="O1204" i="1"/>
  <c r="S1204" i="1"/>
  <c r="W1204" i="1"/>
  <c r="F1224" i="1"/>
  <c r="J1224" i="1"/>
  <c r="R1224" i="1"/>
  <c r="V1224" i="1"/>
  <c r="F1234" i="1"/>
  <c r="J1234" i="1"/>
  <c r="R1234" i="1"/>
  <c r="V1234" i="1"/>
  <c r="AA1243" i="1"/>
  <c r="AA1244" i="1" s="1"/>
  <c r="AB1249" i="1"/>
  <c r="AA1249" i="1"/>
  <c r="F1254" i="1"/>
  <c r="J1254" i="1"/>
  <c r="R1254" i="1"/>
  <c r="V1254" i="1"/>
  <c r="Z1264" i="1"/>
  <c r="AA1263" i="1"/>
  <c r="AA1264" i="1" s="1"/>
  <c r="D1273" i="1"/>
  <c r="H1273" i="1"/>
  <c r="L1273" i="1"/>
  <c r="P1273" i="1"/>
  <c r="T1273" i="1"/>
  <c r="X1273" i="1"/>
  <c r="D1304" i="1"/>
  <c r="H1304" i="1"/>
  <c r="L1304" i="1"/>
  <c r="P1304" i="1"/>
  <c r="T1304" i="1"/>
  <c r="X1304" i="1"/>
  <c r="D1314" i="1"/>
  <c r="H1314" i="1"/>
  <c r="L1314" i="1"/>
  <c r="P1314" i="1"/>
  <c r="T1314" i="1"/>
  <c r="X1314" i="1"/>
  <c r="D1334" i="1"/>
  <c r="H1334" i="1"/>
  <c r="L1334" i="1"/>
  <c r="P1334" i="1"/>
  <c r="T1334" i="1"/>
  <c r="X1334" i="1"/>
  <c r="D1354" i="1"/>
  <c r="H1354" i="1"/>
  <c r="L1354" i="1"/>
  <c r="P1354" i="1"/>
  <c r="T1354" i="1"/>
  <c r="X1354" i="1"/>
  <c r="Z1061" i="1"/>
  <c r="Z1069" i="1"/>
  <c r="J1072" i="1"/>
  <c r="J1074" i="1" s="1"/>
  <c r="B1078" i="1"/>
  <c r="M1082" i="1"/>
  <c r="M1084" i="1" s="1"/>
  <c r="R1078" i="1"/>
  <c r="R1082" i="1" s="1"/>
  <c r="R1084" i="1" s="1"/>
  <c r="G1079" i="1"/>
  <c r="G1059" i="1" s="1"/>
  <c r="M1079" i="1"/>
  <c r="W1079" i="1"/>
  <c r="W1059" i="1" s="1"/>
  <c r="B1080" i="1"/>
  <c r="B1081" i="1"/>
  <c r="Q1084" i="1"/>
  <c r="B1094" i="1"/>
  <c r="F1094" i="1"/>
  <c r="J1094" i="1"/>
  <c r="N1094" i="1"/>
  <c r="R1094" i="1"/>
  <c r="V1094" i="1"/>
  <c r="AA1093" i="1"/>
  <c r="AA1099" i="1"/>
  <c r="Z1104" i="1"/>
  <c r="AB1104" i="1" s="1"/>
  <c r="Z1109" i="1"/>
  <c r="Z1112" i="1" s="1"/>
  <c r="AB1112" i="1" s="1"/>
  <c r="M1112" i="1"/>
  <c r="M1114" i="1" s="1"/>
  <c r="B1112" i="1"/>
  <c r="B1114" i="1" s="1"/>
  <c r="AA1118" i="1"/>
  <c r="AA1121" i="1"/>
  <c r="Z1130" i="1"/>
  <c r="AA1130" i="1" s="1"/>
  <c r="B1134" i="1"/>
  <c r="F1134" i="1"/>
  <c r="J1134" i="1"/>
  <c r="N1134" i="1"/>
  <c r="R1134" i="1"/>
  <c r="V1134" i="1"/>
  <c r="AA1133" i="1"/>
  <c r="AA1139" i="1"/>
  <c r="Z1144" i="1"/>
  <c r="AB1144" i="1" s="1"/>
  <c r="AA1149" i="1"/>
  <c r="E1154" i="1"/>
  <c r="I1154" i="1"/>
  <c r="Z1153" i="1"/>
  <c r="Q1154" i="1"/>
  <c r="U1154" i="1"/>
  <c r="Y1154" i="1"/>
  <c r="AB1158" i="1"/>
  <c r="AB1159" i="1"/>
  <c r="AA1159" i="1"/>
  <c r="B1172" i="1"/>
  <c r="B1174" i="1" s="1"/>
  <c r="Z1168" i="1"/>
  <c r="AA1168" i="1" s="1"/>
  <c r="AA1172" i="1" s="1"/>
  <c r="D1184" i="1"/>
  <c r="H1184" i="1"/>
  <c r="L1184" i="1"/>
  <c r="P1184" i="1"/>
  <c r="T1184" i="1"/>
  <c r="X1184" i="1"/>
  <c r="D1204" i="1"/>
  <c r="H1204" i="1"/>
  <c r="L1204" i="1"/>
  <c r="P1204" i="1"/>
  <c r="T1204" i="1"/>
  <c r="X1204" i="1"/>
  <c r="C1224" i="1"/>
  <c r="G1224" i="1"/>
  <c r="K1224" i="1"/>
  <c r="O1224" i="1"/>
  <c r="S1224" i="1"/>
  <c r="W1224" i="1"/>
  <c r="C1244" i="1"/>
  <c r="G1244" i="1"/>
  <c r="K1244" i="1"/>
  <c r="O1244" i="1"/>
  <c r="S1244" i="1"/>
  <c r="W1244" i="1"/>
  <c r="C1264" i="1"/>
  <c r="G1264" i="1"/>
  <c r="K1264" i="1"/>
  <c r="O1264" i="1"/>
  <c r="S1264" i="1"/>
  <c r="W1264" i="1"/>
  <c r="E1268" i="1"/>
  <c r="I1268" i="1"/>
  <c r="AB1288" i="1"/>
  <c r="AA1288" i="1"/>
  <c r="Q1268" i="1"/>
  <c r="U1268" i="1"/>
  <c r="Y1268" i="1"/>
  <c r="E1304" i="1"/>
  <c r="I1304" i="1"/>
  <c r="Z1304" i="1"/>
  <c r="AB1303" i="1"/>
  <c r="AA1303" i="1"/>
  <c r="Q1304" i="1"/>
  <c r="U1304" i="1"/>
  <c r="Y1304" i="1"/>
  <c r="E1314" i="1"/>
  <c r="I1314" i="1"/>
  <c r="Q1314" i="1"/>
  <c r="U1314" i="1"/>
  <c r="Y1314" i="1"/>
  <c r="AB1319" i="1"/>
  <c r="AA1319" i="1"/>
  <c r="E1324" i="1"/>
  <c r="I1324" i="1"/>
  <c r="M1324" i="1"/>
  <c r="Q1324" i="1"/>
  <c r="U1324" i="1"/>
  <c r="Y1324" i="1"/>
  <c r="Z1332" i="1"/>
  <c r="AB1332" i="1" s="1"/>
  <c r="AB1328" i="1"/>
  <c r="AA1328" i="1"/>
  <c r="AA1332" i="1" s="1"/>
  <c r="AB1339" i="1"/>
  <c r="AA1339" i="1"/>
  <c r="AA1342" i="1" s="1"/>
  <c r="E1344" i="1"/>
  <c r="I1344" i="1"/>
  <c r="Z1344" i="1"/>
  <c r="AB1343" i="1"/>
  <c r="AA1343" i="1"/>
  <c r="Q1344" i="1"/>
  <c r="U1344" i="1"/>
  <c r="Y1344" i="1"/>
  <c r="AB1348" i="1"/>
  <c r="AA1348" i="1"/>
  <c r="Z1180" i="1"/>
  <c r="AA1180" i="1" s="1"/>
  <c r="AA1182" i="1" s="1"/>
  <c r="B1182" i="1"/>
  <c r="B1184" i="1" s="1"/>
  <c r="Z1188" i="1"/>
  <c r="Z1200" i="1"/>
  <c r="Z1202" i="1" s="1"/>
  <c r="B1202" i="1"/>
  <c r="B1204" i="1" s="1"/>
  <c r="M1222" i="1"/>
  <c r="M1224" i="1" s="1"/>
  <c r="Z1223" i="1"/>
  <c r="Z1224" i="1" s="1"/>
  <c r="B1234" i="1"/>
  <c r="N1234" i="1"/>
  <c r="M1242" i="1"/>
  <c r="M1244" i="1" s="1"/>
  <c r="B1254" i="1"/>
  <c r="N1254" i="1"/>
  <c r="M1262" i="1"/>
  <c r="M1264" i="1" s="1"/>
  <c r="B1278" i="1"/>
  <c r="F1278" i="1"/>
  <c r="J1278" i="1"/>
  <c r="N1278" i="1"/>
  <c r="R1278" i="1"/>
  <c r="V1278" i="1"/>
  <c r="C1279" i="1"/>
  <c r="C1269" i="1" s="1"/>
  <c r="G1279" i="1"/>
  <c r="G1269" i="1" s="1"/>
  <c r="K1279" i="1"/>
  <c r="K1269" i="1" s="1"/>
  <c r="O1279" i="1"/>
  <c r="O1269" i="1" s="1"/>
  <c r="S1279" i="1"/>
  <c r="S1269" i="1" s="1"/>
  <c r="W1279" i="1"/>
  <c r="W1269" i="1" s="1"/>
  <c r="D1280" i="1"/>
  <c r="D1270" i="1" s="1"/>
  <c r="H1280" i="1"/>
  <c r="H1270" i="1" s="1"/>
  <c r="L1280" i="1"/>
  <c r="L1270" i="1" s="1"/>
  <c r="P1280" i="1"/>
  <c r="P1270" i="1" s="1"/>
  <c r="T1280" i="1"/>
  <c r="T1270" i="1" s="1"/>
  <c r="X1280" i="1"/>
  <c r="X1270" i="1" s="1"/>
  <c r="B1281" i="1"/>
  <c r="N1281" i="1"/>
  <c r="N1271" i="1" s="1"/>
  <c r="H1282" i="1"/>
  <c r="H1284" i="1" s="1"/>
  <c r="X1282" i="1"/>
  <c r="X1284" i="1" s="1"/>
  <c r="E1283" i="1"/>
  <c r="I1283" i="1"/>
  <c r="M1283" i="1"/>
  <c r="Q1283" i="1"/>
  <c r="U1283" i="1"/>
  <c r="Y1283" i="1"/>
  <c r="E1292" i="1"/>
  <c r="E1294" i="1" s="1"/>
  <c r="I1292" i="1"/>
  <c r="I1294" i="1" s="1"/>
  <c r="M1292" i="1"/>
  <c r="M1294" i="1" s="1"/>
  <c r="Q1292" i="1"/>
  <c r="Q1294" i="1" s="1"/>
  <c r="U1292" i="1"/>
  <c r="U1294" i="1" s="1"/>
  <c r="Y1292" i="1"/>
  <c r="Y1294" i="1" s="1"/>
  <c r="Z1293" i="1"/>
  <c r="B1302" i="1"/>
  <c r="B1304" i="1" s="1"/>
  <c r="N1302" i="1"/>
  <c r="N1304" i="1" s="1"/>
  <c r="C1312" i="1"/>
  <c r="C1314" i="1" s="1"/>
  <c r="G1312" i="1"/>
  <c r="G1314" i="1" s="1"/>
  <c r="K1312" i="1"/>
  <c r="K1314" i="1" s="1"/>
  <c r="O1312" i="1"/>
  <c r="O1314" i="1" s="1"/>
  <c r="S1312" i="1"/>
  <c r="S1314" i="1" s="1"/>
  <c r="W1312" i="1"/>
  <c r="W1314" i="1" s="1"/>
  <c r="M1332" i="1"/>
  <c r="M1334" i="1" s="1"/>
  <c r="Z1333" i="1"/>
  <c r="B1342" i="1"/>
  <c r="B1344" i="1" s="1"/>
  <c r="N1342" i="1"/>
  <c r="N1344" i="1" s="1"/>
  <c r="Z1349" i="1"/>
  <c r="AB1349" i="1" s="1"/>
  <c r="Z1358" i="1"/>
  <c r="D1372" i="1"/>
  <c r="D1374" i="1" s="1"/>
  <c r="H1372" i="1"/>
  <c r="H1374" i="1" s="1"/>
  <c r="L1372" i="1"/>
  <c r="L1374" i="1" s="1"/>
  <c r="P1372" i="1"/>
  <c r="P1374" i="1" s="1"/>
  <c r="T1372" i="1"/>
  <c r="T1374" i="1" s="1"/>
  <c r="X1372" i="1"/>
  <c r="X1374" i="1" s="1"/>
  <c r="Z1371" i="1"/>
  <c r="AA1371" i="1" s="1"/>
  <c r="F1404" i="1"/>
  <c r="J1404" i="1"/>
  <c r="AB1403" i="1"/>
  <c r="R1404" i="1"/>
  <c r="V1404" i="1"/>
  <c r="F1414" i="1"/>
  <c r="J1414" i="1"/>
  <c r="N1414" i="1"/>
  <c r="R1414" i="1"/>
  <c r="V1414" i="1"/>
  <c r="AB1429" i="1"/>
  <c r="AA1429" i="1"/>
  <c r="F1444" i="1"/>
  <c r="J1444" i="1"/>
  <c r="AB1443" i="1"/>
  <c r="R1444" i="1"/>
  <c r="V1444" i="1"/>
  <c r="F1454" i="1"/>
  <c r="J1454" i="1"/>
  <c r="N1454" i="1"/>
  <c r="R1454" i="1"/>
  <c r="V1454" i="1"/>
  <c r="F1479" i="1"/>
  <c r="F1489" i="1" s="1"/>
  <c r="J1479" i="1"/>
  <c r="J1489" i="1" s="1"/>
  <c r="N1479" i="1"/>
  <c r="N1489" i="1" s="1"/>
  <c r="R1479" i="1"/>
  <c r="R1489" i="1" s="1"/>
  <c r="V1479" i="1"/>
  <c r="V1489" i="1" s="1"/>
  <c r="F1480" i="1"/>
  <c r="F1490" i="1" s="1"/>
  <c r="J1480" i="1"/>
  <c r="J1490" i="1" s="1"/>
  <c r="R1480" i="1"/>
  <c r="R1490" i="1" s="1"/>
  <c r="V1480" i="1"/>
  <c r="V1490" i="1" s="1"/>
  <c r="F1481" i="1"/>
  <c r="F1491" i="1" s="1"/>
  <c r="R1481" i="1"/>
  <c r="R1491" i="1" s="1"/>
  <c r="V1481" i="1"/>
  <c r="V1491" i="1" s="1"/>
  <c r="F1474" i="1"/>
  <c r="J1474" i="1"/>
  <c r="R1474" i="1"/>
  <c r="V1474" i="1"/>
  <c r="M1152" i="1"/>
  <c r="M1154" i="1" s="1"/>
  <c r="M1172" i="1"/>
  <c r="M1174" i="1" s="1"/>
  <c r="Z1173" i="1"/>
  <c r="AA1188" i="1"/>
  <c r="AA1192" i="1" s="1"/>
  <c r="M1192" i="1"/>
  <c r="M1194" i="1" s="1"/>
  <c r="Z1193" i="1"/>
  <c r="Z1208" i="1"/>
  <c r="B1222" i="1"/>
  <c r="B1224" i="1" s="1"/>
  <c r="N1222" i="1"/>
  <c r="N1224" i="1" s="1"/>
  <c r="Z1228" i="1"/>
  <c r="B1242" i="1"/>
  <c r="B1244" i="1" s="1"/>
  <c r="N1242" i="1"/>
  <c r="N1244" i="1" s="1"/>
  <c r="Z1248" i="1"/>
  <c r="B1262" i="1"/>
  <c r="B1264" i="1" s="1"/>
  <c r="N1262" i="1"/>
  <c r="N1264" i="1" s="1"/>
  <c r="D1279" i="1"/>
  <c r="D1269" i="1" s="1"/>
  <c r="D1272" i="1" s="1"/>
  <c r="H1279" i="1"/>
  <c r="H1269" i="1" s="1"/>
  <c r="H1272" i="1" s="1"/>
  <c r="L1279" i="1"/>
  <c r="L1269" i="1" s="1"/>
  <c r="L1272" i="1" s="1"/>
  <c r="P1279" i="1"/>
  <c r="P1269" i="1" s="1"/>
  <c r="P1272" i="1" s="1"/>
  <c r="T1279" i="1"/>
  <c r="T1269" i="1" s="1"/>
  <c r="T1272" i="1" s="1"/>
  <c r="X1279" i="1"/>
  <c r="X1269" i="1" s="1"/>
  <c r="X1272" i="1" s="1"/>
  <c r="E1280" i="1"/>
  <c r="E1270" i="1" s="1"/>
  <c r="I1280" i="1"/>
  <c r="I1270" i="1" s="1"/>
  <c r="M1280" i="1"/>
  <c r="Q1280" i="1"/>
  <c r="Q1270" i="1" s="1"/>
  <c r="U1280" i="1"/>
  <c r="U1270" i="1" s="1"/>
  <c r="Y1280" i="1"/>
  <c r="Y1270" i="1" s="1"/>
  <c r="B1283" i="1"/>
  <c r="F1283" i="1"/>
  <c r="J1283" i="1"/>
  <c r="N1283" i="1"/>
  <c r="R1283" i="1"/>
  <c r="V1283" i="1"/>
  <c r="G1284" i="1"/>
  <c r="W1284" i="1"/>
  <c r="B1292" i="1"/>
  <c r="B1294" i="1" s="1"/>
  <c r="F1292" i="1"/>
  <c r="F1294" i="1" s="1"/>
  <c r="J1292" i="1"/>
  <c r="J1294" i="1" s="1"/>
  <c r="N1292" i="1"/>
  <c r="N1294" i="1" s="1"/>
  <c r="R1292" i="1"/>
  <c r="R1294" i="1" s="1"/>
  <c r="V1292" i="1"/>
  <c r="V1294" i="1" s="1"/>
  <c r="D1294" i="1"/>
  <c r="H1294" i="1"/>
  <c r="L1294" i="1"/>
  <c r="P1294" i="1"/>
  <c r="T1294" i="1"/>
  <c r="X1294" i="1"/>
  <c r="M1304" i="1"/>
  <c r="Z1308" i="1"/>
  <c r="B1314" i="1"/>
  <c r="N1314" i="1"/>
  <c r="Z1323" i="1"/>
  <c r="AA1333" i="1"/>
  <c r="AA1334" i="1" s="1"/>
  <c r="M1344" i="1"/>
  <c r="AA1349" i="1"/>
  <c r="B1354" i="1"/>
  <c r="N1354" i="1"/>
  <c r="C1362" i="1"/>
  <c r="C1364" i="1" s="1"/>
  <c r="G1362" i="1"/>
  <c r="G1364" i="1" s="1"/>
  <c r="K1362" i="1"/>
  <c r="K1364" i="1" s="1"/>
  <c r="O1362" i="1"/>
  <c r="O1364" i="1" s="1"/>
  <c r="S1362" i="1"/>
  <c r="S1364" i="1" s="1"/>
  <c r="W1362" i="1"/>
  <c r="W1364" i="1" s="1"/>
  <c r="AA1358" i="1"/>
  <c r="Z1359" i="1"/>
  <c r="D1364" i="1"/>
  <c r="H1364" i="1"/>
  <c r="L1364" i="1"/>
  <c r="P1364" i="1"/>
  <c r="T1364" i="1"/>
  <c r="X1364" i="1"/>
  <c r="Z1368" i="1"/>
  <c r="AA1370" i="1"/>
  <c r="C1384" i="1"/>
  <c r="G1384" i="1"/>
  <c r="K1384" i="1"/>
  <c r="O1384" i="1"/>
  <c r="S1384" i="1"/>
  <c r="W1384" i="1"/>
  <c r="C1414" i="1"/>
  <c r="G1414" i="1"/>
  <c r="K1414" i="1"/>
  <c r="O1414" i="1"/>
  <c r="S1414" i="1"/>
  <c r="W1414" i="1"/>
  <c r="C1424" i="1"/>
  <c r="G1424" i="1"/>
  <c r="K1424" i="1"/>
  <c r="O1424" i="1"/>
  <c r="S1424" i="1"/>
  <c r="W1424" i="1"/>
  <c r="C1454" i="1"/>
  <c r="G1454" i="1"/>
  <c r="K1454" i="1"/>
  <c r="O1454" i="1"/>
  <c r="S1454" i="1"/>
  <c r="W1454" i="1"/>
  <c r="C1480" i="1"/>
  <c r="C1490" i="1" s="1"/>
  <c r="G1480" i="1"/>
  <c r="G1490" i="1" s="1"/>
  <c r="K1480" i="1"/>
  <c r="K1490" i="1" s="1"/>
  <c r="O1480" i="1"/>
  <c r="O1490" i="1" s="1"/>
  <c r="S1480" i="1"/>
  <c r="S1490" i="1" s="1"/>
  <c r="W1480" i="1"/>
  <c r="W1490" i="1" s="1"/>
  <c r="C1481" i="1"/>
  <c r="C1491" i="1" s="1"/>
  <c r="G1481" i="1"/>
  <c r="G1491" i="1" s="1"/>
  <c r="K1481" i="1"/>
  <c r="K1491" i="1" s="1"/>
  <c r="O1481" i="1"/>
  <c r="O1491" i="1" s="1"/>
  <c r="S1481" i="1"/>
  <c r="S1491" i="1" s="1"/>
  <c r="W1481" i="1"/>
  <c r="W1491" i="1" s="1"/>
  <c r="G1474" i="1"/>
  <c r="K1474" i="1"/>
  <c r="W1474" i="1"/>
  <c r="M1252" i="1"/>
  <c r="M1254" i="1" s="1"/>
  <c r="Z1289" i="1"/>
  <c r="AB1289" i="1" s="1"/>
  <c r="C1292" i="1"/>
  <c r="C1294" i="1" s="1"/>
  <c r="G1292" i="1"/>
  <c r="G1294" i="1" s="1"/>
  <c r="K1292" i="1"/>
  <c r="K1294" i="1" s="1"/>
  <c r="O1292" i="1"/>
  <c r="O1294" i="1" s="1"/>
  <c r="S1292" i="1"/>
  <c r="S1294" i="1" s="1"/>
  <c r="W1292" i="1"/>
  <c r="W1294" i="1" s="1"/>
  <c r="M1312" i="1"/>
  <c r="M1314" i="1" s="1"/>
  <c r="Z1320" i="1"/>
  <c r="AA1320" i="1" s="1"/>
  <c r="B1322" i="1"/>
  <c r="B1324" i="1" s="1"/>
  <c r="M1352" i="1"/>
  <c r="M1354" i="1" s="1"/>
  <c r="E1364" i="1"/>
  <c r="I1364" i="1"/>
  <c r="M1364" i="1"/>
  <c r="Q1364" i="1"/>
  <c r="U1364" i="1"/>
  <c r="Y1364" i="1"/>
  <c r="D1394" i="1"/>
  <c r="H1394" i="1"/>
  <c r="L1394" i="1"/>
  <c r="P1394" i="1"/>
  <c r="T1394" i="1"/>
  <c r="X1394" i="1"/>
  <c r="D1424" i="1"/>
  <c r="H1424" i="1"/>
  <c r="L1424" i="1"/>
  <c r="P1424" i="1"/>
  <c r="T1424" i="1"/>
  <c r="X1424" i="1"/>
  <c r="D1434" i="1"/>
  <c r="H1434" i="1"/>
  <c r="L1434" i="1"/>
  <c r="P1434" i="1"/>
  <c r="T1434" i="1"/>
  <c r="X1434" i="1"/>
  <c r="X1479" i="1"/>
  <c r="X1489" i="1" s="1"/>
  <c r="D1481" i="1"/>
  <c r="D1491" i="1" s="1"/>
  <c r="H1481" i="1"/>
  <c r="H1491" i="1" s="1"/>
  <c r="L1481" i="1"/>
  <c r="L1491" i="1" s="1"/>
  <c r="P1481" i="1"/>
  <c r="P1491" i="1" s="1"/>
  <c r="T1481" i="1"/>
  <c r="T1491" i="1" s="1"/>
  <c r="X1481" i="1"/>
  <c r="X1491" i="1" s="1"/>
  <c r="L1483" i="1"/>
  <c r="E1510" i="1"/>
  <c r="M1269" i="1"/>
  <c r="Z1269" i="1" s="1"/>
  <c r="B1270" i="1"/>
  <c r="M1278" i="1"/>
  <c r="B1279" i="1"/>
  <c r="M1281" i="1"/>
  <c r="Z1360" i="1"/>
  <c r="AA1360" i="1" s="1"/>
  <c r="M1362" i="1"/>
  <c r="Z1363" i="1"/>
  <c r="AA1363" i="1" s="1"/>
  <c r="C1372" i="1"/>
  <c r="C1374" i="1" s="1"/>
  <c r="G1372" i="1"/>
  <c r="G1374" i="1" s="1"/>
  <c r="K1372" i="1"/>
  <c r="K1374" i="1" s="1"/>
  <c r="O1372" i="1"/>
  <c r="O1374" i="1" s="1"/>
  <c r="S1372" i="1"/>
  <c r="S1374" i="1" s="1"/>
  <c r="W1372" i="1"/>
  <c r="W1374" i="1" s="1"/>
  <c r="Z1369" i="1"/>
  <c r="AB1369" i="1" s="1"/>
  <c r="M1372" i="1"/>
  <c r="M1374" i="1" s="1"/>
  <c r="Q1372" i="1"/>
  <c r="Q1374" i="1" s="1"/>
  <c r="U1372" i="1"/>
  <c r="Y1372" i="1"/>
  <c r="E1374" i="1"/>
  <c r="I1374" i="1"/>
  <c r="U1374" i="1"/>
  <c r="Y1374" i="1"/>
  <c r="AB1383" i="1"/>
  <c r="AA1383" i="1"/>
  <c r="E1394" i="1"/>
  <c r="I1394" i="1"/>
  <c r="AB1393" i="1"/>
  <c r="Q1394" i="1"/>
  <c r="U1394" i="1"/>
  <c r="Y1394" i="1"/>
  <c r="AB1399" i="1"/>
  <c r="AA1399" i="1"/>
  <c r="E1404" i="1"/>
  <c r="I1404" i="1"/>
  <c r="Q1404" i="1"/>
  <c r="U1404" i="1"/>
  <c r="Y1404" i="1"/>
  <c r="AB1408" i="1"/>
  <c r="AA1408" i="1"/>
  <c r="AB1423" i="1"/>
  <c r="AA1423" i="1"/>
  <c r="E1434" i="1"/>
  <c r="I1434" i="1"/>
  <c r="AB1433" i="1"/>
  <c r="Q1434" i="1"/>
  <c r="U1434" i="1"/>
  <c r="Y1434" i="1"/>
  <c r="AB1439" i="1"/>
  <c r="AA1439" i="1"/>
  <c r="E1444" i="1"/>
  <c r="I1444" i="1"/>
  <c r="Q1444" i="1"/>
  <c r="U1444" i="1"/>
  <c r="Y1444" i="1"/>
  <c r="Z1452" i="1"/>
  <c r="AB1448" i="1"/>
  <c r="AA1448" i="1"/>
  <c r="AA1452" i="1" s="1"/>
  <c r="Q1479" i="1"/>
  <c r="Q1489" i="1" s="1"/>
  <c r="E1480" i="1"/>
  <c r="E1490" i="1" s="1"/>
  <c r="I1480" i="1"/>
  <c r="I1490" i="1" s="1"/>
  <c r="Q1480" i="1"/>
  <c r="Q1490" i="1" s="1"/>
  <c r="U1480" i="1"/>
  <c r="U1490" i="1" s="1"/>
  <c r="Y1480" i="1"/>
  <c r="Y1490" i="1" s="1"/>
  <c r="AB1463" i="1"/>
  <c r="Z1373" i="1"/>
  <c r="B1382" i="1"/>
  <c r="B1384" i="1" s="1"/>
  <c r="M1394" i="1"/>
  <c r="Z1398" i="1"/>
  <c r="B1404" i="1"/>
  <c r="N1404" i="1"/>
  <c r="M1412" i="1"/>
  <c r="M1414" i="1" s="1"/>
  <c r="Z1413" i="1"/>
  <c r="B1422" i="1"/>
  <c r="B1424" i="1" s="1"/>
  <c r="M1434" i="1"/>
  <c r="Z1438" i="1"/>
  <c r="B1444" i="1"/>
  <c r="N1444" i="1"/>
  <c r="M1452" i="1"/>
  <c r="M1454" i="1" s="1"/>
  <c r="Z1453" i="1"/>
  <c r="Z1460" i="1"/>
  <c r="AA1460" i="1" s="1"/>
  <c r="G1483" i="1"/>
  <c r="W1483" i="1"/>
  <c r="AA1463" i="1"/>
  <c r="H1464" i="1"/>
  <c r="L1464" i="1"/>
  <c r="X1464" i="1"/>
  <c r="Z1469" i="1"/>
  <c r="B1474" i="1"/>
  <c r="L1478" i="1"/>
  <c r="Z1504" i="1"/>
  <c r="AA1506" i="1"/>
  <c r="L1518" i="1"/>
  <c r="T1518" i="1"/>
  <c r="P1520" i="1"/>
  <c r="D1528" i="1"/>
  <c r="D1530" i="1" s="1"/>
  <c r="J1528" i="1"/>
  <c r="J1514" i="1"/>
  <c r="J1518" i="1" s="1"/>
  <c r="O1528" i="1"/>
  <c r="O1514" i="1"/>
  <c r="O1518" i="1" s="1"/>
  <c r="T1528" i="1"/>
  <c r="T1530" i="1" s="1"/>
  <c r="E1538" i="1"/>
  <c r="E1524" i="1"/>
  <c r="I1538" i="1"/>
  <c r="I1524" i="1"/>
  <c r="M1538" i="1"/>
  <c r="M1524" i="1"/>
  <c r="Z1534" i="1"/>
  <c r="Q1538" i="1"/>
  <c r="Q1524" i="1"/>
  <c r="U1538" i="1"/>
  <c r="U1524" i="1"/>
  <c r="Y1538" i="1"/>
  <c r="Y1524" i="1"/>
  <c r="G1538" i="1"/>
  <c r="D1540" i="1"/>
  <c r="H1540" i="1"/>
  <c r="L1540" i="1"/>
  <c r="P1540" i="1"/>
  <c r="T1540" i="1"/>
  <c r="X1540" i="1"/>
  <c r="AB1544" i="1"/>
  <c r="C1560" i="1"/>
  <c r="G1560" i="1"/>
  <c r="K1560" i="1"/>
  <c r="O1560" i="1"/>
  <c r="S1560" i="1"/>
  <c r="W1560" i="1"/>
  <c r="B1570" i="1"/>
  <c r="F1570" i="1"/>
  <c r="J1570" i="1"/>
  <c r="N1570" i="1"/>
  <c r="R1570" i="1"/>
  <c r="V1570" i="1"/>
  <c r="B1590" i="1"/>
  <c r="F1590" i="1"/>
  <c r="J1590" i="1"/>
  <c r="N1590" i="1"/>
  <c r="R1590" i="1"/>
  <c r="V1590" i="1"/>
  <c r="B1610" i="1"/>
  <c r="F1610" i="1"/>
  <c r="J1610" i="1"/>
  <c r="N1610" i="1"/>
  <c r="R1610" i="1"/>
  <c r="V1610" i="1"/>
  <c r="B1372" i="1"/>
  <c r="B1374" i="1" s="1"/>
  <c r="AA1373" i="1"/>
  <c r="Z1388" i="1"/>
  <c r="M1402" i="1"/>
  <c r="M1404" i="1" s="1"/>
  <c r="Z1410" i="1"/>
  <c r="Z1412" i="1" s="1"/>
  <c r="AB1412" i="1" s="1"/>
  <c r="B1412" i="1"/>
  <c r="B1414" i="1" s="1"/>
  <c r="Z1428" i="1"/>
  <c r="M1442" i="1"/>
  <c r="M1444" i="1" s="1"/>
  <c r="B1452" i="1"/>
  <c r="B1454" i="1" s="1"/>
  <c r="Z1459" i="1"/>
  <c r="AB1459" i="1" s="1"/>
  <c r="E1481" i="1"/>
  <c r="E1491" i="1" s="1"/>
  <c r="I1481" i="1"/>
  <c r="I1491" i="1" s="1"/>
  <c r="Q1481" i="1"/>
  <c r="Q1491" i="1" s="1"/>
  <c r="U1481" i="1"/>
  <c r="U1491" i="1" s="1"/>
  <c r="Y1481" i="1"/>
  <c r="Y1491" i="1" s="1"/>
  <c r="W1462" i="1"/>
  <c r="Z1468" i="1"/>
  <c r="E1474" i="1"/>
  <c r="I1474" i="1"/>
  <c r="M1474" i="1"/>
  <c r="Q1474" i="1"/>
  <c r="U1474" i="1"/>
  <c r="Y1474" i="1"/>
  <c r="L1520" i="1"/>
  <c r="F1528" i="1"/>
  <c r="F1514" i="1"/>
  <c r="F1518" i="1" s="1"/>
  <c r="K1528" i="1"/>
  <c r="K1514" i="1"/>
  <c r="K1518" i="1" s="1"/>
  <c r="K1520" i="1" s="1"/>
  <c r="V1528" i="1"/>
  <c r="V1514" i="1"/>
  <c r="V1518" i="1" s="1"/>
  <c r="B1519" i="1"/>
  <c r="F1530" i="1"/>
  <c r="F1519" i="1"/>
  <c r="F1520" i="1" s="1"/>
  <c r="J1530" i="1"/>
  <c r="J1519" i="1"/>
  <c r="J1520" i="1" s="1"/>
  <c r="N1519" i="1"/>
  <c r="R1519" i="1"/>
  <c r="V1530" i="1"/>
  <c r="V1519" i="1"/>
  <c r="V1520" i="1" s="1"/>
  <c r="Z1529" i="1"/>
  <c r="AA1529" i="1" s="1"/>
  <c r="AA1534" i="1"/>
  <c r="B1525" i="1"/>
  <c r="AA1535" i="1"/>
  <c r="Z1535" i="1"/>
  <c r="AB1535" i="1" s="1"/>
  <c r="K1538" i="1"/>
  <c r="E1540" i="1"/>
  <c r="I1540" i="1"/>
  <c r="M1540" i="1"/>
  <c r="Q1540" i="1"/>
  <c r="U1540" i="1"/>
  <c r="Y1540" i="1"/>
  <c r="AA1544" i="1"/>
  <c r="E1550" i="1"/>
  <c r="I1550" i="1"/>
  <c r="Y1550" i="1"/>
  <c r="M1558" i="1"/>
  <c r="Z1554" i="1"/>
  <c r="D1560" i="1"/>
  <c r="H1560" i="1"/>
  <c r="L1560" i="1"/>
  <c r="P1560" i="1"/>
  <c r="T1560" i="1"/>
  <c r="X1560" i="1"/>
  <c r="C1570" i="1"/>
  <c r="G1570" i="1"/>
  <c r="K1570" i="1"/>
  <c r="O1570" i="1"/>
  <c r="S1570" i="1"/>
  <c r="W1570" i="1"/>
  <c r="C1580" i="1"/>
  <c r="G1580" i="1"/>
  <c r="K1580" i="1"/>
  <c r="O1580" i="1"/>
  <c r="S1580" i="1"/>
  <c r="W1580" i="1"/>
  <c r="C1590" i="1"/>
  <c r="G1590" i="1"/>
  <c r="K1590" i="1"/>
  <c r="O1590" i="1"/>
  <c r="S1590" i="1"/>
  <c r="W1590" i="1"/>
  <c r="C1600" i="1"/>
  <c r="G1600" i="1"/>
  <c r="K1600" i="1"/>
  <c r="O1600" i="1"/>
  <c r="S1600" i="1"/>
  <c r="W1600" i="1"/>
  <c r="C1610" i="1"/>
  <c r="G1610" i="1"/>
  <c r="K1610" i="1"/>
  <c r="O1610" i="1"/>
  <c r="S1610" i="1"/>
  <c r="W1610" i="1"/>
  <c r="Z1378" i="1"/>
  <c r="AA1388" i="1"/>
  <c r="AA1392" i="1" s="1"/>
  <c r="AA1394" i="1" s="1"/>
  <c r="Z1418" i="1"/>
  <c r="AA1418" i="1" s="1"/>
  <c r="AA1422" i="1" s="1"/>
  <c r="AA1428" i="1"/>
  <c r="AA1432" i="1" s="1"/>
  <c r="AA1434" i="1" s="1"/>
  <c r="Z1458" i="1"/>
  <c r="H1480" i="1"/>
  <c r="H1490" i="1" s="1"/>
  <c r="L1480" i="1"/>
  <c r="L1490" i="1" s="1"/>
  <c r="X1480" i="1"/>
  <c r="X1490" i="1" s="1"/>
  <c r="Z1461" i="1"/>
  <c r="AA1461" i="1" s="1"/>
  <c r="D1462" i="1"/>
  <c r="D1464" i="1" s="1"/>
  <c r="P1462" i="1"/>
  <c r="P1464" i="1" s="1"/>
  <c r="T1462" i="1"/>
  <c r="T1464" i="1" s="1"/>
  <c r="AA1468" i="1"/>
  <c r="Z1473" i="1"/>
  <c r="AA1473" i="1" s="1"/>
  <c r="I1510" i="1"/>
  <c r="M1510" i="1"/>
  <c r="Q1510" i="1"/>
  <c r="U1510" i="1"/>
  <c r="Y1510" i="1"/>
  <c r="H1520" i="1"/>
  <c r="Z1519" i="1"/>
  <c r="X1520" i="1"/>
  <c r="B1528" i="1"/>
  <c r="B1530" i="1" s="1"/>
  <c r="B1514" i="1"/>
  <c r="G1528" i="1"/>
  <c r="G1530" i="1" s="1"/>
  <c r="G1514" i="1"/>
  <c r="G1518" i="1" s="1"/>
  <c r="G1520" i="1" s="1"/>
  <c r="R1528" i="1"/>
  <c r="R1530" i="1" s="1"/>
  <c r="R1514" i="1"/>
  <c r="R1518" i="1" s="1"/>
  <c r="W1528" i="1"/>
  <c r="W1530" i="1" s="1"/>
  <c r="W1514" i="1"/>
  <c r="W1518" i="1" s="1"/>
  <c r="W1520" i="1" s="1"/>
  <c r="Z1525" i="1"/>
  <c r="AB1525" i="1" s="1"/>
  <c r="M1516" i="1"/>
  <c r="Z1516" i="1" s="1"/>
  <c r="AA1516" i="1" s="1"/>
  <c r="Z1526" i="1"/>
  <c r="AA1526" i="1" s="1"/>
  <c r="K1530" i="1"/>
  <c r="O1530" i="1"/>
  <c r="M1527" i="1"/>
  <c r="Z1537" i="1"/>
  <c r="O1538" i="1"/>
  <c r="Z1539" i="1"/>
  <c r="AA1545" i="1"/>
  <c r="Z1545" i="1"/>
  <c r="AB1545" i="1" s="1"/>
  <c r="Z1547" i="1"/>
  <c r="AA1547" i="1" s="1"/>
  <c r="M1548" i="1"/>
  <c r="M1550" i="1" s="1"/>
  <c r="B1550" i="1"/>
  <c r="F1550" i="1"/>
  <c r="J1550" i="1"/>
  <c r="N1550" i="1"/>
  <c r="R1550" i="1"/>
  <c r="V1550" i="1"/>
  <c r="Z1549" i="1"/>
  <c r="AA1555" i="1"/>
  <c r="Z1556" i="1"/>
  <c r="AA1556" i="1" s="1"/>
  <c r="E1560" i="1"/>
  <c r="I1560" i="1"/>
  <c r="M1560" i="1"/>
  <c r="Q1560" i="1"/>
  <c r="U1560" i="1"/>
  <c r="Y1560" i="1"/>
  <c r="D1580" i="1"/>
  <c r="H1580" i="1"/>
  <c r="L1580" i="1"/>
  <c r="P1580" i="1"/>
  <c r="T1580" i="1"/>
  <c r="X1580" i="1"/>
  <c r="D1600" i="1"/>
  <c r="H1600" i="1"/>
  <c r="L1600" i="1"/>
  <c r="P1600" i="1"/>
  <c r="T1600" i="1"/>
  <c r="X1600" i="1"/>
  <c r="D1620" i="1"/>
  <c r="H1620" i="1"/>
  <c r="L1620" i="1"/>
  <c r="P1620" i="1"/>
  <c r="T1620" i="1"/>
  <c r="X1620" i="1"/>
  <c r="D1630" i="1"/>
  <c r="AA1458" i="1"/>
  <c r="E1462" i="1"/>
  <c r="E1464" i="1" s="1"/>
  <c r="U1462" i="1"/>
  <c r="U1464" i="1" s="1"/>
  <c r="C1464" i="1"/>
  <c r="G1464" i="1"/>
  <c r="K1464" i="1"/>
  <c r="O1464" i="1"/>
  <c r="S1464" i="1"/>
  <c r="W1464" i="1"/>
  <c r="B1510" i="1"/>
  <c r="F1510" i="1"/>
  <c r="J1510" i="1"/>
  <c r="N1510" i="1"/>
  <c r="R1510" i="1"/>
  <c r="V1510" i="1"/>
  <c r="Z1509" i="1"/>
  <c r="O1520" i="1"/>
  <c r="T1520" i="1"/>
  <c r="C1528" i="1"/>
  <c r="C1530" i="1" s="1"/>
  <c r="C1514" i="1"/>
  <c r="C1518" i="1" s="1"/>
  <c r="C1520" i="1" s="1"/>
  <c r="N1528" i="1"/>
  <c r="N1530" i="1" s="1"/>
  <c r="N1514" i="1"/>
  <c r="N1518" i="1" s="1"/>
  <c r="S1528" i="1"/>
  <c r="S1530" i="1" s="1"/>
  <c r="S1514" i="1"/>
  <c r="S1518" i="1" s="1"/>
  <c r="S1520" i="1" s="1"/>
  <c r="AA1537" i="1"/>
  <c r="C1538" i="1"/>
  <c r="S1538" i="1"/>
  <c r="S1540" i="1" s="1"/>
  <c r="C1540" i="1"/>
  <c r="G1540" i="1"/>
  <c r="K1540" i="1"/>
  <c r="O1540" i="1"/>
  <c r="W1540" i="1"/>
  <c r="D1548" i="1"/>
  <c r="D1550" i="1" s="1"/>
  <c r="H1548" i="1"/>
  <c r="H1550" i="1" s="1"/>
  <c r="L1548" i="1"/>
  <c r="L1550" i="1" s="1"/>
  <c r="P1548" i="1"/>
  <c r="P1550" i="1" s="1"/>
  <c r="T1548" i="1"/>
  <c r="T1550" i="1" s="1"/>
  <c r="X1548" i="1"/>
  <c r="X1550" i="1" s="1"/>
  <c r="C1550" i="1"/>
  <c r="G1550" i="1"/>
  <c r="K1550" i="1"/>
  <c r="O1550" i="1"/>
  <c r="S1550" i="1"/>
  <c r="W1550" i="1"/>
  <c r="Z1568" i="1"/>
  <c r="AB1568" i="1" s="1"/>
  <c r="AB1564" i="1"/>
  <c r="AA1564" i="1"/>
  <c r="AA1568" i="1" s="1"/>
  <c r="E1570" i="1"/>
  <c r="I1570" i="1"/>
  <c r="Q1570" i="1"/>
  <c r="U1570" i="1"/>
  <c r="Y1570" i="1"/>
  <c r="E1580" i="1"/>
  <c r="I1580" i="1"/>
  <c r="M1580" i="1"/>
  <c r="Q1580" i="1"/>
  <c r="U1580" i="1"/>
  <c r="Y1580" i="1"/>
  <c r="Z1588" i="1"/>
  <c r="AB1588" i="1" s="1"/>
  <c r="AB1584" i="1"/>
  <c r="AA1584" i="1"/>
  <c r="AA1588" i="1" s="1"/>
  <c r="E1590" i="1"/>
  <c r="I1590" i="1"/>
  <c r="Q1590" i="1"/>
  <c r="U1590" i="1"/>
  <c r="Y1590" i="1"/>
  <c r="E1600" i="1"/>
  <c r="I1600" i="1"/>
  <c r="M1600" i="1"/>
  <c r="Q1600" i="1"/>
  <c r="U1600" i="1"/>
  <c r="Y1600" i="1"/>
  <c r="Z1608" i="1"/>
  <c r="AB1608" i="1" s="1"/>
  <c r="AB1604" i="1"/>
  <c r="AA1604" i="1"/>
  <c r="AA1608" i="1" s="1"/>
  <c r="E1610" i="1"/>
  <c r="I1610" i="1"/>
  <c r="Q1610" i="1"/>
  <c r="U1610" i="1"/>
  <c r="Y1610" i="1"/>
  <c r="E1620" i="1"/>
  <c r="I1620" i="1"/>
  <c r="AA1619" i="1"/>
  <c r="Q1620" i="1"/>
  <c r="U1620" i="1"/>
  <c r="Y1620" i="1"/>
  <c r="AB1625" i="1"/>
  <c r="AA1625" i="1"/>
  <c r="B1538" i="1"/>
  <c r="B1540" i="1" s="1"/>
  <c r="M1620" i="1"/>
  <c r="Z1624" i="1"/>
  <c r="D1638" i="1"/>
  <c r="D1640" i="1" s="1"/>
  <c r="H1638" i="1"/>
  <c r="H1640" i="1" s="1"/>
  <c r="L1638" i="1"/>
  <c r="L1640" i="1" s="1"/>
  <c r="P1638" i="1"/>
  <c r="P1640" i="1" s="1"/>
  <c r="T1638" i="1"/>
  <c r="T1640" i="1" s="1"/>
  <c r="X1638" i="1"/>
  <c r="X1640" i="1" s="1"/>
  <c r="Z1636" i="1"/>
  <c r="AA1636" i="1" s="1"/>
  <c r="M1638" i="1"/>
  <c r="M1640" i="1" s="1"/>
  <c r="Z1639" i="1"/>
  <c r="AA1645" i="1"/>
  <c r="E1650" i="1"/>
  <c r="I1650" i="1"/>
  <c r="Q1650" i="1"/>
  <c r="U1650" i="1"/>
  <c r="Y1650" i="1"/>
  <c r="B1658" i="1"/>
  <c r="F1658" i="1"/>
  <c r="F1660" i="1" s="1"/>
  <c r="J1658" i="1"/>
  <c r="J1660" i="1" s="1"/>
  <c r="N1658" i="1"/>
  <c r="N1660" i="1" s="1"/>
  <c r="R1658" i="1"/>
  <c r="R1660" i="1" s="1"/>
  <c r="V1658" i="1"/>
  <c r="V1660" i="1" s="1"/>
  <c r="AB1664" i="1"/>
  <c r="C1670" i="1"/>
  <c r="G1670" i="1"/>
  <c r="K1670" i="1"/>
  <c r="O1670" i="1"/>
  <c r="S1670" i="1"/>
  <c r="W1670" i="1"/>
  <c r="M1688" i="1"/>
  <c r="AA1689" i="1"/>
  <c r="B1690" i="1"/>
  <c r="Z1689" i="1"/>
  <c r="AA1695" i="1"/>
  <c r="Z1696" i="1"/>
  <c r="AA1696" i="1" s="1"/>
  <c r="AB1705" i="1"/>
  <c r="AA1705" i="1"/>
  <c r="Z1709" i="1"/>
  <c r="B1924" i="1"/>
  <c r="R1718" i="1"/>
  <c r="R1924" i="1"/>
  <c r="H1925" i="1"/>
  <c r="X1925" i="1"/>
  <c r="X1935" i="1" s="1"/>
  <c r="M1926" i="1"/>
  <c r="C1927" i="1"/>
  <c r="C1937" i="1" s="1"/>
  <c r="S1927" i="1"/>
  <c r="S1937" i="1" s="1"/>
  <c r="D1927" i="1"/>
  <c r="D1937" i="1" s="1"/>
  <c r="H1927" i="1"/>
  <c r="H1937" i="1" s="1"/>
  <c r="L1927" i="1"/>
  <c r="L1937" i="1" s="1"/>
  <c r="P1927" i="1"/>
  <c r="P1937" i="1" s="1"/>
  <c r="T1927" i="1"/>
  <c r="T1937" i="1" s="1"/>
  <c r="X1927" i="1"/>
  <c r="X1937" i="1" s="1"/>
  <c r="D1730" i="1"/>
  <c r="H1730" i="1"/>
  <c r="L1730" i="1"/>
  <c r="P1730" i="1"/>
  <c r="T1730" i="1"/>
  <c r="X1730" i="1"/>
  <c r="C1926" i="1"/>
  <c r="C1936" i="1" s="1"/>
  <c r="G1926" i="1"/>
  <c r="G1936" i="1" s="1"/>
  <c r="K1926" i="1"/>
  <c r="K1936" i="1" s="1"/>
  <c r="O1926" i="1"/>
  <c r="O1936" i="1" s="1"/>
  <c r="S1926" i="1"/>
  <c r="S1936" i="1" s="1"/>
  <c r="W1926" i="1"/>
  <c r="W1936" i="1" s="1"/>
  <c r="E1927" i="1"/>
  <c r="E1937" i="1" s="1"/>
  <c r="I1927" i="1"/>
  <c r="I1937" i="1" s="1"/>
  <c r="Q1927" i="1"/>
  <c r="Q1937" i="1" s="1"/>
  <c r="U1927" i="1"/>
  <c r="U1937" i="1" s="1"/>
  <c r="D1740" i="1"/>
  <c r="H1740" i="1"/>
  <c r="L1740" i="1"/>
  <c r="P1740" i="1"/>
  <c r="T1740" i="1"/>
  <c r="X1740" i="1"/>
  <c r="AB1798" i="1"/>
  <c r="Z1800" i="1"/>
  <c r="AB1800" i="1" s="1"/>
  <c r="AB1805" i="1"/>
  <c r="Z1808" i="1"/>
  <c r="Z1818" i="1"/>
  <c r="AB1818" i="1" s="1"/>
  <c r="M1568" i="1"/>
  <c r="M1570" i="1" s="1"/>
  <c r="Z1569" i="1"/>
  <c r="Z1570" i="1" s="1"/>
  <c r="AB1570" i="1" s="1"/>
  <c r="M1588" i="1"/>
  <c r="M1590" i="1" s="1"/>
  <c r="Z1589" i="1"/>
  <c r="Z1590" i="1" s="1"/>
  <c r="AB1590" i="1" s="1"/>
  <c r="M1608" i="1"/>
  <c r="M1610" i="1" s="1"/>
  <c r="Z1609" i="1"/>
  <c r="Z1610" i="1" s="1"/>
  <c r="AB1610" i="1" s="1"/>
  <c r="Z1638" i="1"/>
  <c r="AB1638" i="1" s="1"/>
  <c r="AB1634" i="1"/>
  <c r="C1640" i="1"/>
  <c r="G1640" i="1"/>
  <c r="K1640" i="1"/>
  <c r="O1640" i="1"/>
  <c r="S1640" i="1"/>
  <c r="W1640" i="1"/>
  <c r="M1648" i="1"/>
  <c r="M1650" i="1" s="1"/>
  <c r="AA1649" i="1"/>
  <c r="AA1655" i="1"/>
  <c r="E1660" i="1"/>
  <c r="I1660" i="1"/>
  <c r="Q1660" i="1"/>
  <c r="U1660" i="1"/>
  <c r="Y1660" i="1"/>
  <c r="C1680" i="1"/>
  <c r="G1680" i="1"/>
  <c r="K1680" i="1"/>
  <c r="O1680" i="1"/>
  <c r="S1680" i="1"/>
  <c r="W1680" i="1"/>
  <c r="Z1706" i="1"/>
  <c r="AA1706" i="1" s="1"/>
  <c r="F1710" i="1"/>
  <c r="J1710" i="1"/>
  <c r="N1710" i="1"/>
  <c r="R1710" i="1"/>
  <c r="V1710" i="1"/>
  <c r="F1718" i="1"/>
  <c r="F1720" i="1" s="1"/>
  <c r="F1924" i="1"/>
  <c r="V1718" i="1"/>
  <c r="V1720" i="1" s="1"/>
  <c r="V1924" i="1"/>
  <c r="L1925" i="1"/>
  <c r="Q1926" i="1"/>
  <c r="Q1936" i="1" s="1"/>
  <c r="G1927" i="1"/>
  <c r="G1937" i="1" s="1"/>
  <c r="W1927" i="1"/>
  <c r="W1937" i="1" s="1"/>
  <c r="E1925" i="1"/>
  <c r="I1925" i="1"/>
  <c r="M1925" i="1"/>
  <c r="Z1715" i="1"/>
  <c r="Q1925" i="1"/>
  <c r="Q1935" i="1" s="1"/>
  <c r="U1925" i="1"/>
  <c r="Y1925" i="1"/>
  <c r="E1929" i="1"/>
  <c r="I1929" i="1"/>
  <c r="AA1729" i="1"/>
  <c r="Q1929" i="1"/>
  <c r="U1929" i="1"/>
  <c r="Y1929" i="1"/>
  <c r="E1740" i="1"/>
  <c r="B1760" i="1"/>
  <c r="F1760" i="1"/>
  <c r="J1760" i="1"/>
  <c r="N1760" i="1"/>
  <c r="R1760" i="1"/>
  <c r="V1760" i="1"/>
  <c r="AA1768" i="1"/>
  <c r="AA1770" i="1" s="1"/>
  <c r="Z1778" i="1"/>
  <c r="AB1778" i="1" s="1"/>
  <c r="Z1788" i="1"/>
  <c r="AA1798" i="1"/>
  <c r="AB1795" i="1"/>
  <c r="AA1795" i="1"/>
  <c r="AA1569" i="1"/>
  <c r="AA1570" i="1" s="1"/>
  <c r="Z1574" i="1"/>
  <c r="AA1589" i="1"/>
  <c r="AA1590" i="1" s="1"/>
  <c r="Z1594" i="1"/>
  <c r="AA1609" i="1"/>
  <c r="AA1610" i="1" s="1"/>
  <c r="Z1614" i="1"/>
  <c r="H1628" i="1"/>
  <c r="H1630" i="1" s="1"/>
  <c r="L1628" i="1"/>
  <c r="L1630" i="1" s="1"/>
  <c r="P1628" i="1"/>
  <c r="P1630" i="1" s="1"/>
  <c r="T1628" i="1"/>
  <c r="T1630" i="1" s="1"/>
  <c r="X1628" i="1"/>
  <c r="X1630" i="1" s="1"/>
  <c r="E1630" i="1"/>
  <c r="I1630" i="1"/>
  <c r="M1630" i="1"/>
  <c r="Q1630" i="1"/>
  <c r="U1630" i="1"/>
  <c r="Y1630" i="1"/>
  <c r="AA1634" i="1"/>
  <c r="Z1648" i="1"/>
  <c r="AB1644" i="1"/>
  <c r="C1650" i="1"/>
  <c r="G1650" i="1"/>
  <c r="K1650" i="1"/>
  <c r="O1650" i="1"/>
  <c r="S1650" i="1"/>
  <c r="W1650" i="1"/>
  <c r="M1658" i="1"/>
  <c r="M1660" i="1" s="1"/>
  <c r="AA1659" i="1"/>
  <c r="AA1665" i="1"/>
  <c r="AA1668" i="1" s="1"/>
  <c r="E1670" i="1"/>
  <c r="I1670" i="1"/>
  <c r="Q1670" i="1"/>
  <c r="U1670" i="1"/>
  <c r="Y1670" i="1"/>
  <c r="E1678" i="1"/>
  <c r="I1678" i="1"/>
  <c r="Z1674" i="1"/>
  <c r="M1678" i="1"/>
  <c r="Q1678" i="1"/>
  <c r="U1678" i="1"/>
  <c r="Y1678" i="1"/>
  <c r="D1680" i="1"/>
  <c r="H1680" i="1"/>
  <c r="L1680" i="1"/>
  <c r="P1680" i="1"/>
  <c r="T1680" i="1"/>
  <c r="X1680" i="1"/>
  <c r="Z1684" i="1"/>
  <c r="C1700" i="1"/>
  <c r="G1700" i="1"/>
  <c r="K1700" i="1"/>
  <c r="O1700" i="1"/>
  <c r="S1700" i="1"/>
  <c r="W1700" i="1"/>
  <c r="B1708" i="1"/>
  <c r="B1710" i="1" s="1"/>
  <c r="C1710" i="1"/>
  <c r="G1710" i="1"/>
  <c r="K1710" i="1"/>
  <c r="O1710" i="1"/>
  <c r="S1710" i="1"/>
  <c r="W1710" i="1"/>
  <c r="J1718" i="1"/>
  <c r="J1720" i="1" s="1"/>
  <c r="J1924" i="1"/>
  <c r="P1925" i="1"/>
  <c r="E1926" i="1"/>
  <c r="E1936" i="1" s="1"/>
  <c r="U1926" i="1"/>
  <c r="U1936" i="1" s="1"/>
  <c r="K1927" i="1"/>
  <c r="K1937" i="1" s="1"/>
  <c r="B1929" i="1"/>
  <c r="R1720" i="1"/>
  <c r="B1926" i="1"/>
  <c r="F1926" i="1"/>
  <c r="F1936" i="1" s="1"/>
  <c r="J1926" i="1"/>
  <c r="J1936" i="1" s="1"/>
  <c r="N1926" i="1"/>
  <c r="R1926" i="1"/>
  <c r="R1936" i="1" s="1"/>
  <c r="V1926" i="1"/>
  <c r="V1936" i="1" s="1"/>
  <c r="F1927" i="1"/>
  <c r="F1937" i="1" s="1"/>
  <c r="J1927" i="1"/>
  <c r="R1927" i="1"/>
  <c r="R1937" i="1" s="1"/>
  <c r="V1927" i="1"/>
  <c r="V1937" i="1" s="1"/>
  <c r="B1740" i="1"/>
  <c r="F1740" i="1"/>
  <c r="J1740" i="1"/>
  <c r="N1740" i="1"/>
  <c r="R1740" i="1"/>
  <c r="V1740" i="1"/>
  <c r="AA1750" i="1"/>
  <c r="AB1815" i="1"/>
  <c r="AA1815" i="1"/>
  <c r="AA1818" i="1" s="1"/>
  <c r="AA1629" i="1"/>
  <c r="AA1635" i="1"/>
  <c r="B1648" i="1"/>
  <c r="B1650" i="1" s="1"/>
  <c r="F1648" i="1"/>
  <c r="F1650" i="1" s="1"/>
  <c r="J1648" i="1"/>
  <c r="J1650" i="1" s="1"/>
  <c r="N1648" i="1"/>
  <c r="N1650" i="1" s="1"/>
  <c r="R1648" i="1"/>
  <c r="R1650" i="1" s="1"/>
  <c r="V1648" i="1"/>
  <c r="V1650" i="1" s="1"/>
  <c r="AA1644" i="1"/>
  <c r="AA1648" i="1" s="1"/>
  <c r="Z1654" i="1"/>
  <c r="Z1657" i="1"/>
  <c r="AA1657" i="1" s="1"/>
  <c r="C1660" i="1"/>
  <c r="G1660" i="1"/>
  <c r="K1660" i="1"/>
  <c r="O1660" i="1"/>
  <c r="S1660" i="1"/>
  <c r="W1660" i="1"/>
  <c r="B1660" i="1"/>
  <c r="D1668" i="1"/>
  <c r="D1670" i="1" s="1"/>
  <c r="H1668" i="1"/>
  <c r="H1670" i="1" s="1"/>
  <c r="L1668" i="1"/>
  <c r="L1670" i="1" s="1"/>
  <c r="P1668" i="1"/>
  <c r="P1670" i="1" s="1"/>
  <c r="T1668" i="1"/>
  <c r="T1670" i="1" s="1"/>
  <c r="X1668" i="1"/>
  <c r="X1670" i="1" s="1"/>
  <c r="Z1666" i="1"/>
  <c r="AA1666" i="1" s="1"/>
  <c r="M1668" i="1"/>
  <c r="M1670" i="1" s="1"/>
  <c r="B1670" i="1"/>
  <c r="F1670" i="1"/>
  <c r="J1670" i="1"/>
  <c r="N1670" i="1"/>
  <c r="R1670" i="1"/>
  <c r="V1670" i="1"/>
  <c r="Z1669" i="1"/>
  <c r="AA1669" i="1" s="1"/>
  <c r="AA1670" i="1" s="1"/>
  <c r="AA1675" i="1"/>
  <c r="Z1676" i="1"/>
  <c r="AA1676" i="1" s="1"/>
  <c r="E1680" i="1"/>
  <c r="I1680" i="1"/>
  <c r="M1680" i="1"/>
  <c r="Q1680" i="1"/>
  <c r="U1680" i="1"/>
  <c r="Y1680" i="1"/>
  <c r="E1690" i="1"/>
  <c r="I1690" i="1"/>
  <c r="M1690" i="1"/>
  <c r="Q1690" i="1"/>
  <c r="U1690" i="1"/>
  <c r="Y1690" i="1"/>
  <c r="E1698" i="1"/>
  <c r="E1700" i="1" s="1"/>
  <c r="I1698" i="1"/>
  <c r="I1700" i="1" s="1"/>
  <c r="Z1694" i="1"/>
  <c r="M1698" i="1"/>
  <c r="M1700" i="1" s="1"/>
  <c r="Q1698" i="1"/>
  <c r="Q1700" i="1" s="1"/>
  <c r="U1698" i="1"/>
  <c r="U1700" i="1" s="1"/>
  <c r="Y1698" i="1"/>
  <c r="Y1700" i="1" s="1"/>
  <c r="D1700" i="1"/>
  <c r="H1700" i="1"/>
  <c r="L1700" i="1"/>
  <c r="P1700" i="1"/>
  <c r="T1700" i="1"/>
  <c r="X1700" i="1"/>
  <c r="E1708" i="1"/>
  <c r="E1710" i="1" s="1"/>
  <c r="I1708" i="1"/>
  <c r="I1710" i="1" s="1"/>
  <c r="M1708" i="1"/>
  <c r="M1710" i="1" s="1"/>
  <c r="Q1708" i="1"/>
  <c r="Q1710" i="1" s="1"/>
  <c r="U1708" i="1"/>
  <c r="U1710" i="1" s="1"/>
  <c r="Y1708" i="1"/>
  <c r="Y1710" i="1" s="1"/>
  <c r="D1708" i="1"/>
  <c r="H1708" i="1"/>
  <c r="L1708" i="1"/>
  <c r="L1710" i="1" s="1"/>
  <c r="P1708" i="1"/>
  <c r="P1710" i="1" s="1"/>
  <c r="T1708" i="1"/>
  <c r="X1708" i="1"/>
  <c r="D1710" i="1"/>
  <c r="H1710" i="1"/>
  <c r="T1710" i="1"/>
  <c r="X1710" i="1"/>
  <c r="N1924" i="1"/>
  <c r="D1925" i="1"/>
  <c r="T1925" i="1"/>
  <c r="I1926" i="1"/>
  <c r="I1936" i="1" s="1"/>
  <c r="Y1926" i="1"/>
  <c r="Y1936" i="1" s="1"/>
  <c r="O1927" i="1"/>
  <c r="O1937" i="1" s="1"/>
  <c r="C1924" i="1"/>
  <c r="C1718" i="1"/>
  <c r="G1924" i="1"/>
  <c r="G1718" i="1"/>
  <c r="G1720" i="1" s="1"/>
  <c r="K1924" i="1"/>
  <c r="K1718" i="1"/>
  <c r="O1924" i="1"/>
  <c r="O1718" i="1"/>
  <c r="O1720" i="1" s="1"/>
  <c r="S1924" i="1"/>
  <c r="S1718" i="1"/>
  <c r="W1924" i="1"/>
  <c r="W1718" i="1"/>
  <c r="W1720" i="1" s="1"/>
  <c r="C1925" i="1"/>
  <c r="G1925" i="1"/>
  <c r="K1925" i="1"/>
  <c r="O1925" i="1"/>
  <c r="S1925" i="1"/>
  <c r="W1925" i="1"/>
  <c r="C1929" i="1"/>
  <c r="C1720" i="1"/>
  <c r="G1929" i="1"/>
  <c r="K1929" i="1"/>
  <c r="K1720" i="1"/>
  <c r="O1929" i="1"/>
  <c r="S1929" i="1"/>
  <c r="S1720" i="1"/>
  <c r="W1929" i="1"/>
  <c r="F1925" i="1"/>
  <c r="F1935" i="1" s="1"/>
  <c r="J1925" i="1"/>
  <c r="J1935" i="1" s="1"/>
  <c r="N1925" i="1"/>
  <c r="N1935" i="1" s="1"/>
  <c r="R1925" i="1"/>
  <c r="R1935" i="1" s="1"/>
  <c r="V1925" i="1"/>
  <c r="V1935" i="1" s="1"/>
  <c r="C1740" i="1"/>
  <c r="G1740" i="1"/>
  <c r="K1740" i="1"/>
  <c r="O1740" i="1"/>
  <c r="S1740" i="1"/>
  <c r="W1740" i="1"/>
  <c r="AB1758" i="1"/>
  <c r="AB1755" i="1"/>
  <c r="AA1790" i="1"/>
  <c r="AA1810" i="1"/>
  <c r="Z1840" i="1"/>
  <c r="AB1840" i="1" s="1"/>
  <c r="D1714" i="1"/>
  <c r="H1714" i="1"/>
  <c r="L1714" i="1"/>
  <c r="P1714" i="1"/>
  <c r="T1714" i="1"/>
  <c r="X1714" i="1"/>
  <c r="B1715" i="1"/>
  <c r="Y1927" i="1"/>
  <c r="Y1937" i="1" s="1"/>
  <c r="D1929" i="1"/>
  <c r="H1929" i="1"/>
  <c r="L1929" i="1"/>
  <c r="P1929" i="1"/>
  <c r="T1929" i="1"/>
  <c r="X1929" i="1"/>
  <c r="Z1726" i="1"/>
  <c r="B1728" i="1"/>
  <c r="B1730" i="1" s="1"/>
  <c r="F1728" i="1"/>
  <c r="F1730" i="1" s="1"/>
  <c r="J1728" i="1"/>
  <c r="J1730" i="1" s="1"/>
  <c r="N1728" i="1"/>
  <c r="N1730" i="1" s="1"/>
  <c r="R1728" i="1"/>
  <c r="R1730" i="1" s="1"/>
  <c r="V1728" i="1"/>
  <c r="V1730" i="1" s="1"/>
  <c r="E1730" i="1"/>
  <c r="I1730" i="1"/>
  <c r="M1730" i="1"/>
  <c r="Q1730" i="1"/>
  <c r="U1730" i="1"/>
  <c r="Y1730" i="1"/>
  <c r="AA1755" i="1"/>
  <c r="AB1764" i="1"/>
  <c r="B1768" i="1"/>
  <c r="B1770" i="1" s="1"/>
  <c r="N1768" i="1"/>
  <c r="N1770" i="1" s="1"/>
  <c r="Z1768" i="1"/>
  <c r="AA1775" i="1"/>
  <c r="AA1778" i="1" s="1"/>
  <c r="B1788" i="1"/>
  <c r="B1790" i="1" s="1"/>
  <c r="N1788" i="1"/>
  <c r="N1790" i="1" s="1"/>
  <c r="B1808" i="1"/>
  <c r="B1810" i="1" s="1"/>
  <c r="N1808" i="1"/>
  <c r="N1810" i="1" s="1"/>
  <c r="Z1825" i="1"/>
  <c r="M1838" i="1"/>
  <c r="M1840" i="1" s="1"/>
  <c r="AA1854" i="1"/>
  <c r="AA1859" i="1"/>
  <c r="B1878" i="1"/>
  <c r="B1880" i="1" s="1"/>
  <c r="Z1875" i="1"/>
  <c r="AB1895" i="1"/>
  <c r="Z1898" i="1"/>
  <c r="AA1895" i="1"/>
  <c r="AA1898" i="1" s="1"/>
  <c r="AA1900" i="1" s="1"/>
  <c r="B1918" i="1"/>
  <c r="B1920" i="1" s="1"/>
  <c r="Z1915" i="1"/>
  <c r="AA1960" i="1"/>
  <c r="Z1704" i="1"/>
  <c r="E1714" i="1"/>
  <c r="I1714" i="1"/>
  <c r="M1714" i="1"/>
  <c r="Q1714" i="1"/>
  <c r="U1714" i="1"/>
  <c r="Y1714" i="1"/>
  <c r="D1716" i="1"/>
  <c r="D1926" i="1" s="1"/>
  <c r="H1716" i="1"/>
  <c r="H1926" i="1" s="1"/>
  <c r="H1936" i="1" s="1"/>
  <c r="L1716" i="1"/>
  <c r="L1926" i="1" s="1"/>
  <c r="L1936" i="1" s="1"/>
  <c r="P1716" i="1"/>
  <c r="P1926" i="1" s="1"/>
  <c r="T1716" i="1"/>
  <c r="T1926" i="1" s="1"/>
  <c r="X1716" i="1"/>
  <c r="X1926" i="1" s="1"/>
  <c r="X1936" i="1" s="1"/>
  <c r="B1717" i="1"/>
  <c r="N1717" i="1"/>
  <c r="N1927" i="1" s="1"/>
  <c r="M1719" i="1"/>
  <c r="Z1725" i="1"/>
  <c r="AA1726" i="1"/>
  <c r="C1728" i="1"/>
  <c r="C1730" i="1" s="1"/>
  <c r="G1728" i="1"/>
  <c r="G1730" i="1" s="1"/>
  <c r="K1728" i="1"/>
  <c r="K1730" i="1" s="1"/>
  <c r="O1728" i="1"/>
  <c r="O1730" i="1" s="1"/>
  <c r="S1728" i="1"/>
  <c r="S1730" i="1" s="1"/>
  <c r="W1728" i="1"/>
  <c r="W1730" i="1" s="1"/>
  <c r="AA1734" i="1"/>
  <c r="Z1748" i="1"/>
  <c r="AB1748" i="1" s="1"/>
  <c r="Z1759" i="1"/>
  <c r="Z1820" i="1"/>
  <c r="AB1820" i="1" s="1"/>
  <c r="AA1962" i="1"/>
  <c r="AB1961" i="1"/>
  <c r="Z1962" i="1"/>
  <c r="F1929" i="1"/>
  <c r="J1929" i="1"/>
  <c r="N1929" i="1"/>
  <c r="R1929" i="1"/>
  <c r="V1929" i="1"/>
  <c r="AA1754" i="1"/>
  <c r="AA1758" i="1" s="1"/>
  <c r="AA1759" i="1"/>
  <c r="AB1774" i="1"/>
  <c r="AA1779" i="1"/>
  <c r="AB1794" i="1"/>
  <c r="AA1799" i="1"/>
  <c r="AA1800" i="1" s="1"/>
  <c r="AB1814" i="1"/>
  <c r="N1818" i="1"/>
  <c r="N1820" i="1" s="1"/>
  <c r="AA1819" i="1"/>
  <c r="AA1835" i="1"/>
  <c r="AA1838" i="1" s="1"/>
  <c r="AA1840" i="1" s="1"/>
  <c r="AA1849" i="1"/>
  <c r="Z1865" i="1"/>
  <c r="AA1889" i="1"/>
  <c r="B1908" i="1"/>
  <c r="B1910" i="1" s="1"/>
  <c r="Z1905" i="1"/>
  <c r="AA1946" i="1"/>
  <c r="Z1724" i="1"/>
  <c r="Z1828" i="1"/>
  <c r="Z1845" i="1"/>
  <c r="AA1972" i="1"/>
  <c r="Z1855" i="1"/>
  <c r="N1868" i="1"/>
  <c r="N1870" i="1" s="1"/>
  <c r="Z1885" i="1"/>
  <c r="N1898" i="1"/>
  <c r="N1900" i="1" s="1"/>
  <c r="Z1989" i="1"/>
  <c r="AA1989" i="1" s="1"/>
  <c r="C1950" i="1"/>
  <c r="C1952" i="1" s="1"/>
  <c r="G1950" i="1"/>
  <c r="G1952" i="1" s="1"/>
  <c r="K1950" i="1"/>
  <c r="K1952" i="1" s="1"/>
  <c r="O1950" i="1"/>
  <c r="O1952" i="1" s="1"/>
  <c r="S1950" i="1"/>
  <c r="S1952" i="1" s="1"/>
  <c r="W1950" i="1"/>
  <c r="W1952" i="1" s="1"/>
  <c r="Q1992" i="1"/>
  <c r="B1952" i="1"/>
  <c r="F1952" i="1"/>
  <c r="J1952" i="1"/>
  <c r="N1952" i="1"/>
  <c r="R1952" i="1"/>
  <c r="V1952" i="1"/>
  <c r="B1962" i="1"/>
  <c r="N1962" i="1"/>
  <c r="B1972" i="1"/>
  <c r="Z1972" i="1"/>
  <c r="AB1972" i="1" s="1"/>
  <c r="Z1977" i="1"/>
  <c r="E1986" i="1"/>
  <c r="E1990" i="1" s="1"/>
  <c r="E1992" i="1" s="1"/>
  <c r="I1986" i="1"/>
  <c r="I1990" i="1" s="1"/>
  <c r="I1992" i="1" s="1"/>
  <c r="M1986" i="1"/>
  <c r="Q1986" i="1"/>
  <c r="Q1990" i="1" s="1"/>
  <c r="U1986" i="1"/>
  <c r="U1990" i="1" s="1"/>
  <c r="U1992" i="1" s="1"/>
  <c r="Y1986" i="1"/>
  <c r="Y1990" i="1" s="1"/>
  <c r="Y1992" i="1" s="1"/>
  <c r="C1987" i="1"/>
  <c r="C1990" i="1" s="1"/>
  <c r="C1992" i="1" s="1"/>
  <c r="G1987" i="1"/>
  <c r="G1990" i="1" s="1"/>
  <c r="G1992" i="1" s="1"/>
  <c r="K1987" i="1"/>
  <c r="K1990" i="1" s="1"/>
  <c r="K1992" i="1" s="1"/>
  <c r="O1987" i="1"/>
  <c r="O1990" i="1" s="1"/>
  <c r="O1992" i="1" s="1"/>
  <c r="S1987" i="1"/>
  <c r="S1990" i="1" s="1"/>
  <c r="S1992" i="1" s="1"/>
  <c r="W1987" i="1"/>
  <c r="W1990" i="1" s="1"/>
  <c r="W1992" i="1" s="1"/>
  <c r="I2003" i="1"/>
  <c r="Q2003" i="1"/>
  <c r="Y2003" i="1"/>
  <c r="Z2013" i="1"/>
  <c r="Z1949" i="1"/>
  <c r="Z1950" i="1" s="1"/>
  <c r="D1950" i="1"/>
  <c r="D1952" i="1" s="1"/>
  <c r="H1950" i="1"/>
  <c r="H1952" i="1" s="1"/>
  <c r="L1950" i="1"/>
  <c r="L1952" i="1" s="1"/>
  <c r="P1950" i="1"/>
  <c r="P1952" i="1" s="1"/>
  <c r="T1950" i="1"/>
  <c r="T1952" i="1" s="1"/>
  <c r="X1950" i="1"/>
  <c r="X1952" i="1" s="1"/>
  <c r="Z1951" i="1"/>
  <c r="AA1951" i="1" s="1"/>
  <c r="B1986" i="1"/>
  <c r="F1986" i="1"/>
  <c r="F1990" i="1" s="1"/>
  <c r="F1992" i="1" s="1"/>
  <c r="J1986" i="1"/>
  <c r="J1990" i="1" s="1"/>
  <c r="J1992" i="1" s="1"/>
  <c r="N1986" i="1"/>
  <c r="N1990" i="1" s="1"/>
  <c r="N1992" i="1" s="1"/>
  <c r="R1986" i="1"/>
  <c r="R1990" i="1" s="1"/>
  <c r="R1992" i="1" s="1"/>
  <c r="V1986" i="1"/>
  <c r="V1990" i="1" s="1"/>
  <c r="V1992" i="1" s="1"/>
  <c r="D1987" i="1"/>
  <c r="D1990" i="1" s="1"/>
  <c r="D1992" i="1" s="1"/>
  <c r="H1987" i="1"/>
  <c r="H1990" i="1" s="1"/>
  <c r="H1992" i="1" s="1"/>
  <c r="L1987" i="1"/>
  <c r="L1990" i="1" s="1"/>
  <c r="L1992" i="1" s="1"/>
  <c r="P1987" i="1"/>
  <c r="P1990" i="1" s="1"/>
  <c r="P1992" i="1" s="1"/>
  <c r="T1987" i="1"/>
  <c r="T1990" i="1" s="1"/>
  <c r="T1992" i="1" s="1"/>
  <c r="X1987" i="1"/>
  <c r="X1990" i="1" s="1"/>
  <c r="X1992" i="1" s="1"/>
  <c r="M1988" i="1"/>
  <c r="Z1988" i="1" s="1"/>
  <c r="AA1988" i="1" s="1"/>
  <c r="B1991" i="1"/>
  <c r="Z1991" i="1"/>
  <c r="D2005" i="1"/>
  <c r="L2005" i="1"/>
  <c r="T2005" i="1"/>
  <c r="X2005" i="1"/>
  <c r="B1999" i="1"/>
  <c r="B2023" i="1"/>
  <c r="B2025" i="1" s="1"/>
  <c r="F1999" i="1"/>
  <c r="F2003" i="1" s="1"/>
  <c r="F2005" i="1" s="1"/>
  <c r="F2023" i="1"/>
  <c r="F2025" i="1" s="1"/>
  <c r="J1999" i="1"/>
  <c r="J2003" i="1" s="1"/>
  <c r="J2005" i="1" s="1"/>
  <c r="J2023" i="1"/>
  <c r="J2025" i="1" s="1"/>
  <c r="N1999" i="1"/>
  <c r="N2003" i="1" s="1"/>
  <c r="N2005" i="1" s="1"/>
  <c r="N2023" i="1"/>
  <c r="N2025" i="1" s="1"/>
  <c r="R1999" i="1"/>
  <c r="R2003" i="1" s="1"/>
  <c r="R2005" i="1" s="1"/>
  <c r="R2023" i="1"/>
  <c r="R2025" i="1" s="1"/>
  <c r="V1999" i="1"/>
  <c r="V2003" i="1" s="1"/>
  <c r="V2005" i="1" s="1"/>
  <c r="V2023" i="1"/>
  <c r="V2025" i="1" s="1"/>
  <c r="Z2019" i="1"/>
  <c r="AB2059" i="1"/>
  <c r="AA2059" i="1"/>
  <c r="Z2063" i="1"/>
  <c r="AA1949" i="1"/>
  <c r="M1950" i="1"/>
  <c r="M2003" i="1"/>
  <c r="AA2000" i="1"/>
  <c r="E2005" i="1"/>
  <c r="I2005" i="1"/>
  <c r="M2005" i="1"/>
  <c r="Q2005" i="1"/>
  <c r="U2005" i="1"/>
  <c r="Y2005" i="1"/>
  <c r="AA2009" i="1"/>
  <c r="AA2013" i="1" s="1"/>
  <c r="AA2015" i="1" s="1"/>
  <c r="M2033" i="1"/>
  <c r="M2035" i="1" s="1"/>
  <c r="Z2029" i="1"/>
  <c r="AB1884" i="1"/>
  <c r="E1952" i="1"/>
  <c r="I1952" i="1"/>
  <c r="M1952" i="1"/>
  <c r="Q1952" i="1"/>
  <c r="U1952" i="1"/>
  <c r="Y1952" i="1"/>
  <c r="H2003" i="1"/>
  <c r="H2005" i="1" s="1"/>
  <c r="P2003" i="1"/>
  <c r="P2005" i="1" s="1"/>
  <c r="Z2001" i="1"/>
  <c r="AA2001" i="1" s="1"/>
  <c r="C1999" i="1"/>
  <c r="C2003" i="1" s="1"/>
  <c r="C2005" i="1" s="1"/>
  <c r="C2013" i="1"/>
  <c r="C2015" i="1" s="1"/>
  <c r="G1999" i="1"/>
  <c r="G2003" i="1" s="1"/>
  <c r="G2005" i="1" s="1"/>
  <c r="G2013" i="1"/>
  <c r="G2015" i="1" s="1"/>
  <c r="K1999" i="1"/>
  <c r="K2003" i="1" s="1"/>
  <c r="K2005" i="1" s="1"/>
  <c r="K2013" i="1"/>
  <c r="K2015" i="1" s="1"/>
  <c r="O1999" i="1"/>
  <c r="O2003" i="1" s="1"/>
  <c r="O2005" i="1" s="1"/>
  <c r="O2013" i="1"/>
  <c r="O2015" i="1" s="1"/>
  <c r="S1999" i="1"/>
  <c r="S2003" i="1" s="1"/>
  <c r="S2005" i="1" s="1"/>
  <c r="S2013" i="1"/>
  <c r="S2015" i="1" s="1"/>
  <c r="W1999" i="1"/>
  <c r="W2003" i="1" s="1"/>
  <c r="W2005" i="1" s="1"/>
  <c r="W2013" i="1"/>
  <c r="W2015" i="1" s="1"/>
  <c r="AA2024" i="1"/>
  <c r="AB2069" i="1"/>
  <c r="AA2069" i="1"/>
  <c r="Z2073" i="1"/>
  <c r="AB2073" i="1" s="1"/>
  <c r="B2115" i="1"/>
  <c r="B2117" i="1" s="1"/>
  <c r="AA2111" i="1"/>
  <c r="AA2115" i="1" s="1"/>
  <c r="Z2111" i="1"/>
  <c r="E2127" i="1"/>
  <c r="E2129" i="1" s="1"/>
  <c r="P2127" i="1"/>
  <c r="U2127" i="1"/>
  <c r="U2129" i="1" s="1"/>
  <c r="B2147" i="1"/>
  <c r="B2149" i="1" s="1"/>
  <c r="B2134" i="1"/>
  <c r="B2137" i="1" s="1"/>
  <c r="B2139" i="1" s="1"/>
  <c r="F2147" i="1"/>
  <c r="F2149" i="1" s="1"/>
  <c r="F2134" i="1"/>
  <c r="F2124" i="1" s="1"/>
  <c r="F2127" i="1" s="1"/>
  <c r="F2129" i="1" s="1"/>
  <c r="J2147" i="1"/>
  <c r="J2149" i="1" s="1"/>
  <c r="J2134" i="1"/>
  <c r="J2124" i="1" s="1"/>
  <c r="J2127" i="1" s="1"/>
  <c r="J2129" i="1" s="1"/>
  <c r="N2147" i="1"/>
  <c r="N2149" i="1" s="1"/>
  <c r="N2134" i="1"/>
  <c r="N2124" i="1" s="1"/>
  <c r="N2127" i="1" s="1"/>
  <c r="N2129" i="1" s="1"/>
  <c r="R2147" i="1"/>
  <c r="R2149" i="1" s="1"/>
  <c r="R2134" i="1"/>
  <c r="R2124" i="1" s="1"/>
  <c r="R2127" i="1" s="1"/>
  <c r="R2129" i="1" s="1"/>
  <c r="V2147" i="1"/>
  <c r="V2149" i="1" s="1"/>
  <c r="V2134" i="1"/>
  <c r="V2124" i="1" s="1"/>
  <c r="V2127" i="1" s="1"/>
  <c r="V2129" i="1" s="1"/>
  <c r="Z2144" i="1"/>
  <c r="M2157" i="1"/>
  <c r="M2159" i="1" s="1"/>
  <c r="Z2154" i="1"/>
  <c r="M2043" i="1"/>
  <c r="M2045" i="1" s="1"/>
  <c r="Z2039" i="1"/>
  <c r="Z2055" i="1"/>
  <c r="AB2055" i="1" s="1"/>
  <c r="AB2062" i="1"/>
  <c r="AA2062" i="1"/>
  <c r="Z2075" i="1"/>
  <c r="AB2075" i="1" s="1"/>
  <c r="AB2074" i="1"/>
  <c r="AA2081" i="1"/>
  <c r="Z2095" i="1"/>
  <c r="AB2095" i="1" s="1"/>
  <c r="AB2102" i="1"/>
  <c r="AA2102" i="1"/>
  <c r="AA2103" i="1" s="1"/>
  <c r="AA2105" i="1" s="1"/>
  <c r="L2127" i="1"/>
  <c r="C2137" i="1"/>
  <c r="G2137" i="1"/>
  <c r="K2137" i="1"/>
  <c r="O2137" i="1"/>
  <c r="S2137" i="1"/>
  <c r="W2137" i="1"/>
  <c r="AA2133" i="1"/>
  <c r="Q2134" i="1"/>
  <c r="E2137" i="1"/>
  <c r="E2139" i="1" s="1"/>
  <c r="U2137" i="1"/>
  <c r="U2139" i="1" s="1"/>
  <c r="AA2154" i="1"/>
  <c r="AA2157" i="1" s="1"/>
  <c r="AA2159" i="1" s="1"/>
  <c r="Z2004" i="1"/>
  <c r="AA2029" i="1"/>
  <c r="AA2033" i="1" s="1"/>
  <c r="AA2034" i="1"/>
  <c r="AA2035" i="1" s="1"/>
  <c r="AA2039" i="1"/>
  <c r="AA2043" i="1" s="1"/>
  <c r="AA2045" i="1" s="1"/>
  <c r="AB2051" i="1"/>
  <c r="AA2051" i="1"/>
  <c r="AA2053" i="1" s="1"/>
  <c r="AA2055" i="1" s="1"/>
  <c r="AA2070" i="1"/>
  <c r="AA2074" i="1"/>
  <c r="AB2084" i="1"/>
  <c r="AA2084" i="1"/>
  <c r="AB2091" i="1"/>
  <c r="AA2091" i="1"/>
  <c r="AA2093" i="1" s="1"/>
  <c r="AA2095" i="1" s="1"/>
  <c r="Z2103" i="1"/>
  <c r="C2123" i="1"/>
  <c r="C2127" i="1" s="1"/>
  <c r="C2129" i="1" s="1"/>
  <c r="H2127" i="1"/>
  <c r="S2123" i="1"/>
  <c r="S2127" i="1" s="1"/>
  <c r="S2129" i="1" s="1"/>
  <c r="X2127" i="1"/>
  <c r="G2129" i="1"/>
  <c r="K2129" i="1"/>
  <c r="O2129" i="1"/>
  <c r="W2129" i="1"/>
  <c r="D2137" i="1"/>
  <c r="D2139" i="1" s="1"/>
  <c r="H2137" i="1"/>
  <c r="H2139" i="1" s="1"/>
  <c r="L2137" i="1"/>
  <c r="L2139" i="1" s="1"/>
  <c r="P2137" i="1"/>
  <c r="P2139" i="1" s="1"/>
  <c r="T2137" i="1"/>
  <c r="T2139" i="1" s="1"/>
  <c r="X2137" i="1"/>
  <c r="X2139" i="1" s="1"/>
  <c r="M2134" i="1"/>
  <c r="F2137" i="1"/>
  <c r="F2139" i="1" s="1"/>
  <c r="N2137" i="1"/>
  <c r="N2139" i="1" s="1"/>
  <c r="V2137" i="1"/>
  <c r="V2139" i="1" s="1"/>
  <c r="C2139" i="1"/>
  <c r="G2139" i="1"/>
  <c r="K2139" i="1"/>
  <c r="O2139" i="1"/>
  <c r="S2139" i="1"/>
  <c r="W2139" i="1"/>
  <c r="AA2138" i="1"/>
  <c r="AB2080" i="1"/>
  <c r="AA2080" i="1"/>
  <c r="AA2083" i="1" s="1"/>
  <c r="AB2116" i="1"/>
  <c r="AA2116" i="1"/>
  <c r="AA2117" i="1" s="1"/>
  <c r="D2127" i="1"/>
  <c r="T2127" i="1"/>
  <c r="D2129" i="1"/>
  <c r="H2129" i="1"/>
  <c r="L2129" i="1"/>
  <c r="P2129" i="1"/>
  <c r="T2129" i="1"/>
  <c r="X2129" i="1"/>
  <c r="I2134" i="1"/>
  <c r="Y2134" i="1"/>
  <c r="AA2164" i="1"/>
  <c r="AA2167" i="1" s="1"/>
  <c r="AA2169" i="1" s="1"/>
  <c r="B2167" i="1"/>
  <c r="B2169" i="1" s="1"/>
  <c r="Z2164" i="1"/>
  <c r="Z2174" i="1"/>
  <c r="M2177" i="1"/>
  <c r="M2179" i="1" s="1"/>
  <c r="Z2197" i="1"/>
  <c r="AB2194" i="1"/>
  <c r="AA2194" i="1"/>
  <c r="AA2197" i="1" s="1"/>
  <c r="AA2199" i="1" s="1"/>
  <c r="Z2083" i="1"/>
  <c r="B2187" i="1"/>
  <c r="F2187" i="1"/>
  <c r="N2187" i="1"/>
  <c r="V2187" i="1"/>
  <c r="Z2183" i="1"/>
  <c r="Z2217" i="1"/>
  <c r="AB2217" i="1" s="1"/>
  <c r="AB2214" i="1"/>
  <c r="AA2214" i="1"/>
  <c r="AA2217" i="1" s="1"/>
  <c r="AA2219" i="1" s="1"/>
  <c r="B2189" i="1"/>
  <c r="AA2188" i="1"/>
  <c r="F2189" i="1"/>
  <c r="N2189" i="1"/>
  <c r="V2189" i="1"/>
  <c r="Z2188" i="1"/>
  <c r="Z2224" i="1"/>
  <c r="AB2224" i="1" s="1"/>
  <c r="M2237" i="1"/>
  <c r="M2239" i="1" s="1"/>
  <c r="Z2234" i="1"/>
  <c r="AA2268" i="1"/>
  <c r="AA2269" i="1" s="1"/>
  <c r="Z2269" i="1"/>
  <c r="AB2269" i="1" s="1"/>
  <c r="Z2279" i="1"/>
  <c r="AB2279" i="1" s="1"/>
  <c r="Z2289" i="1"/>
  <c r="AB2289" i="1" s="1"/>
  <c r="AA2288" i="1"/>
  <c r="AA2289" i="1" s="1"/>
  <c r="AA2346" i="1"/>
  <c r="AB2348" i="1"/>
  <c r="E2515" i="1"/>
  <c r="E2525" i="1" s="1"/>
  <c r="E2535" i="1" s="1"/>
  <c r="I2515" i="1"/>
  <c r="I2525" i="1" s="1"/>
  <c r="I2535" i="1" s="1"/>
  <c r="M2515" i="1"/>
  <c r="Z2355" i="1"/>
  <c r="Q2515" i="1"/>
  <c r="Q2525" i="1" s="1"/>
  <c r="Q2535" i="1" s="1"/>
  <c r="U2515" i="1"/>
  <c r="U2525" i="1" s="1"/>
  <c r="U2535" i="1" s="1"/>
  <c r="Y2515" i="1"/>
  <c r="Y2525" i="1" s="1"/>
  <c r="Y2535" i="1" s="1"/>
  <c r="Z2387" i="1"/>
  <c r="AB2387" i="1" s="1"/>
  <c r="AB2384" i="1"/>
  <c r="E2184" i="1"/>
  <c r="E2187" i="1" s="1"/>
  <c r="E2189" i="1" s="1"/>
  <c r="I2184" i="1"/>
  <c r="I2187" i="1" s="1"/>
  <c r="I2189" i="1" s="1"/>
  <c r="M2184" i="1"/>
  <c r="Q2184" i="1"/>
  <c r="Q2187" i="1" s="1"/>
  <c r="Q2189" i="1" s="1"/>
  <c r="U2184" i="1"/>
  <c r="U2187" i="1" s="1"/>
  <c r="U2189" i="1" s="1"/>
  <c r="Y2184" i="1"/>
  <c r="Y2187" i="1" s="1"/>
  <c r="Y2189" i="1" s="1"/>
  <c r="M2197" i="1"/>
  <c r="M2199" i="1" s="1"/>
  <c r="Z2204" i="1"/>
  <c r="M2217" i="1"/>
  <c r="M2219" i="1" s="1"/>
  <c r="AA2224" i="1"/>
  <c r="Z2226" i="1"/>
  <c r="AA2226" i="1" s="1"/>
  <c r="Z2247" i="1"/>
  <c r="AA2243" i="1"/>
  <c r="AA2248" i="1"/>
  <c r="AB2253" i="1"/>
  <c r="M2257" i="1"/>
  <c r="M2259" i="1" s="1"/>
  <c r="Z2254" i="1"/>
  <c r="AB2264" i="1"/>
  <c r="AB2268" i="1"/>
  <c r="AA2277" i="1"/>
  <c r="AA2279" i="1" s="1"/>
  <c r="AB2288" i="1"/>
  <c r="AA2297" i="1"/>
  <c r="AA2299" i="1" s="1"/>
  <c r="AA2308" i="1"/>
  <c r="AA2309" i="1" s="1"/>
  <c r="AA2319" i="1"/>
  <c r="E2347" i="1"/>
  <c r="E2349" i="1" s="1"/>
  <c r="I2347" i="1"/>
  <c r="I2349" i="1" s="1"/>
  <c r="Z2343" i="1"/>
  <c r="Q2347" i="1"/>
  <c r="Q2349" i="1" s="1"/>
  <c r="U2347" i="1"/>
  <c r="U2349" i="1" s="1"/>
  <c r="Y2347" i="1"/>
  <c r="Y2349" i="1" s="1"/>
  <c r="P2357" i="1"/>
  <c r="AA2244" i="1"/>
  <c r="B2247" i="1"/>
  <c r="B2249" i="1" s="1"/>
  <c r="Z2297" i="1"/>
  <c r="AB2324" i="1"/>
  <c r="AA2324" i="1"/>
  <c r="AA2327" i="1" s="1"/>
  <c r="AB2335" i="1"/>
  <c r="AA2335" i="1"/>
  <c r="AA2337" i="1" s="1"/>
  <c r="AA2339" i="1" s="1"/>
  <c r="B2347" i="1"/>
  <c r="F2347" i="1"/>
  <c r="F2349" i="1" s="1"/>
  <c r="J2347" i="1"/>
  <c r="J2349" i="1" s="1"/>
  <c r="N2347" i="1"/>
  <c r="R2347" i="1"/>
  <c r="R2349" i="1" s="1"/>
  <c r="V2347" i="1"/>
  <c r="V2349" i="1" s="1"/>
  <c r="D2349" i="1"/>
  <c r="H2349" i="1"/>
  <c r="L2349" i="1"/>
  <c r="P2349" i="1"/>
  <c r="T2349" i="1"/>
  <c r="X2349" i="1"/>
  <c r="D2514" i="1"/>
  <c r="D2524" i="1" s="1"/>
  <c r="H2514" i="1"/>
  <c r="H2524" i="1" s="1"/>
  <c r="L2514" i="1"/>
  <c r="L2524" i="1" s="1"/>
  <c r="P2514" i="1"/>
  <c r="P2524" i="1" s="1"/>
  <c r="T2514" i="1"/>
  <c r="T2524" i="1" s="1"/>
  <c r="X2514" i="1"/>
  <c r="X2524" i="1" s="1"/>
  <c r="X2534" i="1" s="1"/>
  <c r="E2518" i="1"/>
  <c r="I2518" i="1"/>
  <c r="M2518" i="1"/>
  <c r="Z2358" i="1"/>
  <c r="Q2518" i="1"/>
  <c r="U2518" i="1"/>
  <c r="Y2518" i="1"/>
  <c r="C2184" i="1"/>
  <c r="C2187" i="1" s="1"/>
  <c r="C2189" i="1" s="1"/>
  <c r="G2184" i="1"/>
  <c r="G2187" i="1" s="1"/>
  <c r="G2189" i="1" s="1"/>
  <c r="K2184" i="1"/>
  <c r="K2187" i="1" s="1"/>
  <c r="K2189" i="1" s="1"/>
  <c r="O2184" i="1"/>
  <c r="O2187" i="1" s="1"/>
  <c r="O2189" i="1" s="1"/>
  <c r="S2184" i="1"/>
  <c r="S2187" i="1" s="1"/>
  <c r="S2189" i="1" s="1"/>
  <c r="W2184" i="1"/>
  <c r="W2187" i="1" s="1"/>
  <c r="W2189" i="1" s="1"/>
  <c r="AA2223" i="1"/>
  <c r="AA2227" i="1" s="1"/>
  <c r="AA2229" i="1" s="1"/>
  <c r="Z2257" i="1"/>
  <c r="AB2295" i="1"/>
  <c r="Z2307" i="1"/>
  <c r="AB2307" i="1" s="1"/>
  <c r="AB2306" i="1"/>
  <c r="AB2313" i="1"/>
  <c r="AB2315" i="1"/>
  <c r="Z2317" i="1"/>
  <c r="Z2327" i="1"/>
  <c r="AB2327" i="1" s="1"/>
  <c r="AB2328" i="1"/>
  <c r="AA2328" i="1"/>
  <c r="AB2345" i="1"/>
  <c r="AA2345" i="1"/>
  <c r="B2513" i="1"/>
  <c r="B2357" i="1"/>
  <c r="B2359" i="1" s="1"/>
  <c r="F2513" i="1"/>
  <c r="F2357" i="1"/>
  <c r="F2359" i="1" s="1"/>
  <c r="J2513" i="1"/>
  <c r="J2357" i="1"/>
  <c r="J2359" i="1" s="1"/>
  <c r="N2513" i="1"/>
  <c r="N2357" i="1"/>
  <c r="N2359" i="1" s="1"/>
  <c r="R2513" i="1"/>
  <c r="R2357" i="1"/>
  <c r="R2359" i="1" s="1"/>
  <c r="V2513" i="1"/>
  <c r="V2357" i="1"/>
  <c r="V2359" i="1" s="1"/>
  <c r="Z2353" i="1"/>
  <c r="AA2353" i="1" s="1"/>
  <c r="AB2263" i="1"/>
  <c r="AB2303" i="1"/>
  <c r="B2349" i="1"/>
  <c r="N2349" i="1"/>
  <c r="C2513" i="1"/>
  <c r="C2357" i="1"/>
  <c r="C2359" i="1" s="1"/>
  <c r="G2513" i="1"/>
  <c r="G2357" i="1"/>
  <c r="G2359" i="1" s="1"/>
  <c r="K2513" i="1"/>
  <c r="K2357" i="1"/>
  <c r="K2359" i="1" s="1"/>
  <c r="O2513" i="1"/>
  <c r="O2357" i="1"/>
  <c r="O2359" i="1" s="1"/>
  <c r="S2513" i="1"/>
  <c r="S2357" i="1"/>
  <c r="S2359" i="1" s="1"/>
  <c r="W2513" i="1"/>
  <c r="W2357" i="1"/>
  <c r="W2359" i="1" s="1"/>
  <c r="E2514" i="1"/>
  <c r="E2524" i="1" s="1"/>
  <c r="U2514" i="1"/>
  <c r="U2524" i="1" s="1"/>
  <c r="AA2355" i="1"/>
  <c r="AA2358" i="1"/>
  <c r="AA2384" i="1"/>
  <c r="AA2387" i="1" s="1"/>
  <c r="AA2389" i="1" s="1"/>
  <c r="Z2337" i="1"/>
  <c r="M2347" i="1"/>
  <c r="M2349" i="1" s="1"/>
  <c r="D2513" i="1"/>
  <c r="H2513" i="1"/>
  <c r="L2513" i="1"/>
  <c r="P2513" i="1"/>
  <c r="T2513" i="1"/>
  <c r="X2513" i="1"/>
  <c r="F2514" i="1"/>
  <c r="F2524" i="1" s="1"/>
  <c r="F2534" i="1" s="1"/>
  <c r="J2514" i="1"/>
  <c r="J2524" i="1" s="1"/>
  <c r="J2534" i="1" s="1"/>
  <c r="N2514" i="1"/>
  <c r="N2524" i="1" s="1"/>
  <c r="N2534" i="1" s="1"/>
  <c r="R2514" i="1"/>
  <c r="R2524" i="1" s="1"/>
  <c r="R2534" i="1" s="1"/>
  <c r="V2514" i="1"/>
  <c r="V2524" i="1" s="1"/>
  <c r="V2534" i="1" s="1"/>
  <c r="Z2354" i="1"/>
  <c r="AB2354" i="1" s="1"/>
  <c r="C2515" i="1"/>
  <c r="C2525" i="1" s="1"/>
  <c r="C2535" i="1" s="1"/>
  <c r="G2515" i="1"/>
  <c r="G2525" i="1" s="1"/>
  <c r="G2535" i="1" s="1"/>
  <c r="K2515" i="1"/>
  <c r="K2525" i="1" s="1"/>
  <c r="K2535" i="1" s="1"/>
  <c r="O2515" i="1"/>
  <c r="O2525" i="1" s="1"/>
  <c r="O2535" i="1" s="1"/>
  <c r="C2516" i="1"/>
  <c r="C2526" i="1" s="1"/>
  <c r="C2536" i="1" s="1"/>
  <c r="G2516" i="1"/>
  <c r="G2526" i="1" s="1"/>
  <c r="G2536" i="1" s="1"/>
  <c r="K2516" i="1"/>
  <c r="K2526" i="1" s="1"/>
  <c r="K2536" i="1" s="1"/>
  <c r="O2516" i="1"/>
  <c r="O2526" i="1" s="1"/>
  <c r="O2536" i="1" s="1"/>
  <c r="S2516" i="1"/>
  <c r="S2526" i="1" s="1"/>
  <c r="S2536" i="1" s="1"/>
  <c r="W2516" i="1"/>
  <c r="W2526" i="1" s="1"/>
  <c r="W2536" i="1" s="1"/>
  <c r="D2357" i="1"/>
  <c r="T2357" i="1"/>
  <c r="AB2366" i="1"/>
  <c r="AA2366" i="1"/>
  <c r="AA2367" i="1" s="1"/>
  <c r="AA2377" i="1"/>
  <c r="AA2379" i="1" s="1"/>
  <c r="AB2374" i="1"/>
  <c r="Z2377" i="1"/>
  <c r="Z2399" i="1"/>
  <c r="AB2399" i="1" s="1"/>
  <c r="E2513" i="1"/>
  <c r="E2357" i="1"/>
  <c r="E2359" i="1" s="1"/>
  <c r="I2513" i="1"/>
  <c r="I2357" i="1"/>
  <c r="I2359" i="1" s="1"/>
  <c r="M2513" i="1"/>
  <c r="M2357" i="1"/>
  <c r="M2359" i="1" s="1"/>
  <c r="Q2513" i="1"/>
  <c r="Q2357" i="1"/>
  <c r="Q2359" i="1" s="1"/>
  <c r="U2513" i="1"/>
  <c r="U2357" i="1"/>
  <c r="U2359" i="1" s="1"/>
  <c r="Y2513" i="1"/>
  <c r="Y2357" i="1"/>
  <c r="Y2359" i="1" s="1"/>
  <c r="C2514" i="1"/>
  <c r="C2524" i="1" s="1"/>
  <c r="G2514" i="1"/>
  <c r="G2524" i="1" s="1"/>
  <c r="K2514" i="1"/>
  <c r="K2524" i="1" s="1"/>
  <c r="O2514" i="1"/>
  <c r="O2524" i="1" s="1"/>
  <c r="S2514" i="1"/>
  <c r="S2524" i="1" s="1"/>
  <c r="W2514" i="1"/>
  <c r="W2524" i="1" s="1"/>
  <c r="AA2354" i="1"/>
  <c r="D2515" i="1"/>
  <c r="D2525" i="1" s="1"/>
  <c r="H2515" i="1"/>
  <c r="H2525" i="1" s="1"/>
  <c r="H2535" i="1" s="1"/>
  <c r="L2515" i="1"/>
  <c r="L2525" i="1" s="1"/>
  <c r="L2535" i="1" s="1"/>
  <c r="P2515" i="1"/>
  <c r="P2525" i="1" s="1"/>
  <c r="T2515" i="1"/>
  <c r="T2525" i="1" s="1"/>
  <c r="X2515" i="1"/>
  <c r="X2525" i="1" s="1"/>
  <c r="X2535" i="1" s="1"/>
  <c r="H2357" i="1"/>
  <c r="X2357" i="1"/>
  <c r="X2359" i="1" s="1"/>
  <c r="S2515" i="1"/>
  <c r="S2525" i="1" s="1"/>
  <c r="S2535" i="1" s="1"/>
  <c r="W2515" i="1"/>
  <c r="W2525" i="1" s="1"/>
  <c r="W2535" i="1" s="1"/>
  <c r="E2516" i="1"/>
  <c r="E2526" i="1" s="1"/>
  <c r="E2536" i="1" s="1"/>
  <c r="I2516" i="1"/>
  <c r="I2526" i="1" s="1"/>
  <c r="I2536" i="1" s="1"/>
  <c r="M2516" i="1"/>
  <c r="Q2516" i="1"/>
  <c r="Q2526" i="1" s="1"/>
  <c r="Q2536" i="1" s="1"/>
  <c r="U2516" i="1"/>
  <c r="U2526" i="1" s="1"/>
  <c r="U2536" i="1" s="1"/>
  <c r="Y2516" i="1"/>
  <c r="Y2526" i="1" s="1"/>
  <c r="Y2536" i="1" s="1"/>
  <c r="C2518" i="1"/>
  <c r="G2518" i="1"/>
  <c r="K2518" i="1"/>
  <c r="O2518" i="1"/>
  <c r="S2518" i="1"/>
  <c r="W2518" i="1"/>
  <c r="Z2369" i="1"/>
  <c r="B2377" i="1"/>
  <c r="B2379" i="1" s="1"/>
  <c r="N2377" i="1"/>
  <c r="N2379" i="1" s="1"/>
  <c r="M2387" i="1"/>
  <c r="M2389" i="1" s="1"/>
  <c r="Z2427" i="1"/>
  <c r="AB2435" i="1"/>
  <c r="AA2435" i="1"/>
  <c r="AA2437" i="1" s="1"/>
  <c r="AA2439" i="1" s="1"/>
  <c r="AB2454" i="1"/>
  <c r="AA2454" i="1"/>
  <c r="AA2477" i="1"/>
  <c r="Z2489" i="1"/>
  <c r="AB2489" i="1" s="1"/>
  <c r="B2516" i="1"/>
  <c r="F2516" i="1"/>
  <c r="F2526" i="1" s="1"/>
  <c r="F2536" i="1" s="1"/>
  <c r="J2516" i="1"/>
  <c r="J2526" i="1" s="1"/>
  <c r="N2516" i="1"/>
  <c r="N2526" i="1" s="1"/>
  <c r="R2516" i="1"/>
  <c r="R2526" i="1" s="1"/>
  <c r="R2536" i="1" s="1"/>
  <c r="V2516" i="1"/>
  <c r="V2526" i="1" s="1"/>
  <c r="V2536" i="1" s="1"/>
  <c r="Z2356" i="1"/>
  <c r="D2518" i="1"/>
  <c r="H2518" i="1"/>
  <c r="L2518" i="1"/>
  <c r="P2518" i="1"/>
  <c r="T2518" i="1"/>
  <c r="X2518" i="1"/>
  <c r="M2367" i="1"/>
  <c r="M2369" i="1" s="1"/>
  <c r="Z2397" i="1"/>
  <c r="AB2397" i="1" s="1"/>
  <c r="AA2405" i="1"/>
  <c r="AA2416" i="1"/>
  <c r="Z2419" i="1"/>
  <c r="AB2419" i="1" s="1"/>
  <c r="AA2423" i="1"/>
  <c r="AA2427" i="1" s="1"/>
  <c r="AA2429" i="1" s="1"/>
  <c r="B2367" i="1"/>
  <c r="B2369" i="1" s="1"/>
  <c r="AA2368" i="1"/>
  <c r="AA2393" i="1"/>
  <c r="AA2397" i="1" s="1"/>
  <c r="AA2399" i="1" s="1"/>
  <c r="AB2398" i="1"/>
  <c r="AA2404" i="1"/>
  <c r="AA2407" i="1" s="1"/>
  <c r="Z2407" i="1"/>
  <c r="AA2408" i="1"/>
  <c r="AA2415" i="1"/>
  <c r="AA2417" i="1" s="1"/>
  <c r="AA2419" i="1" s="1"/>
  <c r="AB2447" i="1"/>
  <c r="B2515" i="1"/>
  <c r="F2515" i="1"/>
  <c r="F2525" i="1" s="1"/>
  <c r="F2535" i="1" s="1"/>
  <c r="J2515" i="1"/>
  <c r="J2525" i="1" s="1"/>
  <c r="J2535" i="1" s="1"/>
  <c r="N2515" i="1"/>
  <c r="N2525" i="1" s="1"/>
  <c r="R2515" i="1"/>
  <c r="R2525" i="1" s="1"/>
  <c r="R2535" i="1" s="1"/>
  <c r="V2515" i="1"/>
  <c r="V2525" i="1" s="1"/>
  <c r="V2535" i="1" s="1"/>
  <c r="D2516" i="1"/>
  <c r="D2526" i="1" s="1"/>
  <c r="D2536" i="1" s="1"/>
  <c r="H2516" i="1"/>
  <c r="H2526" i="1" s="1"/>
  <c r="H2536" i="1" s="1"/>
  <c r="L2516" i="1"/>
  <c r="L2526" i="1" s="1"/>
  <c r="L2536" i="1" s="1"/>
  <c r="P2516" i="1"/>
  <c r="P2526" i="1" s="1"/>
  <c r="P2536" i="1" s="1"/>
  <c r="T2516" i="1"/>
  <c r="T2526" i="1" s="1"/>
  <c r="T2536" i="1" s="1"/>
  <c r="X2516" i="1"/>
  <c r="X2526" i="1" s="1"/>
  <c r="X2536" i="1" s="1"/>
  <c r="B2518" i="1"/>
  <c r="F2518" i="1"/>
  <c r="J2518" i="1"/>
  <c r="N2518" i="1"/>
  <c r="R2518" i="1"/>
  <c r="V2518" i="1"/>
  <c r="D2359" i="1"/>
  <c r="H2359" i="1"/>
  <c r="L2359" i="1"/>
  <c r="P2359" i="1"/>
  <c r="T2359" i="1"/>
  <c r="Z2437" i="1"/>
  <c r="AB2443" i="1"/>
  <c r="AA2443" i="1"/>
  <c r="AA2447" i="1" s="1"/>
  <c r="AA2449" i="1" s="1"/>
  <c r="Z2449" i="1"/>
  <c r="AB2449" i="1" s="1"/>
  <c r="Z2457" i="1"/>
  <c r="AB2457" i="1" s="1"/>
  <c r="AA2458" i="1"/>
  <c r="AA2459" i="1" s="1"/>
  <c r="AA2465" i="1"/>
  <c r="AA2476" i="1"/>
  <c r="Z2479" i="1"/>
  <c r="AB2479" i="1" s="1"/>
  <c r="Z2497" i="1"/>
  <c r="AB2497" i="1" s="1"/>
  <c r="AA2446" i="1"/>
  <c r="AA2453" i="1"/>
  <c r="AA2457" i="1" s="1"/>
  <c r="AB2458" i="1"/>
  <c r="AA2464" i="1"/>
  <c r="AA2467" i="1" s="1"/>
  <c r="Z2467" i="1"/>
  <c r="AA2468" i="1"/>
  <c r="AA2475" i="1"/>
  <c r="AA2486" i="1"/>
  <c r="AA2493" i="1"/>
  <c r="AB2498" i="1"/>
  <c r="AA2504" i="1"/>
  <c r="AA2507" i="1" s="1"/>
  <c r="Z2507" i="1"/>
  <c r="AB2507" i="1" s="1"/>
  <c r="AA2508" i="1"/>
  <c r="AA2478" i="1"/>
  <c r="AA2485" i="1"/>
  <c r="AA2487" i="1" s="1"/>
  <c r="AA2489" i="1" s="1"/>
  <c r="AA2496" i="1"/>
  <c r="O1062" i="1" l="1"/>
  <c r="O1064" i="1" s="1"/>
  <c r="O288" i="1"/>
  <c r="U289" i="1"/>
  <c r="U1479" i="1" s="1"/>
  <c r="U1489" i="1" s="1"/>
  <c r="U1062" i="1"/>
  <c r="U1064" i="1" s="1"/>
  <c r="AB452" i="1"/>
  <c r="Z454" i="1"/>
  <c r="AB454" i="1" s="1"/>
  <c r="AB247" i="1"/>
  <c r="AA247" i="1"/>
  <c r="Y1062" i="1"/>
  <c r="Y1064" i="1" s="1"/>
  <c r="Y289" i="1"/>
  <c r="Y1479" i="1" s="1"/>
  <c r="Y1489" i="1" s="1"/>
  <c r="S289" i="1"/>
  <c r="S1479" i="1" s="1"/>
  <c r="S1489" i="1" s="1"/>
  <c r="AA69" i="1"/>
  <c r="AA71" i="1" s="1"/>
  <c r="AA1162" i="1"/>
  <c r="AA1164" i="1" s="1"/>
  <c r="AA1092" i="1"/>
  <c r="AB1202" i="1"/>
  <c r="Z1204" i="1"/>
  <c r="AB1204" i="1" s="1"/>
  <c r="I1062" i="1"/>
  <c r="I1064" i="1" s="1"/>
  <c r="I289" i="1"/>
  <c r="I1479" i="1" s="1"/>
  <c r="I1489" i="1" s="1"/>
  <c r="W289" i="1"/>
  <c r="W1479" i="1" s="1"/>
  <c r="W1489" i="1" s="1"/>
  <c r="W1935" i="1" s="1"/>
  <c r="W2534" i="1" s="1"/>
  <c r="O289" i="1"/>
  <c r="O1479" i="1" s="1"/>
  <c r="O1489" i="1" s="1"/>
  <c r="O1935" i="1" s="1"/>
  <c r="O2534" i="1" s="1"/>
  <c r="G289" i="1"/>
  <c r="G1479" i="1" s="1"/>
  <c r="G1489" i="1" s="1"/>
  <c r="AA161" i="1"/>
  <c r="J2528" i="1"/>
  <c r="AA2409" i="1"/>
  <c r="X2528" i="1"/>
  <c r="H2528" i="1"/>
  <c r="B2526" i="1"/>
  <c r="AA2516" i="1"/>
  <c r="S2528" i="1"/>
  <c r="C2528" i="1"/>
  <c r="Z2516" i="1"/>
  <c r="M2526" i="1"/>
  <c r="K2534" i="1"/>
  <c r="Y2523" i="1"/>
  <c r="Q2523" i="1"/>
  <c r="I2523" i="1"/>
  <c r="P2523" i="1"/>
  <c r="P2517" i="1"/>
  <c r="P2519" i="1" s="1"/>
  <c r="S2523" i="1"/>
  <c r="S2517" i="1"/>
  <c r="S2519" i="1" s="1"/>
  <c r="K2523" i="1"/>
  <c r="K2517" i="1"/>
  <c r="C2523" i="1"/>
  <c r="C2517" i="1"/>
  <c r="C2519" i="1" s="1"/>
  <c r="Z2329" i="1"/>
  <c r="AB2329" i="1" s="1"/>
  <c r="Z2259" i="1"/>
  <c r="AB2259" i="1" s="1"/>
  <c r="AB2257" i="1"/>
  <c r="M2528" i="1"/>
  <c r="Z2518" i="1"/>
  <c r="E2528" i="1"/>
  <c r="Z2347" i="1"/>
  <c r="AB2343" i="1"/>
  <c r="AA2343" i="1"/>
  <c r="AA2347" i="1" s="1"/>
  <c r="AA2349" i="1" s="1"/>
  <c r="AB2247" i="1"/>
  <c r="Z2227" i="1"/>
  <c r="Z2219" i="1"/>
  <c r="AB2219" i="1" s="1"/>
  <c r="Z2167" i="1"/>
  <c r="AB2164" i="1"/>
  <c r="I2137" i="1"/>
  <c r="I2139" i="1" s="1"/>
  <c r="I2124" i="1"/>
  <c r="AB2111" i="1"/>
  <c r="Z2115" i="1"/>
  <c r="AA2073" i="1"/>
  <c r="Z1999" i="1"/>
  <c r="AB2019" i="1"/>
  <c r="Z2023" i="1"/>
  <c r="AB1991" i="1"/>
  <c r="M1990" i="1"/>
  <c r="M1992" i="1" s="1"/>
  <c r="Z1986" i="1"/>
  <c r="AA1885" i="1"/>
  <c r="AA1888" i="1" s="1"/>
  <c r="AB1885" i="1"/>
  <c r="Z1987" i="1"/>
  <c r="Z1908" i="1"/>
  <c r="AB1905" i="1"/>
  <c r="AA1890" i="1"/>
  <c r="AA1760" i="1"/>
  <c r="AB1962" i="1"/>
  <c r="Z1888" i="1"/>
  <c r="AB1725" i="1"/>
  <c r="AA1725" i="1"/>
  <c r="Q1718" i="1"/>
  <c r="Q1720" i="1" s="1"/>
  <c r="Z1708" i="1"/>
  <c r="AB1708" i="1" s="1"/>
  <c r="AA1704" i="1"/>
  <c r="AA1708" i="1" s="1"/>
  <c r="Z1878" i="1"/>
  <c r="AB1875" i="1"/>
  <c r="AB1825" i="1"/>
  <c r="AA1825" i="1"/>
  <c r="AA1828" i="1" s="1"/>
  <c r="AA1830" i="1" s="1"/>
  <c r="AA1715" i="1"/>
  <c r="L1924" i="1"/>
  <c r="L1718" i="1"/>
  <c r="L1720" i="1" s="1"/>
  <c r="G1939" i="1"/>
  <c r="S1935" i="1"/>
  <c r="C1935" i="1"/>
  <c r="S1928" i="1"/>
  <c r="K1928" i="1"/>
  <c r="C1928" i="1"/>
  <c r="C1930" i="1" s="1"/>
  <c r="Z1698" i="1"/>
  <c r="AB1694" i="1"/>
  <c r="AA1694" i="1"/>
  <c r="AA1698" i="1" s="1"/>
  <c r="AA1700" i="1" s="1"/>
  <c r="J1937" i="1"/>
  <c r="J1928" i="1"/>
  <c r="AA1660" i="1"/>
  <c r="Y1935" i="1"/>
  <c r="Z1925" i="1"/>
  <c r="Z1717" i="1"/>
  <c r="Z1926" i="1"/>
  <c r="AA1926" i="1" s="1"/>
  <c r="Z1710" i="1"/>
  <c r="AB1710" i="1" s="1"/>
  <c r="AA1709" i="1"/>
  <c r="Z1628" i="1"/>
  <c r="AB1624" i="1"/>
  <c r="AA1624" i="1"/>
  <c r="AA1628" i="1" s="1"/>
  <c r="AA1630" i="1" s="1"/>
  <c r="N1520" i="1"/>
  <c r="Z1432" i="1"/>
  <c r="AB1428" i="1"/>
  <c r="Z1392" i="1"/>
  <c r="AB1388" i="1"/>
  <c r="M1528" i="1"/>
  <c r="M1530" i="1" s="1"/>
  <c r="M1514" i="1"/>
  <c r="Z1524" i="1"/>
  <c r="E1528" i="1"/>
  <c r="E1530" i="1" s="1"/>
  <c r="E1514" i="1"/>
  <c r="E1518" i="1" s="1"/>
  <c r="E1520" i="1" s="1"/>
  <c r="Z1508" i="1"/>
  <c r="AB1508" i="1" s="1"/>
  <c r="AA1504" i="1"/>
  <c r="AA1508" i="1" s="1"/>
  <c r="AB1469" i="1"/>
  <c r="AA1469" i="1"/>
  <c r="AA1472" i="1" s="1"/>
  <c r="AA1474" i="1" s="1"/>
  <c r="W1493" i="1"/>
  <c r="G1493" i="1"/>
  <c r="AA1279" i="1"/>
  <c r="B1269" i="1"/>
  <c r="J1273" i="1"/>
  <c r="Z1232" i="1"/>
  <c r="AB1228" i="1"/>
  <c r="AA1228" i="1"/>
  <c r="AA1232" i="1" s="1"/>
  <c r="AA1234" i="1" s="1"/>
  <c r="Z1212" i="1"/>
  <c r="AB1208" i="1"/>
  <c r="AA1208" i="1"/>
  <c r="AA1212" i="1" s="1"/>
  <c r="AA1214" i="1" s="1"/>
  <c r="Z1174" i="1"/>
  <c r="AB1174" i="1" s="1"/>
  <c r="AA1173" i="1"/>
  <c r="AA1174" i="1" s="1"/>
  <c r="AA1459" i="1"/>
  <c r="AA1410" i="1"/>
  <c r="AA1369" i="1"/>
  <c r="Z1362" i="1"/>
  <c r="AB1362" i="1" s="1"/>
  <c r="AB1358" i="1"/>
  <c r="Z1334" i="1"/>
  <c r="AB1334" i="1" s="1"/>
  <c r="AB1333" i="1"/>
  <c r="Z1283" i="1"/>
  <c r="M1273" i="1"/>
  <c r="T1282" i="1"/>
  <c r="T1284" i="1" s="1"/>
  <c r="D1282" i="1"/>
  <c r="D1284" i="1" s="1"/>
  <c r="R1282" i="1"/>
  <c r="R1268" i="1"/>
  <c r="B1282" i="1"/>
  <c r="B1284" i="1" s="1"/>
  <c r="B1268" i="1"/>
  <c r="Z1352" i="1"/>
  <c r="AA1344" i="1"/>
  <c r="Y1272" i="1"/>
  <c r="Q1272" i="1"/>
  <c r="Z1292" i="1"/>
  <c r="AB1292" i="1" s="1"/>
  <c r="E1282" i="1"/>
  <c r="M1059" i="1"/>
  <c r="Z1079" i="1"/>
  <c r="AA1078" i="1"/>
  <c r="B1082" i="1"/>
  <c r="B1084" i="1" s="1"/>
  <c r="X1274" i="1"/>
  <c r="P1274" i="1"/>
  <c r="H1274" i="1"/>
  <c r="Z1072" i="1"/>
  <c r="S1272" i="1"/>
  <c r="S1274" i="1" s="1"/>
  <c r="K1272" i="1"/>
  <c r="K1274" i="1" s="1"/>
  <c r="C1272" i="1"/>
  <c r="C1274" i="1" s="1"/>
  <c r="AB1222" i="1"/>
  <c r="AA1142" i="1"/>
  <c r="AA1144" i="1" s="1"/>
  <c r="AB1129" i="1"/>
  <c r="AA1129" i="1"/>
  <c r="K1058" i="1"/>
  <c r="AA1322" i="1"/>
  <c r="AA1204" i="1"/>
  <c r="AA1184" i="1"/>
  <c r="AB1119" i="1"/>
  <c r="AA1119" i="1"/>
  <c r="N1082" i="1"/>
  <c r="N1084" i="1" s="1"/>
  <c r="AA853" i="1"/>
  <c r="AA854" i="1" s="1"/>
  <c r="E1062" i="1"/>
  <c r="E1064" i="1" s="1"/>
  <c r="Z1044" i="1"/>
  <c r="AB1044" i="1" s="1"/>
  <c r="AA973" i="1"/>
  <c r="AA974" i="1" s="1"/>
  <c r="Z964" i="1"/>
  <c r="AB964" i="1" s="1"/>
  <c r="Z944" i="1"/>
  <c r="AB944" i="1" s="1"/>
  <c r="Z924" i="1"/>
  <c r="AB924" i="1" s="1"/>
  <c r="Z879" i="1"/>
  <c r="AB879" i="1" s="1"/>
  <c r="AA858" i="1"/>
  <c r="AA862" i="1" s="1"/>
  <c r="AA864" i="1" s="1"/>
  <c r="Z812" i="1"/>
  <c r="AA808" i="1"/>
  <c r="AA1022" i="1"/>
  <c r="AA1024" i="1" s="1"/>
  <c r="Z1162" i="1"/>
  <c r="B289" i="1"/>
  <c r="Z654" i="1"/>
  <c r="AB654" i="1" s="1"/>
  <c r="AA653" i="1"/>
  <c r="AA573" i="1"/>
  <c r="AA772" i="1"/>
  <c r="H289" i="1"/>
  <c r="H1479" i="1" s="1"/>
  <c r="H1489" i="1" s="1"/>
  <c r="AA802" i="1"/>
  <c r="AA633" i="1"/>
  <c r="AA619" i="1"/>
  <c r="AB619" i="1"/>
  <c r="O293" i="1"/>
  <c r="AA563" i="1"/>
  <c r="Z564" i="1"/>
  <c r="AB564" i="1" s="1"/>
  <c r="AB529" i="1"/>
  <c r="AA529" i="1"/>
  <c r="X293" i="1"/>
  <c r="X524" i="1"/>
  <c r="Z521" i="1"/>
  <c r="AA521" i="1" s="1"/>
  <c r="M291" i="1"/>
  <c r="Z291" i="1" s="1"/>
  <c r="AA434" i="1"/>
  <c r="AA394" i="1"/>
  <c r="AA354" i="1"/>
  <c r="AA314" i="1"/>
  <c r="J288" i="1"/>
  <c r="J292" i="1" s="1"/>
  <c r="J294" i="1" s="1"/>
  <c r="AA230" i="1"/>
  <c r="AA689" i="1"/>
  <c r="Z582" i="1"/>
  <c r="AB582" i="1" s="1"/>
  <c r="AA569" i="1"/>
  <c r="AB569" i="1"/>
  <c r="Z434" i="1"/>
  <c r="AB434" i="1" s="1"/>
  <c r="AB433" i="1"/>
  <c r="Z414" i="1"/>
  <c r="AB414" i="1" s="1"/>
  <c r="AB413" i="1"/>
  <c r="Z394" i="1"/>
  <c r="AB394" i="1" s="1"/>
  <c r="AB393" i="1"/>
  <c r="Z374" i="1"/>
  <c r="AB374" i="1" s="1"/>
  <c r="AB373" i="1"/>
  <c r="Z354" i="1"/>
  <c r="AB354" i="1" s="1"/>
  <c r="AB353" i="1"/>
  <c r="Z334" i="1"/>
  <c r="AB334" i="1" s="1"/>
  <c r="AB333" i="1"/>
  <c r="Z314" i="1"/>
  <c r="AB314" i="1" s="1"/>
  <c r="AB313" i="1"/>
  <c r="AA201" i="1"/>
  <c r="AA539" i="1"/>
  <c r="T289" i="1"/>
  <c r="T1479" i="1" s="1"/>
  <c r="T1489" i="1" s="1"/>
  <c r="T1935" i="1" s="1"/>
  <c r="T2534" i="1" s="1"/>
  <c r="O250" i="1"/>
  <c r="O252" i="1" s="1"/>
  <c r="AA180" i="1"/>
  <c r="AA181" i="1" s="1"/>
  <c r="Z89" i="1"/>
  <c r="AA85" i="1"/>
  <c r="AA89" i="1" s="1"/>
  <c r="Z49" i="1"/>
  <c r="AA45" i="1"/>
  <c r="U210" i="1"/>
  <c r="U21" i="1"/>
  <c r="E210" i="1"/>
  <c r="L19" i="1"/>
  <c r="Q288" i="1"/>
  <c r="AB186" i="1"/>
  <c r="AA186" i="1"/>
  <c r="AA176" i="1"/>
  <c r="AB166" i="1"/>
  <c r="AA166" i="1"/>
  <c r="Z159" i="1"/>
  <c r="AB159" i="1" s="1"/>
  <c r="AA146" i="1"/>
  <c r="AB146" i="1"/>
  <c r="AA131" i="1"/>
  <c r="Z29" i="1"/>
  <c r="AB25" i="1"/>
  <c r="L210" i="1"/>
  <c r="L211" i="1" s="1"/>
  <c r="L21" i="1"/>
  <c r="Q19" i="1"/>
  <c r="Q205" i="1"/>
  <c r="Q209" i="1" s="1"/>
  <c r="Z39" i="1"/>
  <c r="AB39" i="1" s="1"/>
  <c r="Z572" i="1"/>
  <c r="AB572" i="1" s="1"/>
  <c r="Z519" i="1"/>
  <c r="AB442" i="1"/>
  <c r="AB402" i="1"/>
  <c r="AB362" i="1"/>
  <c r="AB322" i="1"/>
  <c r="R211" i="1"/>
  <c r="J211" i="1"/>
  <c r="R19" i="1"/>
  <c r="R21" i="1" s="1"/>
  <c r="Z17" i="1"/>
  <c r="AA17" i="1" s="1"/>
  <c r="W209" i="1"/>
  <c r="W211" i="1" s="1"/>
  <c r="O209" i="1"/>
  <c r="O211" i="1" s="1"/>
  <c r="G209" i="1"/>
  <c r="G211" i="1" s="1"/>
  <c r="Z129" i="1"/>
  <c r="AA2479" i="1"/>
  <c r="V2528" i="1"/>
  <c r="V2519" i="1"/>
  <c r="F2528" i="1"/>
  <c r="Z2459" i="1"/>
  <c r="AB2459" i="1" s="1"/>
  <c r="Z2409" i="1"/>
  <c r="AB2409" i="1" s="1"/>
  <c r="AB2407" i="1"/>
  <c r="AA2369" i="1"/>
  <c r="T2528" i="1"/>
  <c r="T2519" i="1"/>
  <c r="D2528" i="1"/>
  <c r="N2536" i="1"/>
  <c r="O2528" i="1"/>
  <c r="G2534" i="1"/>
  <c r="L2523" i="1"/>
  <c r="L2517" i="1"/>
  <c r="Z2339" i="1"/>
  <c r="AB2339" i="1" s="1"/>
  <c r="AB2337" i="1"/>
  <c r="Z2357" i="1"/>
  <c r="AB2357" i="1" s="1"/>
  <c r="R2523" i="1"/>
  <c r="R2517" i="1"/>
  <c r="J2523" i="1"/>
  <c r="J2517" i="1"/>
  <c r="J2519" i="1" s="1"/>
  <c r="Y2528" i="1"/>
  <c r="Q2528" i="1"/>
  <c r="Z2309" i="1"/>
  <c r="AB2309" i="1" s="1"/>
  <c r="AB2204" i="1"/>
  <c r="AA2204" i="1"/>
  <c r="AA2207" i="1" s="1"/>
  <c r="AA2209" i="1" s="1"/>
  <c r="Z2207" i="1"/>
  <c r="AB2234" i="1"/>
  <c r="AA2234" i="1"/>
  <c r="AA2237" i="1" s="1"/>
  <c r="AA2239" i="1" s="1"/>
  <c r="Z2237" i="1"/>
  <c r="AA2183" i="1"/>
  <c r="AA2085" i="1"/>
  <c r="Q2137" i="1"/>
  <c r="Q2139" i="1" s="1"/>
  <c r="Q2124" i="1"/>
  <c r="Z2157" i="1"/>
  <c r="AB2154" i="1"/>
  <c r="AB2029" i="1"/>
  <c r="Z2033" i="1"/>
  <c r="Z2065" i="1"/>
  <c r="AB2065" i="1" s="1"/>
  <c r="AB2063" i="1"/>
  <c r="B2003" i="1"/>
  <c r="B2005" i="1" s="1"/>
  <c r="AA1999" i="1"/>
  <c r="AA2003" i="1" s="1"/>
  <c r="AA1991" i="1"/>
  <c r="Z1830" i="1"/>
  <c r="AB1830" i="1" s="1"/>
  <c r="AB1828" i="1"/>
  <c r="AA1950" i="1"/>
  <c r="AA1952" i="1" s="1"/>
  <c r="AA1820" i="1"/>
  <c r="J1930" i="1"/>
  <c r="Z1760" i="1"/>
  <c r="AB1760" i="1" s="1"/>
  <c r="Z1739" i="1"/>
  <c r="M1720" i="1"/>
  <c r="Z1719" i="1"/>
  <c r="M1929" i="1"/>
  <c r="T1936" i="1"/>
  <c r="D1936" i="1"/>
  <c r="D2535" i="1" s="1"/>
  <c r="M1924" i="1"/>
  <c r="M1718" i="1"/>
  <c r="Z1714" i="1"/>
  <c r="AA1858" i="1"/>
  <c r="AA1860" i="1" s="1"/>
  <c r="X1924" i="1"/>
  <c r="X1718" i="1"/>
  <c r="X1720" i="1" s="1"/>
  <c r="H1924" i="1"/>
  <c r="H1718" i="1"/>
  <c r="H1720" i="1" s="1"/>
  <c r="Z1735" i="1"/>
  <c r="D1935" i="1"/>
  <c r="Z1658" i="1"/>
  <c r="AB1654" i="1"/>
  <c r="AA1654" i="1"/>
  <c r="AA1658" i="1" s="1"/>
  <c r="AA1594" i="1"/>
  <c r="AA1598" i="1" s="1"/>
  <c r="AA1600" i="1" s="1"/>
  <c r="Z1598" i="1"/>
  <c r="AB1594" i="1"/>
  <c r="AB1788" i="1"/>
  <c r="Z1790" i="1"/>
  <c r="AB1790" i="1" s="1"/>
  <c r="U1935" i="1"/>
  <c r="U2534" i="1" s="1"/>
  <c r="I1935" i="1"/>
  <c r="F1928" i="1"/>
  <c r="F1930" i="1" s="1"/>
  <c r="AA1650" i="1"/>
  <c r="Z1527" i="1"/>
  <c r="AA1527" i="1" s="1"/>
  <c r="M1517" i="1"/>
  <c r="AB1473" i="1"/>
  <c r="Z1382" i="1"/>
  <c r="AB1378" i="1"/>
  <c r="AA1554" i="1"/>
  <c r="AA1558" i="1" s="1"/>
  <c r="AA1560" i="1" s="1"/>
  <c r="Z1558" i="1"/>
  <c r="AB1554" i="1"/>
  <c r="B1515" i="1"/>
  <c r="AA1525" i="1"/>
  <c r="Z1472" i="1"/>
  <c r="AB1472" i="1" s="1"/>
  <c r="AB1468" i="1"/>
  <c r="Z1548" i="1"/>
  <c r="AB1548" i="1" s="1"/>
  <c r="Y1514" i="1"/>
  <c r="Y1518" i="1" s="1"/>
  <c r="Y1520" i="1" s="1"/>
  <c r="Y1528" i="1"/>
  <c r="Y1530" i="1" s="1"/>
  <c r="Q1514" i="1"/>
  <c r="Q1518" i="1" s="1"/>
  <c r="Q1520" i="1" s="1"/>
  <c r="Q1528" i="1"/>
  <c r="Q1530" i="1" s="1"/>
  <c r="AB1373" i="1"/>
  <c r="AA1412" i="1"/>
  <c r="M1282" i="1"/>
  <c r="M1284" i="1" s="1"/>
  <c r="Z1278" i="1"/>
  <c r="M1268" i="1"/>
  <c r="AB1359" i="1"/>
  <c r="AA1359" i="1"/>
  <c r="Z1312" i="1"/>
  <c r="AB1308" i="1"/>
  <c r="AA1308" i="1"/>
  <c r="AA1312" i="1" s="1"/>
  <c r="AA1314" i="1" s="1"/>
  <c r="V1273" i="1"/>
  <c r="F1273" i="1"/>
  <c r="F1284" i="1"/>
  <c r="Z1252" i="1"/>
  <c r="AB1248" i="1"/>
  <c r="AA1248" i="1"/>
  <c r="AA1252" i="1" s="1"/>
  <c r="AA1254" i="1" s="1"/>
  <c r="AA1223" i="1"/>
  <c r="AA1224" i="1" s="1"/>
  <c r="AA1193" i="1"/>
  <c r="AA1194" i="1" s="1"/>
  <c r="AA1378" i="1"/>
  <c r="AA1382" i="1" s="1"/>
  <c r="AA1384" i="1" s="1"/>
  <c r="Y1273" i="1"/>
  <c r="I1273" i="1"/>
  <c r="P1282" i="1"/>
  <c r="P1284" i="1" s="1"/>
  <c r="N1282" i="1"/>
  <c r="N1268" i="1"/>
  <c r="AB1304" i="1"/>
  <c r="Y1282" i="1"/>
  <c r="Y1284" i="1" s="1"/>
  <c r="Q1282" i="1"/>
  <c r="I1272" i="1"/>
  <c r="AA1094" i="1"/>
  <c r="B1061" i="1"/>
  <c r="AA1061" i="1" s="1"/>
  <c r="Z1063" i="1"/>
  <c r="M293" i="1"/>
  <c r="R1058" i="1"/>
  <c r="R1062" i="1" s="1"/>
  <c r="R1064" i="1" s="1"/>
  <c r="S1282" i="1"/>
  <c r="S1284" i="1" s="1"/>
  <c r="K1282" i="1"/>
  <c r="K1284" i="1" s="1"/>
  <c r="C1282" i="1"/>
  <c r="C1284" i="1" s="1"/>
  <c r="AA1102" i="1"/>
  <c r="AA1104" i="1" s="1"/>
  <c r="W1082" i="1"/>
  <c r="W1084" i="1" s="1"/>
  <c r="W1058" i="1"/>
  <c r="O1082" i="1"/>
  <c r="O1084" i="1" s="1"/>
  <c r="G1082" i="1"/>
  <c r="G1084" i="1" s="1"/>
  <c r="G1058" i="1"/>
  <c r="B1058" i="1"/>
  <c r="AA899" i="1"/>
  <c r="Z1184" i="1"/>
  <c r="AB1184" i="1" s="1"/>
  <c r="AA1132" i="1"/>
  <c r="AA1134" i="1" s="1"/>
  <c r="Z1114" i="1"/>
  <c r="AB1114" i="1" s="1"/>
  <c r="AA1113" i="1"/>
  <c r="Z1080" i="1"/>
  <c r="N1060" i="1"/>
  <c r="I1082" i="1"/>
  <c r="I1084" i="1" s="1"/>
  <c r="Z1054" i="1"/>
  <c r="AB1054" i="1" s="1"/>
  <c r="AA1053" i="1"/>
  <c r="AA1054" i="1" s="1"/>
  <c r="Z722" i="1"/>
  <c r="AA718" i="1"/>
  <c r="AA722" i="1" s="1"/>
  <c r="AA724" i="1" s="1"/>
  <c r="Z1122" i="1"/>
  <c r="AB1122" i="1" s="1"/>
  <c r="Z1078" i="1"/>
  <c r="AA1033" i="1"/>
  <c r="AA1034" i="1" s="1"/>
  <c r="AB1024" i="1"/>
  <c r="Z878" i="1"/>
  <c r="M882" i="1"/>
  <c r="M884" i="1" s="1"/>
  <c r="Z872" i="1"/>
  <c r="AA868" i="1"/>
  <c r="AB849" i="1"/>
  <c r="AA849" i="1"/>
  <c r="Z834" i="1"/>
  <c r="AB834" i="1" s="1"/>
  <c r="AA833" i="1"/>
  <c r="AA834" i="1" s="1"/>
  <c r="AA744" i="1"/>
  <c r="AA1042" i="1"/>
  <c r="AA1044" i="1" s="1"/>
  <c r="AA962" i="1"/>
  <c r="AA964" i="1" s="1"/>
  <c r="AA942" i="1"/>
  <c r="AA944" i="1" s="1"/>
  <c r="AA922" i="1"/>
  <c r="AA924" i="1" s="1"/>
  <c r="Z842" i="1"/>
  <c r="Z784" i="1"/>
  <c r="AB784" i="1" s="1"/>
  <c r="AA889" i="1"/>
  <c r="AB629" i="1"/>
  <c r="AA629" i="1"/>
  <c r="Z772" i="1"/>
  <c r="AB772" i="1" s="1"/>
  <c r="AA732" i="1"/>
  <c r="Z692" i="1"/>
  <c r="AB692" i="1" s="1"/>
  <c r="AA688" i="1"/>
  <c r="AA692" i="1" s="1"/>
  <c r="AA679" i="1"/>
  <c r="AB664" i="1"/>
  <c r="P524" i="1"/>
  <c r="P293" i="1"/>
  <c r="AB802" i="1"/>
  <c r="AA623" i="1"/>
  <c r="AA603" i="1"/>
  <c r="AA604" i="1" s="1"/>
  <c r="D293" i="1"/>
  <c r="U522" i="1"/>
  <c r="U524" i="1" s="1"/>
  <c r="U288" i="1"/>
  <c r="S702" i="1"/>
  <c r="S704" i="1" s="1"/>
  <c r="C702" i="1"/>
  <c r="C704" i="1" s="1"/>
  <c r="Z552" i="1"/>
  <c r="AB552" i="1" s="1"/>
  <c r="AA548" i="1"/>
  <c r="Z542" i="1"/>
  <c r="AB542" i="1" s="1"/>
  <c r="AA532" i="1"/>
  <c r="S524" i="1"/>
  <c r="S293" i="1"/>
  <c r="X522" i="1"/>
  <c r="H522" i="1"/>
  <c r="AA444" i="1"/>
  <c r="AA404" i="1"/>
  <c r="AA364" i="1"/>
  <c r="AA324" i="1"/>
  <c r="AB279" i="1"/>
  <c r="AA279" i="1"/>
  <c r="AA282" i="1" s="1"/>
  <c r="AA284" i="1" s="1"/>
  <c r="Z263" i="1"/>
  <c r="AA673" i="1"/>
  <c r="AA578" i="1"/>
  <c r="AA572" i="1"/>
  <c r="Z494" i="1"/>
  <c r="AB494" i="1" s="1"/>
  <c r="AB482" i="1"/>
  <c r="Z484" i="1"/>
  <c r="AB484" i="1" s="1"/>
  <c r="AB273" i="1"/>
  <c r="T252" i="1"/>
  <c r="D252" i="1"/>
  <c r="Z230" i="1"/>
  <c r="AB230" i="1" s="1"/>
  <c r="AB226" i="1"/>
  <c r="W522" i="1"/>
  <c r="W524" i="1" s="1"/>
  <c r="P250" i="1"/>
  <c r="P252" i="1" s="1"/>
  <c r="P289" i="1"/>
  <c r="P1479" i="1" s="1"/>
  <c r="P1489" i="1" s="1"/>
  <c r="AA272" i="1"/>
  <c r="AA274" i="1" s="1"/>
  <c r="AB156" i="1"/>
  <c r="AA156" i="1"/>
  <c r="AA140" i="1"/>
  <c r="AA100" i="1"/>
  <c r="Q210" i="1"/>
  <c r="Q211" i="1" s="1"/>
  <c r="Q21" i="1"/>
  <c r="X19" i="1"/>
  <c r="X21" i="1" s="1"/>
  <c r="H19" i="1"/>
  <c r="AA149" i="1"/>
  <c r="AA109" i="1"/>
  <c r="AA111" i="1" s="1"/>
  <c r="AA46" i="1"/>
  <c r="X210" i="1"/>
  <c r="X211" i="1" s="1"/>
  <c r="H210" i="1"/>
  <c r="H211" i="1" s="1"/>
  <c r="H21" i="1"/>
  <c r="B206" i="1"/>
  <c r="AA206" i="1" s="1"/>
  <c r="M19" i="1"/>
  <c r="Z15" i="1"/>
  <c r="M205" i="1"/>
  <c r="AA459" i="1"/>
  <c r="AA462" i="1" s="1"/>
  <c r="AA464" i="1" s="1"/>
  <c r="AA450" i="1"/>
  <c r="AA452" i="1" s="1"/>
  <c r="AA454" i="1" s="1"/>
  <c r="AB432" i="1"/>
  <c r="AB392" i="1"/>
  <c r="AB352" i="1"/>
  <c r="AB312" i="1"/>
  <c r="AA242" i="1"/>
  <c r="Z169" i="1"/>
  <c r="AB169" i="1" s="1"/>
  <c r="AA165" i="1"/>
  <c r="B211" i="1"/>
  <c r="N19" i="1"/>
  <c r="N21" i="1" s="1"/>
  <c r="AA25" i="1"/>
  <c r="AA29" i="1" s="1"/>
  <c r="Z207" i="1"/>
  <c r="AA207" i="1" s="1"/>
  <c r="Z59" i="1"/>
  <c r="Z2509" i="1"/>
  <c r="AB2509" i="1" s="1"/>
  <c r="AA2469" i="1"/>
  <c r="Z2439" i="1"/>
  <c r="AB2439" i="1" s="1"/>
  <c r="AB2437" i="1"/>
  <c r="R2528" i="1"/>
  <c r="R2519" i="1"/>
  <c r="B2528" i="1"/>
  <c r="AA2518" i="1"/>
  <c r="B2525" i="1"/>
  <c r="AA2515" i="1"/>
  <c r="P2528" i="1"/>
  <c r="AB2356" i="1"/>
  <c r="AA2356" i="1"/>
  <c r="AA2357" i="1" s="1"/>
  <c r="AA2359" i="1" s="1"/>
  <c r="J2536" i="1"/>
  <c r="Z2499" i="1"/>
  <c r="AB2499" i="1" s="1"/>
  <c r="AB2427" i="1"/>
  <c r="Z2429" i="1"/>
  <c r="AB2429" i="1" s="1"/>
  <c r="AB2369" i="1"/>
  <c r="K2528" i="1"/>
  <c r="K2519" i="1"/>
  <c r="S2534" i="1"/>
  <c r="C2534" i="1"/>
  <c r="U2523" i="1"/>
  <c r="U2517" i="1"/>
  <c r="Z2513" i="1"/>
  <c r="M2523" i="1"/>
  <c r="E2523" i="1"/>
  <c r="E2517" i="1"/>
  <c r="E2519" i="1" s="1"/>
  <c r="AB2377" i="1"/>
  <c r="Z2379" i="1"/>
  <c r="AB2379" i="1" s="1"/>
  <c r="X2523" i="1"/>
  <c r="X2517" i="1"/>
  <c r="X2519" i="1" s="1"/>
  <c r="H2523" i="1"/>
  <c r="H2517" i="1"/>
  <c r="H2519" i="1" s="1"/>
  <c r="W2523" i="1"/>
  <c r="W2517" i="1"/>
  <c r="W2519" i="1" s="1"/>
  <c r="O2523" i="1"/>
  <c r="O2517" i="1"/>
  <c r="O2519" i="1" s="1"/>
  <c r="G2523" i="1"/>
  <c r="G2517" i="1"/>
  <c r="B2523" i="1"/>
  <c r="AA2513" i="1"/>
  <c r="AA2329" i="1"/>
  <c r="Z2319" i="1"/>
  <c r="AB2319" i="1" s="1"/>
  <c r="AB2317" i="1"/>
  <c r="I2528" i="1"/>
  <c r="D2534" i="1"/>
  <c r="AB2254" i="1"/>
  <c r="AA2254" i="1"/>
  <c r="AA2257" i="1" s="1"/>
  <c r="AA2259" i="1" s="1"/>
  <c r="Z2249" i="1"/>
  <c r="AB2249" i="1" s="1"/>
  <c r="M2187" i="1"/>
  <c r="M2189" i="1" s="1"/>
  <c r="Z2184" i="1"/>
  <c r="Z2389" i="1"/>
  <c r="AB2389" i="1" s="1"/>
  <c r="AB2367" i="1"/>
  <c r="Z2199" i="1"/>
  <c r="AB2199" i="1" s="1"/>
  <c r="AB2197" i="1"/>
  <c r="Z2105" i="1"/>
  <c r="AB2105" i="1" s="1"/>
  <c r="AB2103" i="1"/>
  <c r="AA2004" i="1"/>
  <c r="AA2005" i="1" s="1"/>
  <c r="B2124" i="1"/>
  <c r="R2137" i="1"/>
  <c r="R2139" i="1" s="1"/>
  <c r="AA2063" i="1"/>
  <c r="AA2065" i="1" s="1"/>
  <c r="AA1986" i="1"/>
  <c r="B1990" i="1"/>
  <c r="B1992" i="1" s="1"/>
  <c r="AA1855" i="1"/>
  <c r="AB1855" i="1"/>
  <c r="Z1728" i="1"/>
  <c r="AA1724" i="1"/>
  <c r="AA1728" i="1" s="1"/>
  <c r="AA1730" i="1" s="1"/>
  <c r="AA1905" i="1"/>
  <c r="AA1908" i="1" s="1"/>
  <c r="AA1910" i="1" s="1"/>
  <c r="AB1865" i="1"/>
  <c r="Z1868" i="1"/>
  <c r="AA1865" i="1"/>
  <c r="AA1868" i="1" s="1"/>
  <c r="AA1870" i="1" s="1"/>
  <c r="AA1780" i="1"/>
  <c r="V1930" i="1"/>
  <c r="N1937" i="1"/>
  <c r="P1936" i="1"/>
  <c r="P2535" i="1" s="1"/>
  <c r="Y1924" i="1"/>
  <c r="Y1718" i="1"/>
  <c r="Y1720" i="1" s="1"/>
  <c r="I1718" i="1"/>
  <c r="I1720" i="1" s="1"/>
  <c r="Z1918" i="1"/>
  <c r="AB1915" i="1"/>
  <c r="Z1900" i="1"/>
  <c r="AB1900" i="1" s="1"/>
  <c r="AB1898" i="1"/>
  <c r="AA1875" i="1"/>
  <c r="AA1878" i="1" s="1"/>
  <c r="AA1880" i="1" s="1"/>
  <c r="Z1858" i="1"/>
  <c r="AB1768" i="1"/>
  <c r="Z1770" i="1"/>
  <c r="AB1770" i="1" s="1"/>
  <c r="T1924" i="1"/>
  <c r="T1718" i="1"/>
  <c r="T1720" i="1" s="1"/>
  <c r="D1924" i="1"/>
  <c r="D1718" i="1"/>
  <c r="D1720" i="1" s="1"/>
  <c r="S1930" i="1"/>
  <c r="K1930" i="1"/>
  <c r="K1935" i="1"/>
  <c r="W1928" i="1"/>
  <c r="W1930" i="1" s="1"/>
  <c r="O1928" i="1"/>
  <c r="O1930" i="1" s="1"/>
  <c r="G1928" i="1"/>
  <c r="G1930" i="1" s="1"/>
  <c r="N1718" i="1"/>
  <c r="N1720" i="1" s="1"/>
  <c r="Z1678" i="1"/>
  <c r="AB1674" i="1"/>
  <c r="AA1674" i="1"/>
  <c r="AA1678" i="1" s="1"/>
  <c r="AA1680" i="1" s="1"/>
  <c r="AB1648" i="1"/>
  <c r="Z1750" i="1"/>
  <c r="AB1750" i="1" s="1"/>
  <c r="E1935" i="1"/>
  <c r="E2534" i="1" s="1"/>
  <c r="L1935" i="1"/>
  <c r="L2534" i="1" s="1"/>
  <c r="AB1808" i="1"/>
  <c r="Z1810" i="1"/>
  <c r="AB1810" i="1" s="1"/>
  <c r="Z1780" i="1"/>
  <c r="AB1780" i="1" s="1"/>
  <c r="H1935" i="1"/>
  <c r="H2534" i="1" s="1"/>
  <c r="Z1640" i="1"/>
  <c r="AB1640" i="1" s="1"/>
  <c r="AA1620" i="1"/>
  <c r="Z1650" i="1"/>
  <c r="AB1650" i="1" s="1"/>
  <c r="AA1539" i="1"/>
  <c r="B1518" i="1"/>
  <c r="B1520" i="1" s="1"/>
  <c r="AA1538" i="1"/>
  <c r="R1520" i="1"/>
  <c r="I1514" i="1"/>
  <c r="I1518" i="1" s="1"/>
  <c r="I1520" i="1" s="1"/>
  <c r="I1528" i="1"/>
  <c r="I1530" i="1" s="1"/>
  <c r="L1488" i="1"/>
  <c r="L1492" i="1" s="1"/>
  <c r="L1482" i="1"/>
  <c r="L1484" i="1" s="1"/>
  <c r="Z1414" i="1"/>
  <c r="AB1414" i="1" s="1"/>
  <c r="AB1413" i="1"/>
  <c r="AA1413" i="1"/>
  <c r="AA1414" i="1" s="1"/>
  <c r="Z1402" i="1"/>
  <c r="AB1398" i="1"/>
  <c r="AA1398" i="1"/>
  <c r="AA1402" i="1" s="1"/>
  <c r="AA1404" i="1" s="1"/>
  <c r="AA1509" i="1"/>
  <c r="AA1510" i="1" s="1"/>
  <c r="AB1452" i="1"/>
  <c r="AA1424" i="1"/>
  <c r="Z1372" i="1"/>
  <c r="AB1372" i="1" s="1"/>
  <c r="AB1368" i="1"/>
  <c r="AA1368" i="1"/>
  <c r="AA1362" i="1"/>
  <c r="AA1364" i="1" s="1"/>
  <c r="AB1323" i="1"/>
  <c r="AA1323" i="1"/>
  <c r="AA1324" i="1" s="1"/>
  <c r="R1273" i="1"/>
  <c r="R1284" i="1"/>
  <c r="AA1283" i="1"/>
  <c r="B1273" i="1"/>
  <c r="Z1280" i="1"/>
  <c r="AA1280" i="1" s="1"/>
  <c r="M1270" i="1"/>
  <c r="AB1293" i="1"/>
  <c r="AA1293" i="1"/>
  <c r="U1273" i="1"/>
  <c r="E1284" i="1"/>
  <c r="E1273" i="1"/>
  <c r="L1282" i="1"/>
  <c r="L1284" i="1" s="1"/>
  <c r="B1271" i="1"/>
  <c r="J1282" i="1"/>
  <c r="J1284" i="1" s="1"/>
  <c r="J1268" i="1"/>
  <c r="AA1352" i="1"/>
  <c r="AA1354" i="1" s="1"/>
  <c r="AB1344" i="1"/>
  <c r="U1272" i="1"/>
  <c r="I1282" i="1"/>
  <c r="I1284" i="1" s="1"/>
  <c r="Z1154" i="1"/>
  <c r="AB1154" i="1" s="1"/>
  <c r="AA1153" i="1"/>
  <c r="AA1154" i="1" s="1"/>
  <c r="AB1109" i="1"/>
  <c r="AA1109" i="1"/>
  <c r="B1060" i="1"/>
  <c r="AA1080" i="1"/>
  <c r="AB1069" i="1"/>
  <c r="AA1069" i="1"/>
  <c r="T1274" i="1"/>
  <c r="L1274" i="1"/>
  <c r="D1274" i="1"/>
  <c r="Z1152" i="1"/>
  <c r="AB1152" i="1" s="1"/>
  <c r="AB1148" i="1"/>
  <c r="AA1083" i="1"/>
  <c r="W1272" i="1"/>
  <c r="W1274" i="1" s="1"/>
  <c r="O1272" i="1"/>
  <c r="O1274" i="1" s="1"/>
  <c r="G1272" i="1"/>
  <c r="G1274" i="1" s="1"/>
  <c r="AB1262" i="1"/>
  <c r="P1082" i="1"/>
  <c r="P1084" i="1" s="1"/>
  <c r="P1058" i="1"/>
  <c r="Z880" i="1"/>
  <c r="M290" i="1"/>
  <c r="Z1322" i="1"/>
  <c r="AB1322" i="1" s="1"/>
  <c r="Y1082" i="1"/>
  <c r="Y1084" i="1" s="1"/>
  <c r="D1058" i="1"/>
  <c r="D1082" i="1"/>
  <c r="D1084" i="1" s="1"/>
  <c r="AB869" i="1"/>
  <c r="AA869" i="1"/>
  <c r="AA788" i="1"/>
  <c r="AA792" i="1" s="1"/>
  <c r="AA708" i="1"/>
  <c r="AA1068" i="1"/>
  <c r="AA1072" i="1" s="1"/>
  <c r="AA1074" i="1" s="1"/>
  <c r="AA1013" i="1"/>
  <c r="AA1014" i="1" s="1"/>
  <c r="AB1004" i="1"/>
  <c r="Z892" i="1"/>
  <c r="AB888" i="1"/>
  <c r="AA888" i="1"/>
  <c r="AA892" i="1" s="1"/>
  <c r="AA894" i="1" s="1"/>
  <c r="AA778" i="1"/>
  <c r="AA782" i="1" s="1"/>
  <c r="AA784" i="1" s="1"/>
  <c r="Z1132" i="1"/>
  <c r="AA982" i="1"/>
  <c r="AA984" i="1" s="1"/>
  <c r="AA842" i="1"/>
  <c r="AB804" i="1"/>
  <c r="AB744" i="1"/>
  <c r="Z1081" i="1"/>
  <c r="AA1081" i="1" s="1"/>
  <c r="Z902" i="1"/>
  <c r="AB902" i="1" s="1"/>
  <c r="AB898" i="1"/>
  <c r="AA898" i="1"/>
  <c r="AA902" i="1" s="1"/>
  <c r="AA904" i="1" s="1"/>
  <c r="L882" i="1"/>
  <c r="L884" i="1" s="1"/>
  <c r="AB709" i="1"/>
  <c r="AA709" i="1"/>
  <c r="Z614" i="1"/>
  <c r="AB614" i="1" s="1"/>
  <c r="AA613" i="1"/>
  <c r="AA793" i="1"/>
  <c r="AA794" i="1" s="1"/>
  <c r="Z698" i="1"/>
  <c r="M702" i="1"/>
  <c r="M704" i="1" s="1"/>
  <c r="AA683" i="1"/>
  <c r="AB669" i="1"/>
  <c r="AA669" i="1"/>
  <c r="AA672" i="1" s="1"/>
  <c r="AA559" i="1"/>
  <c r="AA553" i="1"/>
  <c r="Z544" i="1"/>
  <c r="AB544" i="1" s="1"/>
  <c r="AA533" i="1"/>
  <c r="AA534" i="1" s="1"/>
  <c r="K293" i="1"/>
  <c r="B522" i="1"/>
  <c r="B524" i="1" s="1"/>
  <c r="AA518" i="1"/>
  <c r="L292" i="1"/>
  <c r="L294" i="1" s="1"/>
  <c r="AA259" i="1"/>
  <c r="Z240" i="1"/>
  <c r="AA236" i="1"/>
  <c r="AA240" i="1" s="1"/>
  <c r="Z672" i="1"/>
  <c r="AB672" i="1" s="1"/>
  <c r="AB662" i="1"/>
  <c r="AA649" i="1"/>
  <c r="AA652" i="1" s="1"/>
  <c r="AB649" i="1"/>
  <c r="AA639" i="1"/>
  <c r="AB549" i="1"/>
  <c r="AA549" i="1"/>
  <c r="M522" i="1"/>
  <c r="M524" i="1" s="1"/>
  <c r="Z518" i="1"/>
  <c r="M288" i="1"/>
  <c r="Z632" i="1"/>
  <c r="AB632" i="1" s="1"/>
  <c r="AA628" i="1"/>
  <c r="Z622" i="1"/>
  <c r="AB622" i="1" s="1"/>
  <c r="AA609" i="1"/>
  <c r="AB609" i="1"/>
  <c r="H293" i="1"/>
  <c r="H524" i="1"/>
  <c r="T522" i="1"/>
  <c r="D522" i="1"/>
  <c r="D524" i="1" s="1"/>
  <c r="Z502" i="1"/>
  <c r="AB498" i="1"/>
  <c r="AA498" i="1"/>
  <c r="AA502" i="1" s="1"/>
  <c r="AA414" i="1"/>
  <c r="AA374" i="1"/>
  <c r="AA334" i="1"/>
  <c r="R288" i="1"/>
  <c r="R292" i="1" s="1"/>
  <c r="R294" i="1" s="1"/>
  <c r="Z251" i="1"/>
  <c r="AA251" i="1" s="1"/>
  <c r="AA252" i="1" s="1"/>
  <c r="M252" i="1"/>
  <c r="AB237" i="1"/>
  <c r="AA237" i="1"/>
  <c r="Z714" i="1"/>
  <c r="AB714" i="1" s="1"/>
  <c r="Z444" i="1"/>
  <c r="AB444" i="1" s="1"/>
  <c r="AB443" i="1"/>
  <c r="Z424" i="1"/>
  <c r="AB424" i="1" s="1"/>
  <c r="AB423" i="1"/>
  <c r="Z404" i="1"/>
  <c r="AB404" i="1" s="1"/>
  <c r="AB403" i="1"/>
  <c r="Z384" i="1"/>
  <c r="AB384" i="1" s="1"/>
  <c r="AB383" i="1"/>
  <c r="Z364" i="1"/>
  <c r="AB364" i="1" s="1"/>
  <c r="AB363" i="1"/>
  <c r="Z344" i="1"/>
  <c r="AB344" i="1" s="1"/>
  <c r="AB343" i="1"/>
  <c r="Z324" i="1"/>
  <c r="AB324" i="1" s="1"/>
  <c r="AB323" i="1"/>
  <c r="Z304" i="1"/>
  <c r="AB304" i="1" s="1"/>
  <c r="AB303" i="1"/>
  <c r="AA249" i="1"/>
  <c r="B250" i="1"/>
  <c r="B252" i="1" s="1"/>
  <c r="AA246" i="1"/>
  <c r="AA250" i="1" s="1"/>
  <c r="G522" i="1"/>
  <c r="G524" i="1" s="1"/>
  <c r="Z282" i="1"/>
  <c r="AA269" i="1"/>
  <c r="B291" i="1"/>
  <c r="AA291" i="1" s="1"/>
  <c r="AA514" i="1"/>
  <c r="AA150" i="1"/>
  <c r="AA151" i="1" s="1"/>
  <c r="AA116" i="1"/>
  <c r="AA119" i="1" s="1"/>
  <c r="AB116" i="1"/>
  <c r="AA91" i="1"/>
  <c r="M210" i="1"/>
  <c r="Z20" i="1"/>
  <c r="M21" i="1"/>
  <c r="T19" i="1"/>
  <c r="T21" i="1" s="1"/>
  <c r="D19" i="1"/>
  <c r="Y288" i="1"/>
  <c r="I288" i="1"/>
  <c r="B262" i="1"/>
  <c r="AB195" i="1"/>
  <c r="Z199" i="1"/>
  <c r="Z189" i="1"/>
  <c r="AA185" i="1"/>
  <c r="AA189" i="1" s="1"/>
  <c r="Z179" i="1"/>
  <c r="AB179" i="1" s="1"/>
  <c r="AA175" i="1"/>
  <c r="AA179" i="1" s="1"/>
  <c r="Z171" i="1"/>
  <c r="AB171" i="1" s="1"/>
  <c r="AA170" i="1"/>
  <c r="AA159" i="1"/>
  <c r="AA41" i="1"/>
  <c r="AA39" i="1"/>
  <c r="T210" i="1"/>
  <c r="T211" i="1" s="1"/>
  <c r="D21" i="1"/>
  <c r="D210" i="1"/>
  <c r="D211" i="1" s="1"/>
  <c r="Y19" i="1"/>
  <c r="Y205" i="1"/>
  <c r="Y209" i="1" s="1"/>
  <c r="I19" i="1"/>
  <c r="I205" i="1"/>
  <c r="I209" i="1" s="1"/>
  <c r="K522" i="1"/>
  <c r="K524" i="1" s="1"/>
  <c r="AB422" i="1"/>
  <c r="AB382" i="1"/>
  <c r="AB342" i="1"/>
  <c r="Z246" i="1"/>
  <c r="Z121" i="1"/>
  <c r="AB121" i="1" s="1"/>
  <c r="Z71" i="1"/>
  <c r="AB71" i="1" s="1"/>
  <c r="V211" i="1"/>
  <c r="N211" i="1"/>
  <c r="F211" i="1"/>
  <c r="J19" i="1"/>
  <c r="J21" i="1" s="1"/>
  <c r="AA31" i="1"/>
  <c r="Z109" i="1"/>
  <c r="S209" i="1"/>
  <c r="S211" i="1" s="1"/>
  <c r="K209" i="1"/>
  <c r="K211" i="1" s="1"/>
  <c r="C209" i="1"/>
  <c r="C211" i="1" s="1"/>
  <c r="AA80" i="1"/>
  <c r="AA81" i="1" s="1"/>
  <c r="AA2509" i="1"/>
  <c r="AA2497" i="1"/>
  <c r="AA2499" i="1" s="1"/>
  <c r="Z2469" i="1"/>
  <c r="AB2469" i="1" s="1"/>
  <c r="AB2467" i="1"/>
  <c r="N2528" i="1"/>
  <c r="L2528" i="1"/>
  <c r="L2519" i="1"/>
  <c r="W2528" i="1"/>
  <c r="G2528" i="1"/>
  <c r="G2519" i="1"/>
  <c r="T2535" i="1"/>
  <c r="T2523" i="1"/>
  <c r="T2517" i="1"/>
  <c r="D2523" i="1"/>
  <c r="D2517" i="1"/>
  <c r="D2519" i="1" s="1"/>
  <c r="V2523" i="1"/>
  <c r="V2517" i="1"/>
  <c r="N2523" i="1"/>
  <c r="N2517" i="1"/>
  <c r="N2519" i="1" s="1"/>
  <c r="F2523" i="1"/>
  <c r="F2517" i="1"/>
  <c r="F2519" i="1" s="1"/>
  <c r="U2528" i="1"/>
  <c r="U2519" i="1"/>
  <c r="Z2359" i="1"/>
  <c r="AB2359" i="1" s="1"/>
  <c r="AB2297" i="1"/>
  <c r="Z2299" i="1"/>
  <c r="AB2299" i="1" s="1"/>
  <c r="AA2247" i="1"/>
  <c r="AA2249" i="1" s="1"/>
  <c r="M2525" i="1"/>
  <c r="Z2515" i="1"/>
  <c r="Z2085" i="1"/>
  <c r="AB2085" i="1" s="1"/>
  <c r="AB2083" i="1"/>
  <c r="AB2174" i="1"/>
  <c r="Z2177" i="1"/>
  <c r="AA2174" i="1"/>
  <c r="AA2177" i="1" s="1"/>
  <c r="AA2179" i="1" s="1"/>
  <c r="Y2137" i="1"/>
  <c r="Y2139" i="1" s="1"/>
  <c r="Y2124" i="1"/>
  <c r="M2137" i="1"/>
  <c r="M2139" i="1" s="1"/>
  <c r="M2124" i="1"/>
  <c r="AA2075" i="1"/>
  <c r="Z2043" i="1"/>
  <c r="AB2039" i="1"/>
  <c r="Z2147" i="1"/>
  <c r="AB2144" i="1"/>
  <c r="Z2134" i="1"/>
  <c r="AA2134" i="1" s="1"/>
  <c r="AA2137" i="1" s="1"/>
  <c r="AA2139" i="1" s="1"/>
  <c r="AA2144" i="1"/>
  <c r="AA2147" i="1" s="1"/>
  <c r="AA2149" i="1" s="1"/>
  <c r="J2137" i="1"/>
  <c r="J2139" i="1" s="1"/>
  <c r="AA2019" i="1"/>
  <c r="AA2023" i="1" s="1"/>
  <c r="AA2025" i="1" s="1"/>
  <c r="AB1951" i="1"/>
  <c r="Z1952" i="1"/>
  <c r="AB1952" i="1" s="1"/>
  <c r="AB2013" i="1"/>
  <c r="Z2015" i="1"/>
  <c r="AB2015" i="1" s="1"/>
  <c r="AB1977" i="1"/>
  <c r="Z1980" i="1"/>
  <c r="AA1977" i="1"/>
  <c r="AA1980" i="1" s="1"/>
  <c r="AA1982" i="1" s="1"/>
  <c r="AA1845" i="1"/>
  <c r="AA1848" i="1" s="1"/>
  <c r="Z1848" i="1"/>
  <c r="AB1845" i="1"/>
  <c r="AA1850" i="1"/>
  <c r="B1927" i="1"/>
  <c r="AA1717" i="1"/>
  <c r="U1718" i="1"/>
  <c r="U1720" i="1" s="1"/>
  <c r="E1718" i="1"/>
  <c r="E1720" i="1" s="1"/>
  <c r="AA1915" i="1"/>
  <c r="AA1918" i="1" s="1"/>
  <c r="AA1920" i="1" s="1"/>
  <c r="P1924" i="1"/>
  <c r="P1718" i="1"/>
  <c r="P1720" i="1" s="1"/>
  <c r="G1935" i="1"/>
  <c r="N1928" i="1"/>
  <c r="N1930" i="1" s="1"/>
  <c r="P1935" i="1"/>
  <c r="P2534" i="1" s="1"/>
  <c r="Z1688" i="1"/>
  <c r="AB1688" i="1" s="1"/>
  <c r="AB1684" i="1"/>
  <c r="AA1684" i="1"/>
  <c r="AA1688" i="1" s="1"/>
  <c r="AA1690" i="1" s="1"/>
  <c r="AA1638" i="1"/>
  <c r="AA1614" i="1"/>
  <c r="AA1618" i="1" s="1"/>
  <c r="Z1618" i="1"/>
  <c r="AB1614" i="1"/>
  <c r="AA1574" i="1"/>
  <c r="AA1578" i="1" s="1"/>
  <c r="AA1580" i="1" s="1"/>
  <c r="Z1578" i="1"/>
  <c r="AB1574" i="1"/>
  <c r="AB1715" i="1"/>
  <c r="V1928" i="1"/>
  <c r="Z1716" i="1"/>
  <c r="AA1716" i="1" s="1"/>
  <c r="R1928" i="1"/>
  <c r="R1930" i="1" s="1"/>
  <c r="B1718" i="1"/>
  <c r="B1720" i="1" s="1"/>
  <c r="Z1668" i="1"/>
  <c r="AB1668" i="1" s="1"/>
  <c r="AA1639" i="1"/>
  <c r="AA1640" i="1" s="1"/>
  <c r="AA1462" i="1"/>
  <c r="AA1549" i="1"/>
  <c r="Z1462" i="1"/>
  <c r="AB1458" i="1"/>
  <c r="Z1422" i="1"/>
  <c r="AB1418" i="1"/>
  <c r="AA1548" i="1"/>
  <c r="AA1519" i="1"/>
  <c r="U1528" i="1"/>
  <c r="U1530" i="1" s="1"/>
  <c r="U1514" i="1"/>
  <c r="U1518" i="1" s="1"/>
  <c r="U1520" i="1" s="1"/>
  <c r="Z1538" i="1"/>
  <c r="AB1538" i="1" s="1"/>
  <c r="AB1534" i="1"/>
  <c r="AA1464" i="1"/>
  <c r="Z1454" i="1"/>
  <c r="AB1454" i="1" s="1"/>
  <c r="AB1453" i="1"/>
  <c r="AA1453" i="1"/>
  <c r="AA1454" i="1" s="1"/>
  <c r="Z1442" i="1"/>
  <c r="AB1438" i="1"/>
  <c r="AA1438" i="1"/>
  <c r="AA1442" i="1" s="1"/>
  <c r="AA1444" i="1" s="1"/>
  <c r="AB1363" i="1"/>
  <c r="Z1364" i="1"/>
  <c r="AB1364" i="1" s="1"/>
  <c r="Z1281" i="1"/>
  <c r="AA1281" i="1" s="1"/>
  <c r="M1271" i="1"/>
  <c r="AB1269" i="1"/>
  <c r="N1273" i="1"/>
  <c r="N1284" i="1"/>
  <c r="Q1284" i="1"/>
  <c r="Q1273" i="1"/>
  <c r="V1282" i="1"/>
  <c r="V1284" i="1" s="1"/>
  <c r="V1268" i="1"/>
  <c r="F1282" i="1"/>
  <c r="F1268" i="1"/>
  <c r="AB1224" i="1"/>
  <c r="Z1192" i="1"/>
  <c r="AB1192" i="1" s="1"/>
  <c r="AB1188" i="1"/>
  <c r="AA1304" i="1"/>
  <c r="U1282" i="1"/>
  <c r="U1284" i="1" s="1"/>
  <c r="E1272" i="1"/>
  <c r="Z1172" i="1"/>
  <c r="AB1172" i="1" s="1"/>
  <c r="AB1168" i="1"/>
  <c r="AA1122" i="1"/>
  <c r="Z1279" i="1"/>
  <c r="AB1279" i="1" s="1"/>
  <c r="AB1264" i="1"/>
  <c r="AA1112" i="1"/>
  <c r="O1282" i="1"/>
  <c r="O1284" i="1" s="1"/>
  <c r="AB1242" i="1"/>
  <c r="Z1124" i="1"/>
  <c r="AB1124" i="1" s="1"/>
  <c r="AA1123" i="1"/>
  <c r="AA1124" i="1" s="1"/>
  <c r="S1082" i="1"/>
  <c r="S1084" i="1" s="1"/>
  <c r="S1058" i="1"/>
  <c r="C1082" i="1"/>
  <c r="C1084" i="1" s="1"/>
  <c r="C1058" i="1"/>
  <c r="AB1342" i="1"/>
  <c r="AB1302" i="1"/>
  <c r="AA1289" i="1"/>
  <c r="AA1292" i="1" s="1"/>
  <c r="AB1088" i="1"/>
  <c r="Z1092" i="1"/>
  <c r="T1082" i="1"/>
  <c r="T1084" i="1" s="1"/>
  <c r="T1058" i="1"/>
  <c r="AA844" i="1"/>
  <c r="Z822" i="1"/>
  <c r="AA818" i="1"/>
  <c r="AA822" i="1" s="1"/>
  <c r="AA824" i="1" s="1"/>
  <c r="Z762" i="1"/>
  <c r="AA758" i="1"/>
  <c r="AA762" i="1" s="1"/>
  <c r="AA764" i="1" s="1"/>
  <c r="Z682" i="1"/>
  <c r="AB682" i="1" s="1"/>
  <c r="AA678" i="1"/>
  <c r="AA993" i="1"/>
  <c r="AA994" i="1" s="1"/>
  <c r="AB984" i="1"/>
  <c r="Z904" i="1"/>
  <c r="AB904" i="1" s="1"/>
  <c r="Z912" i="1"/>
  <c r="AB908" i="1"/>
  <c r="AA908" i="1"/>
  <c r="AA912" i="1" s="1"/>
  <c r="AA914" i="1" s="1"/>
  <c r="Z852" i="1"/>
  <c r="AB852" i="1" s="1"/>
  <c r="AA848" i="1"/>
  <c r="AA852" i="1" s="1"/>
  <c r="AA804" i="1"/>
  <c r="Z864" i="1"/>
  <c r="AB864" i="1" s="1"/>
  <c r="Z832" i="1"/>
  <c r="AB832" i="1" s="1"/>
  <c r="AA828" i="1"/>
  <c r="AA832" i="1" s="1"/>
  <c r="AB809" i="1"/>
  <c r="AA809" i="1"/>
  <c r="AA773" i="1"/>
  <c r="Z734" i="1"/>
  <c r="AB734" i="1" s="1"/>
  <c r="AA733" i="1"/>
  <c r="AA734" i="1" s="1"/>
  <c r="Z694" i="1"/>
  <c r="AB694" i="1" s="1"/>
  <c r="AA693" i="1"/>
  <c r="AB589" i="1"/>
  <c r="AA589" i="1"/>
  <c r="AA753" i="1"/>
  <c r="AA754" i="1" s="1"/>
  <c r="X288" i="1"/>
  <c r="H288" i="1"/>
  <c r="M262" i="1"/>
  <c r="M264" i="1" s="1"/>
  <c r="Z258" i="1"/>
  <c r="Z642" i="1"/>
  <c r="AA638" i="1"/>
  <c r="AA642" i="1" s="1"/>
  <c r="AA644" i="1" s="1"/>
  <c r="Z562" i="1"/>
  <c r="AB562" i="1" s="1"/>
  <c r="AA558" i="1"/>
  <c r="T293" i="1"/>
  <c r="T524" i="1"/>
  <c r="E522" i="1"/>
  <c r="E524" i="1" s="1"/>
  <c r="E288" i="1"/>
  <c r="AB221" i="1"/>
  <c r="AA618" i="1"/>
  <c r="Z612" i="1"/>
  <c r="AB612" i="1" s="1"/>
  <c r="AA608" i="1"/>
  <c r="AA612" i="1" s="1"/>
  <c r="Z602" i="1"/>
  <c r="AB602" i="1" s="1"/>
  <c r="AA598" i="1"/>
  <c r="AA602" i="1" s="1"/>
  <c r="AA593" i="1"/>
  <c r="Z594" i="1"/>
  <c r="AB594" i="1" s="1"/>
  <c r="AA579" i="1"/>
  <c r="AB579" i="1"/>
  <c r="AA542" i="1"/>
  <c r="AA544" i="1" s="1"/>
  <c r="C524" i="1"/>
  <c r="C293" i="1"/>
  <c r="P522" i="1"/>
  <c r="AB458" i="1"/>
  <c r="Z462" i="1"/>
  <c r="AA424" i="1"/>
  <c r="AA384" i="1"/>
  <c r="AA344" i="1"/>
  <c r="AA304" i="1"/>
  <c r="AB299" i="1"/>
  <c r="AA299" i="1"/>
  <c r="AA302" i="1" s="1"/>
  <c r="N288" i="1"/>
  <c r="AA263" i="1"/>
  <c r="B264" i="1"/>
  <c r="AB231" i="1"/>
  <c r="AA231" i="1"/>
  <c r="Z232" i="1"/>
  <c r="AB232" i="1" s="1"/>
  <c r="AA699" i="1"/>
  <c r="Z592" i="1"/>
  <c r="AB592" i="1" s="1"/>
  <c r="AA588" i="1"/>
  <c r="Z532" i="1"/>
  <c r="AB532" i="1" s="1"/>
  <c r="Z512" i="1"/>
  <c r="AB508" i="1"/>
  <c r="Z161" i="1"/>
  <c r="AB161" i="1" s="1"/>
  <c r="Z99" i="1"/>
  <c r="AB99" i="1" s="1"/>
  <c r="AA95" i="1"/>
  <c r="AA99" i="1" s="1"/>
  <c r="Z523" i="1"/>
  <c r="AA504" i="1"/>
  <c r="Z272" i="1"/>
  <c r="AB272" i="1" s="1"/>
  <c r="AA191" i="1"/>
  <c r="Y210" i="1"/>
  <c r="Y211" i="1" s="1"/>
  <c r="Y21" i="1"/>
  <c r="I210" i="1"/>
  <c r="I211" i="1" s="1"/>
  <c r="I21" i="1"/>
  <c r="P19" i="1"/>
  <c r="O522" i="1"/>
  <c r="O524" i="1" s="1"/>
  <c r="Z220" i="1"/>
  <c r="AB220" i="1" s="1"/>
  <c r="AB216" i="1"/>
  <c r="B209" i="1"/>
  <c r="AA136" i="1"/>
  <c r="AA139" i="1" s="1"/>
  <c r="P210" i="1"/>
  <c r="P211" i="1" s="1"/>
  <c r="P21" i="1"/>
  <c r="Z18" i="1"/>
  <c r="AA18" i="1" s="1"/>
  <c r="M208" i="1"/>
  <c r="Z208" i="1" s="1"/>
  <c r="AA208" i="1" s="1"/>
  <c r="Z16" i="1"/>
  <c r="AB16" i="1" s="1"/>
  <c r="U205" i="1"/>
  <c r="U209" i="1" s="1"/>
  <c r="U19" i="1"/>
  <c r="E205" i="1"/>
  <c r="E209" i="1" s="1"/>
  <c r="E19" i="1"/>
  <c r="E21" i="1" s="1"/>
  <c r="Z69" i="1"/>
  <c r="AB69" i="1" s="1"/>
  <c r="Z652" i="1"/>
  <c r="AB652" i="1" s="1"/>
  <c r="Z520" i="1"/>
  <c r="AA520" i="1" s="1"/>
  <c r="AB412" i="1"/>
  <c r="AB372" i="1"/>
  <c r="AB332" i="1"/>
  <c r="Z149" i="1"/>
  <c r="AB149" i="1" s="1"/>
  <c r="V19" i="1"/>
  <c r="V21" i="1" s="1"/>
  <c r="F19" i="1"/>
  <c r="F21" i="1" s="1"/>
  <c r="Z139" i="1"/>
  <c r="AB139" i="1" s="1"/>
  <c r="AA120" i="1"/>
  <c r="AA121" i="1" s="1"/>
  <c r="AA56" i="1"/>
  <c r="AA59" i="1" s="1"/>
  <c r="AA61" i="1" s="1"/>
  <c r="AB512" i="1" l="1"/>
  <c r="Z514" i="1"/>
  <c r="AB514" i="1" s="1"/>
  <c r="C1483" i="1"/>
  <c r="AB822" i="1"/>
  <c r="Z824" i="1"/>
  <c r="AB824" i="1" s="1"/>
  <c r="AB1092" i="1"/>
  <c r="Z1094" i="1"/>
  <c r="AB1094" i="1" s="1"/>
  <c r="N1274" i="1"/>
  <c r="N1483" i="1"/>
  <c r="U1924" i="1"/>
  <c r="F2527" i="1"/>
  <c r="F2529" i="1" s="1"/>
  <c r="V2527" i="1"/>
  <c r="T2527" i="1"/>
  <c r="Z151" i="1"/>
  <c r="AB151" i="1" s="1"/>
  <c r="AB282" i="1"/>
  <c r="Z284" i="1"/>
  <c r="AB284" i="1" s="1"/>
  <c r="AB240" i="1"/>
  <c r="Z242" i="1"/>
  <c r="AB242" i="1" s="1"/>
  <c r="Z534" i="1"/>
  <c r="AB534" i="1" s="1"/>
  <c r="AA614" i="1"/>
  <c r="P1062" i="1"/>
  <c r="P1064" i="1" s="1"/>
  <c r="P288" i="1"/>
  <c r="E1274" i="1"/>
  <c r="E1483" i="1"/>
  <c r="AA1294" i="1"/>
  <c r="Z1270" i="1"/>
  <c r="AA1270" i="1" s="1"/>
  <c r="M1480" i="1"/>
  <c r="AA1284" i="1"/>
  <c r="AB1402" i="1"/>
  <c r="Z1404" i="1"/>
  <c r="AB1404" i="1" s="1"/>
  <c r="T1928" i="1"/>
  <c r="T1930" i="1" s="1"/>
  <c r="Z1920" i="1"/>
  <c r="AB1920" i="1" s="1"/>
  <c r="AB1918" i="1"/>
  <c r="Y1928" i="1"/>
  <c r="Y1930" i="1" s="1"/>
  <c r="H2527" i="1"/>
  <c r="Z2523" i="1"/>
  <c r="AB59" i="1"/>
  <c r="Z61" i="1"/>
  <c r="AB61" i="1" s="1"/>
  <c r="AB15" i="1"/>
  <c r="Z19" i="1"/>
  <c r="AB19" i="1" s="1"/>
  <c r="AA15" i="1"/>
  <c r="AA101" i="1"/>
  <c r="Z274" i="1"/>
  <c r="AB274" i="1" s="1"/>
  <c r="S1483" i="1"/>
  <c r="AA552" i="1"/>
  <c r="U292" i="1"/>
  <c r="U294" i="1" s="1"/>
  <c r="U1478" i="1"/>
  <c r="Z604" i="1"/>
  <c r="AB604" i="1" s="1"/>
  <c r="P1483" i="1"/>
  <c r="AA872" i="1"/>
  <c r="AA874" i="1" s="1"/>
  <c r="B1062" i="1"/>
  <c r="B1064" i="1" s="1"/>
  <c r="W1062" i="1"/>
  <c r="W1064" i="1" s="1"/>
  <c r="W288" i="1"/>
  <c r="AA1063" i="1"/>
  <c r="AA1515" i="1"/>
  <c r="AB1515" i="1"/>
  <c r="Z1517" i="1"/>
  <c r="AA1517" i="1" s="1"/>
  <c r="M1927" i="1"/>
  <c r="AB1598" i="1"/>
  <c r="Z1600" i="1"/>
  <c r="AB1600" i="1" s="1"/>
  <c r="AB1658" i="1"/>
  <c r="Z1660" i="1"/>
  <c r="AB1660" i="1" s="1"/>
  <c r="AB1735" i="1"/>
  <c r="AA1735" i="1"/>
  <c r="AA1738" i="1" s="1"/>
  <c r="Z1738" i="1"/>
  <c r="AB1738" i="1" s="1"/>
  <c r="X1928" i="1"/>
  <c r="X1930" i="1" s="1"/>
  <c r="M1928" i="1"/>
  <c r="M1930" i="1" s="1"/>
  <c r="AA1719" i="1"/>
  <c r="AB2033" i="1"/>
  <c r="Z2035" i="1"/>
  <c r="AB2035" i="1" s="1"/>
  <c r="Q2127" i="1"/>
  <c r="Q2129" i="1" s="1"/>
  <c r="Q2514" i="1"/>
  <c r="AA2187" i="1"/>
  <c r="AA2189" i="1" s="1"/>
  <c r="L2527" i="1"/>
  <c r="O2529" i="1"/>
  <c r="E211" i="1"/>
  <c r="AB49" i="1"/>
  <c r="Z51" i="1"/>
  <c r="AB51" i="1" s="1"/>
  <c r="K1062" i="1"/>
  <c r="K1064" i="1" s="1"/>
  <c r="K288" i="1"/>
  <c r="AB1072" i="1"/>
  <c r="Z1074" i="1"/>
  <c r="AB1074" i="1" s="1"/>
  <c r="J1274" i="1"/>
  <c r="J1483" i="1"/>
  <c r="M1518" i="1"/>
  <c r="M1520" i="1" s="1"/>
  <c r="Z1514" i="1"/>
  <c r="AB1925" i="1"/>
  <c r="W1939" i="1"/>
  <c r="AB1878" i="1"/>
  <c r="Z1880" i="1"/>
  <c r="AB1880" i="1" s="1"/>
  <c r="Q1924" i="1"/>
  <c r="AB1888" i="1"/>
  <c r="Z1890" i="1"/>
  <c r="AB1890" i="1" s="1"/>
  <c r="AB1987" i="1"/>
  <c r="AA1987" i="1"/>
  <c r="AA1990" i="1" s="1"/>
  <c r="AA1992" i="1" s="1"/>
  <c r="AB2167" i="1"/>
  <c r="Z2169" i="1"/>
  <c r="AB2169" i="1" s="1"/>
  <c r="Z2528" i="1"/>
  <c r="J2529" i="1"/>
  <c r="T1483" i="1"/>
  <c r="Q1274" i="1"/>
  <c r="Q1483" i="1"/>
  <c r="Z2149" i="1"/>
  <c r="AB2149" i="1" s="1"/>
  <c r="AB2147" i="1"/>
  <c r="G2538" i="1"/>
  <c r="AB189" i="1"/>
  <c r="Z191" i="1"/>
  <c r="AB191" i="1" s="1"/>
  <c r="AB502" i="1"/>
  <c r="Z504" i="1"/>
  <c r="AB504" i="1" s="1"/>
  <c r="K1483" i="1"/>
  <c r="AA1060" i="1"/>
  <c r="B290" i="1"/>
  <c r="B1481" i="1"/>
  <c r="AB1678" i="1"/>
  <c r="Z1680" i="1"/>
  <c r="AB1680" i="1" s="1"/>
  <c r="Z1870" i="1"/>
  <c r="AB1870" i="1" s="1"/>
  <c r="AB1868" i="1"/>
  <c r="AB1728" i="1"/>
  <c r="Z1730" i="1"/>
  <c r="AB1730" i="1" s="1"/>
  <c r="B2127" i="1"/>
  <c r="B2129" i="1" s="1"/>
  <c r="B2514" i="1"/>
  <c r="AB2184" i="1"/>
  <c r="AA2184" i="1"/>
  <c r="G2527" i="1"/>
  <c r="G2529" i="1" s="1"/>
  <c r="W2527" i="1"/>
  <c r="AB2513" i="1"/>
  <c r="AA2528" i="1"/>
  <c r="AA141" i="1"/>
  <c r="AA582" i="1"/>
  <c r="AA584" i="1" s="1"/>
  <c r="AB842" i="1"/>
  <c r="Z844" i="1"/>
  <c r="AB844" i="1" s="1"/>
  <c r="AB872" i="1"/>
  <c r="Z874" i="1"/>
  <c r="AB874" i="1" s="1"/>
  <c r="AB722" i="1"/>
  <c r="Z724" i="1"/>
  <c r="AB724" i="1" s="1"/>
  <c r="N290" i="1"/>
  <c r="N1480" i="1" s="1"/>
  <c r="N1490" i="1" s="1"/>
  <c r="N1936" i="1" s="1"/>
  <c r="N2535" i="1" s="1"/>
  <c r="Z1060" i="1"/>
  <c r="G1062" i="1"/>
  <c r="G1064" i="1" s="1"/>
  <c r="G288" i="1"/>
  <c r="I1274" i="1"/>
  <c r="I1483" i="1"/>
  <c r="F1483" i="1"/>
  <c r="M1272" i="1"/>
  <c r="Z1268" i="1"/>
  <c r="M1478" i="1"/>
  <c r="AB1382" i="1"/>
  <c r="Z1384" i="1"/>
  <c r="AB1384" i="1" s="1"/>
  <c r="Z1670" i="1"/>
  <c r="AB1670" i="1" s="1"/>
  <c r="Z2187" i="1"/>
  <c r="J2527" i="1"/>
  <c r="T2529" i="1"/>
  <c r="V2529" i="1"/>
  <c r="AB129" i="1"/>
  <c r="Z131" i="1"/>
  <c r="AB131" i="1" s="1"/>
  <c r="Q292" i="1"/>
  <c r="Q294" i="1" s="1"/>
  <c r="Q1478" i="1"/>
  <c r="O1483" i="1"/>
  <c r="Z624" i="1"/>
  <c r="AB624" i="1" s="1"/>
  <c r="AA574" i="1"/>
  <c r="AA812" i="1"/>
  <c r="AA814" i="1" s="1"/>
  <c r="Z854" i="1"/>
  <c r="AB854" i="1" s="1"/>
  <c r="AB1352" i="1"/>
  <c r="Z1354" i="1"/>
  <c r="AB1354" i="1" s="1"/>
  <c r="R1272" i="1"/>
  <c r="R1478" i="1"/>
  <c r="Z1273" i="1"/>
  <c r="M1274" i="1"/>
  <c r="M1483" i="1"/>
  <c r="L1493" i="1"/>
  <c r="AB1432" i="1"/>
  <c r="Z1434" i="1"/>
  <c r="AB1434" i="1" s="1"/>
  <c r="B1925" i="1"/>
  <c r="Z2003" i="1"/>
  <c r="AB1999" i="1"/>
  <c r="I2514" i="1"/>
  <c r="I2127" i="1"/>
  <c r="I2129" i="1" s="1"/>
  <c r="C2527" i="1"/>
  <c r="S2527" i="1"/>
  <c r="S2529" i="1" s="1"/>
  <c r="P2527" i="1"/>
  <c r="P2529" i="1" s="1"/>
  <c r="C2529" i="1"/>
  <c r="Z1058" i="1"/>
  <c r="AB462" i="1"/>
  <c r="Z464" i="1"/>
  <c r="AB464" i="1" s="1"/>
  <c r="Z222" i="1"/>
  <c r="AB222" i="1" s="1"/>
  <c r="AB642" i="1"/>
  <c r="Z644" i="1"/>
  <c r="AB644" i="1" s="1"/>
  <c r="AB1462" i="1"/>
  <c r="Z1464" i="1"/>
  <c r="AB1464" i="1" s="1"/>
  <c r="P1928" i="1"/>
  <c r="P1930" i="1" s="1"/>
  <c r="I292" i="1"/>
  <c r="I294" i="1" s="1"/>
  <c r="I1478" i="1"/>
  <c r="Z252" i="1"/>
  <c r="AB252" i="1" s="1"/>
  <c r="AB251" i="1"/>
  <c r="M292" i="1"/>
  <c r="M294" i="1" s="1"/>
  <c r="AA592" i="1"/>
  <c r="AA232" i="1"/>
  <c r="AA594" i="1"/>
  <c r="E292" i="1"/>
  <c r="E294" i="1" s="1"/>
  <c r="E1478" i="1"/>
  <c r="AA562" i="1"/>
  <c r="X292" i="1"/>
  <c r="X1478" i="1"/>
  <c r="AA694" i="1"/>
  <c r="AA774" i="1"/>
  <c r="AB762" i="1"/>
  <c r="Z764" i="1"/>
  <c r="AB764" i="1" s="1"/>
  <c r="T1062" i="1"/>
  <c r="T1064" i="1" s="1"/>
  <c r="T288" i="1"/>
  <c r="Z1271" i="1"/>
  <c r="AA1271" i="1" s="1"/>
  <c r="M1481" i="1"/>
  <c r="AA1550" i="1"/>
  <c r="Z1690" i="1"/>
  <c r="AB1690" i="1" s="1"/>
  <c r="AB1618" i="1"/>
  <c r="Z1620" i="1"/>
  <c r="AB1620" i="1" s="1"/>
  <c r="E1924" i="1"/>
  <c r="AB1980" i="1"/>
  <c r="Z1982" i="1"/>
  <c r="AB1982" i="1" s="1"/>
  <c r="Z2179" i="1"/>
  <c r="AB2179" i="1" s="1"/>
  <c r="AB2177" i="1"/>
  <c r="N2527" i="1"/>
  <c r="N2529" i="1" s="1"/>
  <c r="D2527" i="1"/>
  <c r="AB109" i="1"/>
  <c r="Z111" i="1"/>
  <c r="AB111" i="1" s="1"/>
  <c r="AB199" i="1"/>
  <c r="Z201" i="1"/>
  <c r="AB201" i="1" s="1"/>
  <c r="Y292" i="1"/>
  <c r="Y294" i="1" s="1"/>
  <c r="Y1478" i="1"/>
  <c r="Z21" i="1"/>
  <c r="AB21" i="1" s="1"/>
  <c r="AB20" i="1"/>
  <c r="AA20" i="1"/>
  <c r="B288" i="1"/>
  <c r="Z584" i="1"/>
  <c r="AB584" i="1" s="1"/>
  <c r="AA632" i="1"/>
  <c r="AA634" i="1" s="1"/>
  <c r="Z522" i="1"/>
  <c r="AB522" i="1" s="1"/>
  <c r="Z554" i="1"/>
  <c r="AB554" i="1" s="1"/>
  <c r="Z702" i="1"/>
  <c r="AA698" i="1"/>
  <c r="AA702" i="1" s="1"/>
  <c r="AA704" i="1" s="1"/>
  <c r="AB1132" i="1"/>
  <c r="Z1134" i="1"/>
  <c r="AB1134" i="1" s="1"/>
  <c r="AB892" i="1"/>
  <c r="Z894" i="1"/>
  <c r="AB894" i="1" s="1"/>
  <c r="AA712" i="1"/>
  <c r="AA714" i="1" s="1"/>
  <c r="N1062" i="1"/>
  <c r="N1064" i="1" s="1"/>
  <c r="U1274" i="1"/>
  <c r="U1483" i="1"/>
  <c r="Z1294" i="1"/>
  <c r="AB1294" i="1" s="1"/>
  <c r="R1274" i="1"/>
  <c r="R1483" i="1"/>
  <c r="AA1540" i="1"/>
  <c r="D1928" i="1"/>
  <c r="D1930" i="1" s="1"/>
  <c r="I1924" i="1"/>
  <c r="X2527" i="1"/>
  <c r="X2529" i="1" s="1"/>
  <c r="E2527" i="1"/>
  <c r="E2529" i="1" s="1"/>
  <c r="AA169" i="1"/>
  <c r="AA171" i="1" s="1"/>
  <c r="Z141" i="1"/>
  <c r="AB141" i="1" s="1"/>
  <c r="AA674" i="1"/>
  <c r="AB1078" i="1"/>
  <c r="Z1082" i="1"/>
  <c r="N1272" i="1"/>
  <c r="N1478" i="1"/>
  <c r="AB1312" i="1"/>
  <c r="Z1314" i="1"/>
  <c r="AB1314" i="1" s="1"/>
  <c r="Z1282" i="1"/>
  <c r="AB1282" i="1" s="1"/>
  <c r="AB1278" i="1"/>
  <c r="Z1374" i="1"/>
  <c r="AB1374" i="1" s="1"/>
  <c r="AB1558" i="1"/>
  <c r="Z1560" i="1"/>
  <c r="AB1560" i="1" s="1"/>
  <c r="Z1474" i="1"/>
  <c r="AB1474" i="1" s="1"/>
  <c r="Z1540" i="1"/>
  <c r="AB1540" i="1" s="1"/>
  <c r="H1928" i="1"/>
  <c r="H1930" i="1" s="1"/>
  <c r="Z1718" i="1"/>
  <c r="AB1718" i="1" s="1"/>
  <c r="AA1714" i="1"/>
  <c r="AA1718" i="1" s="1"/>
  <c r="AA1739" i="1"/>
  <c r="AA1740" i="1" s="1"/>
  <c r="Z2209" i="1"/>
  <c r="AB2209" i="1" s="1"/>
  <c r="AB2207" i="1"/>
  <c r="Z41" i="1"/>
  <c r="AB41" i="1" s="1"/>
  <c r="U211" i="1"/>
  <c r="AB89" i="1"/>
  <c r="Z91" i="1"/>
  <c r="AB91" i="1" s="1"/>
  <c r="X294" i="1"/>
  <c r="X1483" i="1"/>
  <c r="AA564" i="1"/>
  <c r="Z634" i="1"/>
  <c r="AB634" i="1" s="1"/>
  <c r="Z574" i="1"/>
  <c r="AB574" i="1" s="1"/>
  <c r="AA879" i="1"/>
  <c r="AB812" i="1"/>
  <c r="Z814" i="1"/>
  <c r="AB814" i="1" s="1"/>
  <c r="AB1079" i="1"/>
  <c r="AA1079" i="1"/>
  <c r="AA1082" i="1" s="1"/>
  <c r="AA1084" i="1" s="1"/>
  <c r="B1272" i="1"/>
  <c r="AA1268" i="1"/>
  <c r="B1478" i="1"/>
  <c r="AB1283" i="1"/>
  <c r="Z1284" i="1"/>
  <c r="AB1284" i="1" s="1"/>
  <c r="AB1232" i="1"/>
  <c r="Z1234" i="1"/>
  <c r="AB1234" i="1" s="1"/>
  <c r="AB1628" i="1"/>
  <c r="Z1630" i="1"/>
  <c r="AB1630" i="1" s="1"/>
  <c r="AB1698" i="1"/>
  <c r="Z1700" i="1"/>
  <c r="AB1700" i="1" s="1"/>
  <c r="AB2227" i="1"/>
  <c r="Z2229" i="1"/>
  <c r="AB2229" i="1" s="1"/>
  <c r="AB2347" i="1"/>
  <c r="Z2349" i="1"/>
  <c r="AB2349" i="1" s="1"/>
  <c r="Z2526" i="1"/>
  <c r="AA2526" i="1" s="1"/>
  <c r="O292" i="1"/>
  <c r="O294" i="1" s="1"/>
  <c r="O1478" i="1"/>
  <c r="H292" i="1"/>
  <c r="H1478" i="1"/>
  <c r="C1062" i="1"/>
  <c r="C1064" i="1" s="1"/>
  <c r="C288" i="1"/>
  <c r="F1272" i="1"/>
  <c r="F1274" i="1" s="1"/>
  <c r="F1478" i="1"/>
  <c r="AB1442" i="1"/>
  <c r="Z1444" i="1"/>
  <c r="AB1444" i="1" s="1"/>
  <c r="M2127" i="1"/>
  <c r="M2129" i="1" s="1"/>
  <c r="M2514" i="1"/>
  <c r="L2529" i="1"/>
  <c r="H294" i="1"/>
  <c r="H1483" i="1"/>
  <c r="Z524" i="1"/>
  <c r="AB524" i="1" s="1"/>
  <c r="AA523" i="1"/>
  <c r="AA622" i="1"/>
  <c r="AA624" i="1" s="1"/>
  <c r="Z262" i="1"/>
  <c r="AB262" i="1" s="1"/>
  <c r="AB258" i="1"/>
  <c r="AA258" i="1"/>
  <c r="AA262" i="1" s="1"/>
  <c r="AA264" i="1" s="1"/>
  <c r="Z774" i="1"/>
  <c r="AB774" i="1" s="1"/>
  <c r="AB912" i="1"/>
  <c r="Z914" i="1"/>
  <c r="AB914" i="1" s="1"/>
  <c r="AA682" i="1"/>
  <c r="AA684" i="1" s="1"/>
  <c r="S1062" i="1"/>
  <c r="S1064" i="1" s="1"/>
  <c r="S288" i="1"/>
  <c r="Z288" i="1" s="1"/>
  <c r="V1272" i="1"/>
  <c r="V1478" i="1"/>
  <c r="AB1422" i="1"/>
  <c r="Z1424" i="1"/>
  <c r="AB1424" i="1" s="1"/>
  <c r="AB1578" i="1"/>
  <c r="Z1580" i="1"/>
  <c r="AB1580" i="1" s="1"/>
  <c r="AB1848" i="1"/>
  <c r="Z1850" i="1"/>
  <c r="AB1850" i="1" s="1"/>
  <c r="Z2124" i="1"/>
  <c r="AB2134" i="1"/>
  <c r="Z2137" i="1"/>
  <c r="Z2045" i="1"/>
  <c r="AB2045" i="1" s="1"/>
  <c r="AB2043" i="1"/>
  <c r="Y2127" i="1"/>
  <c r="Y2129" i="1" s="1"/>
  <c r="Y2514" i="1"/>
  <c r="Z2525" i="1"/>
  <c r="AA2525" i="1" s="1"/>
  <c r="W2538" i="1"/>
  <c r="W2529" i="1"/>
  <c r="Z250" i="1"/>
  <c r="AB250" i="1" s="1"/>
  <c r="AB246" i="1"/>
  <c r="Z210" i="1"/>
  <c r="M211" i="1"/>
  <c r="AA554" i="1"/>
  <c r="Z684" i="1"/>
  <c r="AB684" i="1" s="1"/>
  <c r="D1062" i="1"/>
  <c r="D1064" i="1" s="1"/>
  <c r="D288" i="1"/>
  <c r="AB880" i="1"/>
  <c r="AA880" i="1"/>
  <c r="J1272" i="1"/>
  <c r="J1478" i="1"/>
  <c r="AA1273" i="1"/>
  <c r="B1274" i="1"/>
  <c r="B1483" i="1"/>
  <c r="Z1324" i="1"/>
  <c r="AB1324" i="1" s="1"/>
  <c r="AA1372" i="1"/>
  <c r="AA1374" i="1" s="1"/>
  <c r="AB1858" i="1"/>
  <c r="Z1860" i="1"/>
  <c r="AB1860" i="1" s="1"/>
  <c r="AA2523" i="1"/>
  <c r="O2527" i="1"/>
  <c r="U2527" i="1"/>
  <c r="U2529" i="1" s="1"/>
  <c r="R2529" i="1"/>
  <c r="M209" i="1"/>
  <c r="Z205" i="1"/>
  <c r="AA16" i="1"/>
  <c r="Z101" i="1"/>
  <c r="AB101" i="1" s="1"/>
  <c r="AB263" i="1"/>
  <c r="Z264" i="1"/>
  <c r="AB264" i="1" s="1"/>
  <c r="D1483" i="1"/>
  <c r="Z674" i="1"/>
  <c r="AB674" i="1" s="1"/>
  <c r="Z882" i="1"/>
  <c r="AB878" i="1"/>
  <c r="AA878" i="1"/>
  <c r="AA1114" i="1"/>
  <c r="Z293" i="1"/>
  <c r="Y1274" i="1"/>
  <c r="Y1483" i="1"/>
  <c r="Z1194" i="1"/>
  <c r="AB1194" i="1" s="1"/>
  <c r="AB1252" i="1"/>
  <c r="Z1254" i="1"/>
  <c r="AB1254" i="1" s="1"/>
  <c r="V1274" i="1"/>
  <c r="V1483" i="1"/>
  <c r="Z1550" i="1"/>
  <c r="AB1550" i="1" s="1"/>
  <c r="Z1929" i="1"/>
  <c r="Z2159" i="1"/>
  <c r="AB2159" i="1" s="1"/>
  <c r="AB2157" i="1"/>
  <c r="AB2237" i="1"/>
  <c r="Z2239" i="1"/>
  <c r="AB2239" i="1" s="1"/>
  <c r="R2527" i="1"/>
  <c r="D2529" i="1"/>
  <c r="AB519" i="1"/>
  <c r="AA519" i="1"/>
  <c r="AA522" i="1" s="1"/>
  <c r="AB29" i="1"/>
  <c r="Z31" i="1"/>
  <c r="AB31" i="1" s="1"/>
  <c r="AA49" i="1"/>
  <c r="AA51" i="1" s="1"/>
  <c r="Z181" i="1"/>
  <c r="AB181" i="1" s="1"/>
  <c r="AB291" i="1"/>
  <c r="AA654" i="1"/>
  <c r="AB1162" i="1"/>
  <c r="Z1164" i="1"/>
  <c r="AB1164" i="1" s="1"/>
  <c r="M1062" i="1"/>
  <c r="M1064" i="1" s="1"/>
  <c r="Z1059" i="1"/>
  <c r="M289" i="1"/>
  <c r="AA1278" i="1"/>
  <c r="AA1282" i="1" s="1"/>
  <c r="AB1212" i="1"/>
  <c r="Z1214" i="1"/>
  <c r="AB1214" i="1" s="1"/>
  <c r="AA1269" i="1"/>
  <c r="B1479" i="1"/>
  <c r="Z1528" i="1"/>
  <c r="AB1524" i="1"/>
  <c r="AA1524" i="1"/>
  <c r="AA1528" i="1" s="1"/>
  <c r="AA1530" i="1" s="1"/>
  <c r="AB1392" i="1"/>
  <c r="Z1394" i="1"/>
  <c r="AB1394" i="1" s="1"/>
  <c r="Z1510" i="1"/>
  <c r="AB1510" i="1" s="1"/>
  <c r="AA1710" i="1"/>
  <c r="L1934" i="1"/>
  <c r="L1938" i="1" s="1"/>
  <c r="L1928" i="1"/>
  <c r="L1930" i="1" s="1"/>
  <c r="AB1908" i="1"/>
  <c r="Z1910" i="1"/>
  <c r="AB1910" i="1" s="1"/>
  <c r="Z1990" i="1"/>
  <c r="AB2023" i="1"/>
  <c r="Z2025" i="1"/>
  <c r="AB2025" i="1" s="1"/>
  <c r="AB2115" i="1"/>
  <c r="Z2117" i="1"/>
  <c r="AB2117" i="1" s="1"/>
  <c r="K2527" i="1"/>
  <c r="K2529" i="1" s="1"/>
  <c r="H2529" i="1"/>
  <c r="AB206" i="1"/>
  <c r="AB288" i="1" l="1"/>
  <c r="AB293" i="1"/>
  <c r="AA293" i="1"/>
  <c r="AA524" i="1"/>
  <c r="O1482" i="1"/>
  <c r="O1488" i="1"/>
  <c r="E1488" i="1"/>
  <c r="E1492" i="1" s="1"/>
  <c r="E1482" i="1"/>
  <c r="O1493" i="1"/>
  <c r="O1484" i="1"/>
  <c r="AB1528" i="1"/>
  <c r="Z1530" i="1"/>
  <c r="AB1530" i="1" s="1"/>
  <c r="V1493" i="1"/>
  <c r="AB882" i="1"/>
  <c r="Z884" i="1"/>
  <c r="AB884" i="1" s="1"/>
  <c r="Z209" i="1"/>
  <c r="AB209" i="1" s="1"/>
  <c r="AB205" i="1"/>
  <c r="AA205" i="1"/>
  <c r="AA209" i="1" s="1"/>
  <c r="AB2124" i="1"/>
  <c r="Z2127" i="1"/>
  <c r="X1493" i="1"/>
  <c r="N1482" i="1"/>
  <c r="N1488" i="1"/>
  <c r="Z290" i="1"/>
  <c r="AB290" i="1" s="1"/>
  <c r="AA288" i="1"/>
  <c r="B292" i="1"/>
  <c r="B294" i="1" s="1"/>
  <c r="Y1488" i="1"/>
  <c r="Y1482" i="1"/>
  <c r="M1491" i="1"/>
  <c r="Z1491" i="1" s="1"/>
  <c r="Z1481" i="1"/>
  <c r="AB1481" i="1" s="1"/>
  <c r="X1488" i="1"/>
  <c r="X1482" i="1"/>
  <c r="X1484" i="1" s="1"/>
  <c r="AB2003" i="1"/>
  <c r="Z2005" i="1"/>
  <c r="AB2005" i="1" s="1"/>
  <c r="AB1273" i="1"/>
  <c r="F1493" i="1"/>
  <c r="G292" i="1"/>
  <c r="G294" i="1" s="1"/>
  <c r="G1478" i="1"/>
  <c r="AA2124" i="1"/>
  <c r="AA2127" i="1" s="1"/>
  <c r="AA2129" i="1" s="1"/>
  <c r="B1491" i="1"/>
  <c r="AA1481" i="1"/>
  <c r="K1493" i="1"/>
  <c r="T1493" i="1"/>
  <c r="Q2524" i="1"/>
  <c r="Q2517" i="1"/>
  <c r="Q2519" i="1" s="1"/>
  <c r="AA1720" i="1"/>
  <c r="W292" i="1"/>
  <c r="W294" i="1" s="1"/>
  <c r="W1478" i="1"/>
  <c r="U1488" i="1"/>
  <c r="U1492" i="1" s="1"/>
  <c r="U1482" i="1"/>
  <c r="M1490" i="1"/>
  <c r="Z1480" i="1"/>
  <c r="C1493" i="1"/>
  <c r="AB702" i="1"/>
  <c r="Z704" i="1"/>
  <c r="AB704" i="1" s="1"/>
  <c r="AB1990" i="1"/>
  <c r="Z1992" i="1"/>
  <c r="AB1992" i="1" s="1"/>
  <c r="B1489" i="1"/>
  <c r="Y1484" i="1"/>
  <c r="Y1493" i="1"/>
  <c r="J1482" i="1"/>
  <c r="J1488" i="1"/>
  <c r="D292" i="1"/>
  <c r="D294" i="1" s="1"/>
  <c r="D1478" i="1"/>
  <c r="S292" i="1"/>
  <c r="S294" i="1" s="1"/>
  <c r="S1478" i="1"/>
  <c r="H1493" i="1"/>
  <c r="M2524" i="1"/>
  <c r="Z2514" i="1"/>
  <c r="M2517" i="1"/>
  <c r="M2519" i="1" s="1"/>
  <c r="F1482" i="1"/>
  <c r="F1484" i="1" s="1"/>
  <c r="F1488" i="1"/>
  <c r="H1488" i="1"/>
  <c r="H1482" i="1"/>
  <c r="H1484" i="1" s="1"/>
  <c r="B1488" i="1"/>
  <c r="U1493" i="1"/>
  <c r="U1484" i="1"/>
  <c r="B1935" i="1"/>
  <c r="AA1925" i="1"/>
  <c r="B1928" i="1"/>
  <c r="B1930" i="1" s="1"/>
  <c r="L1494" i="1"/>
  <c r="L1939" i="1"/>
  <c r="R1482" i="1"/>
  <c r="R1488" i="1"/>
  <c r="Q1488" i="1"/>
  <c r="Q1492" i="1" s="1"/>
  <c r="Q1482" i="1"/>
  <c r="AB2187" i="1"/>
  <c r="Z2189" i="1"/>
  <c r="AB2189" i="1" s="1"/>
  <c r="M1488" i="1"/>
  <c r="Z1720" i="1"/>
  <c r="AB1720" i="1" s="1"/>
  <c r="P1493" i="1"/>
  <c r="U1934" i="1"/>
  <c r="U1928" i="1"/>
  <c r="U1930" i="1" s="1"/>
  <c r="Z289" i="1"/>
  <c r="M1479" i="1"/>
  <c r="AA1929" i="1"/>
  <c r="AA882" i="1"/>
  <c r="AA884" i="1" s="1"/>
  <c r="D1493" i="1"/>
  <c r="B1493" i="1"/>
  <c r="AA1483" i="1"/>
  <c r="Y2524" i="1"/>
  <c r="Y2517" i="1"/>
  <c r="Y2519" i="1" s="1"/>
  <c r="AB2137" i="1"/>
  <c r="Z2139" i="1"/>
  <c r="AB2139" i="1" s="1"/>
  <c r="AA1272" i="1"/>
  <c r="AA1274" i="1" s="1"/>
  <c r="Z1740" i="1"/>
  <c r="AB1740" i="1" s="1"/>
  <c r="AB1082" i="1"/>
  <c r="Z1084" i="1"/>
  <c r="AB1084" i="1" s="1"/>
  <c r="I1928" i="1"/>
  <c r="I1930" i="1" s="1"/>
  <c r="R1493" i="1"/>
  <c r="R1484" i="1"/>
  <c r="E1934" i="1"/>
  <c r="E1928" i="1"/>
  <c r="E1930" i="1" s="1"/>
  <c r="T292" i="1"/>
  <c r="T294" i="1" s="1"/>
  <c r="T1478" i="1"/>
  <c r="N292" i="1"/>
  <c r="N294" i="1" s="1"/>
  <c r="AB1058" i="1"/>
  <c r="Z1062" i="1"/>
  <c r="I2524" i="1"/>
  <c r="I2517" i="1"/>
  <c r="I2519" i="1" s="1"/>
  <c r="M1493" i="1"/>
  <c r="Z1483" i="1"/>
  <c r="Z1272" i="1"/>
  <c r="AB1272" i="1" s="1"/>
  <c r="AB1268" i="1"/>
  <c r="I1493" i="1"/>
  <c r="AA2514" i="1"/>
  <c r="AA2517" i="1" s="1"/>
  <c r="AA2519" i="1" s="1"/>
  <c r="B2524" i="1"/>
  <c r="B2517" i="1"/>
  <c r="B2519" i="1" s="1"/>
  <c r="AA290" i="1"/>
  <c r="B1480" i="1"/>
  <c r="Q1493" i="1"/>
  <c r="Q1484" i="1"/>
  <c r="Q1934" i="1"/>
  <c r="Q1928" i="1"/>
  <c r="Q1930" i="1" s="1"/>
  <c r="J1493" i="1"/>
  <c r="J1484" i="1"/>
  <c r="K292" i="1"/>
  <c r="K294" i="1" s="1"/>
  <c r="K1478" i="1"/>
  <c r="L2533" i="1"/>
  <c r="L2537" i="1" s="1"/>
  <c r="Z1924" i="1"/>
  <c r="M1937" i="1"/>
  <c r="Z1927" i="1"/>
  <c r="AA1927" i="1" s="1"/>
  <c r="AA1058" i="1"/>
  <c r="AB2523" i="1"/>
  <c r="P292" i="1"/>
  <c r="P294" i="1" s="1"/>
  <c r="P1478" i="1"/>
  <c r="Z1478" i="1" s="1"/>
  <c r="N1493" i="1"/>
  <c r="N1484" i="1"/>
  <c r="AB1059" i="1"/>
  <c r="AA1059" i="1"/>
  <c r="Z211" i="1"/>
  <c r="AB211" i="1" s="1"/>
  <c r="AB210" i="1"/>
  <c r="AA210" i="1"/>
  <c r="AA211" i="1" s="1"/>
  <c r="V1482" i="1"/>
  <c r="V1484" i="1" s="1"/>
  <c r="V1488" i="1"/>
  <c r="C292" i="1"/>
  <c r="C294" i="1" s="1"/>
  <c r="C1478" i="1"/>
  <c r="I1488" i="1"/>
  <c r="I1492" i="1" s="1"/>
  <c r="I1482" i="1"/>
  <c r="I1484" i="1" s="1"/>
  <c r="Z1518" i="1"/>
  <c r="AB1514" i="1"/>
  <c r="AA1514" i="1"/>
  <c r="AA1518" i="1" s="1"/>
  <c r="AA1520" i="1" s="1"/>
  <c r="S1493" i="1"/>
  <c r="AA19" i="1"/>
  <c r="AA21" i="1" s="1"/>
  <c r="E1493" i="1"/>
  <c r="E1484" i="1"/>
  <c r="AB1478" i="1" l="1"/>
  <c r="AA1478" i="1"/>
  <c r="S1939" i="1"/>
  <c r="AB1518" i="1"/>
  <c r="Z1520" i="1"/>
  <c r="AB1520" i="1" s="1"/>
  <c r="C1488" i="1"/>
  <c r="C1482" i="1"/>
  <c r="C1484" i="1" s="1"/>
  <c r="J1939" i="1"/>
  <c r="I1494" i="1"/>
  <c r="I1939" i="1"/>
  <c r="AB1483" i="1"/>
  <c r="I2534" i="1"/>
  <c r="I2527" i="1"/>
  <c r="I2529" i="1" s="1"/>
  <c r="T1482" i="1"/>
  <c r="T1484" i="1" s="1"/>
  <c r="T1488" i="1"/>
  <c r="M1489" i="1"/>
  <c r="Z1479" i="1"/>
  <c r="P1939" i="1"/>
  <c r="M1482" i="1"/>
  <c r="M1484" i="1" s="1"/>
  <c r="U1494" i="1"/>
  <c r="U1939" i="1"/>
  <c r="C1939" i="1"/>
  <c r="AA1491" i="1"/>
  <c r="B1937" i="1"/>
  <c r="V1939" i="1"/>
  <c r="O1939" i="1"/>
  <c r="K1488" i="1"/>
  <c r="K1482" i="1"/>
  <c r="K1484" i="1" s="1"/>
  <c r="Q1494" i="1"/>
  <c r="Q1939" i="1"/>
  <c r="B2534" i="1"/>
  <c r="AA2524" i="1"/>
  <c r="AA2527" i="1" s="1"/>
  <c r="AA2529" i="1" s="1"/>
  <c r="B2527" i="1"/>
  <c r="B2529" i="1" s="1"/>
  <c r="Z1493" i="1"/>
  <c r="M1939" i="1"/>
  <c r="AB1062" i="1"/>
  <c r="Z1064" i="1"/>
  <c r="AB1064" i="1" s="1"/>
  <c r="R1939" i="1"/>
  <c r="AB289" i="1"/>
  <c r="AA289" i="1"/>
  <c r="L1940" i="1"/>
  <c r="L2538" i="1"/>
  <c r="L2539" i="1" s="1"/>
  <c r="B1934" i="1"/>
  <c r="H1492" i="1"/>
  <c r="H1934" i="1"/>
  <c r="AB2514" i="1"/>
  <c r="Z2517" i="1"/>
  <c r="S1488" i="1"/>
  <c r="S1482" i="1"/>
  <c r="S1484" i="1" s="1"/>
  <c r="J1492" i="1"/>
  <c r="J1494" i="1" s="1"/>
  <c r="J1934" i="1"/>
  <c r="F1939" i="1"/>
  <c r="AB1491" i="1"/>
  <c r="AA292" i="1"/>
  <c r="X1939" i="1"/>
  <c r="E1494" i="1"/>
  <c r="E1939" i="1"/>
  <c r="V1492" i="1"/>
  <c r="V1494" i="1" s="1"/>
  <c r="V1934" i="1"/>
  <c r="N1939" i="1"/>
  <c r="Z1937" i="1"/>
  <c r="AB1937" i="1" s="1"/>
  <c r="M2536" i="1"/>
  <c r="Z2536" i="1" s="1"/>
  <c r="Q1938" i="1"/>
  <c r="Q2533" i="1"/>
  <c r="B1490" i="1"/>
  <c r="B1492" i="1" s="1"/>
  <c r="B1494" i="1" s="1"/>
  <c r="AA1480" i="1"/>
  <c r="AA1493" i="1"/>
  <c r="B1939" i="1"/>
  <c r="M1492" i="1"/>
  <c r="M1494" i="1" s="1"/>
  <c r="M1934" i="1"/>
  <c r="F1492" i="1"/>
  <c r="F1494" i="1" s="1"/>
  <c r="F1934" i="1"/>
  <c r="Z2524" i="1"/>
  <c r="M2527" i="1"/>
  <c r="M2529" i="1" s="1"/>
  <c r="AB1480" i="1"/>
  <c r="W1488" i="1"/>
  <c r="W1482" i="1"/>
  <c r="W1484" i="1" s="1"/>
  <c r="Q2534" i="1"/>
  <c r="Q2527" i="1"/>
  <c r="Q2529" i="1" s="1"/>
  <c r="K1939" i="1"/>
  <c r="G1488" i="1"/>
  <c r="G1482" i="1"/>
  <c r="G1484" i="1" s="1"/>
  <c r="Z292" i="1"/>
  <c r="P1488" i="1"/>
  <c r="P1482" i="1"/>
  <c r="P1484" i="1" s="1"/>
  <c r="AA1062" i="1"/>
  <c r="AA1064" i="1" s="1"/>
  <c r="Z1928" i="1"/>
  <c r="AB1924" i="1"/>
  <c r="AA1924" i="1"/>
  <c r="AA1928" i="1" s="1"/>
  <c r="AA1930" i="1" s="1"/>
  <c r="E1938" i="1"/>
  <c r="E2533" i="1"/>
  <c r="E2537" i="1" s="1"/>
  <c r="I1934" i="1"/>
  <c r="Y2534" i="1"/>
  <c r="Y2527" i="1"/>
  <c r="Y2529" i="1" s="1"/>
  <c r="D1939" i="1"/>
  <c r="U1938" i="1"/>
  <c r="U2533" i="1"/>
  <c r="U2537" i="1" s="1"/>
  <c r="R1492" i="1"/>
  <c r="R1494" i="1" s="1"/>
  <c r="R1934" i="1"/>
  <c r="B1482" i="1"/>
  <c r="B1484" i="1" s="1"/>
  <c r="H1494" i="1"/>
  <c r="H1939" i="1"/>
  <c r="D1482" i="1"/>
  <c r="D1484" i="1" s="1"/>
  <c r="D1488" i="1"/>
  <c r="Y1494" i="1"/>
  <c r="Y1939" i="1"/>
  <c r="Z1490" i="1"/>
  <c r="AB1490" i="1" s="1"/>
  <c r="M1936" i="1"/>
  <c r="T1939" i="1"/>
  <c r="Z1274" i="1"/>
  <c r="AB1274" i="1" s="1"/>
  <c r="X1492" i="1"/>
  <c r="X1494" i="1" s="1"/>
  <c r="X1934" i="1"/>
  <c r="Y1492" i="1"/>
  <c r="Y1934" i="1"/>
  <c r="N1492" i="1"/>
  <c r="N1494" i="1" s="1"/>
  <c r="N1934" i="1"/>
  <c r="AB2127" i="1"/>
  <c r="Z2129" i="1"/>
  <c r="AB2129" i="1" s="1"/>
  <c r="O1492" i="1"/>
  <c r="O1494" i="1" s="1"/>
  <c r="O1934" i="1"/>
  <c r="AA294" i="1"/>
  <c r="G1492" i="1" l="1"/>
  <c r="G1494" i="1" s="1"/>
  <c r="G1934" i="1"/>
  <c r="F1938" i="1"/>
  <c r="F2533" i="1"/>
  <c r="F2537" i="1" s="1"/>
  <c r="V2538" i="1"/>
  <c r="Y1938" i="1"/>
  <c r="Y2533" i="1"/>
  <c r="Y2537" i="1" s="1"/>
  <c r="R1938" i="1"/>
  <c r="R2533" i="1"/>
  <c r="R2537" i="1" s="1"/>
  <c r="D2538" i="1"/>
  <c r="I1938" i="1"/>
  <c r="I2533" i="1"/>
  <c r="I2537" i="1" s="1"/>
  <c r="P1492" i="1"/>
  <c r="P1494" i="1" s="1"/>
  <c r="P1934" i="1"/>
  <c r="K2538" i="1"/>
  <c r="V1938" i="1"/>
  <c r="V1940" i="1" s="1"/>
  <c r="V2533" i="1"/>
  <c r="V2537" i="1" s="1"/>
  <c r="X2538" i="1"/>
  <c r="F1940" i="1"/>
  <c r="F2538" i="1"/>
  <c r="F2539" i="1" s="1"/>
  <c r="H1938" i="1"/>
  <c r="H2533" i="1"/>
  <c r="H2537" i="1" s="1"/>
  <c r="K1492" i="1"/>
  <c r="K1494" i="1" s="1"/>
  <c r="K1934" i="1"/>
  <c r="P2538" i="1"/>
  <c r="T1492" i="1"/>
  <c r="T1494" i="1" s="1"/>
  <c r="T1934" i="1"/>
  <c r="J2538" i="1"/>
  <c r="D1492" i="1"/>
  <c r="D1494" i="1" s="1"/>
  <c r="D1934" i="1"/>
  <c r="T2538" i="1"/>
  <c r="Y1940" i="1"/>
  <c r="Y2538" i="1"/>
  <c r="Y2539" i="1" s="1"/>
  <c r="H1940" i="1"/>
  <c r="H2538" i="1"/>
  <c r="H2539" i="1" s="1"/>
  <c r="AB1928" i="1"/>
  <c r="Z1930" i="1"/>
  <c r="AB1930" i="1" s="1"/>
  <c r="AB292" i="1"/>
  <c r="Z294" i="1"/>
  <c r="AB294" i="1" s="1"/>
  <c r="W1492" i="1"/>
  <c r="W1494" i="1" s="1"/>
  <c r="W1934" i="1"/>
  <c r="AB2524" i="1"/>
  <c r="Z2527" i="1"/>
  <c r="M2533" i="1"/>
  <c r="B2538" i="1"/>
  <c r="AA1490" i="1"/>
  <c r="B1936" i="1"/>
  <c r="S1492" i="1"/>
  <c r="S1494" i="1" s="1"/>
  <c r="S1934" i="1"/>
  <c r="AB1493" i="1"/>
  <c r="Q1940" i="1"/>
  <c r="Q2538" i="1"/>
  <c r="O2538" i="1"/>
  <c r="AA1937" i="1"/>
  <c r="B2536" i="1"/>
  <c r="AA2536" i="1" s="1"/>
  <c r="U1940" i="1"/>
  <c r="U2538" i="1"/>
  <c r="U2539" i="1" s="1"/>
  <c r="Z1936" i="1"/>
  <c r="AB1936" i="1" s="1"/>
  <c r="M2535" i="1"/>
  <c r="Z2535" i="1" s="1"/>
  <c r="R1940" i="1"/>
  <c r="R2538" i="1"/>
  <c r="R2539" i="1" s="1"/>
  <c r="Z1939" i="1"/>
  <c r="M2538" i="1"/>
  <c r="C2538" i="1"/>
  <c r="Z1489" i="1"/>
  <c r="M1935" i="1"/>
  <c r="M1938" i="1" s="1"/>
  <c r="M1940" i="1" s="1"/>
  <c r="C1492" i="1"/>
  <c r="C1494" i="1" s="1"/>
  <c r="C1934" i="1"/>
  <c r="O1938" i="1"/>
  <c r="O1940" i="1" s="1"/>
  <c r="O2533" i="1"/>
  <c r="O2537" i="1" s="1"/>
  <c r="N1938" i="1"/>
  <c r="N1940" i="1" s="1"/>
  <c r="N2533" i="1"/>
  <c r="N2537" i="1" s="1"/>
  <c r="X1938" i="1"/>
  <c r="X1940" i="1" s="1"/>
  <c r="X2533" i="1"/>
  <c r="X2537" i="1" s="1"/>
  <c r="Z1488" i="1"/>
  <c r="Q2537" i="1"/>
  <c r="N2538" i="1"/>
  <c r="E1940" i="1"/>
  <c r="E2538" i="1"/>
  <c r="E2539" i="1" s="1"/>
  <c r="J1938" i="1"/>
  <c r="J1940" i="1" s="1"/>
  <c r="J2533" i="1"/>
  <c r="J2537" i="1" s="1"/>
  <c r="AB2517" i="1"/>
  <c r="Z2519" i="1"/>
  <c r="AB2519" i="1" s="1"/>
  <c r="B1938" i="1"/>
  <c r="B1940" i="1" s="1"/>
  <c r="B1943" i="1" s="1"/>
  <c r="B2533" i="1"/>
  <c r="L2597" i="1"/>
  <c r="L2592" i="1"/>
  <c r="AB1479" i="1"/>
  <c r="AA1479" i="1"/>
  <c r="AA1482" i="1" s="1"/>
  <c r="AA1484" i="1" s="1"/>
  <c r="I1940" i="1"/>
  <c r="I2538" i="1"/>
  <c r="I2539" i="1" s="1"/>
  <c r="S2538" i="1"/>
  <c r="Z1482" i="1"/>
  <c r="I2597" i="1" l="1"/>
  <c r="I2592" i="1"/>
  <c r="AB1489" i="1"/>
  <c r="AA1489" i="1"/>
  <c r="J2539" i="1"/>
  <c r="P1938" i="1"/>
  <c r="P1940" i="1" s="1"/>
  <c r="P2533" i="1"/>
  <c r="P2537" i="1" s="1"/>
  <c r="P2539" i="1" s="1"/>
  <c r="AB1482" i="1"/>
  <c r="Z1484" i="1"/>
  <c r="AB1484" i="1" s="1"/>
  <c r="E2597" i="1"/>
  <c r="E2592" i="1"/>
  <c r="C1938" i="1"/>
  <c r="C1940" i="1" s="1"/>
  <c r="C2533" i="1"/>
  <c r="C2537" i="1" s="1"/>
  <c r="C2539" i="1"/>
  <c r="AB1939" i="1"/>
  <c r="Q2539" i="1"/>
  <c r="S1938" i="1"/>
  <c r="S1940" i="1" s="1"/>
  <c r="S2533" i="1"/>
  <c r="S2537" i="1" s="1"/>
  <c r="Z1934" i="1"/>
  <c r="W1938" i="1"/>
  <c r="W1940" i="1" s="1"/>
  <c r="W2533" i="1"/>
  <c r="W2537" i="1" s="1"/>
  <c r="W2539" i="1" s="1"/>
  <c r="Y2597" i="1"/>
  <c r="Y2592" i="1"/>
  <c r="D1938" i="1"/>
  <c r="D1940" i="1" s="1"/>
  <c r="D2533" i="1"/>
  <c r="D2537" i="1" s="1"/>
  <c r="D2539" i="1" s="1"/>
  <c r="X2539" i="1"/>
  <c r="AB2536" i="1"/>
  <c r="S2539" i="1"/>
  <c r="AB1488" i="1"/>
  <c r="Z1492" i="1"/>
  <c r="AA1488" i="1"/>
  <c r="AA1492" i="1" s="1"/>
  <c r="AA1494" i="1" s="1"/>
  <c r="R2597" i="1"/>
  <c r="R2592" i="1"/>
  <c r="AA1939" i="1"/>
  <c r="T1938" i="1"/>
  <c r="T1940" i="1" s="1"/>
  <c r="T2533" i="1"/>
  <c r="T2537" i="1" s="1"/>
  <c r="K1938" i="1"/>
  <c r="K1940" i="1" s="1"/>
  <c r="K2533" i="1"/>
  <c r="K2537" i="1" s="1"/>
  <c r="K2539" i="1" s="1"/>
  <c r="V2539" i="1"/>
  <c r="G1938" i="1"/>
  <c r="G1940" i="1" s="1"/>
  <c r="G2533" i="1"/>
  <c r="G2537" i="1" s="1"/>
  <c r="G2539" i="1" s="1"/>
  <c r="N2539" i="1"/>
  <c r="Z1935" i="1"/>
  <c r="M2534" i="1"/>
  <c r="Z2534" i="1" s="1"/>
  <c r="Z2538" i="1"/>
  <c r="U2597" i="1"/>
  <c r="U2592" i="1"/>
  <c r="O2539" i="1"/>
  <c r="AA1936" i="1"/>
  <c r="B2535" i="1"/>
  <c r="AA2535" i="1" s="1"/>
  <c r="AB2527" i="1"/>
  <c r="Z2529" i="1"/>
  <c r="AB2529" i="1" s="1"/>
  <c r="H2597" i="1"/>
  <c r="H2592" i="1"/>
  <c r="T2539" i="1"/>
  <c r="F2597" i="1"/>
  <c r="F2592" i="1"/>
  <c r="D2597" i="1" l="1"/>
  <c r="D2592" i="1"/>
  <c r="P2597" i="1"/>
  <c r="P2592" i="1"/>
  <c r="K2597" i="1"/>
  <c r="K2592" i="1"/>
  <c r="O2597" i="1"/>
  <c r="O2592" i="1"/>
  <c r="G2597" i="1"/>
  <c r="G2592" i="1"/>
  <c r="AB1492" i="1"/>
  <c r="Z1494" i="1"/>
  <c r="AB1494" i="1" s="1"/>
  <c r="S2597" i="1"/>
  <c r="S2592" i="1"/>
  <c r="T2597" i="1"/>
  <c r="T2592" i="1"/>
  <c r="AB2534" i="1"/>
  <c r="AA2534" i="1"/>
  <c r="AB1934" i="1"/>
  <c r="Z1938" i="1"/>
  <c r="AA1934" i="1"/>
  <c r="J2597" i="1"/>
  <c r="J2592" i="1"/>
  <c r="AB1935" i="1"/>
  <c r="AA1935" i="1"/>
  <c r="V2597" i="1"/>
  <c r="V2592" i="1"/>
  <c r="X2597" i="1"/>
  <c r="X2592" i="1"/>
  <c r="Q2597" i="1"/>
  <c r="Q2592" i="1"/>
  <c r="C2597" i="1"/>
  <c r="C2592" i="1"/>
  <c r="M2537" i="1"/>
  <c r="M2539" i="1" s="1"/>
  <c r="AB2538" i="1"/>
  <c r="N2597" i="1"/>
  <c r="N2592" i="1"/>
  <c r="B2537" i="1"/>
  <c r="B2539" i="1" s="1"/>
  <c r="W2597" i="1"/>
  <c r="W2592" i="1"/>
  <c r="AA2538" i="1"/>
  <c r="AB2535" i="1"/>
  <c r="Z2533" i="1"/>
  <c r="B2597" i="1" l="1"/>
  <c r="B2592" i="1"/>
  <c r="M2597" i="1"/>
  <c r="M2592" i="1"/>
  <c r="AA1938" i="1"/>
  <c r="AA1940" i="1" s="1"/>
  <c r="Z2537" i="1"/>
  <c r="AB2533" i="1"/>
  <c r="AA2533" i="1"/>
  <c r="AA2537" i="1" s="1"/>
  <c r="AA2539" i="1" s="1"/>
  <c r="AB1938" i="1"/>
  <c r="Z1940" i="1"/>
  <c r="AB1940" i="1" s="1"/>
  <c r="AA2597" i="1" l="1"/>
  <c r="AA2592" i="1"/>
  <c r="AB2537" i="1"/>
  <c r="Z2539" i="1"/>
  <c r="Z2597" i="1" l="1"/>
  <c r="Z2592" i="1"/>
  <c r="AB2539" i="1"/>
  <c r="AB2592" i="1" s="1"/>
</calcChain>
</file>

<file path=xl/sharedStrings.xml><?xml version="1.0" encoding="utf-8"?>
<sst xmlns="http://schemas.openxmlformats.org/spreadsheetml/2006/main" count="2112" uniqueCount="180">
  <si>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</si>
  <si>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</si>
  <si>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</si>
  <si>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</si>
  <si>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</si>
  <si>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May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</si>
  <si>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</si>
  <si>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</si>
  <si>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</si>
  <si>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</si>
  <si>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</si>
  <si>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</si>
  <si>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</si>
  <si>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</si>
  <si>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</si>
  <si>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</si>
  <si>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</si>
  <si>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</si>
  <si>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</si>
  <si>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</si>
  <si>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</si>
  <si>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</si>
  <si>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</si>
  <si>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</si>
  <si>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</si>
  <si>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</si>
  <si>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</si>
  <si>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</si>
  <si>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</si>
  <si>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</si>
  <si>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</si>
  <si>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</si>
  <si>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</si>
  <si>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</si>
  <si>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</si>
  <si>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</si>
  <si>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</si>
  <si>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</si>
  <si>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</si>
  <si>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</si>
  <si>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</si>
  <si>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</si>
  <si>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</si>
  <si>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</si>
  <si>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</si>
  <si>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</si>
  <si>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</si>
  <si>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</si>
  <si>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</si>
  <si>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</si>
  <si>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</si>
  <si>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</si>
  <si>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</si>
  <si>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</si>
  <si>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</si>
  <si>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</si>
  <si>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</si>
  <si>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</si>
  <si>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</si>
  <si>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</si>
  <si>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</si>
  <si>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</si>
  <si>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</si>
  <si>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</si>
  <si>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</si>
  <si>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</si>
  <si>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</si>
  <si>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</si>
  <si>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</si>
  <si>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</si>
  <si>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</si>
  <si>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</si>
  <si>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</si>
  <si>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</si>
  <si>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</si>
  <si>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</si>
  <si>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</si>
  <si>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</si>
  <si>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</si>
  <si>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</si>
  <si>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</si>
  <si>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</si>
  <si>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</si>
  <si>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</si>
  <si>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</si>
  <si>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</si>
  <si>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</si>
  <si>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</si>
  <si>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</si>
  <si>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</si>
  <si>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</si>
  <si>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</si>
  <si>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</si>
  <si>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</si>
  <si>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</si>
  <si>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</si>
  <si>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</si>
  <si>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</si>
  <si>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</si>
  <si>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</si>
  <si>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</si>
  <si>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</si>
  <si>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</si>
  <si>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</si>
  <si>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</si>
  <si>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</si>
  <si>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</si>
  <si>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</si>
  <si>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</si>
  <si>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</si>
  <si>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</si>
  <si>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</si>
  <si>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</si>
  <si>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</si>
  <si>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</si>
  <si>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</si>
  <si>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</si>
  <si>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</si>
  <si>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</si>
  <si>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</si>
  <si>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</si>
  <si>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</si>
  <si>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</si>
  <si>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</si>
  <si>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</si>
  <si>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</si>
  <si>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</si>
  <si>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</si>
  <si>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</si>
  <si>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</si>
  <si>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</si>
  <si>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</si>
  <si>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</si>
  <si>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</si>
  <si>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</si>
  <si>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</si>
  <si>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</si>
  <si>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</si>
  <si>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</si>
  <si>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</si>
  <si>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</si>
  <si>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</si>
  <si>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</si>
  <si>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</si>
  <si>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</si>
  <si>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</si>
  <si>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</si>
  <si>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</si>
  <si>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</si>
  <si>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</si>
  <si>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</si>
  <si>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</si>
  <si>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</si>
  <si>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</si>
  <si>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</si>
  <si>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</si>
  <si>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</si>
  <si>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</si>
  <si>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</si>
  <si>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</si>
  <si>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</si>
  <si>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</si>
  <si>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</si>
  <si>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</si>
  <si>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</si>
  <si>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</si>
  <si>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</si>
  <si>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</si>
  <si>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</si>
  <si>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</si>
  <si>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</si>
  <si>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</si>
  <si>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Correct:</t>
  </si>
  <si>
    <t>Noted by:</t>
  </si>
  <si>
    <t>MARY JANE S. MANUEL</t>
  </si>
  <si>
    <t>ELMER M. TOLENTINO</t>
  </si>
  <si>
    <t>DESEREE D. FAJARDO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</si>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</sst>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164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0" fontId="5" fillId="0" borderId="5" xfId="0" applyFont="1" applyBorder="1" applyAlignment="1"/>
    <xf numFmtId="0" fontId="11" fillId="0" borderId="5" xfId="0" applyFont="1" applyBorder="1"/>
    <xf numFmtId="0" fontId="1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2" fillId="0" borderId="0" xfId="0" applyFont="1" applyFill="1" applyBorder="1" applyAlignment="1">
      <alignment horizontal="left"/>
    </xf>
    <xf numFmtId="164" fontId="2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2" fillId="0" borderId="0" xfId="1" applyFont="1" applyAlignment="1">
      <alignment horizontal="center"/>
    </xf>
    <xf numFmtId="0" fontId="2" fillId="0" borderId="0" xfId="0" applyFont="1"/>
    <xf numFmtId="0" fontId="12" fillId="0" borderId="0" xfId="0" applyFont="1"/>
    <xf numFmtId="164" fontId="12" fillId="0" borderId="0" xfId="1" applyFont="1"/>
    <xf numFmtId="164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current-EXECOM"/>
      <sheetName val="SSL"/>
      <sheetName val="PEI"/>
      <sheetName val="Sheet1 (4)"/>
      <sheetName val="Sheet1 (3)"/>
      <sheetName val="Sheet1 (2)"/>
      <sheetName val="GASS"/>
      <sheetName val="FO-DR"/>
      <sheetName val="CENTERS"/>
      <sheetName val="TARA"/>
      <sheetName val="PANTAWID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wd RLIP (3)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nalysis (3)"/>
      <sheetName val="sum-direct"/>
      <sheetName val="CURRENT-2015"/>
      <sheetName val="CONT-2015"/>
      <sheetName val="SUM-2015"/>
      <sheetName val="SUMMARY CURRENT-102"/>
      <sheetName val="Cont-2015 (2)"/>
      <sheetName val="FUND 170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40990432.030000001</v>
          </cell>
          <cell r="J496">
            <v>0</v>
          </cell>
          <cell r="K496">
            <v>0</v>
          </cell>
          <cell r="L496">
            <v>1198088.0500000003</v>
          </cell>
          <cell r="M496">
            <v>832189.33</v>
          </cell>
          <cell r="N496">
            <v>0</v>
          </cell>
          <cell r="O496">
            <v>0</v>
          </cell>
          <cell r="P496">
            <v>2030277.38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226309040.31</v>
          </cell>
          <cell r="G608">
            <v>-17090959.690000001</v>
          </cell>
          <cell r="H608">
            <v>93273741.670000002</v>
          </cell>
          <cell r="I608">
            <v>40688023.75</v>
          </cell>
          <cell r="J608">
            <v>0</v>
          </cell>
          <cell r="K608">
            <v>0</v>
          </cell>
          <cell r="L608">
            <v>3984685.6900000004</v>
          </cell>
          <cell r="M608">
            <v>2148508.85</v>
          </cell>
          <cell r="N608">
            <v>0</v>
          </cell>
          <cell r="O608">
            <v>0</v>
          </cell>
          <cell r="P608">
            <v>6133194.54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2031076.08</v>
          </cell>
          <cell r="J647">
            <v>0</v>
          </cell>
          <cell r="K647">
            <v>0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6463161.3700000001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2624263.6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1509381.7700000003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743110.48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</v>
          </cell>
          <cell r="H1663">
            <v>3552434.1800000006</v>
          </cell>
          <cell r="I1663">
            <v>2411479.96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559761.96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1827208.47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558081.85000000009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986099.57000000007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1250810.01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927631.37999999989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1807422.75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1438819.93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576426.22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814910.81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203035.22000000009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7336838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1397930.5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493327000</v>
          </cell>
          <cell r="F4619">
            <v>488224496.12</v>
          </cell>
          <cell r="G4619">
            <v>-5102503.88</v>
          </cell>
          <cell r="H4619">
            <v>10885203.27</v>
          </cell>
          <cell r="I4619">
            <v>2371046.09</v>
          </cell>
          <cell r="J4619">
            <v>0</v>
          </cell>
          <cell r="K4619">
            <v>0</v>
          </cell>
          <cell r="L4619">
            <v>75095</v>
          </cell>
          <cell r="M4619">
            <v>663970.34000000008</v>
          </cell>
          <cell r="N4619">
            <v>0</v>
          </cell>
          <cell r="O4619">
            <v>0</v>
          </cell>
          <cell r="P4619">
            <v>2849177.7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0</v>
          </cell>
          <cell r="J4654">
            <v>0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0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100016.13</v>
          </cell>
          <cell r="J4658">
            <v>0</v>
          </cell>
          <cell r="K4658">
            <v>0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2605360.4299999997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7600000</v>
          </cell>
          <cell r="G4830">
            <v>0</v>
          </cell>
          <cell r="H4830">
            <v>2621732.0699999998</v>
          </cell>
          <cell r="I4830">
            <v>406218.69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0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147008.16</v>
          </cell>
          <cell r="J4869">
            <v>0</v>
          </cell>
          <cell r="K4869">
            <v>0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6762133.7000000002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25411000</v>
          </cell>
          <cell r="F5676">
            <v>24372004.079999998</v>
          </cell>
          <cell r="G5676">
            <v>-1038995.92</v>
          </cell>
          <cell r="H5676">
            <v>3119854.94</v>
          </cell>
          <cell r="I5676">
            <v>1585736.67</v>
          </cell>
          <cell r="J5676">
            <v>0</v>
          </cell>
          <cell r="K5676">
            <v>0</v>
          </cell>
          <cell r="L5676">
            <v>49700</v>
          </cell>
          <cell r="M5676">
            <v>845003.83</v>
          </cell>
          <cell r="N5676">
            <v>0</v>
          </cell>
          <cell r="O5676">
            <v>0</v>
          </cell>
          <cell r="P5676">
            <v>894703.83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0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407568.96</v>
          </cell>
          <cell r="J5715">
            <v>0</v>
          </cell>
          <cell r="K5715">
            <v>0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5147451.1100000003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47144000</v>
          </cell>
          <cell r="F5887">
            <v>29168293.399999999</v>
          </cell>
          <cell r="G5887">
            <v>-17975706.600000001</v>
          </cell>
          <cell r="H5887">
            <v>2601804.21</v>
          </cell>
          <cell r="I5887">
            <v>3150353.2600000002</v>
          </cell>
          <cell r="J5887">
            <v>0</v>
          </cell>
          <cell r="K5887">
            <v>0</v>
          </cell>
          <cell r="L5887">
            <v>920556.62000000011</v>
          </cell>
          <cell r="M5887">
            <v>1719425.6600000001</v>
          </cell>
          <cell r="N5887">
            <v>0</v>
          </cell>
          <cell r="O5887">
            <v>0</v>
          </cell>
          <cell r="P5887">
            <v>2639982.2800000003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0</v>
          </cell>
          <cell r="W5887">
            <v>0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287552.64000000001</v>
          </cell>
          <cell r="J5926">
            <v>0</v>
          </cell>
          <cell r="K5926">
            <v>0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21080152.500000004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214282000</v>
          </cell>
          <cell r="H6520">
            <v>77398444.590000004</v>
          </cell>
          <cell r="I6520">
            <v>12192638.73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38395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703104.86999999965</v>
          </cell>
          <cell r="J6559">
            <v>0</v>
          </cell>
          <cell r="K6559">
            <v>0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4120559.88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6255255.4100000001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0</v>
          </cell>
          <cell r="W6731">
            <v>0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100000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306212.16000000003</v>
          </cell>
          <cell r="J6770">
            <v>0</v>
          </cell>
          <cell r="K6770">
            <v>0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1939085.66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2849041.88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0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93244.799999999988</v>
          </cell>
          <cell r="J6981">
            <v>0</v>
          </cell>
          <cell r="K6981">
            <v>0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1319085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2573378.5999999996</v>
          </cell>
          <cell r="J7153">
            <v>0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0</v>
          </cell>
          <cell r="W7153">
            <v>0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88691.199999999997</v>
          </cell>
          <cell r="J7192">
            <v>0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6111569.3100000005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8213515.4800000004</v>
          </cell>
          <cell r="J7364">
            <v>0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0</v>
          </cell>
          <cell r="W7364">
            <v>0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0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5818820.1299999999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422600.21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0</v>
          </cell>
          <cell r="W7575">
            <v>0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391928.92000000004</v>
          </cell>
          <cell r="J7614">
            <v>0</v>
          </cell>
          <cell r="K7614">
            <v>0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98731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206352.61</v>
          </cell>
          <cell r="J7786">
            <v>0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0</v>
          </cell>
          <cell r="W7786">
            <v>0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7176.48</v>
          </cell>
          <cell r="J7825">
            <v>0</v>
          </cell>
          <cell r="K7825">
            <v>0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2225097.2599999998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3247380.07</v>
          </cell>
          <cell r="J7997">
            <v>0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0</v>
          </cell>
          <cell r="W7997">
            <v>0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100176.35</v>
          </cell>
          <cell r="J8036">
            <v>0</v>
          </cell>
          <cell r="K8036">
            <v>0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1899886.5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6181123.540000001</v>
          </cell>
          <cell r="J8208">
            <v>0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0</v>
          </cell>
          <cell r="W8208">
            <v>0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139944</v>
          </cell>
          <cell r="J8247">
            <v>0</v>
          </cell>
          <cell r="K8247">
            <v>0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4485669.0200000005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3252485.1200000006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0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397000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284077.44000000006</v>
          </cell>
          <cell r="J8458">
            <v>0</v>
          </cell>
          <cell r="K8458">
            <v>0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3496852.13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2660360.2799999998</v>
          </cell>
          <cell r="J8630">
            <v>0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0</v>
          </cell>
          <cell r="W8630">
            <v>0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197918.16</v>
          </cell>
          <cell r="J8669">
            <v>0</v>
          </cell>
          <cell r="K8669">
            <v>0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6227996.0200000005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4853847.2299999995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2116390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293511.5</v>
          </cell>
          <cell r="J8880">
            <v>0</v>
          </cell>
          <cell r="K8880">
            <v>0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2937595.49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4304132.49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0</v>
          </cell>
          <cell r="K9091">
            <v>0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5116984.0200000005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12187515.100000001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277941.83999999997</v>
          </cell>
          <cell r="J9302">
            <v>0</v>
          </cell>
          <cell r="K9302">
            <v>0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1868504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1939330.5999999996</v>
          </cell>
          <cell r="J9474">
            <v>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0</v>
          </cell>
          <cell r="W9474">
            <v>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0</v>
          </cell>
          <cell r="K9513">
            <v>0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820594.15999999992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3644196.92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0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12006</v>
          </cell>
          <cell r="J9724">
            <v>0</v>
          </cell>
          <cell r="K9724">
            <v>0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5209000</v>
          </cell>
          <cell r="G9896">
            <v>-6980000</v>
          </cell>
          <cell r="H9896">
            <v>677167.56</v>
          </cell>
          <cell r="I9896">
            <v>1023751.75</v>
          </cell>
          <cell r="J9896">
            <v>0</v>
          </cell>
          <cell r="K9896">
            <v>0</v>
          </cell>
          <cell r="L9896">
            <v>654558.4</v>
          </cell>
          <cell r="M9896">
            <v>1022041</v>
          </cell>
          <cell r="N9896">
            <v>0</v>
          </cell>
          <cell r="O9896">
            <v>0</v>
          </cell>
          <cell r="P9896">
            <v>1676599.4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77730447.200000286</v>
          </cell>
          <cell r="G10107">
            <v>-1309973552.7999997</v>
          </cell>
          <cell r="H10107">
            <v>54593912.500000007</v>
          </cell>
          <cell r="I10107">
            <v>115538426.11</v>
          </cell>
          <cell r="J10107">
            <v>0</v>
          </cell>
          <cell r="K10107">
            <v>0</v>
          </cell>
          <cell r="L10107">
            <v>48242495.390000008</v>
          </cell>
          <cell r="M10107">
            <v>113809344.97</v>
          </cell>
          <cell r="N10107">
            <v>0</v>
          </cell>
          <cell r="O10107">
            <v>0</v>
          </cell>
          <cell r="P10107">
            <v>162051840.36000001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0</v>
          </cell>
          <cell r="W10107">
            <v>0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520622712</v>
          </cell>
          <cell r="G10318">
            <v>-1616903288</v>
          </cell>
          <cell r="H10318">
            <v>476628678.39000005</v>
          </cell>
          <cell r="I10318">
            <v>365103440.93000007</v>
          </cell>
          <cell r="J10318">
            <v>0</v>
          </cell>
          <cell r="K10318">
            <v>0</v>
          </cell>
          <cell r="L10318">
            <v>385700754.44</v>
          </cell>
          <cell r="M10318">
            <v>308386914.36999995</v>
          </cell>
          <cell r="N10318">
            <v>0</v>
          </cell>
          <cell r="O10318">
            <v>0</v>
          </cell>
          <cell r="P10318">
            <v>694147428.74999976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0</v>
          </cell>
          <cell r="W10318">
            <v>0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57400017</v>
          </cell>
          <cell r="G10417">
            <v>-234983</v>
          </cell>
          <cell r="H10417">
            <v>14750170.620000001</v>
          </cell>
          <cell r="I10417">
            <v>11244770.389999999</v>
          </cell>
          <cell r="J10417">
            <v>0</v>
          </cell>
          <cell r="K10417">
            <v>0</v>
          </cell>
          <cell r="L10417">
            <v>121991.5</v>
          </cell>
          <cell r="M10417">
            <v>76661</v>
          </cell>
          <cell r="N10417">
            <v>0</v>
          </cell>
          <cell r="O10417">
            <v>0</v>
          </cell>
          <cell r="P10417">
            <v>198652.5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2675000</v>
          </cell>
          <cell r="F10529">
            <v>2675000</v>
          </cell>
          <cell r="G10529">
            <v>0</v>
          </cell>
          <cell r="H10529">
            <v>51029.479999999996</v>
          </cell>
          <cell r="I10529">
            <v>90890.450000000012</v>
          </cell>
          <cell r="J10529">
            <v>0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0</v>
          </cell>
          <cell r="W10529">
            <v>0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2571000</v>
          </cell>
          <cell r="G10568">
            <v>0</v>
          </cell>
          <cell r="H10568">
            <v>428530.02</v>
          </cell>
          <cell r="I10568">
            <v>236812.44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628">
          <cell r="E10628">
            <v>3816642000</v>
          </cell>
          <cell r="F10628">
            <v>2079053075.24</v>
          </cell>
          <cell r="G10628">
            <v>-1737588924.76</v>
          </cell>
          <cell r="H10628">
            <v>798005825.47000003</v>
          </cell>
          <cell r="I10628">
            <v>701841800.63999999</v>
          </cell>
          <cell r="J10628">
            <v>0</v>
          </cell>
          <cell r="K10628">
            <v>0</v>
          </cell>
          <cell r="L10628">
            <v>761140325.72000003</v>
          </cell>
          <cell r="M10628">
            <v>675751125.53999996</v>
          </cell>
          <cell r="N10628">
            <v>0</v>
          </cell>
          <cell r="O10628">
            <v>0</v>
          </cell>
          <cell r="P10628">
            <v>1436891451.2600002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73674633000</v>
          </cell>
          <cell r="F10740">
            <v>72858490720.789993</v>
          </cell>
          <cell r="G10740">
            <v>-816142279.21000016</v>
          </cell>
          <cell r="H10740">
            <v>7697850746.6499996</v>
          </cell>
          <cell r="I10740">
            <v>9846948862.170002</v>
          </cell>
          <cell r="J10740">
            <v>0</v>
          </cell>
          <cell r="K10740">
            <v>0</v>
          </cell>
          <cell r="L10740">
            <v>259719706.78999999</v>
          </cell>
          <cell r="M10740">
            <v>161440670.21000001</v>
          </cell>
          <cell r="N10740">
            <v>0</v>
          </cell>
          <cell r="O10740">
            <v>0</v>
          </cell>
          <cell r="P10740">
            <v>421160376.99999994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0</v>
          </cell>
          <cell r="W10740">
            <v>0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695276000</v>
          </cell>
          <cell r="F10746">
            <v>619959611.61000001</v>
          </cell>
          <cell r="G10746">
            <v>-75316388.390000001</v>
          </cell>
          <cell r="H10746">
            <v>10698847.75</v>
          </cell>
          <cell r="I10746">
            <v>407652318.37</v>
          </cell>
          <cell r="J10746">
            <v>0</v>
          </cell>
          <cell r="K10746">
            <v>0</v>
          </cell>
          <cell r="L10746">
            <v>0</v>
          </cell>
          <cell r="M10746">
            <v>46900369.369999997</v>
          </cell>
          <cell r="N10746">
            <v>0</v>
          </cell>
          <cell r="O10746">
            <v>0</v>
          </cell>
          <cell r="P10746">
            <v>46900369.369999997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0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18762000</v>
          </cell>
          <cell r="F14749">
            <v>18113080</v>
          </cell>
          <cell r="G14749">
            <v>-648920</v>
          </cell>
          <cell r="H14749">
            <v>1711370.38</v>
          </cell>
          <cell r="I14749">
            <v>171662.62</v>
          </cell>
          <cell r="J14749">
            <v>0</v>
          </cell>
          <cell r="K14749">
            <v>0</v>
          </cell>
          <cell r="L14749">
            <v>377763.16000000003</v>
          </cell>
          <cell r="M14749">
            <v>112905</v>
          </cell>
          <cell r="N14749">
            <v>0</v>
          </cell>
          <cell r="O14749">
            <v>0</v>
          </cell>
          <cell r="P14749">
            <v>490668.16000000003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0</v>
          </cell>
          <cell r="W14749">
            <v>0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322586.07999999996</v>
          </cell>
          <cell r="J14960">
            <v>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0</v>
          </cell>
          <cell r="W14960">
            <v>0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41339131.859999999</v>
          </cell>
          <cell r="J15171">
            <v>0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0</v>
          </cell>
          <cell r="W15171">
            <v>0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11066705.539999999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0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96918234.340000004</v>
          </cell>
          <cell r="J15593">
            <v>0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0</v>
          </cell>
          <cell r="W15593">
            <v>0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91782940.120000005</v>
          </cell>
          <cell r="J15804">
            <v>0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0</v>
          </cell>
          <cell r="W15804">
            <v>0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114364537.17</v>
          </cell>
          <cell r="J16015">
            <v>0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0</v>
          </cell>
          <cell r="W16015">
            <v>0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10558775.449999999</v>
          </cell>
          <cell r="J16226">
            <v>0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0</v>
          </cell>
          <cell r="W16226">
            <v>0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41826002.509999998</v>
          </cell>
          <cell r="J16437">
            <v>0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0</v>
          </cell>
          <cell r="W16437">
            <v>0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288976292.88999999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0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105084514.83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63749245.210000001</v>
          </cell>
          <cell r="J17070">
            <v>0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0</v>
          </cell>
          <cell r="W17070">
            <v>0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2687828.42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252294941.78999999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1716374.54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116411254.15000001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0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2638729.0700000003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4329960</v>
          </cell>
          <cell r="G18547">
            <v>-883040</v>
          </cell>
          <cell r="H18547">
            <v>644392.17999999993</v>
          </cell>
          <cell r="I18547">
            <v>142163.5</v>
          </cell>
          <cell r="J18547">
            <v>0</v>
          </cell>
          <cell r="K18547">
            <v>0</v>
          </cell>
          <cell r="L18547">
            <v>371035.1</v>
          </cell>
          <cell r="M18547">
            <v>126748.5</v>
          </cell>
          <cell r="N18547">
            <v>0</v>
          </cell>
          <cell r="O18547">
            <v>0</v>
          </cell>
          <cell r="P18547">
            <v>497783.6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95259.13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141588.39000000001</v>
          </cell>
          <cell r="J18969">
            <v>0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0</v>
          </cell>
          <cell r="W18969">
            <v>0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310837.78999999998</v>
          </cell>
          <cell r="J19180">
            <v>0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0</v>
          </cell>
          <cell r="W19180">
            <v>0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16355.02</v>
          </cell>
          <cell r="J19391">
            <v>0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0</v>
          </cell>
          <cell r="W19391">
            <v>0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294060.98</v>
          </cell>
          <cell r="J19602">
            <v>0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0</v>
          </cell>
          <cell r="W19602">
            <v>0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136995.54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0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68403.81</v>
          </cell>
          <cell r="J20024">
            <v>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0</v>
          </cell>
          <cell r="W20024">
            <v>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123578.37999999999</v>
          </cell>
          <cell r="J20235">
            <v>0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0</v>
          </cell>
          <cell r="W20235">
            <v>0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0</v>
          </cell>
          <cell r="J20446">
            <v>0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0</v>
          </cell>
          <cell r="W20446">
            <v>0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241252.22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124645.23</v>
          </cell>
          <cell r="J20868">
            <v>0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0</v>
          </cell>
          <cell r="W20868">
            <v>0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196155.16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66200.03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259763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58708.639999999999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54599.000000000007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595077.6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616554000</v>
          </cell>
          <cell r="F22345">
            <v>506156680</v>
          </cell>
          <cell r="G22345">
            <v>-110397320</v>
          </cell>
          <cell r="H22345">
            <v>368203.04</v>
          </cell>
          <cell r="I22345">
            <v>102175.52</v>
          </cell>
          <cell r="J22345">
            <v>0</v>
          </cell>
          <cell r="K22345">
            <v>0</v>
          </cell>
          <cell r="L22345">
            <v>362143.88</v>
          </cell>
          <cell r="M22345">
            <v>71234</v>
          </cell>
          <cell r="N22345">
            <v>0</v>
          </cell>
          <cell r="O22345">
            <v>0</v>
          </cell>
          <cell r="P22345">
            <v>433377.88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0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325680000</v>
          </cell>
          <cell r="F22351">
            <v>325680000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37921.659999999996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14104500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176978.47999999998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135097200.85000002</v>
          </cell>
          <cell r="J22767">
            <v>0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0</v>
          </cell>
          <cell r="W22767">
            <v>0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193889.72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99608683.650000006</v>
          </cell>
          <cell r="J22978">
            <v>0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0</v>
          </cell>
          <cell r="W22978">
            <v>0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88217.86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190373.11000000002</v>
          </cell>
          <cell r="J23189">
            <v>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0</v>
          </cell>
          <cell r="W23189">
            <v>0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219154.71999999997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127198290.97</v>
          </cell>
          <cell r="J23400">
            <v>0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0</v>
          </cell>
          <cell r="W23400">
            <v>0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230597.64999999997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132580207.52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0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218854.72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135475225.84999999</v>
          </cell>
          <cell r="J23822">
            <v>0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0</v>
          </cell>
          <cell r="W23822">
            <v>0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218854.71999999997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329571485.82000005</v>
          </cell>
          <cell r="J24033">
            <v>0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0</v>
          </cell>
          <cell r="W24033">
            <v>0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218854.71999999997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438315081.43000007</v>
          </cell>
          <cell r="J24244">
            <v>0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0</v>
          </cell>
          <cell r="W24244">
            <v>0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219154.71999999991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270807365.38999999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0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219138.63999999996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249595158.52000001</v>
          </cell>
          <cell r="J24666">
            <v>0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0</v>
          </cell>
          <cell r="W24666">
            <v>0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218092.21999999997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319631.63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218854.71999999997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214182813.37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243854.71999999997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30843594.239999998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296780.57999999996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2054800000</v>
          </cell>
          <cell r="H25510">
            <v>823116967.20000005</v>
          </cell>
          <cell r="I25510">
            <v>11943550.33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220154.71999999997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57949945.779999994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6356176965</v>
          </cell>
          <cell r="F26143">
            <v>4137926638.5</v>
          </cell>
          <cell r="G26143">
            <v>-2218250326.5</v>
          </cell>
          <cell r="H26143">
            <v>42720664.390000001</v>
          </cell>
          <cell r="I26143">
            <v>141181371.04999998</v>
          </cell>
          <cell r="J26143">
            <v>0</v>
          </cell>
          <cell r="K26143">
            <v>0</v>
          </cell>
          <cell r="L26143">
            <v>42720664.390000001</v>
          </cell>
          <cell r="M26143">
            <v>141181371.04999998</v>
          </cell>
          <cell r="N26143">
            <v>0</v>
          </cell>
          <cell r="O26143">
            <v>0</v>
          </cell>
          <cell r="P26143">
            <v>183902035.44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2290789.4899999998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2046298035</v>
          </cell>
          <cell r="F26565">
            <v>1122023840.03</v>
          </cell>
          <cell r="G26565">
            <v>-924274194.97000003</v>
          </cell>
          <cell r="H26565">
            <v>13655173.289999999</v>
          </cell>
          <cell r="I26565">
            <v>43783671.379999995</v>
          </cell>
          <cell r="J26565">
            <v>0</v>
          </cell>
          <cell r="K26565">
            <v>0</v>
          </cell>
          <cell r="L26565">
            <v>4953340</v>
          </cell>
          <cell r="M26565">
            <v>42490982.089999996</v>
          </cell>
          <cell r="N26565">
            <v>0</v>
          </cell>
          <cell r="O26565">
            <v>0</v>
          </cell>
          <cell r="P26565">
            <v>47444322.089999996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0</v>
          </cell>
          <cell r="W26565">
            <v>0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1405304.16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835065.25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0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1409533.76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4013998.12</v>
          </cell>
          <cell r="J26987">
            <v>0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0</v>
          </cell>
          <cell r="W26987">
            <v>0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1149634.96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6166980.2299999986</v>
          </cell>
          <cell r="J27198">
            <v>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0</v>
          </cell>
          <cell r="W27198">
            <v>0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1108178.02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4265561.8899999997</v>
          </cell>
          <cell r="J27409">
            <v>0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0</v>
          </cell>
          <cell r="W27409">
            <v>0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1064510.3899999999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7248516.8800000008</v>
          </cell>
          <cell r="J27620">
            <v>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0</v>
          </cell>
          <cell r="W27620">
            <v>0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1188652.52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9288618.7599999998</v>
          </cell>
          <cell r="J27831">
            <v>0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0</v>
          </cell>
          <cell r="W27831">
            <v>0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2777176.93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3511272.52</v>
          </cell>
          <cell r="J28042">
            <v>0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0</v>
          </cell>
          <cell r="W28042">
            <v>0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2689487.5599999991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10408610.52</v>
          </cell>
          <cell r="J28253">
            <v>0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0</v>
          </cell>
          <cell r="W28253">
            <v>0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2226894.12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7582253.2000000002</v>
          </cell>
          <cell r="J28464">
            <v>0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0</v>
          </cell>
          <cell r="W28464">
            <v>0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1658671.52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8136791.3099999977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0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5011178.0999999987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4679059.6900000004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3737063.7199999997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5605088.3499999996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3603716.3200000003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472342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1188652.5199999998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4691592.0199999996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4579654.92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5853192.3000000007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100000000</v>
          </cell>
          <cell r="G30152">
            <v>0</v>
          </cell>
          <cell r="H30152">
            <v>0</v>
          </cell>
          <cell r="I30152">
            <v>0</v>
          </cell>
          <cell r="J30152">
            <v>0</v>
          </cell>
          <cell r="K30152">
            <v>0</v>
          </cell>
          <cell r="L30152">
            <v>0</v>
          </cell>
          <cell r="M30152">
            <v>0</v>
          </cell>
          <cell r="N30152">
            <v>0</v>
          </cell>
          <cell r="O30152">
            <v>0</v>
          </cell>
          <cell r="P30152">
            <v>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14865920.1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1690359.8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0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1895260.5100000002</v>
          </cell>
          <cell r="J30824">
            <v>0</v>
          </cell>
          <cell r="K30824">
            <v>0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7843701.4699999997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81775</v>
          </cell>
          <cell r="J30996">
            <v>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0</v>
          </cell>
          <cell r="W30996">
            <v>0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498436.06</v>
          </cell>
          <cell r="J31035">
            <v>0</v>
          </cell>
          <cell r="K31035">
            <v>0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7621568.1899999995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316027.41000000003</v>
          </cell>
          <cell r="J31207">
            <v>0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0</v>
          </cell>
          <cell r="W31207">
            <v>0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565161.01</v>
          </cell>
          <cell r="J31246">
            <v>0</v>
          </cell>
          <cell r="K31246">
            <v>0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7709303.3799999999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1280790.4000000001</v>
          </cell>
          <cell r="J31418">
            <v>0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0</v>
          </cell>
          <cell r="W31418">
            <v>0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556266.09</v>
          </cell>
          <cell r="J31457">
            <v>0</v>
          </cell>
          <cell r="K31457">
            <v>0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7728628.3399999999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1554449.46</v>
          </cell>
          <cell r="J31629">
            <v>0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0</v>
          </cell>
          <cell r="W31629">
            <v>0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498854.62</v>
          </cell>
          <cell r="J31668">
            <v>0</v>
          </cell>
          <cell r="K31668">
            <v>0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10037958.48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409039.6</v>
          </cell>
          <cell r="J31840">
            <v>0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0</v>
          </cell>
          <cell r="W31840">
            <v>0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739331.44</v>
          </cell>
          <cell r="J31879">
            <v>0</v>
          </cell>
          <cell r="K31879">
            <v>0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6539851.9800000004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1182740.74</v>
          </cell>
          <cell r="J32051">
            <v>0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0</v>
          </cell>
          <cell r="W32051">
            <v>0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470126.18</v>
          </cell>
          <cell r="J32090">
            <v>0</v>
          </cell>
          <cell r="K32090">
            <v>0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8582623.6999999993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680270.38</v>
          </cell>
          <cell r="J32262">
            <v>0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0</v>
          </cell>
          <cell r="W32262">
            <v>0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622909.03999999992</v>
          </cell>
          <cell r="J32301">
            <v>0</v>
          </cell>
          <cell r="K32301">
            <v>0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9295139.4399999995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1069746.24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0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681383.26</v>
          </cell>
          <cell r="J32512">
            <v>0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9266491.660000002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1722788.2599999998</v>
          </cell>
          <cell r="J32684">
            <v>0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0</v>
          </cell>
          <cell r="W32684">
            <v>0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651856.68999999994</v>
          </cell>
          <cell r="J32723">
            <v>0</v>
          </cell>
          <cell r="K32723">
            <v>0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6207775.9000000004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1133836.3700000001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457648.92000000004</v>
          </cell>
          <cell r="J32934">
            <v>0</v>
          </cell>
          <cell r="K32934">
            <v>0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12540960.542000001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1302325.27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694235.19</v>
          </cell>
          <cell r="J33145">
            <v>0</v>
          </cell>
          <cell r="K33145">
            <v>0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9510832.4900000002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1013754.2400000001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1009701.95</v>
          </cell>
          <cell r="J33356">
            <v>0</v>
          </cell>
          <cell r="K33356">
            <v>0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9915316.8499999996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3463072.9</v>
          </cell>
          <cell r="I33528">
            <v>1139254.53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679801.25</v>
          </cell>
          <cell r="J33567">
            <v>0</v>
          </cell>
          <cell r="K33567">
            <v>0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12097609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1447764.2199999997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0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8184646.8899999997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1050772.4000000001</v>
          </cell>
          <cell r="J33950">
            <v>0</v>
          </cell>
          <cell r="K33950">
            <v>0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0</v>
          </cell>
          <cell r="W33950">
            <v>0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491032.73</v>
          </cell>
          <cell r="J33989">
            <v>0</v>
          </cell>
          <cell r="K33989">
            <v>0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2507748.42</v>
          </cell>
          <cell r="J34049">
            <v>0</v>
          </cell>
          <cell r="K34049">
            <v>0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0</v>
          </cell>
          <cell r="W34049">
            <v>0</v>
          </cell>
          <cell r="X34049">
            <v>0</v>
          </cell>
          <cell r="Y34049">
            <v>0</v>
          </cell>
          <cell r="Z34049">
            <v>0</v>
          </cell>
          <cell r="AA34049">
            <v>0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-2238871.7999999998</v>
          </cell>
          <cell r="H34161">
            <v>4872612.66</v>
          </cell>
          <cell r="I34161">
            <v>4374125.72</v>
          </cell>
          <cell r="J34161">
            <v>0</v>
          </cell>
          <cell r="K34161">
            <v>0</v>
          </cell>
          <cell r="L34161">
            <v>155454.85</v>
          </cell>
          <cell r="M34161">
            <v>775419.98</v>
          </cell>
          <cell r="N34161">
            <v>0</v>
          </cell>
          <cell r="O34161">
            <v>0</v>
          </cell>
          <cell r="P34161">
            <v>930874.83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0</v>
          </cell>
          <cell r="W34161">
            <v>0</v>
          </cell>
          <cell r="X34161">
            <v>0</v>
          </cell>
          <cell r="Y34161">
            <v>0</v>
          </cell>
          <cell r="Z34161">
            <v>0</v>
          </cell>
          <cell r="AA34161">
            <v>0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186071.40000000002</v>
          </cell>
          <cell r="J34200">
            <v>0</v>
          </cell>
          <cell r="K34200">
            <v>0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0</v>
          </cell>
          <cell r="W34200">
            <v>0</v>
          </cell>
          <cell r="X34200">
            <v>0</v>
          </cell>
          <cell r="Y34200">
            <v>0</v>
          </cell>
          <cell r="Z34200">
            <v>0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5355940.76</v>
          </cell>
          <cell r="J34471">
            <v>0</v>
          </cell>
          <cell r="K34471">
            <v>0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0</v>
          </cell>
          <cell r="W34471">
            <v>0</v>
          </cell>
          <cell r="X34471">
            <v>0</v>
          </cell>
          <cell r="Y34471">
            <v>0</v>
          </cell>
          <cell r="Z34471">
            <v>0</v>
          </cell>
          <cell r="AA34471">
            <v>0</v>
          </cell>
          <cell r="AB34471">
            <v>0</v>
          </cell>
        </row>
        <row r="34583">
          <cell r="E34583">
            <v>45190000</v>
          </cell>
          <cell r="F34583">
            <v>32745515.640000001</v>
          </cell>
          <cell r="G34583">
            <v>-12444484.359999999</v>
          </cell>
          <cell r="H34583">
            <v>8169874.8699999992</v>
          </cell>
          <cell r="I34583">
            <v>4049679.1999999997</v>
          </cell>
          <cell r="J34583">
            <v>0</v>
          </cell>
          <cell r="K34583">
            <v>0</v>
          </cell>
          <cell r="L34583">
            <v>2378724.1399999997</v>
          </cell>
          <cell r="M34583">
            <v>2839129.36</v>
          </cell>
          <cell r="N34583">
            <v>0</v>
          </cell>
          <cell r="O34583">
            <v>0</v>
          </cell>
          <cell r="P34583">
            <v>5217853.5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0</v>
          </cell>
          <cell r="W34583">
            <v>0</v>
          </cell>
          <cell r="X34583">
            <v>0</v>
          </cell>
          <cell r="Y34583">
            <v>0</v>
          </cell>
          <cell r="Z34583">
            <v>0</v>
          </cell>
          <cell r="AA34583">
            <v>0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281365.11</v>
          </cell>
          <cell r="J34622">
            <v>0</v>
          </cell>
          <cell r="K34622">
            <v>0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0</v>
          </cell>
          <cell r="W34622">
            <v>0</v>
          </cell>
          <cell r="X34622">
            <v>0</v>
          </cell>
          <cell r="Y34622">
            <v>0</v>
          </cell>
          <cell r="Z34622">
            <v>0</v>
          </cell>
          <cell r="AA34622">
            <v>0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2627343.9600000009</v>
          </cell>
          <cell r="G35222">
            <v>-35146656.039999999</v>
          </cell>
          <cell r="H35222">
            <v>1140001.8400000001</v>
          </cell>
          <cell r="I35222">
            <v>1469908.91</v>
          </cell>
          <cell r="J35222">
            <v>0</v>
          </cell>
          <cell r="K35222">
            <v>0</v>
          </cell>
          <cell r="L35222">
            <v>720255.71</v>
          </cell>
          <cell r="M35222">
            <v>1336831.8999999999</v>
          </cell>
          <cell r="N35222">
            <v>0</v>
          </cell>
          <cell r="O35222">
            <v>0</v>
          </cell>
          <cell r="P35222">
            <v>2057087.61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5809792.2499999991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14136821.949999999</v>
          </cell>
          <cell r="G35855">
            <v>-22425178.050000001</v>
          </cell>
          <cell r="H35855">
            <v>177364.26</v>
          </cell>
          <cell r="I35855">
            <v>1439221.91</v>
          </cell>
          <cell r="J35855">
            <v>0</v>
          </cell>
          <cell r="K35855">
            <v>0</v>
          </cell>
          <cell r="L35855">
            <v>0</v>
          </cell>
          <cell r="M35855">
            <v>1307891.68</v>
          </cell>
          <cell r="N35855">
            <v>0</v>
          </cell>
          <cell r="O35855">
            <v>0</v>
          </cell>
          <cell r="P35855">
            <v>1307891.68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0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574838.72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10600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0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674322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47966.03</v>
          </cell>
          <cell r="J36277">
            <v>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0</v>
          </cell>
          <cell r="W36277">
            <v>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688320.5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54719.199999999997</v>
          </cell>
          <cell r="J36488">
            <v>0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0</v>
          </cell>
          <cell r="W36488">
            <v>0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665182.64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111090.1</v>
          </cell>
          <cell r="J36699">
            <v>0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0</v>
          </cell>
          <cell r="W36699">
            <v>0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667891.48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28630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0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675695.84000000008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78330.8</v>
          </cell>
          <cell r="J37121">
            <v>0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0</v>
          </cell>
          <cell r="W37121">
            <v>0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684918.99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70479.53</v>
          </cell>
          <cell r="J37332">
            <v>0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0</v>
          </cell>
          <cell r="W37332">
            <v>0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686308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132265.93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603782.67999999993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131152.27000000002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0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686308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49626.5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396321.8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76685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979229.89999999991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163433.25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0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684169.67999999993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166956.22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736308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91289.84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1402129.76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145052.88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663179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75912.55</v>
          </cell>
          <cell r="J39231">
            <v>0</v>
          </cell>
          <cell r="K39231">
            <v>0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0</v>
          </cell>
          <cell r="J39864">
            <v>0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0</v>
          </cell>
          <cell r="W39864">
            <v>0</v>
          </cell>
          <cell r="X39864">
            <v>0</v>
          </cell>
          <cell r="Y39864">
            <v>0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630154000</v>
          </cell>
          <cell r="F40286">
            <v>593389476</v>
          </cell>
          <cell r="G40286">
            <v>-36764524</v>
          </cell>
          <cell r="H40286">
            <v>6932569.7600000007</v>
          </cell>
          <cell r="I40286">
            <v>5090677.17</v>
          </cell>
          <cell r="J40286">
            <v>0</v>
          </cell>
          <cell r="K40286">
            <v>0</v>
          </cell>
          <cell r="L40286">
            <v>5579424.2999999998</v>
          </cell>
          <cell r="M40286">
            <v>5051418.6999999993</v>
          </cell>
          <cell r="N40286">
            <v>0</v>
          </cell>
          <cell r="O40286">
            <v>0</v>
          </cell>
          <cell r="P40286">
            <v>10630843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  <cell r="AC40286">
            <v>12023246.930000002</v>
          </cell>
        </row>
        <row r="40321">
          <cell r="E40321">
            <v>0</v>
          </cell>
          <cell r="F40321">
            <v>0</v>
          </cell>
          <cell r="G40321">
            <v>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23409960</v>
          </cell>
          <cell r="F45166">
            <v>23409960</v>
          </cell>
          <cell r="G45166">
            <v>0</v>
          </cell>
          <cell r="H45166">
            <v>0</v>
          </cell>
          <cell r="I45166">
            <v>23409960</v>
          </cell>
          <cell r="J45166">
            <v>0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0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9158290</v>
          </cell>
          <cell r="F46155">
            <v>9158290</v>
          </cell>
          <cell r="G46155">
            <v>0</v>
          </cell>
          <cell r="H46155">
            <v>4924427.97</v>
          </cell>
          <cell r="I46155">
            <v>4097889.4299999997</v>
          </cell>
          <cell r="J46155">
            <v>0</v>
          </cell>
          <cell r="K46155">
            <v>0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0</v>
          </cell>
          <cell r="W46155">
            <v>0</v>
          </cell>
          <cell r="X46155">
            <v>0</v>
          </cell>
          <cell r="Y46155">
            <v>0</v>
          </cell>
          <cell r="Z46155">
            <v>0</v>
          </cell>
          <cell r="AA46155">
            <v>0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993172342.04999995</v>
          </cell>
          <cell r="G47804">
            <v>-256827657.94999999</v>
          </cell>
          <cell r="H47804">
            <v>66144034.769999996</v>
          </cell>
          <cell r="I47804">
            <v>96256081.75</v>
          </cell>
          <cell r="J47804">
            <v>0</v>
          </cell>
          <cell r="K47804">
            <v>0</v>
          </cell>
          <cell r="L47804">
            <v>15744034.77</v>
          </cell>
          <cell r="M47804">
            <v>96256081.75</v>
          </cell>
          <cell r="N47804">
            <v>0</v>
          </cell>
          <cell r="O47804">
            <v>0</v>
          </cell>
          <cell r="P47804">
            <v>112000116.52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308913898.20000005</v>
          </cell>
          <cell r="G48015">
            <v>-1172630346.8</v>
          </cell>
          <cell r="H48015">
            <v>0</v>
          </cell>
          <cell r="I48015">
            <v>0</v>
          </cell>
          <cell r="J48015">
            <v>0</v>
          </cell>
          <cell r="K48015">
            <v>0</v>
          </cell>
          <cell r="L48015">
            <v>0</v>
          </cell>
          <cell r="M48015">
            <v>0</v>
          </cell>
          <cell r="N48015">
            <v>0</v>
          </cell>
          <cell r="O48015">
            <v>0</v>
          </cell>
          <cell r="P48015">
            <v>0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0</v>
          </cell>
          <cell r="F48226">
            <v>0</v>
          </cell>
          <cell r="G48226">
            <v>0</v>
          </cell>
          <cell r="H48226">
            <v>0</v>
          </cell>
          <cell r="I48226">
            <v>0</v>
          </cell>
          <cell r="J48226">
            <v>0</v>
          </cell>
          <cell r="K48226">
            <v>0</v>
          </cell>
          <cell r="L48226">
            <v>0</v>
          </cell>
          <cell r="M48226">
            <v>0</v>
          </cell>
          <cell r="N48226">
            <v>0</v>
          </cell>
          <cell r="O48226">
            <v>0</v>
          </cell>
          <cell r="P48226">
            <v>0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437">
          <cell r="E48437">
            <v>0</v>
          </cell>
          <cell r="F48437">
            <v>0</v>
          </cell>
          <cell r="G48437">
            <v>0</v>
          </cell>
          <cell r="H48437">
            <v>0</v>
          </cell>
          <cell r="I48437">
            <v>0</v>
          </cell>
          <cell r="J48437">
            <v>0</v>
          </cell>
          <cell r="K48437">
            <v>0</v>
          </cell>
          <cell r="L48437">
            <v>0</v>
          </cell>
          <cell r="M48437">
            <v>0</v>
          </cell>
          <cell r="N48437">
            <v>0</v>
          </cell>
          <cell r="O48437">
            <v>0</v>
          </cell>
          <cell r="P48437">
            <v>0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0</v>
          </cell>
          <cell r="F48648">
            <v>0</v>
          </cell>
          <cell r="G48648">
            <v>0</v>
          </cell>
          <cell r="H48648">
            <v>0</v>
          </cell>
          <cell r="I48648">
            <v>0</v>
          </cell>
          <cell r="J48648">
            <v>0</v>
          </cell>
          <cell r="K48648">
            <v>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118627761333</v>
          </cell>
          <cell r="L55863">
            <v>1535170797.9000001</v>
          </cell>
          <cell r="M55863">
            <v>1605157802.04</v>
          </cell>
          <cell r="N55863">
            <v>0</v>
          </cell>
          <cell r="P55863">
            <v>3142498472.2400002</v>
          </cell>
          <cell r="Z55863">
            <v>0</v>
          </cell>
          <cell r="AC55863">
            <v>31412054411.812</v>
          </cell>
          <cell r="AD55863">
            <v>87215706921.187988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21">
          <cell r="R221">
            <v>82304568.600000009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8">
          <cell r="E68">
            <v>130956000</v>
          </cell>
        </row>
      </sheetData>
      <sheetData sheetId="30">
        <row r="645">
          <cell r="F645">
            <v>0</v>
          </cell>
        </row>
      </sheetData>
      <sheetData sheetId="31"/>
      <sheetData sheetId="32"/>
      <sheetData sheetId="33">
        <row r="15">
          <cell r="C15">
            <v>111891000</v>
          </cell>
        </row>
      </sheetData>
      <sheetData sheetId="34">
        <row r="15">
          <cell r="C15">
            <v>202556000</v>
          </cell>
        </row>
      </sheetData>
      <sheetData sheetId="35"/>
      <sheetData sheetId="36"/>
      <sheetData sheetId="37"/>
      <sheetData sheetId="38">
        <row r="67">
          <cell r="G67">
            <v>6708162</v>
          </cell>
        </row>
        <row r="68">
          <cell r="G68">
            <v>10000000</v>
          </cell>
        </row>
        <row r="69">
          <cell r="G69">
            <v>1000000000</v>
          </cell>
        </row>
        <row r="70">
          <cell r="G70">
            <v>0</v>
          </cell>
        </row>
        <row r="71">
          <cell r="G71">
            <v>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48"/>
  <sheetViews>
    <sheetView tabSelected="1" zoomScaleNormal="100" workbookViewId="0">
      <pane ySplit="10" topLeftCell="A2548" activePane="bottomLeft" state="frozen"/>
      <selection pane="bottomLeft" activeCell="AG2565" sqref="AG2565"/>
    </sheetView>
  </sheetViews>
  <sheetFormatPr defaultRowHeight="15" customHeight="1" x14ac:dyDescent="0.2"/>
  <cols>
    <col min="1" max="1" width="50.8554687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36</v>
      </c>
      <c r="B15" s="37">
        <f>B25+B35+B45+B55+B65+B75+B85+B95+B105+B115+B125+B135+B145+B155+B165+B175+B185</f>
        <v>130956000</v>
      </c>
      <c r="C15" s="37">
        <f t="shared" ref="C15:Y15" si="0">C25+C35+C45+C55+C65+C75+C85+C95+C105+C115+C125+C135+C145+C155+C165+C175+C185</f>
        <v>126969608.16</v>
      </c>
      <c r="D15" s="37">
        <f t="shared" si="0"/>
        <v>-3986391.84</v>
      </c>
      <c r="E15" s="37">
        <f t="shared" si="0"/>
        <v>31841555.680000003</v>
      </c>
      <c r="F15" s="37">
        <f t="shared" si="0"/>
        <v>40990432.030000001</v>
      </c>
      <c r="G15" s="37">
        <f t="shared" si="0"/>
        <v>0</v>
      </c>
      <c r="H15" s="37">
        <f t="shared" si="0"/>
        <v>0</v>
      </c>
      <c r="I15" s="37">
        <f t="shared" si="0"/>
        <v>1198088.0500000003</v>
      </c>
      <c r="J15" s="37">
        <f t="shared" si="0"/>
        <v>832189.33</v>
      </c>
      <c r="K15" s="37">
        <f t="shared" si="0"/>
        <v>0</v>
      </c>
      <c r="L15" s="37">
        <f t="shared" si="0"/>
        <v>0</v>
      </c>
      <c r="M15" s="37">
        <f t="shared" si="0"/>
        <v>2030277.38</v>
      </c>
      <c r="N15" s="37">
        <f t="shared" si="0"/>
        <v>8812384.9100000001</v>
      </c>
      <c r="O15" s="37">
        <f t="shared" si="0"/>
        <v>10685287.07</v>
      </c>
      <c r="P15" s="37">
        <f t="shared" si="0"/>
        <v>11145795.65</v>
      </c>
      <c r="Q15" s="37">
        <f t="shared" si="0"/>
        <v>11372868.460000001</v>
      </c>
      <c r="R15" s="37">
        <f t="shared" si="0"/>
        <v>28785374.240000002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72831987.710000008</v>
      </c>
      <c r="AA15" s="37">
        <f>B15-Z15</f>
        <v>58124012.289999992</v>
      </c>
      <c r="AB15" s="42">
        <f t="shared" ref="AB15:AB16" si="1">Z15/B15</f>
        <v>0.5561561723785089</v>
      </c>
      <c r="AC15" s="38"/>
    </row>
    <row r="16" spans="1:30" s="39" customFormat="1" ht="18" customHeight="1" x14ac:dyDescent="0.2">
      <c r="A16" s="41" t="s">
        <v>37</v>
      </c>
      <c r="B16" s="37">
        <f t="shared" ref="B16:Y20" si="2">B26+B36+B46+B56+B66+B76+B86+B96+B106+B116+B126+B136+B146+B156+B166+B176+B186</f>
        <v>427425000</v>
      </c>
      <c r="C16" s="37">
        <f t="shared" si="2"/>
        <v>226309040.31</v>
      </c>
      <c r="D16" s="37">
        <f t="shared" si="2"/>
        <v>-17090959.690000001</v>
      </c>
      <c r="E16" s="37">
        <f t="shared" si="2"/>
        <v>150876704.92000005</v>
      </c>
      <c r="F16" s="37">
        <f t="shared" si="2"/>
        <v>65389629.100000001</v>
      </c>
      <c r="G16" s="37">
        <f t="shared" si="2"/>
        <v>0</v>
      </c>
      <c r="H16" s="37">
        <f t="shared" si="2"/>
        <v>0</v>
      </c>
      <c r="I16" s="37">
        <f t="shared" si="2"/>
        <v>3984685.6900000004</v>
      </c>
      <c r="J16" s="37">
        <f t="shared" si="2"/>
        <v>2148508.85</v>
      </c>
      <c r="K16" s="37">
        <f t="shared" si="2"/>
        <v>0</v>
      </c>
      <c r="L16" s="37">
        <f t="shared" si="2"/>
        <v>0</v>
      </c>
      <c r="M16" s="37">
        <f t="shared" si="2"/>
        <v>6133194.54</v>
      </c>
      <c r="N16" s="37">
        <f t="shared" si="2"/>
        <v>45053176.040000007</v>
      </c>
      <c r="O16" s="37">
        <f t="shared" si="2"/>
        <v>20254966.199999992</v>
      </c>
      <c r="P16" s="37">
        <f t="shared" si="2"/>
        <v>81583876.989999965</v>
      </c>
      <c r="Q16" s="37">
        <f t="shared" si="2"/>
        <v>31699804.02</v>
      </c>
      <c r="R16" s="37">
        <f t="shared" si="2"/>
        <v>31541316.23</v>
      </c>
      <c r="S16" s="37">
        <f t="shared" si="2"/>
        <v>0</v>
      </c>
      <c r="T16" s="37">
        <f t="shared" si="2"/>
        <v>0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216266334.01999998</v>
      </c>
      <c r="AA16" s="37">
        <f t="shared" ref="AA16:AA18" si="4">B16-Z16</f>
        <v>211158665.98000002</v>
      </c>
      <c r="AB16" s="42">
        <f t="shared" si="1"/>
        <v>0.50597492898169261</v>
      </c>
      <c r="AC16" s="38"/>
    </row>
    <row r="17" spans="1:29" s="39" customFormat="1" ht="18" customHeight="1" x14ac:dyDescent="0.2">
      <c r="A17" s="41" t="s">
        <v>38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2"/>
      <c r="AC17" s="38"/>
    </row>
    <row r="18" spans="1:29" s="39" customFormat="1" ht="18" customHeight="1" x14ac:dyDescent="0.2">
      <c r="A18" s="41" t="s">
        <v>39</v>
      </c>
      <c r="B18" s="37">
        <f t="shared" si="2"/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 t="shared" si="2"/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0</v>
      </c>
      <c r="AA18" s="37">
        <f t="shared" si="4"/>
        <v>0</v>
      </c>
      <c r="AB18" s="42"/>
      <c r="AC18" s="38"/>
    </row>
    <row r="19" spans="1:29" s="39" customFormat="1" ht="18" customHeight="1" x14ac:dyDescent="0.25">
      <c r="A19" s="43" t="s">
        <v>40</v>
      </c>
      <c r="B19" s="44">
        <f>SUM(B15:B18)</f>
        <v>558381000</v>
      </c>
      <c r="C19" s="44">
        <f t="shared" ref="C19:AA19" si="5">SUM(C15:C18)</f>
        <v>353278648.47000003</v>
      </c>
      <c r="D19" s="44">
        <f t="shared" si="5"/>
        <v>-21077351.530000001</v>
      </c>
      <c r="E19" s="44">
        <f t="shared" si="5"/>
        <v>182718260.60000005</v>
      </c>
      <c r="F19" s="44">
        <f t="shared" si="5"/>
        <v>106380061.13</v>
      </c>
      <c r="G19" s="44">
        <f t="shared" si="5"/>
        <v>0</v>
      </c>
      <c r="H19" s="44">
        <f t="shared" si="5"/>
        <v>0</v>
      </c>
      <c r="I19" s="44">
        <f t="shared" si="5"/>
        <v>5182773.74</v>
      </c>
      <c r="J19" s="44">
        <f t="shared" si="5"/>
        <v>2980698.18</v>
      </c>
      <c r="K19" s="44">
        <f t="shared" si="5"/>
        <v>0</v>
      </c>
      <c r="L19" s="44">
        <f t="shared" si="5"/>
        <v>0</v>
      </c>
      <c r="M19" s="44">
        <f t="shared" si="5"/>
        <v>8163471.9199999999</v>
      </c>
      <c r="N19" s="44">
        <f t="shared" si="5"/>
        <v>53865560.950000003</v>
      </c>
      <c r="O19" s="44">
        <f t="shared" si="5"/>
        <v>30940253.269999992</v>
      </c>
      <c r="P19" s="44">
        <f t="shared" si="5"/>
        <v>92729672.639999971</v>
      </c>
      <c r="Q19" s="44">
        <f t="shared" si="5"/>
        <v>43072672.480000004</v>
      </c>
      <c r="R19" s="44">
        <f t="shared" si="5"/>
        <v>60326690.469999999</v>
      </c>
      <c r="S19" s="44">
        <f t="shared" si="5"/>
        <v>0</v>
      </c>
      <c r="T19" s="44">
        <f t="shared" si="5"/>
        <v>0</v>
      </c>
      <c r="U19" s="44">
        <f t="shared" si="5"/>
        <v>0</v>
      </c>
      <c r="V19" s="44">
        <f t="shared" si="5"/>
        <v>0</v>
      </c>
      <c r="W19" s="44">
        <f t="shared" si="5"/>
        <v>0</v>
      </c>
      <c r="X19" s="44">
        <f t="shared" si="5"/>
        <v>0</v>
      </c>
      <c r="Y19" s="44">
        <f t="shared" si="5"/>
        <v>0</v>
      </c>
      <c r="Z19" s="44">
        <f t="shared" si="5"/>
        <v>289098321.73000002</v>
      </c>
      <c r="AA19" s="44">
        <f t="shared" si="5"/>
        <v>269282678.26999998</v>
      </c>
      <c r="AB19" s="45">
        <f t="shared" ref="AB19:AB21" si="6">Z19/B19</f>
        <v>0.51774383750521602</v>
      </c>
      <c r="AC19" s="38"/>
    </row>
    <row r="20" spans="1:29" s="39" customFormat="1" ht="18" customHeight="1" x14ac:dyDescent="0.25">
      <c r="A20" s="46" t="s">
        <v>41</v>
      </c>
      <c r="B20" s="37">
        <f t="shared" si="2"/>
        <v>10559000</v>
      </c>
      <c r="C20" s="37">
        <f t="shared" si="2"/>
        <v>10517222</v>
      </c>
      <c r="D20" s="37">
        <f t="shared" si="2"/>
        <v>-41778</v>
      </c>
      <c r="E20" s="37">
        <f t="shared" si="2"/>
        <v>2848109.96</v>
      </c>
      <c r="F20" s="37">
        <f t="shared" si="2"/>
        <v>2031076.08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11563.56</v>
      </c>
      <c r="K20" s="37">
        <f t="shared" si="2"/>
        <v>0</v>
      </c>
      <c r="L20" s="37">
        <f t="shared" si="2"/>
        <v>0</v>
      </c>
      <c r="M20" s="37">
        <f t="shared" si="2"/>
        <v>11563.56</v>
      </c>
      <c r="N20" s="37">
        <f t="shared" si="2"/>
        <v>912701</v>
      </c>
      <c r="O20" s="37">
        <f t="shared" si="2"/>
        <v>987154.78</v>
      </c>
      <c r="P20" s="37">
        <f t="shared" si="2"/>
        <v>948254.17999999993</v>
      </c>
      <c r="Q20" s="37">
        <f t="shared" si="2"/>
        <v>1035829.27</v>
      </c>
      <c r="R20" s="37">
        <f t="shared" si="2"/>
        <v>983683.25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7">SUM(M20:Y20)</f>
        <v>4879186.04</v>
      </c>
      <c r="AA20" s="37">
        <f t="shared" ref="AA20" si="8">B20-Z20</f>
        <v>5679813.96</v>
      </c>
      <c r="AB20" s="42">
        <f t="shared" si="6"/>
        <v>0.46208789089875935</v>
      </c>
      <c r="AC20" s="38"/>
    </row>
    <row r="21" spans="1:29" s="39" customFormat="1" ht="18" customHeight="1" x14ac:dyDescent="0.25">
      <c r="A21" s="43" t="s">
        <v>42</v>
      </c>
      <c r="B21" s="44">
        <f>B20+B19</f>
        <v>568940000</v>
      </c>
      <c r="C21" s="44">
        <f t="shared" ref="C21:AA21" si="9">C20+C19</f>
        <v>363795870.47000003</v>
      </c>
      <c r="D21" s="44">
        <f t="shared" si="9"/>
        <v>-21119129.530000001</v>
      </c>
      <c r="E21" s="44">
        <f t="shared" si="9"/>
        <v>185566370.56000006</v>
      </c>
      <c r="F21" s="44">
        <f t="shared" si="9"/>
        <v>108411137.20999999</v>
      </c>
      <c r="G21" s="44">
        <f t="shared" si="9"/>
        <v>0</v>
      </c>
      <c r="H21" s="44">
        <f t="shared" si="9"/>
        <v>0</v>
      </c>
      <c r="I21" s="44">
        <f t="shared" si="9"/>
        <v>5182773.74</v>
      </c>
      <c r="J21" s="44">
        <f t="shared" si="9"/>
        <v>2992261.74</v>
      </c>
      <c r="K21" s="44">
        <f t="shared" si="9"/>
        <v>0</v>
      </c>
      <c r="L21" s="44">
        <f t="shared" si="9"/>
        <v>0</v>
      </c>
      <c r="M21" s="44">
        <f t="shared" si="9"/>
        <v>8175035.4799999995</v>
      </c>
      <c r="N21" s="44">
        <f t="shared" si="9"/>
        <v>54778261.950000003</v>
      </c>
      <c r="O21" s="44">
        <f t="shared" si="9"/>
        <v>31927408.049999993</v>
      </c>
      <c r="P21" s="44">
        <f t="shared" si="9"/>
        <v>93677926.819999978</v>
      </c>
      <c r="Q21" s="44">
        <f t="shared" si="9"/>
        <v>44108501.750000007</v>
      </c>
      <c r="R21" s="44">
        <f t="shared" si="9"/>
        <v>61310373.719999999</v>
      </c>
      <c r="S21" s="44">
        <f t="shared" si="9"/>
        <v>0</v>
      </c>
      <c r="T21" s="44">
        <f t="shared" si="9"/>
        <v>0</v>
      </c>
      <c r="U21" s="44">
        <f t="shared" si="9"/>
        <v>0</v>
      </c>
      <c r="V21" s="44">
        <f t="shared" si="9"/>
        <v>0</v>
      </c>
      <c r="W21" s="44">
        <f t="shared" si="9"/>
        <v>0</v>
      </c>
      <c r="X21" s="44">
        <f t="shared" si="9"/>
        <v>0</v>
      </c>
      <c r="Y21" s="44">
        <f t="shared" si="9"/>
        <v>0</v>
      </c>
      <c r="Z21" s="44">
        <f t="shared" si="9"/>
        <v>293977507.77000004</v>
      </c>
      <c r="AA21" s="44">
        <f t="shared" si="9"/>
        <v>274962492.22999996</v>
      </c>
      <c r="AB21" s="45">
        <f t="shared" si="6"/>
        <v>0.51671091463071683</v>
      </c>
      <c r="AC21" s="47"/>
    </row>
    <row r="22" spans="1:29" s="50" customFormat="1" ht="15" customHeight="1" x14ac:dyDescent="0.25">
      <c r="A22" s="48"/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36</v>
      </c>
      <c r="B25" s="37">
        <f>[1]consoCURRENT!E496</f>
        <v>130956000</v>
      </c>
      <c r="C25" s="37">
        <f>[1]consoCURRENT!F496</f>
        <v>126969608.16</v>
      </c>
      <c r="D25" s="37">
        <f>[1]consoCURRENT!G496</f>
        <v>-3986391.84</v>
      </c>
      <c r="E25" s="37">
        <f>[1]consoCURRENT!H496</f>
        <v>31841555.680000003</v>
      </c>
      <c r="F25" s="37">
        <f>[1]consoCURRENT!I496</f>
        <v>40990432.030000001</v>
      </c>
      <c r="G25" s="37">
        <f>[1]consoCURRENT!J496</f>
        <v>0</v>
      </c>
      <c r="H25" s="37">
        <f>[1]consoCURRENT!K496</f>
        <v>0</v>
      </c>
      <c r="I25" s="37">
        <f>[1]consoCURRENT!L496</f>
        <v>1198088.0500000003</v>
      </c>
      <c r="J25" s="37">
        <f>[1]consoCURRENT!M496</f>
        <v>832189.33</v>
      </c>
      <c r="K25" s="37">
        <f>[1]consoCURRENT!N496</f>
        <v>0</v>
      </c>
      <c r="L25" s="37">
        <f>[1]consoCURRENT!O496</f>
        <v>0</v>
      </c>
      <c r="M25" s="37">
        <f>[1]consoCURRENT!P496</f>
        <v>2030277.38</v>
      </c>
      <c r="N25" s="37">
        <f>[1]consoCURRENT!Q496</f>
        <v>8812384.9100000001</v>
      </c>
      <c r="O25" s="37">
        <f>[1]consoCURRENT!R496</f>
        <v>10685287.07</v>
      </c>
      <c r="P25" s="37">
        <f>[1]consoCURRENT!S496</f>
        <v>11145795.65</v>
      </c>
      <c r="Q25" s="37">
        <f>[1]consoCURRENT!T496</f>
        <v>11372868.460000001</v>
      </c>
      <c r="R25" s="37">
        <f>[1]consoCURRENT!U496</f>
        <v>28785374.240000002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72831987.710000008</v>
      </c>
      <c r="AA25" s="37">
        <f>B25-Z25</f>
        <v>58124012.289999992</v>
      </c>
      <c r="AB25" s="42">
        <f t="shared" ref="AB25:AB26" si="10">Z25/B25</f>
        <v>0.5561561723785089</v>
      </c>
      <c r="AC25" s="38"/>
    </row>
    <row r="26" spans="1:29" s="39" customFormat="1" ht="18" customHeight="1" x14ac:dyDescent="0.2">
      <c r="A26" s="41" t="s">
        <v>37</v>
      </c>
      <c r="B26" s="37">
        <f>[1]consoCURRENT!E608</f>
        <v>243400000</v>
      </c>
      <c r="C26" s="37">
        <f>[1]consoCURRENT!F608</f>
        <v>226309040.31</v>
      </c>
      <c r="D26" s="37">
        <f>[1]consoCURRENT!G608</f>
        <v>-17090959.690000001</v>
      </c>
      <c r="E26" s="37">
        <f>[1]consoCURRENT!H608</f>
        <v>93273741.670000002</v>
      </c>
      <c r="F26" s="37">
        <f>[1]consoCURRENT!I608</f>
        <v>40688023.75</v>
      </c>
      <c r="G26" s="37">
        <f>[1]consoCURRENT!J608</f>
        <v>0</v>
      </c>
      <c r="H26" s="37">
        <f>[1]consoCURRENT!K608</f>
        <v>0</v>
      </c>
      <c r="I26" s="37">
        <f>[1]consoCURRENT!L608</f>
        <v>3984685.6900000004</v>
      </c>
      <c r="J26" s="37">
        <f>[1]consoCURRENT!M608</f>
        <v>2148508.85</v>
      </c>
      <c r="K26" s="37">
        <f>[1]consoCURRENT!N608</f>
        <v>0</v>
      </c>
      <c r="L26" s="37">
        <f>[1]consoCURRENT!O608</f>
        <v>0</v>
      </c>
      <c r="M26" s="37">
        <f>[1]consoCURRENT!P608</f>
        <v>6133194.54</v>
      </c>
      <c r="N26" s="37">
        <f>[1]consoCURRENT!Q608</f>
        <v>32026720.350000001</v>
      </c>
      <c r="O26" s="37">
        <f>[1]consoCURRENT!R608</f>
        <v>6353494.5899999961</v>
      </c>
      <c r="P26" s="37">
        <f>[1]consoCURRENT!S608</f>
        <v>50908841.039999999</v>
      </c>
      <c r="Q26" s="37">
        <f>[1]consoCURRENT!T608</f>
        <v>25556325.249999996</v>
      </c>
      <c r="R26" s="37">
        <f>[1]consoCURRENT!U608</f>
        <v>12983189.650000004</v>
      </c>
      <c r="S26" s="37">
        <f>[1]consoCURRENT!V608</f>
        <v>0</v>
      </c>
      <c r="T26" s="37">
        <f>[1]consoCURRENT!W608</f>
        <v>0</v>
      </c>
      <c r="U26" s="37">
        <f>[1]consoCURRENT!X608</f>
        <v>0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1">SUM(M26:Y26)</f>
        <v>133961765.42</v>
      </c>
      <c r="AA26" s="37">
        <f t="shared" ref="AA26:AA28" si="12">B26-Z26</f>
        <v>109438234.58</v>
      </c>
      <c r="AB26" s="42">
        <f t="shared" si="10"/>
        <v>0.55037701487263768</v>
      </c>
      <c r="AC26" s="38"/>
    </row>
    <row r="27" spans="1:29" s="39" customFormat="1" ht="18" customHeight="1" x14ac:dyDescent="0.2">
      <c r="A27" s="41" t="s">
        <v>38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1"/>
        <v>0</v>
      </c>
      <c r="AA27" s="37">
        <f t="shared" si="12"/>
        <v>0</v>
      </c>
      <c r="AB27" s="42"/>
      <c r="AC27" s="38"/>
    </row>
    <row r="28" spans="1:29" s="39" customFormat="1" ht="18" customHeight="1" x14ac:dyDescent="0.2">
      <c r="A28" s="41" t="s">
        <v>39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1"/>
        <v>0</v>
      </c>
      <c r="AA28" s="37">
        <f t="shared" si="12"/>
        <v>0</v>
      </c>
      <c r="AB28" s="42"/>
      <c r="AC28" s="38"/>
    </row>
    <row r="29" spans="1:29" s="39" customFormat="1" ht="18" customHeight="1" x14ac:dyDescent="0.25">
      <c r="A29" s="43" t="s">
        <v>40</v>
      </c>
      <c r="B29" s="44">
        <f>SUM(B25:B28)</f>
        <v>374356000</v>
      </c>
      <c r="C29" s="44">
        <f t="shared" ref="C29:AA29" si="13">SUM(C25:C28)</f>
        <v>353278648.47000003</v>
      </c>
      <c r="D29" s="44">
        <f t="shared" si="13"/>
        <v>-21077351.530000001</v>
      </c>
      <c r="E29" s="44">
        <f t="shared" si="13"/>
        <v>125115297.35000001</v>
      </c>
      <c r="F29" s="44">
        <f t="shared" si="13"/>
        <v>81678455.780000001</v>
      </c>
      <c r="G29" s="44">
        <f t="shared" si="13"/>
        <v>0</v>
      </c>
      <c r="H29" s="44">
        <f t="shared" si="13"/>
        <v>0</v>
      </c>
      <c r="I29" s="44">
        <f t="shared" si="13"/>
        <v>5182773.74</v>
      </c>
      <c r="J29" s="44">
        <f t="shared" si="13"/>
        <v>2980698.18</v>
      </c>
      <c r="K29" s="44">
        <f t="shared" si="13"/>
        <v>0</v>
      </c>
      <c r="L29" s="44">
        <f t="shared" si="13"/>
        <v>0</v>
      </c>
      <c r="M29" s="44">
        <f t="shared" si="13"/>
        <v>8163471.9199999999</v>
      </c>
      <c r="N29" s="44">
        <f t="shared" si="13"/>
        <v>40839105.260000005</v>
      </c>
      <c r="O29" s="44">
        <f t="shared" si="13"/>
        <v>17038781.659999996</v>
      </c>
      <c r="P29" s="44">
        <f t="shared" si="13"/>
        <v>62054636.689999998</v>
      </c>
      <c r="Q29" s="44">
        <f t="shared" si="13"/>
        <v>36929193.709999993</v>
      </c>
      <c r="R29" s="44">
        <f t="shared" si="13"/>
        <v>41768563.890000008</v>
      </c>
      <c r="S29" s="44">
        <f t="shared" si="13"/>
        <v>0</v>
      </c>
      <c r="T29" s="44">
        <f t="shared" si="13"/>
        <v>0</v>
      </c>
      <c r="U29" s="44">
        <f t="shared" si="13"/>
        <v>0</v>
      </c>
      <c r="V29" s="44">
        <f t="shared" si="13"/>
        <v>0</v>
      </c>
      <c r="W29" s="44">
        <f t="shared" si="13"/>
        <v>0</v>
      </c>
      <c r="X29" s="44">
        <f t="shared" si="13"/>
        <v>0</v>
      </c>
      <c r="Y29" s="44">
        <f t="shared" si="13"/>
        <v>0</v>
      </c>
      <c r="Z29" s="44">
        <f t="shared" si="13"/>
        <v>206793753.13</v>
      </c>
      <c r="AA29" s="44">
        <f t="shared" si="13"/>
        <v>167562246.87</v>
      </c>
      <c r="AB29" s="45">
        <f t="shared" ref="AB29:AB31" si="14">Z29/B29</f>
        <v>0.55239866098045709</v>
      </c>
      <c r="AC29" s="38"/>
    </row>
    <row r="30" spans="1:29" s="39" customFormat="1" ht="18" customHeight="1" x14ac:dyDescent="0.25">
      <c r="A30" s="46" t="s">
        <v>41</v>
      </c>
      <c r="B30" s="37">
        <f>[1]consoCURRENT!E647</f>
        <v>10559000</v>
      </c>
      <c r="C30" s="37">
        <f>[1]consoCURRENT!F647</f>
        <v>10517222</v>
      </c>
      <c r="D30" s="37">
        <f>[1]consoCURRENT!G647</f>
        <v>-41778</v>
      </c>
      <c r="E30" s="37">
        <f>[1]consoCURRENT!H647</f>
        <v>2848109.96</v>
      </c>
      <c r="F30" s="37">
        <f>[1]consoCURRENT!I647</f>
        <v>2031076.08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11563.56</v>
      </c>
      <c r="K30" s="37">
        <f>[1]consoCURRENT!N647</f>
        <v>0</v>
      </c>
      <c r="L30" s="37">
        <f>[1]consoCURRENT!O647</f>
        <v>0</v>
      </c>
      <c r="M30" s="37">
        <f>[1]consoCURRENT!P647</f>
        <v>11563.56</v>
      </c>
      <c r="N30" s="37">
        <f>[1]consoCURRENT!Q647</f>
        <v>912701</v>
      </c>
      <c r="O30" s="37">
        <f>[1]consoCURRENT!R647</f>
        <v>987154.78</v>
      </c>
      <c r="P30" s="37">
        <f>[1]consoCURRENT!S647</f>
        <v>948254.17999999993</v>
      </c>
      <c r="Q30" s="37">
        <f>[1]consoCURRENT!T647</f>
        <v>1035829.27</v>
      </c>
      <c r="R30" s="37">
        <f>[1]consoCURRENT!U647</f>
        <v>983683.25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5">SUM(M30:Y30)</f>
        <v>4879186.04</v>
      </c>
      <c r="AA30" s="37">
        <f t="shared" ref="AA30" si="16">B30-Z30</f>
        <v>5679813.96</v>
      </c>
      <c r="AB30" s="42">
        <f t="shared" si="14"/>
        <v>0.46208789089875935</v>
      </c>
      <c r="AC30" s="38"/>
    </row>
    <row r="31" spans="1:29" s="39" customFormat="1" ht="18" customHeight="1" x14ac:dyDescent="0.25">
      <c r="A31" s="43" t="s">
        <v>42</v>
      </c>
      <c r="B31" s="44">
        <f>B30+B29</f>
        <v>384915000</v>
      </c>
      <c r="C31" s="44">
        <f t="shared" ref="C31:AA31" si="17">C30+C29</f>
        <v>363795870.47000003</v>
      </c>
      <c r="D31" s="44">
        <f t="shared" si="17"/>
        <v>-21119129.530000001</v>
      </c>
      <c r="E31" s="44">
        <f t="shared" si="17"/>
        <v>127963407.31</v>
      </c>
      <c r="F31" s="44">
        <f t="shared" si="17"/>
        <v>83709531.859999999</v>
      </c>
      <c r="G31" s="44">
        <f t="shared" si="17"/>
        <v>0</v>
      </c>
      <c r="H31" s="44">
        <f t="shared" si="17"/>
        <v>0</v>
      </c>
      <c r="I31" s="44">
        <f t="shared" si="17"/>
        <v>5182773.74</v>
      </c>
      <c r="J31" s="44">
        <f t="shared" si="17"/>
        <v>2992261.74</v>
      </c>
      <c r="K31" s="44">
        <f t="shared" si="17"/>
        <v>0</v>
      </c>
      <c r="L31" s="44">
        <f t="shared" si="17"/>
        <v>0</v>
      </c>
      <c r="M31" s="44">
        <f t="shared" si="17"/>
        <v>8175035.4799999995</v>
      </c>
      <c r="N31" s="44">
        <f t="shared" si="17"/>
        <v>41751806.260000005</v>
      </c>
      <c r="O31" s="44">
        <f t="shared" si="17"/>
        <v>18025936.439999998</v>
      </c>
      <c r="P31" s="44">
        <f t="shared" si="17"/>
        <v>63002890.869999997</v>
      </c>
      <c r="Q31" s="44">
        <f t="shared" si="17"/>
        <v>37965022.979999997</v>
      </c>
      <c r="R31" s="44">
        <f t="shared" si="17"/>
        <v>42752247.140000008</v>
      </c>
      <c r="S31" s="44">
        <f t="shared" si="17"/>
        <v>0</v>
      </c>
      <c r="T31" s="44">
        <f t="shared" si="17"/>
        <v>0</v>
      </c>
      <c r="U31" s="44">
        <f t="shared" si="17"/>
        <v>0</v>
      </c>
      <c r="V31" s="44">
        <f t="shared" si="17"/>
        <v>0</v>
      </c>
      <c r="W31" s="44">
        <f t="shared" si="17"/>
        <v>0</v>
      </c>
      <c r="X31" s="44">
        <f t="shared" si="17"/>
        <v>0</v>
      </c>
      <c r="Y31" s="44">
        <f t="shared" si="17"/>
        <v>0</v>
      </c>
      <c r="Z31" s="44">
        <f t="shared" si="17"/>
        <v>211672939.16999999</v>
      </c>
      <c r="AA31" s="44">
        <f t="shared" si="17"/>
        <v>173242060.83000001</v>
      </c>
      <c r="AB31" s="45">
        <f t="shared" si="14"/>
        <v>0.54992125318576823</v>
      </c>
      <c r="AC31" s="47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36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2"/>
      <c r="AC35" s="38"/>
    </row>
    <row r="36" spans="1:29" s="39" customFormat="1" ht="18" customHeight="1" x14ac:dyDescent="0.2">
      <c r="A36" s="41" t="s">
        <v>37</v>
      </c>
      <c r="B36" s="37">
        <f>[1]consoCURRENT!E819</f>
        <v>51965000</v>
      </c>
      <c r="C36" s="37">
        <f>[1]consoCURRENT!F819</f>
        <v>0</v>
      </c>
      <c r="D36" s="37">
        <f>[1]consoCURRENT!G819</f>
        <v>0</v>
      </c>
      <c r="E36" s="37">
        <f>[1]consoCURRENT!H819</f>
        <v>26214155.329999998</v>
      </c>
      <c r="F36" s="37">
        <f>[1]consoCURRENT!I819</f>
        <v>6463161.3700000001</v>
      </c>
      <c r="G36" s="37">
        <f>[1]consoCURRENT!J819</f>
        <v>0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2914928.67</v>
      </c>
      <c r="O36" s="37">
        <f>[1]consoCURRENT!R819</f>
        <v>3712468.84</v>
      </c>
      <c r="P36" s="37">
        <f>[1]consoCURRENT!S819</f>
        <v>19586757.82</v>
      </c>
      <c r="Q36" s="37">
        <f>[1]consoCURRENT!T819</f>
        <v>-3431730.2399999998</v>
      </c>
      <c r="R36" s="37">
        <f>[1]consoCURRENT!U819</f>
        <v>9894891.6099999994</v>
      </c>
      <c r="S36" s="37">
        <f>[1]consoCURRENT!V819</f>
        <v>0</v>
      </c>
      <c r="T36" s="37">
        <f>[1]consoCURRENT!W819</f>
        <v>0</v>
      </c>
      <c r="U36" s="37">
        <f>[1]consoCURRENT!X819</f>
        <v>0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8">SUM(M36:Y36)</f>
        <v>32677316.699999999</v>
      </c>
      <c r="AA36" s="37">
        <f t="shared" ref="AA36:AA38" si="19">B36-Z36</f>
        <v>19287683.300000001</v>
      </c>
      <c r="AB36" s="42">
        <f t="shared" ref="AB36" si="20">Z36/B36</f>
        <v>0.62883318964687773</v>
      </c>
      <c r="AC36" s="38"/>
    </row>
    <row r="37" spans="1:29" s="39" customFormat="1" ht="18" customHeight="1" x14ac:dyDescent="0.2">
      <c r="A37" s="41" t="s">
        <v>38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8"/>
        <v>0</v>
      </c>
      <c r="AA37" s="37">
        <f t="shared" si="19"/>
        <v>0</v>
      </c>
      <c r="AB37" s="42"/>
      <c r="AC37" s="38"/>
    </row>
    <row r="38" spans="1:29" s="39" customFormat="1" ht="18" customHeight="1" x14ac:dyDescent="0.2">
      <c r="A38" s="41" t="s">
        <v>39</v>
      </c>
      <c r="B38" s="37">
        <f>[1]consoCURRENT!E854</f>
        <v>0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8"/>
        <v>0</v>
      </c>
      <c r="AA38" s="37">
        <f t="shared" si="19"/>
        <v>0</v>
      </c>
      <c r="AB38" s="42"/>
      <c r="AC38" s="38"/>
    </row>
    <row r="39" spans="1:29" s="39" customFormat="1" ht="18" customHeight="1" x14ac:dyDescent="0.25">
      <c r="A39" s="43" t="s">
        <v>40</v>
      </c>
      <c r="B39" s="44">
        <f>SUM(B35:B38)</f>
        <v>51965000</v>
      </c>
      <c r="C39" s="44">
        <f t="shared" ref="C39:AA39" si="21">SUM(C35:C38)</f>
        <v>0</v>
      </c>
      <c r="D39" s="44">
        <f t="shared" si="21"/>
        <v>0</v>
      </c>
      <c r="E39" s="44">
        <f t="shared" si="21"/>
        <v>26214155.329999998</v>
      </c>
      <c r="F39" s="44">
        <f t="shared" si="21"/>
        <v>6463161.3700000001</v>
      </c>
      <c r="G39" s="44">
        <f t="shared" si="21"/>
        <v>0</v>
      </c>
      <c r="H39" s="44">
        <f t="shared" si="21"/>
        <v>0</v>
      </c>
      <c r="I39" s="44">
        <f t="shared" si="21"/>
        <v>0</v>
      </c>
      <c r="J39" s="44">
        <f t="shared" si="21"/>
        <v>0</v>
      </c>
      <c r="K39" s="44">
        <f t="shared" si="21"/>
        <v>0</v>
      </c>
      <c r="L39" s="44">
        <f t="shared" si="21"/>
        <v>0</v>
      </c>
      <c r="M39" s="44">
        <f t="shared" si="21"/>
        <v>0</v>
      </c>
      <c r="N39" s="44">
        <f t="shared" si="21"/>
        <v>2914928.67</v>
      </c>
      <c r="O39" s="44">
        <f t="shared" si="21"/>
        <v>3712468.84</v>
      </c>
      <c r="P39" s="44">
        <f t="shared" si="21"/>
        <v>19586757.82</v>
      </c>
      <c r="Q39" s="44">
        <f t="shared" si="21"/>
        <v>-3431730.2399999998</v>
      </c>
      <c r="R39" s="44">
        <f t="shared" si="21"/>
        <v>9894891.6099999994</v>
      </c>
      <c r="S39" s="44">
        <f t="shared" si="21"/>
        <v>0</v>
      </c>
      <c r="T39" s="44">
        <f t="shared" si="21"/>
        <v>0</v>
      </c>
      <c r="U39" s="44">
        <f t="shared" si="21"/>
        <v>0</v>
      </c>
      <c r="V39" s="44">
        <f t="shared" si="21"/>
        <v>0</v>
      </c>
      <c r="W39" s="44">
        <f t="shared" si="21"/>
        <v>0</v>
      </c>
      <c r="X39" s="44">
        <f t="shared" si="21"/>
        <v>0</v>
      </c>
      <c r="Y39" s="44">
        <f t="shared" si="21"/>
        <v>0</v>
      </c>
      <c r="Z39" s="44">
        <f t="shared" si="21"/>
        <v>32677316.699999999</v>
      </c>
      <c r="AA39" s="44">
        <f t="shared" si="21"/>
        <v>19287683.300000001</v>
      </c>
      <c r="AB39" s="45">
        <f t="shared" ref="AB39" si="22">Z39/B39</f>
        <v>0.62883318964687773</v>
      </c>
      <c r="AC39" s="38"/>
    </row>
    <row r="40" spans="1:29" s="39" customFormat="1" ht="18" customHeight="1" x14ac:dyDescent="0.25">
      <c r="A40" s="46" t="s">
        <v>41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3">SUM(M40:Y40)</f>
        <v>0</v>
      </c>
      <c r="AA40" s="37">
        <f t="shared" ref="AA40" si="24">B40-Z40</f>
        <v>0</v>
      </c>
      <c r="AB40" s="42"/>
      <c r="AC40" s="38"/>
    </row>
    <row r="41" spans="1:29" s="39" customFormat="1" ht="18" customHeight="1" x14ac:dyDescent="0.25">
      <c r="A41" s="43" t="s">
        <v>42</v>
      </c>
      <c r="B41" s="44">
        <f>B40+B39</f>
        <v>51965000</v>
      </c>
      <c r="C41" s="44">
        <f t="shared" ref="C41:AA41" si="25">C40+C39</f>
        <v>0</v>
      </c>
      <c r="D41" s="44">
        <f t="shared" si="25"/>
        <v>0</v>
      </c>
      <c r="E41" s="44">
        <f t="shared" si="25"/>
        <v>26214155.329999998</v>
      </c>
      <c r="F41" s="44">
        <f t="shared" si="25"/>
        <v>6463161.3700000001</v>
      </c>
      <c r="G41" s="44">
        <f t="shared" si="25"/>
        <v>0</v>
      </c>
      <c r="H41" s="44">
        <f t="shared" si="25"/>
        <v>0</v>
      </c>
      <c r="I41" s="44">
        <f t="shared" si="25"/>
        <v>0</v>
      </c>
      <c r="J41" s="44">
        <f t="shared" si="25"/>
        <v>0</v>
      </c>
      <c r="K41" s="44">
        <f t="shared" si="25"/>
        <v>0</v>
      </c>
      <c r="L41" s="44">
        <f t="shared" si="25"/>
        <v>0</v>
      </c>
      <c r="M41" s="44">
        <f t="shared" si="25"/>
        <v>0</v>
      </c>
      <c r="N41" s="44">
        <f t="shared" si="25"/>
        <v>2914928.67</v>
      </c>
      <c r="O41" s="44">
        <f t="shared" si="25"/>
        <v>3712468.84</v>
      </c>
      <c r="P41" s="44">
        <f t="shared" si="25"/>
        <v>19586757.82</v>
      </c>
      <c r="Q41" s="44">
        <f t="shared" si="25"/>
        <v>-3431730.2399999998</v>
      </c>
      <c r="R41" s="44">
        <f t="shared" si="25"/>
        <v>9894891.6099999994</v>
      </c>
      <c r="S41" s="44">
        <f t="shared" si="25"/>
        <v>0</v>
      </c>
      <c r="T41" s="44">
        <f t="shared" si="25"/>
        <v>0</v>
      </c>
      <c r="U41" s="44">
        <f t="shared" si="25"/>
        <v>0</v>
      </c>
      <c r="V41" s="44">
        <f t="shared" si="25"/>
        <v>0</v>
      </c>
      <c r="W41" s="44">
        <f t="shared" si="25"/>
        <v>0</v>
      </c>
      <c r="X41" s="44">
        <f t="shared" si="25"/>
        <v>0</v>
      </c>
      <c r="Y41" s="44">
        <f t="shared" si="25"/>
        <v>0</v>
      </c>
      <c r="Z41" s="44">
        <f t="shared" si="25"/>
        <v>32677316.699999999</v>
      </c>
      <c r="AA41" s="44">
        <f t="shared" si="25"/>
        <v>19287683.300000001</v>
      </c>
      <c r="AB41" s="45">
        <f t="shared" ref="AB41" si="26">Z41/B41</f>
        <v>0.62883318964687773</v>
      </c>
      <c r="AC41" s="47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36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2"/>
      <c r="AC45" s="38"/>
    </row>
    <row r="46" spans="1:29" s="39" customFormat="1" ht="18" customHeight="1" x14ac:dyDescent="0.2">
      <c r="A46" s="41" t="s">
        <v>37</v>
      </c>
      <c r="B46" s="37">
        <f>[1]consoCURRENT!E1030</f>
        <v>20695000</v>
      </c>
      <c r="C46" s="37">
        <f>[1]consoCURRENT!F1030</f>
        <v>0</v>
      </c>
      <c r="D46" s="37">
        <f>[1]consoCURRENT!G1030</f>
        <v>0</v>
      </c>
      <c r="E46" s="37">
        <f>[1]consoCURRENT!H1030</f>
        <v>1872689.45</v>
      </c>
      <c r="F46" s="37">
        <f>[1]consoCURRENT!I1030</f>
        <v>2624263.6</v>
      </c>
      <c r="G46" s="37">
        <f>[1]consoCURRENT!J1030</f>
        <v>0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242777.26</v>
      </c>
      <c r="O46" s="37">
        <f>[1]consoCURRENT!R1030</f>
        <v>602102.85</v>
      </c>
      <c r="P46" s="37">
        <f>[1]consoCURRENT!S1030</f>
        <v>1027809.34</v>
      </c>
      <c r="Q46" s="37">
        <f>[1]consoCURRENT!T1030</f>
        <v>1867590.3099999998</v>
      </c>
      <c r="R46" s="37">
        <f>[1]consoCURRENT!U1030</f>
        <v>756673.29</v>
      </c>
      <c r="S46" s="37">
        <f>[1]consoCURRENT!V1030</f>
        <v>0</v>
      </c>
      <c r="T46" s="37">
        <f>[1]consoCURRENT!W1030</f>
        <v>0</v>
      </c>
      <c r="U46" s="37">
        <f>[1]consoCURRENT!X1030</f>
        <v>0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7">SUM(M46:Y46)</f>
        <v>4496953.05</v>
      </c>
      <c r="AA46" s="37">
        <f t="shared" ref="AA46:AA48" si="28">B46-Z46</f>
        <v>16198046.949999999</v>
      </c>
      <c r="AB46" s="42">
        <f t="shared" ref="AB46" si="29">Z46/B46</f>
        <v>0.21729659579608601</v>
      </c>
      <c r="AC46" s="38"/>
    </row>
    <row r="47" spans="1:29" s="39" customFormat="1" ht="18" customHeight="1" x14ac:dyDescent="0.2">
      <c r="A47" s="41" t="s">
        <v>38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7"/>
        <v>0</v>
      </c>
      <c r="AA47" s="37">
        <f t="shared" si="28"/>
        <v>0</v>
      </c>
      <c r="AB47" s="42"/>
      <c r="AC47" s="38"/>
    </row>
    <row r="48" spans="1:29" s="39" customFormat="1" ht="18" customHeight="1" x14ac:dyDescent="0.2">
      <c r="A48" s="41" t="s">
        <v>39</v>
      </c>
      <c r="B48" s="37">
        <f>[1]consoCURRENT!E1065</f>
        <v>0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7"/>
        <v>0</v>
      </c>
      <c r="AA48" s="37">
        <f t="shared" si="28"/>
        <v>0</v>
      </c>
      <c r="AB48" s="42"/>
      <c r="AC48" s="38"/>
    </row>
    <row r="49" spans="1:29" s="39" customFormat="1" ht="18" customHeight="1" x14ac:dyDescent="0.25">
      <c r="A49" s="43" t="s">
        <v>40</v>
      </c>
      <c r="B49" s="44">
        <f>SUM(B45:B48)</f>
        <v>20695000</v>
      </c>
      <c r="C49" s="44">
        <f t="shared" ref="C49:AA49" si="30">SUM(C45:C48)</f>
        <v>0</v>
      </c>
      <c r="D49" s="44">
        <f t="shared" si="30"/>
        <v>0</v>
      </c>
      <c r="E49" s="44">
        <f t="shared" si="30"/>
        <v>1872689.45</v>
      </c>
      <c r="F49" s="44">
        <f t="shared" si="30"/>
        <v>2624263.6</v>
      </c>
      <c r="G49" s="44">
        <f t="shared" si="30"/>
        <v>0</v>
      </c>
      <c r="H49" s="44">
        <f t="shared" si="30"/>
        <v>0</v>
      </c>
      <c r="I49" s="44">
        <f t="shared" si="30"/>
        <v>0</v>
      </c>
      <c r="J49" s="44">
        <f t="shared" si="30"/>
        <v>0</v>
      </c>
      <c r="K49" s="44">
        <f t="shared" si="30"/>
        <v>0</v>
      </c>
      <c r="L49" s="44">
        <f t="shared" si="30"/>
        <v>0</v>
      </c>
      <c r="M49" s="44">
        <f t="shared" si="30"/>
        <v>0</v>
      </c>
      <c r="N49" s="44">
        <f t="shared" si="30"/>
        <v>242777.26</v>
      </c>
      <c r="O49" s="44">
        <f t="shared" si="30"/>
        <v>602102.85</v>
      </c>
      <c r="P49" s="44">
        <f t="shared" si="30"/>
        <v>1027809.34</v>
      </c>
      <c r="Q49" s="44">
        <f t="shared" si="30"/>
        <v>1867590.3099999998</v>
      </c>
      <c r="R49" s="44">
        <f t="shared" si="30"/>
        <v>756673.29</v>
      </c>
      <c r="S49" s="44">
        <f t="shared" si="30"/>
        <v>0</v>
      </c>
      <c r="T49" s="44">
        <f t="shared" si="30"/>
        <v>0</v>
      </c>
      <c r="U49" s="44">
        <f t="shared" si="30"/>
        <v>0</v>
      </c>
      <c r="V49" s="44">
        <f t="shared" si="30"/>
        <v>0</v>
      </c>
      <c r="W49" s="44">
        <f t="shared" si="30"/>
        <v>0</v>
      </c>
      <c r="X49" s="44">
        <f t="shared" si="30"/>
        <v>0</v>
      </c>
      <c r="Y49" s="44">
        <f t="shared" si="30"/>
        <v>0</v>
      </c>
      <c r="Z49" s="44">
        <f t="shared" si="30"/>
        <v>4496953.05</v>
      </c>
      <c r="AA49" s="44">
        <f t="shared" si="30"/>
        <v>16198046.949999999</v>
      </c>
      <c r="AB49" s="45">
        <f t="shared" ref="AB49" si="31">Z49/B49</f>
        <v>0.21729659579608601</v>
      </c>
      <c r="AC49" s="38"/>
    </row>
    <row r="50" spans="1:29" s="39" customFormat="1" ht="18" customHeight="1" x14ac:dyDescent="0.25">
      <c r="A50" s="46" t="s">
        <v>41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2">SUM(M50:Y50)</f>
        <v>0</v>
      </c>
      <c r="AA50" s="37">
        <f t="shared" ref="AA50" si="33">B50-Z50</f>
        <v>0</v>
      </c>
      <c r="AB50" s="42"/>
      <c r="AC50" s="38"/>
    </row>
    <row r="51" spans="1:29" s="39" customFormat="1" ht="18" customHeight="1" x14ac:dyDescent="0.25">
      <c r="A51" s="43" t="s">
        <v>42</v>
      </c>
      <c r="B51" s="44">
        <f>B50+B49</f>
        <v>20695000</v>
      </c>
      <c r="C51" s="44">
        <f t="shared" ref="C51:AA51" si="34">C50+C49</f>
        <v>0</v>
      </c>
      <c r="D51" s="44">
        <f t="shared" si="34"/>
        <v>0</v>
      </c>
      <c r="E51" s="44">
        <f t="shared" si="34"/>
        <v>1872689.45</v>
      </c>
      <c r="F51" s="44">
        <f t="shared" si="34"/>
        <v>2624263.6</v>
      </c>
      <c r="G51" s="44">
        <f t="shared" si="34"/>
        <v>0</v>
      </c>
      <c r="H51" s="44">
        <f t="shared" si="34"/>
        <v>0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0</v>
      </c>
      <c r="M51" s="44">
        <f t="shared" si="34"/>
        <v>0</v>
      </c>
      <c r="N51" s="44">
        <f t="shared" si="34"/>
        <v>242777.26</v>
      </c>
      <c r="O51" s="44">
        <f t="shared" si="34"/>
        <v>602102.85</v>
      </c>
      <c r="P51" s="44">
        <f t="shared" si="34"/>
        <v>1027809.34</v>
      </c>
      <c r="Q51" s="44">
        <f t="shared" si="34"/>
        <v>1867590.3099999998</v>
      </c>
      <c r="R51" s="44">
        <f t="shared" si="34"/>
        <v>756673.29</v>
      </c>
      <c r="S51" s="44">
        <f t="shared" si="34"/>
        <v>0</v>
      </c>
      <c r="T51" s="44">
        <f t="shared" si="34"/>
        <v>0</v>
      </c>
      <c r="U51" s="44">
        <f t="shared" si="34"/>
        <v>0</v>
      </c>
      <c r="V51" s="44">
        <f t="shared" si="34"/>
        <v>0</v>
      </c>
      <c r="W51" s="44">
        <f t="shared" si="34"/>
        <v>0</v>
      </c>
      <c r="X51" s="44">
        <f t="shared" si="34"/>
        <v>0</v>
      </c>
      <c r="Y51" s="44">
        <f t="shared" si="34"/>
        <v>0</v>
      </c>
      <c r="Z51" s="44">
        <f t="shared" si="34"/>
        <v>4496953.05</v>
      </c>
      <c r="AA51" s="44">
        <f t="shared" si="34"/>
        <v>16198046.949999999</v>
      </c>
      <c r="AB51" s="45">
        <f t="shared" ref="AB51" si="35">Z51/B51</f>
        <v>0.21729659579608601</v>
      </c>
      <c r="AC51" s="47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36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2"/>
      <c r="AC55" s="38"/>
    </row>
    <row r="56" spans="1:29" s="39" customFormat="1" ht="18" customHeight="1" x14ac:dyDescent="0.2">
      <c r="A56" s="41" t="s">
        <v>37</v>
      </c>
      <c r="B56" s="37">
        <f>[1]consoCURRENT!E1241</f>
        <v>8511000</v>
      </c>
      <c r="C56" s="37">
        <f>[1]consoCURRENT!F1241</f>
        <v>0</v>
      </c>
      <c r="D56" s="37">
        <f>[1]consoCURRENT!G1241</f>
        <v>0</v>
      </c>
      <c r="E56" s="37">
        <f>[1]consoCURRENT!H1241</f>
        <v>3280143.1300000004</v>
      </c>
      <c r="F56" s="37">
        <f>[1]consoCURRENT!I1241</f>
        <v>1509381.7700000003</v>
      </c>
      <c r="G56" s="37">
        <f>[1]consoCURRENT!J1241</f>
        <v>0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619933.92000000004</v>
      </c>
      <c r="O56" s="37">
        <f>[1]consoCURRENT!R1241</f>
        <v>788315.03</v>
      </c>
      <c r="P56" s="37">
        <f>[1]consoCURRENT!S1241</f>
        <v>1871894.1799999997</v>
      </c>
      <c r="Q56" s="37">
        <f>[1]consoCURRENT!T1241</f>
        <v>1195152.26</v>
      </c>
      <c r="R56" s="37">
        <f>[1]consoCURRENT!U1241</f>
        <v>314229.51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6">SUM(M56:Y56)</f>
        <v>4789524.8999999994</v>
      </c>
      <c r="AA56" s="37">
        <f t="shared" ref="AA56:AA58" si="37">B56-Z56</f>
        <v>3721475.1000000006</v>
      </c>
      <c r="AB56" s="42">
        <f t="shared" ref="AB56" si="38">Z56/B56</f>
        <v>0.5627452590764892</v>
      </c>
      <c r="AC56" s="38"/>
    </row>
    <row r="57" spans="1:29" s="39" customFormat="1" ht="18" customHeight="1" x14ac:dyDescent="0.2">
      <c r="A57" s="41" t="s">
        <v>38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6"/>
        <v>0</v>
      </c>
      <c r="AA57" s="37">
        <f t="shared" si="37"/>
        <v>0</v>
      </c>
      <c r="AB57" s="42"/>
      <c r="AC57" s="38"/>
    </row>
    <row r="58" spans="1:29" s="39" customFormat="1" ht="18" customHeight="1" x14ac:dyDescent="0.2">
      <c r="A58" s="41" t="s">
        <v>39</v>
      </c>
      <c r="B58" s="37">
        <f>[1]consoCURRENT!E1276</f>
        <v>0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6"/>
        <v>0</v>
      </c>
      <c r="AA58" s="37">
        <f t="shared" si="37"/>
        <v>0</v>
      </c>
      <c r="AB58" s="42"/>
      <c r="AC58" s="38"/>
    </row>
    <row r="59" spans="1:29" s="39" customFormat="1" ht="18" customHeight="1" x14ac:dyDescent="0.25">
      <c r="A59" s="43" t="s">
        <v>40</v>
      </c>
      <c r="B59" s="44">
        <f>SUM(B55:B58)</f>
        <v>8511000</v>
      </c>
      <c r="C59" s="44">
        <f t="shared" ref="C59:AA59" si="39">SUM(C55:C58)</f>
        <v>0</v>
      </c>
      <c r="D59" s="44">
        <f t="shared" si="39"/>
        <v>0</v>
      </c>
      <c r="E59" s="44">
        <f t="shared" si="39"/>
        <v>3280143.1300000004</v>
      </c>
      <c r="F59" s="44">
        <f t="shared" si="39"/>
        <v>1509381.7700000003</v>
      </c>
      <c r="G59" s="44">
        <f t="shared" si="39"/>
        <v>0</v>
      </c>
      <c r="H59" s="44">
        <f t="shared" si="39"/>
        <v>0</v>
      </c>
      <c r="I59" s="44">
        <f t="shared" si="39"/>
        <v>0</v>
      </c>
      <c r="J59" s="44">
        <f t="shared" si="39"/>
        <v>0</v>
      </c>
      <c r="K59" s="44">
        <f t="shared" si="39"/>
        <v>0</v>
      </c>
      <c r="L59" s="44">
        <f t="shared" si="39"/>
        <v>0</v>
      </c>
      <c r="M59" s="44">
        <f t="shared" si="39"/>
        <v>0</v>
      </c>
      <c r="N59" s="44">
        <f t="shared" si="39"/>
        <v>619933.92000000004</v>
      </c>
      <c r="O59" s="44">
        <f t="shared" si="39"/>
        <v>788315.03</v>
      </c>
      <c r="P59" s="44">
        <f t="shared" si="39"/>
        <v>1871894.1799999997</v>
      </c>
      <c r="Q59" s="44">
        <f t="shared" si="39"/>
        <v>1195152.26</v>
      </c>
      <c r="R59" s="44">
        <f t="shared" si="39"/>
        <v>314229.51</v>
      </c>
      <c r="S59" s="44">
        <f t="shared" si="39"/>
        <v>0</v>
      </c>
      <c r="T59" s="44">
        <f t="shared" si="39"/>
        <v>0</v>
      </c>
      <c r="U59" s="44">
        <f t="shared" si="39"/>
        <v>0</v>
      </c>
      <c r="V59" s="44">
        <f t="shared" si="39"/>
        <v>0</v>
      </c>
      <c r="W59" s="44">
        <f t="shared" si="39"/>
        <v>0</v>
      </c>
      <c r="X59" s="44">
        <f t="shared" si="39"/>
        <v>0</v>
      </c>
      <c r="Y59" s="44">
        <f t="shared" si="39"/>
        <v>0</v>
      </c>
      <c r="Z59" s="44">
        <f t="shared" si="39"/>
        <v>4789524.8999999994</v>
      </c>
      <c r="AA59" s="44">
        <f t="shared" si="39"/>
        <v>3721475.1000000006</v>
      </c>
      <c r="AB59" s="45">
        <f t="shared" ref="AB59" si="40">Z59/B59</f>
        <v>0.5627452590764892</v>
      </c>
      <c r="AC59" s="38"/>
    </row>
    <row r="60" spans="1:29" s="39" customFormat="1" ht="18" customHeight="1" x14ac:dyDescent="0.25">
      <c r="A60" s="46" t="s">
        <v>41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41">SUM(M60:Y60)</f>
        <v>0</v>
      </c>
      <c r="AA60" s="37">
        <f t="shared" ref="AA60" si="42">B60-Z60</f>
        <v>0</v>
      </c>
      <c r="AB60" s="42"/>
      <c r="AC60" s="38"/>
    </row>
    <row r="61" spans="1:29" s="39" customFormat="1" ht="18" customHeight="1" x14ac:dyDescent="0.25">
      <c r="A61" s="43" t="s">
        <v>42</v>
      </c>
      <c r="B61" s="44">
        <f>B60+B59</f>
        <v>8511000</v>
      </c>
      <c r="C61" s="44">
        <f t="shared" ref="C61:AA61" si="43">C60+C59</f>
        <v>0</v>
      </c>
      <c r="D61" s="44">
        <f t="shared" si="43"/>
        <v>0</v>
      </c>
      <c r="E61" s="44">
        <f t="shared" si="43"/>
        <v>3280143.1300000004</v>
      </c>
      <c r="F61" s="44">
        <f t="shared" si="43"/>
        <v>1509381.7700000003</v>
      </c>
      <c r="G61" s="44">
        <f t="shared" si="43"/>
        <v>0</v>
      </c>
      <c r="H61" s="44">
        <f t="shared" si="43"/>
        <v>0</v>
      </c>
      <c r="I61" s="44">
        <f t="shared" si="43"/>
        <v>0</v>
      </c>
      <c r="J61" s="44">
        <f t="shared" si="43"/>
        <v>0</v>
      </c>
      <c r="K61" s="44">
        <f t="shared" si="43"/>
        <v>0</v>
      </c>
      <c r="L61" s="44">
        <f t="shared" si="43"/>
        <v>0</v>
      </c>
      <c r="M61" s="44">
        <f t="shared" si="43"/>
        <v>0</v>
      </c>
      <c r="N61" s="44">
        <f t="shared" si="43"/>
        <v>619933.92000000004</v>
      </c>
      <c r="O61" s="44">
        <f t="shared" si="43"/>
        <v>788315.03</v>
      </c>
      <c r="P61" s="44">
        <f t="shared" si="43"/>
        <v>1871894.1799999997</v>
      </c>
      <c r="Q61" s="44">
        <f t="shared" si="43"/>
        <v>1195152.26</v>
      </c>
      <c r="R61" s="44">
        <f t="shared" si="43"/>
        <v>314229.51</v>
      </c>
      <c r="S61" s="44">
        <f t="shared" si="43"/>
        <v>0</v>
      </c>
      <c r="T61" s="44">
        <f t="shared" si="43"/>
        <v>0</v>
      </c>
      <c r="U61" s="44">
        <f t="shared" si="43"/>
        <v>0</v>
      </c>
      <c r="V61" s="44">
        <f t="shared" si="43"/>
        <v>0</v>
      </c>
      <c r="W61" s="44">
        <f t="shared" si="43"/>
        <v>0</v>
      </c>
      <c r="X61" s="44">
        <f t="shared" si="43"/>
        <v>0</v>
      </c>
      <c r="Y61" s="44">
        <f t="shared" si="43"/>
        <v>0</v>
      </c>
      <c r="Z61" s="44">
        <f t="shared" si="43"/>
        <v>4789524.8999999994</v>
      </c>
      <c r="AA61" s="44">
        <f t="shared" si="43"/>
        <v>3721475.1000000006</v>
      </c>
      <c r="AB61" s="45">
        <f t="shared" ref="AB61" si="44">Z61/B61</f>
        <v>0.5627452590764892</v>
      </c>
      <c r="AC61" s="47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36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2"/>
      <c r="AC65" s="38"/>
    </row>
    <row r="66" spans="1:29" s="39" customFormat="1" ht="18" customHeight="1" x14ac:dyDescent="0.2">
      <c r="A66" s="41" t="s">
        <v>37</v>
      </c>
      <c r="B66" s="37">
        <f>[1]consoCURRENT!E1452</f>
        <v>7200000</v>
      </c>
      <c r="C66" s="37">
        <f>[1]consoCURRENT!F1452</f>
        <v>0</v>
      </c>
      <c r="D66" s="37">
        <f>[1]consoCURRENT!G1452</f>
        <v>0</v>
      </c>
      <c r="E66" s="37">
        <f>[1]consoCURRENT!H1452</f>
        <v>2429144.2400000002</v>
      </c>
      <c r="F66" s="37">
        <f>[1]consoCURRENT!I1452</f>
        <v>743110.48</v>
      </c>
      <c r="G66" s="37">
        <f>[1]consoCURRENT!J1452</f>
        <v>0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146492.09000000003</v>
      </c>
      <c r="O66" s="37">
        <f>[1]consoCURRENT!R1452</f>
        <v>1607273.01</v>
      </c>
      <c r="P66" s="37">
        <f>[1]consoCURRENT!S1452</f>
        <v>675379.14000000013</v>
      </c>
      <c r="Q66" s="37">
        <f>[1]consoCURRENT!T1452</f>
        <v>534263.74</v>
      </c>
      <c r="R66" s="37">
        <f>[1]consoCURRENT!U1452</f>
        <v>208846.74000000002</v>
      </c>
      <c r="S66" s="37">
        <f>[1]consoCURRENT!V1452</f>
        <v>0</v>
      </c>
      <c r="T66" s="37">
        <f>[1]consoCURRENT!W1452</f>
        <v>0</v>
      </c>
      <c r="U66" s="37">
        <f>[1]consoCURRENT!X1452</f>
        <v>0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5">SUM(M66:Y66)</f>
        <v>3172254.7200000007</v>
      </c>
      <c r="AA66" s="37">
        <f t="shared" ref="AA66:AA68" si="46">B66-Z66</f>
        <v>4027745.2799999993</v>
      </c>
      <c r="AB66" s="42">
        <f t="shared" ref="AB66" si="47">Z66/B66</f>
        <v>0.44059093333333343</v>
      </c>
      <c r="AC66" s="38"/>
    </row>
    <row r="67" spans="1:29" s="39" customFormat="1" ht="18" customHeight="1" x14ac:dyDescent="0.2">
      <c r="A67" s="51" t="s">
        <v>38</v>
      </c>
      <c r="B67" s="52">
        <f>[1]consoCURRENT!E1458</f>
        <v>0</v>
      </c>
      <c r="C67" s="52">
        <f>[1]consoCURRENT!F1458</f>
        <v>0</v>
      </c>
      <c r="D67" s="52">
        <f>[1]consoCURRENT!G1458</f>
        <v>0</v>
      </c>
      <c r="E67" s="52">
        <f>[1]consoCURRENT!H1458</f>
        <v>0</v>
      </c>
      <c r="F67" s="52">
        <f>[1]consoCURRENT!I1458</f>
        <v>0</v>
      </c>
      <c r="G67" s="52">
        <f>[1]consoCURRENT!J1458</f>
        <v>0</v>
      </c>
      <c r="H67" s="52">
        <f>[1]consoCURRENT!K1458</f>
        <v>0</v>
      </c>
      <c r="I67" s="52">
        <f>[1]consoCURRENT!L1458</f>
        <v>0</v>
      </c>
      <c r="J67" s="52">
        <f>[1]consoCURRENT!M1458</f>
        <v>0</v>
      </c>
      <c r="K67" s="52">
        <f>[1]consoCURRENT!N1458</f>
        <v>0</v>
      </c>
      <c r="L67" s="52">
        <f>[1]consoCURRENT!O1458</f>
        <v>0</v>
      </c>
      <c r="M67" s="52">
        <f>[1]consoCURRENT!P1458</f>
        <v>0</v>
      </c>
      <c r="N67" s="52">
        <f>[1]consoCURRENT!Q1458</f>
        <v>0</v>
      </c>
      <c r="O67" s="52">
        <f>[1]consoCURRENT!R1458</f>
        <v>0</v>
      </c>
      <c r="P67" s="52">
        <f>[1]consoCURRENT!S1458</f>
        <v>0</v>
      </c>
      <c r="Q67" s="52">
        <f>[1]consoCURRENT!T1458</f>
        <v>0</v>
      </c>
      <c r="R67" s="52">
        <f>[1]consoCURRENT!U1458</f>
        <v>0</v>
      </c>
      <c r="S67" s="52">
        <f>[1]consoCURRENT!V1458</f>
        <v>0</v>
      </c>
      <c r="T67" s="52">
        <f>[1]consoCURRENT!W1458</f>
        <v>0</v>
      </c>
      <c r="U67" s="52">
        <f>[1]consoCURRENT!X1458</f>
        <v>0</v>
      </c>
      <c r="V67" s="52">
        <f>[1]consoCURRENT!Y1458</f>
        <v>0</v>
      </c>
      <c r="W67" s="52">
        <f>[1]consoCURRENT!Z1458</f>
        <v>0</v>
      </c>
      <c r="X67" s="52">
        <f>[1]consoCURRENT!AA1458</f>
        <v>0</v>
      </c>
      <c r="Y67" s="52">
        <f>[1]consoCURRENT!AB1458</f>
        <v>0</v>
      </c>
      <c r="Z67" s="52">
        <f t="shared" si="45"/>
        <v>0</v>
      </c>
      <c r="AA67" s="52">
        <f t="shared" si="46"/>
        <v>0</v>
      </c>
      <c r="AB67" s="53"/>
      <c r="AC67" s="47"/>
    </row>
    <row r="68" spans="1:29" s="39" customFormat="1" ht="18" customHeight="1" x14ac:dyDescent="0.2">
      <c r="A68" s="41" t="s">
        <v>39</v>
      </c>
      <c r="B68" s="37">
        <f>[1]consoCURRENT!E1487</f>
        <v>0</v>
      </c>
      <c r="C68" s="37">
        <f>[1]consoCURRENT!F1487</f>
        <v>0</v>
      </c>
      <c r="D68" s="37">
        <f>[1]consoCURRENT!G1487</f>
        <v>0</v>
      </c>
      <c r="E68" s="37">
        <f>[1]consoCURRENT!H1487</f>
        <v>0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0</v>
      </c>
      <c r="O68" s="37">
        <f>[1]consoCURRENT!R1487</f>
        <v>0</v>
      </c>
      <c r="P68" s="37">
        <f>[1]consoCURRENT!S1487</f>
        <v>0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5"/>
        <v>0</v>
      </c>
      <c r="AA68" s="37">
        <f t="shared" si="46"/>
        <v>0</v>
      </c>
      <c r="AB68" s="42"/>
      <c r="AC68" s="38"/>
    </row>
    <row r="69" spans="1:29" s="39" customFormat="1" ht="18" customHeight="1" x14ac:dyDescent="0.25">
      <c r="A69" s="43" t="s">
        <v>40</v>
      </c>
      <c r="B69" s="44">
        <f>SUM(B65:B68)</f>
        <v>7200000</v>
      </c>
      <c r="C69" s="44">
        <f t="shared" ref="C69:AA69" si="48">SUM(C65:C68)</f>
        <v>0</v>
      </c>
      <c r="D69" s="44">
        <f t="shared" si="48"/>
        <v>0</v>
      </c>
      <c r="E69" s="44">
        <f t="shared" si="48"/>
        <v>2429144.2400000002</v>
      </c>
      <c r="F69" s="44">
        <f t="shared" si="48"/>
        <v>743110.48</v>
      </c>
      <c r="G69" s="44">
        <f t="shared" si="48"/>
        <v>0</v>
      </c>
      <c r="H69" s="44">
        <f t="shared" si="48"/>
        <v>0</v>
      </c>
      <c r="I69" s="44">
        <f t="shared" si="48"/>
        <v>0</v>
      </c>
      <c r="J69" s="44">
        <f t="shared" si="48"/>
        <v>0</v>
      </c>
      <c r="K69" s="44">
        <f t="shared" si="48"/>
        <v>0</v>
      </c>
      <c r="L69" s="44">
        <f t="shared" si="48"/>
        <v>0</v>
      </c>
      <c r="M69" s="44">
        <f t="shared" si="48"/>
        <v>0</v>
      </c>
      <c r="N69" s="44">
        <f t="shared" si="48"/>
        <v>146492.09000000003</v>
      </c>
      <c r="O69" s="44">
        <f t="shared" si="48"/>
        <v>1607273.01</v>
      </c>
      <c r="P69" s="44">
        <f t="shared" si="48"/>
        <v>675379.14000000013</v>
      </c>
      <c r="Q69" s="44">
        <f t="shared" si="48"/>
        <v>534263.74</v>
      </c>
      <c r="R69" s="44">
        <f t="shared" si="48"/>
        <v>208846.74000000002</v>
      </c>
      <c r="S69" s="44">
        <f t="shared" si="48"/>
        <v>0</v>
      </c>
      <c r="T69" s="44">
        <f t="shared" si="48"/>
        <v>0</v>
      </c>
      <c r="U69" s="44">
        <f t="shared" si="48"/>
        <v>0</v>
      </c>
      <c r="V69" s="44">
        <f t="shared" si="48"/>
        <v>0</v>
      </c>
      <c r="W69" s="44">
        <f t="shared" si="48"/>
        <v>0</v>
      </c>
      <c r="X69" s="44">
        <f t="shared" si="48"/>
        <v>0</v>
      </c>
      <c r="Y69" s="44">
        <f t="shared" si="48"/>
        <v>0</v>
      </c>
      <c r="Z69" s="44">
        <f t="shared" si="48"/>
        <v>3172254.7200000007</v>
      </c>
      <c r="AA69" s="44">
        <f t="shared" si="48"/>
        <v>4027745.2799999993</v>
      </c>
      <c r="AB69" s="45">
        <f t="shared" ref="AB69" si="49">Z69/B69</f>
        <v>0.44059093333333343</v>
      </c>
      <c r="AC69" s="38"/>
    </row>
    <row r="70" spans="1:29" s="39" customFormat="1" ht="14.45" customHeight="1" x14ac:dyDescent="0.25">
      <c r="A70" s="46" t="s">
        <v>41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50">SUM(M70:Y70)</f>
        <v>0</v>
      </c>
      <c r="AA70" s="37">
        <f t="shared" ref="AA70" si="51">B70-Z70</f>
        <v>0</v>
      </c>
      <c r="AB70" s="42"/>
      <c r="AC70" s="38"/>
    </row>
    <row r="71" spans="1:29" s="39" customFormat="1" ht="18" customHeight="1" x14ac:dyDescent="0.25">
      <c r="A71" s="43" t="s">
        <v>42</v>
      </c>
      <c r="B71" s="44">
        <f>B70+B69</f>
        <v>7200000</v>
      </c>
      <c r="C71" s="44">
        <f t="shared" ref="C71:AA71" si="52">C70+C69</f>
        <v>0</v>
      </c>
      <c r="D71" s="44">
        <f t="shared" si="52"/>
        <v>0</v>
      </c>
      <c r="E71" s="44">
        <f t="shared" si="52"/>
        <v>2429144.2400000002</v>
      </c>
      <c r="F71" s="44">
        <f t="shared" si="52"/>
        <v>743110.48</v>
      </c>
      <c r="G71" s="44">
        <f t="shared" si="52"/>
        <v>0</v>
      </c>
      <c r="H71" s="44">
        <f t="shared" si="52"/>
        <v>0</v>
      </c>
      <c r="I71" s="44">
        <f t="shared" si="52"/>
        <v>0</v>
      </c>
      <c r="J71" s="44">
        <f t="shared" si="52"/>
        <v>0</v>
      </c>
      <c r="K71" s="44">
        <f t="shared" si="52"/>
        <v>0</v>
      </c>
      <c r="L71" s="44">
        <f t="shared" si="52"/>
        <v>0</v>
      </c>
      <c r="M71" s="44">
        <f t="shared" si="52"/>
        <v>0</v>
      </c>
      <c r="N71" s="44">
        <f t="shared" si="52"/>
        <v>146492.09000000003</v>
      </c>
      <c r="O71" s="44">
        <f t="shared" si="52"/>
        <v>1607273.01</v>
      </c>
      <c r="P71" s="44">
        <f t="shared" si="52"/>
        <v>675379.14000000013</v>
      </c>
      <c r="Q71" s="44">
        <f t="shared" si="52"/>
        <v>534263.74</v>
      </c>
      <c r="R71" s="44">
        <f t="shared" si="52"/>
        <v>208846.74000000002</v>
      </c>
      <c r="S71" s="44">
        <f t="shared" si="52"/>
        <v>0</v>
      </c>
      <c r="T71" s="44">
        <f t="shared" si="52"/>
        <v>0</v>
      </c>
      <c r="U71" s="44">
        <f t="shared" si="52"/>
        <v>0</v>
      </c>
      <c r="V71" s="44">
        <f t="shared" si="52"/>
        <v>0</v>
      </c>
      <c r="W71" s="44">
        <f t="shared" si="52"/>
        <v>0</v>
      </c>
      <c r="X71" s="44">
        <f t="shared" si="52"/>
        <v>0</v>
      </c>
      <c r="Y71" s="44">
        <f t="shared" si="52"/>
        <v>0</v>
      </c>
      <c r="Z71" s="44">
        <f t="shared" si="52"/>
        <v>3172254.7200000007</v>
      </c>
      <c r="AA71" s="44">
        <f t="shared" si="52"/>
        <v>4027745.2799999993</v>
      </c>
      <c r="AB71" s="45">
        <f t="shared" ref="AB71" si="53">Z71/B71</f>
        <v>0.44059093333333343</v>
      </c>
      <c r="AC71" s="47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36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2"/>
      <c r="AC75" s="38"/>
    </row>
    <row r="76" spans="1:29" s="39" customFormat="1" ht="18" customHeight="1" x14ac:dyDescent="0.2">
      <c r="A76" s="41" t="s">
        <v>37</v>
      </c>
      <c r="B76" s="37">
        <f>[1]consoCURRENT!E1663</f>
        <v>11718000</v>
      </c>
      <c r="C76" s="37">
        <f>[1]consoCURRENT!F1663</f>
        <v>0</v>
      </c>
      <c r="D76" s="37">
        <f>[1]consoCURRENT!G1663</f>
        <v>0</v>
      </c>
      <c r="E76" s="37">
        <f>[1]consoCURRENT!H1663</f>
        <v>3552434.1800000006</v>
      </c>
      <c r="F76" s="37">
        <f>[1]consoCURRENT!I1663</f>
        <v>2411479.96</v>
      </c>
      <c r="G76" s="37">
        <f>[1]consoCURRENT!J1663</f>
        <v>0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656030.48</v>
      </c>
      <c r="O76" s="37">
        <f>[1]consoCURRENT!R1663</f>
        <v>1394198.3199999998</v>
      </c>
      <c r="P76" s="37">
        <f>[1]consoCURRENT!S1663</f>
        <v>1502205.38</v>
      </c>
      <c r="Q76" s="37">
        <f>[1]consoCURRENT!T1663</f>
        <v>1032898.26</v>
      </c>
      <c r="R76" s="37">
        <f>[1]consoCURRENT!U1663</f>
        <v>1378581.7000000002</v>
      </c>
      <c r="S76" s="37">
        <f>[1]consoCURRENT!V1663</f>
        <v>0</v>
      </c>
      <c r="T76" s="37">
        <f>[1]consoCURRENT!W1663</f>
        <v>0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4">SUM(M76:Y76)</f>
        <v>5963914.1399999997</v>
      </c>
      <c r="AA76" s="37">
        <f t="shared" ref="AA76:AA78" si="55">B76-Z76</f>
        <v>5754085.8600000003</v>
      </c>
      <c r="AB76" s="42">
        <f t="shared" ref="AB76" si="56">Z76/B76</f>
        <v>0.5089532462877624</v>
      </c>
      <c r="AC76" s="38"/>
    </row>
    <row r="77" spans="1:29" s="39" customFormat="1" ht="18" customHeight="1" x14ac:dyDescent="0.2">
      <c r="A77" s="41" t="s">
        <v>38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4"/>
        <v>0</v>
      </c>
      <c r="AA77" s="37">
        <f t="shared" si="55"/>
        <v>0</v>
      </c>
      <c r="AB77" s="42"/>
      <c r="AC77" s="38"/>
    </row>
    <row r="78" spans="1:29" s="39" customFormat="1" ht="18" customHeight="1" x14ac:dyDescent="0.2">
      <c r="A78" s="41" t="s">
        <v>39</v>
      </c>
      <c r="B78" s="37">
        <f>[1]consoCURRENT!E1698</f>
        <v>0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4"/>
        <v>0</v>
      </c>
      <c r="AA78" s="37">
        <f t="shared" si="55"/>
        <v>0</v>
      </c>
      <c r="AB78" s="42"/>
      <c r="AC78" s="38"/>
    </row>
    <row r="79" spans="1:29" s="39" customFormat="1" ht="18" customHeight="1" x14ac:dyDescent="0.25">
      <c r="A79" s="43" t="s">
        <v>40</v>
      </c>
      <c r="B79" s="44">
        <f>SUM(B75:B78)</f>
        <v>11718000</v>
      </c>
      <c r="C79" s="44">
        <f t="shared" ref="C79:AA79" si="57">SUM(C75:C78)</f>
        <v>0</v>
      </c>
      <c r="D79" s="44">
        <f t="shared" si="57"/>
        <v>0</v>
      </c>
      <c r="E79" s="44">
        <f t="shared" si="57"/>
        <v>3552434.1800000006</v>
      </c>
      <c r="F79" s="44">
        <f t="shared" si="57"/>
        <v>2411479.96</v>
      </c>
      <c r="G79" s="44">
        <f t="shared" si="57"/>
        <v>0</v>
      </c>
      <c r="H79" s="44">
        <f t="shared" si="57"/>
        <v>0</v>
      </c>
      <c r="I79" s="44">
        <f t="shared" si="57"/>
        <v>0</v>
      </c>
      <c r="J79" s="44">
        <f t="shared" si="57"/>
        <v>0</v>
      </c>
      <c r="K79" s="44">
        <f t="shared" si="57"/>
        <v>0</v>
      </c>
      <c r="L79" s="44">
        <f t="shared" si="57"/>
        <v>0</v>
      </c>
      <c r="M79" s="44">
        <f t="shared" si="57"/>
        <v>0</v>
      </c>
      <c r="N79" s="44">
        <f t="shared" si="57"/>
        <v>656030.48</v>
      </c>
      <c r="O79" s="44">
        <f t="shared" si="57"/>
        <v>1394198.3199999998</v>
      </c>
      <c r="P79" s="44">
        <f t="shared" si="57"/>
        <v>1502205.38</v>
      </c>
      <c r="Q79" s="44">
        <f t="shared" si="57"/>
        <v>1032898.26</v>
      </c>
      <c r="R79" s="44">
        <f t="shared" si="57"/>
        <v>1378581.7000000002</v>
      </c>
      <c r="S79" s="44">
        <f t="shared" si="57"/>
        <v>0</v>
      </c>
      <c r="T79" s="44">
        <f t="shared" si="57"/>
        <v>0</v>
      </c>
      <c r="U79" s="44">
        <f t="shared" si="57"/>
        <v>0</v>
      </c>
      <c r="V79" s="44">
        <f t="shared" si="57"/>
        <v>0</v>
      </c>
      <c r="W79" s="44">
        <f t="shared" si="57"/>
        <v>0</v>
      </c>
      <c r="X79" s="44">
        <f t="shared" si="57"/>
        <v>0</v>
      </c>
      <c r="Y79" s="44">
        <f t="shared" si="57"/>
        <v>0</v>
      </c>
      <c r="Z79" s="44">
        <f t="shared" si="57"/>
        <v>5963914.1399999997</v>
      </c>
      <c r="AA79" s="44">
        <f t="shared" si="57"/>
        <v>5754085.8600000003</v>
      </c>
      <c r="AB79" s="45">
        <f t="shared" ref="AB79" si="58">Z79/B79</f>
        <v>0.5089532462877624</v>
      </c>
      <c r="AC79" s="38"/>
    </row>
    <row r="80" spans="1:29" s="39" customFormat="1" ht="18" customHeight="1" x14ac:dyDescent="0.25">
      <c r="A80" s="46" t="s">
        <v>41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9">SUM(M80:Y80)</f>
        <v>0</v>
      </c>
      <c r="AA80" s="37">
        <f t="shared" ref="AA80" si="60">B80-Z80</f>
        <v>0</v>
      </c>
      <c r="AB80" s="42"/>
      <c r="AC80" s="38"/>
    </row>
    <row r="81" spans="1:29" s="39" customFormat="1" ht="18" customHeight="1" x14ac:dyDescent="0.25">
      <c r="A81" s="43" t="s">
        <v>42</v>
      </c>
      <c r="B81" s="44">
        <f>B80+B79</f>
        <v>11718000</v>
      </c>
      <c r="C81" s="44">
        <f t="shared" ref="C81:AA81" si="61">C80+C79</f>
        <v>0</v>
      </c>
      <c r="D81" s="44">
        <f t="shared" si="61"/>
        <v>0</v>
      </c>
      <c r="E81" s="44">
        <f t="shared" si="61"/>
        <v>3552434.1800000006</v>
      </c>
      <c r="F81" s="44">
        <f t="shared" si="61"/>
        <v>2411479.96</v>
      </c>
      <c r="G81" s="44">
        <f t="shared" si="61"/>
        <v>0</v>
      </c>
      <c r="H81" s="44">
        <f t="shared" si="61"/>
        <v>0</v>
      </c>
      <c r="I81" s="44">
        <f t="shared" si="61"/>
        <v>0</v>
      </c>
      <c r="J81" s="44">
        <f t="shared" si="61"/>
        <v>0</v>
      </c>
      <c r="K81" s="44">
        <f t="shared" si="61"/>
        <v>0</v>
      </c>
      <c r="L81" s="44">
        <f t="shared" si="61"/>
        <v>0</v>
      </c>
      <c r="M81" s="44">
        <f t="shared" si="61"/>
        <v>0</v>
      </c>
      <c r="N81" s="44">
        <f t="shared" si="61"/>
        <v>656030.48</v>
      </c>
      <c r="O81" s="44">
        <f t="shared" si="61"/>
        <v>1394198.3199999998</v>
      </c>
      <c r="P81" s="44">
        <f t="shared" si="61"/>
        <v>1502205.38</v>
      </c>
      <c r="Q81" s="44">
        <f t="shared" si="61"/>
        <v>1032898.26</v>
      </c>
      <c r="R81" s="44">
        <f t="shared" si="61"/>
        <v>1378581.7000000002</v>
      </c>
      <c r="S81" s="44">
        <f t="shared" si="61"/>
        <v>0</v>
      </c>
      <c r="T81" s="44">
        <f t="shared" si="61"/>
        <v>0</v>
      </c>
      <c r="U81" s="44">
        <f t="shared" si="61"/>
        <v>0</v>
      </c>
      <c r="V81" s="44">
        <f t="shared" si="61"/>
        <v>0</v>
      </c>
      <c r="W81" s="44">
        <f t="shared" si="61"/>
        <v>0</v>
      </c>
      <c r="X81" s="44">
        <f t="shared" si="61"/>
        <v>0</v>
      </c>
      <c r="Y81" s="44">
        <f t="shared" si="61"/>
        <v>0</v>
      </c>
      <c r="Z81" s="44">
        <f t="shared" si="61"/>
        <v>5963914.1399999997</v>
      </c>
      <c r="AA81" s="44">
        <f t="shared" si="61"/>
        <v>5754085.8600000003</v>
      </c>
      <c r="AB81" s="45">
        <f t="shared" ref="AB81" si="62">Z81/B81</f>
        <v>0.5089532462877624</v>
      </c>
      <c r="AC81" s="47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36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2"/>
      <c r="AC85" s="38"/>
    </row>
    <row r="86" spans="1:29" s="39" customFormat="1" ht="18" customHeight="1" x14ac:dyDescent="0.2">
      <c r="A86" s="41" t="s">
        <v>37</v>
      </c>
      <c r="B86" s="37">
        <f>[1]consoCURRENT!E1874</f>
        <v>15025000</v>
      </c>
      <c r="C86" s="37">
        <f>[1]consoCURRENT!F1874</f>
        <v>0</v>
      </c>
      <c r="D86" s="37">
        <f>[1]consoCURRENT!G1874</f>
        <v>0</v>
      </c>
      <c r="E86" s="37">
        <f>[1]consoCURRENT!H1874</f>
        <v>5493580.3300000001</v>
      </c>
      <c r="F86" s="37">
        <f>[1]consoCURRENT!I1874</f>
        <v>559761.96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3872847.8699999996</v>
      </c>
      <c r="O86" s="37">
        <f>[1]consoCURRENT!R1874</f>
        <v>1337055.21</v>
      </c>
      <c r="P86" s="37">
        <f>[1]consoCURRENT!S1874</f>
        <v>283677.25</v>
      </c>
      <c r="Q86" s="37">
        <f>[1]consoCURRENT!T1874</f>
        <v>210000</v>
      </c>
      <c r="R86" s="37">
        <f>[1]consoCURRENT!U1874</f>
        <v>349761.96</v>
      </c>
      <c r="S86" s="37">
        <f>[1]consoCURRENT!V1874</f>
        <v>0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3">SUM(M86:Y86)</f>
        <v>6053342.29</v>
      </c>
      <c r="AA86" s="37">
        <f t="shared" ref="AA86:AA88" si="64">B86-Z86</f>
        <v>8971657.7100000009</v>
      </c>
      <c r="AB86" s="42">
        <f t="shared" ref="AB86" si="65">Z86/B86</f>
        <v>0.40288467820299501</v>
      </c>
      <c r="AC86" s="38"/>
    </row>
    <row r="87" spans="1:29" s="39" customFormat="1" ht="18" customHeight="1" x14ac:dyDescent="0.2">
      <c r="A87" s="41" t="s">
        <v>38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3"/>
        <v>0</v>
      </c>
      <c r="AA87" s="37">
        <f t="shared" si="64"/>
        <v>0</v>
      </c>
      <c r="AB87" s="42"/>
      <c r="AC87" s="38"/>
    </row>
    <row r="88" spans="1:29" s="39" customFormat="1" ht="18" customHeight="1" x14ac:dyDescent="0.2">
      <c r="A88" s="41" t="s">
        <v>39</v>
      </c>
      <c r="B88" s="37">
        <f>[1]consoCURRENT!E1909</f>
        <v>0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3"/>
        <v>0</v>
      </c>
      <c r="AA88" s="37">
        <f t="shared" si="64"/>
        <v>0</v>
      </c>
      <c r="AB88" s="42"/>
      <c r="AC88" s="38"/>
    </row>
    <row r="89" spans="1:29" s="39" customFormat="1" ht="18" customHeight="1" x14ac:dyDescent="0.25">
      <c r="A89" s="43" t="s">
        <v>40</v>
      </c>
      <c r="B89" s="44">
        <f>SUM(B85:B88)</f>
        <v>15025000</v>
      </c>
      <c r="C89" s="44">
        <f t="shared" ref="C89:AA89" si="66">SUM(C85:C88)</f>
        <v>0</v>
      </c>
      <c r="D89" s="44">
        <f t="shared" si="66"/>
        <v>0</v>
      </c>
      <c r="E89" s="44">
        <f t="shared" si="66"/>
        <v>5493580.3300000001</v>
      </c>
      <c r="F89" s="44">
        <f t="shared" si="66"/>
        <v>559761.96</v>
      </c>
      <c r="G89" s="44">
        <f t="shared" si="66"/>
        <v>0</v>
      </c>
      <c r="H89" s="44">
        <f t="shared" si="66"/>
        <v>0</v>
      </c>
      <c r="I89" s="44">
        <f t="shared" si="66"/>
        <v>0</v>
      </c>
      <c r="J89" s="44">
        <f t="shared" si="66"/>
        <v>0</v>
      </c>
      <c r="K89" s="44">
        <f t="shared" si="66"/>
        <v>0</v>
      </c>
      <c r="L89" s="44">
        <f t="shared" si="66"/>
        <v>0</v>
      </c>
      <c r="M89" s="44">
        <f t="shared" si="66"/>
        <v>0</v>
      </c>
      <c r="N89" s="44">
        <f t="shared" si="66"/>
        <v>3872847.8699999996</v>
      </c>
      <c r="O89" s="44">
        <f t="shared" si="66"/>
        <v>1337055.21</v>
      </c>
      <c r="P89" s="44">
        <f t="shared" si="66"/>
        <v>283677.25</v>
      </c>
      <c r="Q89" s="44">
        <f t="shared" si="66"/>
        <v>210000</v>
      </c>
      <c r="R89" s="44">
        <f t="shared" si="66"/>
        <v>349761.96</v>
      </c>
      <c r="S89" s="44">
        <f t="shared" si="66"/>
        <v>0</v>
      </c>
      <c r="T89" s="44">
        <f t="shared" si="66"/>
        <v>0</v>
      </c>
      <c r="U89" s="44">
        <f t="shared" si="66"/>
        <v>0</v>
      </c>
      <c r="V89" s="44">
        <f t="shared" si="66"/>
        <v>0</v>
      </c>
      <c r="W89" s="44">
        <f t="shared" si="66"/>
        <v>0</v>
      </c>
      <c r="X89" s="44">
        <f t="shared" si="66"/>
        <v>0</v>
      </c>
      <c r="Y89" s="44">
        <f t="shared" si="66"/>
        <v>0</v>
      </c>
      <c r="Z89" s="44">
        <f t="shared" si="66"/>
        <v>6053342.29</v>
      </c>
      <c r="AA89" s="44">
        <f t="shared" si="66"/>
        <v>8971657.7100000009</v>
      </c>
      <c r="AB89" s="45">
        <f t="shared" ref="AB89" si="67">Z89/B89</f>
        <v>0.40288467820299501</v>
      </c>
      <c r="AC89" s="38"/>
    </row>
    <row r="90" spans="1:29" s="39" customFormat="1" ht="18" customHeight="1" x14ac:dyDescent="0.25">
      <c r="A90" s="46" t="s">
        <v>41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8">SUM(M90:Y90)</f>
        <v>0</v>
      </c>
      <c r="AA90" s="37">
        <f t="shared" ref="AA90" si="69">B90-Z90</f>
        <v>0</v>
      </c>
      <c r="AB90" s="42"/>
      <c r="AC90" s="38"/>
    </row>
    <row r="91" spans="1:29" s="39" customFormat="1" ht="18" customHeight="1" x14ac:dyDescent="0.25">
      <c r="A91" s="43" t="s">
        <v>42</v>
      </c>
      <c r="B91" s="44">
        <f>B90+B89</f>
        <v>15025000</v>
      </c>
      <c r="C91" s="44">
        <f t="shared" ref="C91:AA91" si="70">C90+C89</f>
        <v>0</v>
      </c>
      <c r="D91" s="44">
        <f t="shared" si="70"/>
        <v>0</v>
      </c>
      <c r="E91" s="44">
        <f t="shared" si="70"/>
        <v>5493580.3300000001</v>
      </c>
      <c r="F91" s="44">
        <f t="shared" si="70"/>
        <v>559761.96</v>
      </c>
      <c r="G91" s="44">
        <f t="shared" si="70"/>
        <v>0</v>
      </c>
      <c r="H91" s="44">
        <f t="shared" si="70"/>
        <v>0</v>
      </c>
      <c r="I91" s="44">
        <f t="shared" si="70"/>
        <v>0</v>
      </c>
      <c r="J91" s="44">
        <f t="shared" si="70"/>
        <v>0</v>
      </c>
      <c r="K91" s="44">
        <f t="shared" si="70"/>
        <v>0</v>
      </c>
      <c r="L91" s="44">
        <f t="shared" si="70"/>
        <v>0</v>
      </c>
      <c r="M91" s="44">
        <f t="shared" si="70"/>
        <v>0</v>
      </c>
      <c r="N91" s="44">
        <f t="shared" si="70"/>
        <v>3872847.8699999996</v>
      </c>
      <c r="O91" s="44">
        <f t="shared" si="70"/>
        <v>1337055.21</v>
      </c>
      <c r="P91" s="44">
        <f t="shared" si="70"/>
        <v>283677.25</v>
      </c>
      <c r="Q91" s="44">
        <f t="shared" si="70"/>
        <v>210000</v>
      </c>
      <c r="R91" s="44">
        <f t="shared" si="70"/>
        <v>349761.96</v>
      </c>
      <c r="S91" s="44">
        <f t="shared" si="70"/>
        <v>0</v>
      </c>
      <c r="T91" s="44">
        <f t="shared" si="70"/>
        <v>0</v>
      </c>
      <c r="U91" s="44">
        <f t="shared" si="70"/>
        <v>0</v>
      </c>
      <c r="V91" s="44">
        <f t="shared" si="70"/>
        <v>0</v>
      </c>
      <c r="W91" s="44">
        <f t="shared" si="70"/>
        <v>0</v>
      </c>
      <c r="X91" s="44">
        <f t="shared" si="70"/>
        <v>0</v>
      </c>
      <c r="Y91" s="44">
        <f t="shared" si="70"/>
        <v>0</v>
      </c>
      <c r="Z91" s="44">
        <f t="shared" si="70"/>
        <v>6053342.29</v>
      </c>
      <c r="AA91" s="44">
        <f t="shared" si="70"/>
        <v>8971657.7100000009</v>
      </c>
      <c r="AB91" s="45">
        <f t="shared" ref="AB91" si="71">Z91/B91</f>
        <v>0.40288467820299501</v>
      </c>
      <c r="AC91" s="47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50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36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2"/>
      <c r="AC95" s="38"/>
    </row>
    <row r="96" spans="1:29" s="39" customFormat="1" ht="18" customHeight="1" x14ac:dyDescent="0.2">
      <c r="A96" s="41" t="s">
        <v>37</v>
      </c>
      <c r="B96" s="37">
        <f>[1]consoCURRENT!E2085</f>
        <v>17134000</v>
      </c>
      <c r="C96" s="37">
        <f>[1]consoCURRENT!F2085</f>
        <v>0</v>
      </c>
      <c r="D96" s="37">
        <f>[1]consoCURRENT!G2085</f>
        <v>0</v>
      </c>
      <c r="E96" s="37">
        <f>[1]consoCURRENT!H2085</f>
        <v>3276727.44</v>
      </c>
      <c r="F96" s="37">
        <f>[1]consoCURRENT!I2085</f>
        <v>1827208.47</v>
      </c>
      <c r="G96" s="37">
        <f>[1]consoCURRENT!J2085</f>
        <v>0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1524772.0699999998</v>
      </c>
      <c r="O96" s="37">
        <f>[1]consoCURRENT!R2085</f>
        <v>664785.17000000004</v>
      </c>
      <c r="P96" s="37">
        <f>[1]consoCURRENT!S2085</f>
        <v>1087170.2</v>
      </c>
      <c r="Q96" s="37">
        <f>[1]consoCURRENT!T2085</f>
        <v>1101223.43</v>
      </c>
      <c r="R96" s="37">
        <f>[1]consoCURRENT!U2085</f>
        <v>725985.04</v>
      </c>
      <c r="S96" s="37">
        <f>[1]consoCURRENT!V2085</f>
        <v>0</v>
      </c>
      <c r="T96" s="37">
        <f>[1]consoCURRENT!W2085</f>
        <v>0</v>
      </c>
      <c r="U96" s="37">
        <f>[1]consoCURRENT!X2085</f>
        <v>0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2">SUM(M96:Y96)</f>
        <v>5103935.9099999992</v>
      </c>
      <c r="AA96" s="37">
        <f t="shared" ref="AA96:AA98" si="73">B96-Z96</f>
        <v>12030064.09</v>
      </c>
      <c r="AB96" s="42">
        <f t="shared" ref="AB96" si="74">Z96/B96</f>
        <v>0.29788350122563317</v>
      </c>
      <c r="AC96" s="38"/>
    </row>
    <row r="97" spans="1:29" s="39" customFormat="1" ht="18" customHeight="1" x14ac:dyDescent="0.2">
      <c r="A97" s="41" t="s">
        <v>38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2"/>
        <v>0</v>
      </c>
      <c r="AA97" s="37">
        <f t="shared" si="73"/>
        <v>0</v>
      </c>
      <c r="AB97" s="42"/>
      <c r="AC97" s="38"/>
    </row>
    <row r="98" spans="1:29" s="39" customFormat="1" ht="18" customHeight="1" x14ac:dyDescent="0.2">
      <c r="A98" s="41" t="s">
        <v>39</v>
      </c>
      <c r="B98" s="37">
        <f>[1]consoCURRENT!E2120</f>
        <v>0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2"/>
        <v>0</v>
      </c>
      <c r="AA98" s="37">
        <f t="shared" si="73"/>
        <v>0</v>
      </c>
      <c r="AB98" s="42"/>
      <c r="AC98" s="38"/>
    </row>
    <row r="99" spans="1:29" s="39" customFormat="1" ht="18" customHeight="1" x14ac:dyDescent="0.25">
      <c r="A99" s="43" t="s">
        <v>40</v>
      </c>
      <c r="B99" s="44">
        <f>SUM(B95:B98)</f>
        <v>17134000</v>
      </c>
      <c r="C99" s="44">
        <f t="shared" ref="C99:AA99" si="75">SUM(C95:C98)</f>
        <v>0</v>
      </c>
      <c r="D99" s="44">
        <f t="shared" si="75"/>
        <v>0</v>
      </c>
      <c r="E99" s="44">
        <f t="shared" si="75"/>
        <v>3276727.44</v>
      </c>
      <c r="F99" s="44">
        <f t="shared" si="75"/>
        <v>1827208.47</v>
      </c>
      <c r="G99" s="44">
        <f t="shared" si="75"/>
        <v>0</v>
      </c>
      <c r="H99" s="44">
        <f t="shared" si="75"/>
        <v>0</v>
      </c>
      <c r="I99" s="44">
        <f t="shared" si="75"/>
        <v>0</v>
      </c>
      <c r="J99" s="44">
        <f t="shared" si="75"/>
        <v>0</v>
      </c>
      <c r="K99" s="44">
        <f t="shared" si="75"/>
        <v>0</v>
      </c>
      <c r="L99" s="44">
        <f t="shared" si="75"/>
        <v>0</v>
      </c>
      <c r="M99" s="44">
        <f t="shared" si="75"/>
        <v>0</v>
      </c>
      <c r="N99" s="44">
        <f t="shared" si="75"/>
        <v>1524772.0699999998</v>
      </c>
      <c r="O99" s="44">
        <f t="shared" si="75"/>
        <v>664785.17000000004</v>
      </c>
      <c r="P99" s="44">
        <f t="shared" si="75"/>
        <v>1087170.2</v>
      </c>
      <c r="Q99" s="44">
        <f t="shared" si="75"/>
        <v>1101223.43</v>
      </c>
      <c r="R99" s="44">
        <f t="shared" si="75"/>
        <v>725985.04</v>
      </c>
      <c r="S99" s="44">
        <f t="shared" si="75"/>
        <v>0</v>
      </c>
      <c r="T99" s="44">
        <f t="shared" si="75"/>
        <v>0</v>
      </c>
      <c r="U99" s="44">
        <f t="shared" si="75"/>
        <v>0</v>
      </c>
      <c r="V99" s="44">
        <f t="shared" si="75"/>
        <v>0</v>
      </c>
      <c r="W99" s="44">
        <f t="shared" si="75"/>
        <v>0</v>
      </c>
      <c r="X99" s="44">
        <f t="shared" si="75"/>
        <v>0</v>
      </c>
      <c r="Y99" s="44">
        <f t="shared" si="75"/>
        <v>0</v>
      </c>
      <c r="Z99" s="44">
        <f t="shared" si="75"/>
        <v>5103935.9099999992</v>
      </c>
      <c r="AA99" s="44">
        <f t="shared" si="75"/>
        <v>12030064.09</v>
      </c>
      <c r="AB99" s="45">
        <f t="shared" ref="AB99" si="76">Z99/B99</f>
        <v>0.29788350122563317</v>
      </c>
      <c r="AC99" s="38"/>
    </row>
    <row r="100" spans="1:29" s="39" customFormat="1" ht="18" customHeight="1" x14ac:dyDescent="0.25">
      <c r="A100" s="46" t="s">
        <v>41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7">SUM(M100:Y100)</f>
        <v>0</v>
      </c>
      <c r="AA100" s="37">
        <f t="shared" ref="AA100" si="78">B100-Z100</f>
        <v>0</v>
      </c>
      <c r="AB100" s="42"/>
      <c r="AC100" s="38"/>
    </row>
    <row r="101" spans="1:29" s="39" customFormat="1" ht="18" customHeight="1" x14ac:dyDescent="0.25">
      <c r="A101" s="43" t="s">
        <v>42</v>
      </c>
      <c r="B101" s="44">
        <f>B100+B99</f>
        <v>17134000</v>
      </c>
      <c r="C101" s="44">
        <f t="shared" ref="C101:AA101" si="79">C100+C99</f>
        <v>0</v>
      </c>
      <c r="D101" s="44">
        <f t="shared" si="79"/>
        <v>0</v>
      </c>
      <c r="E101" s="44">
        <f t="shared" si="79"/>
        <v>3276727.44</v>
      </c>
      <c r="F101" s="44">
        <f t="shared" si="79"/>
        <v>1827208.47</v>
      </c>
      <c r="G101" s="44">
        <f t="shared" si="79"/>
        <v>0</v>
      </c>
      <c r="H101" s="44">
        <f t="shared" si="79"/>
        <v>0</v>
      </c>
      <c r="I101" s="44">
        <f t="shared" si="79"/>
        <v>0</v>
      </c>
      <c r="J101" s="44">
        <f t="shared" si="79"/>
        <v>0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1524772.0699999998</v>
      </c>
      <c r="O101" s="44">
        <f t="shared" si="79"/>
        <v>664785.17000000004</v>
      </c>
      <c r="P101" s="44">
        <f t="shared" si="79"/>
        <v>1087170.2</v>
      </c>
      <c r="Q101" s="44">
        <f t="shared" si="79"/>
        <v>1101223.43</v>
      </c>
      <c r="R101" s="44">
        <f t="shared" si="79"/>
        <v>725985.04</v>
      </c>
      <c r="S101" s="44">
        <f t="shared" si="79"/>
        <v>0</v>
      </c>
      <c r="T101" s="44">
        <f t="shared" si="79"/>
        <v>0</v>
      </c>
      <c r="U101" s="44">
        <f t="shared" si="79"/>
        <v>0</v>
      </c>
      <c r="V101" s="44">
        <f t="shared" si="79"/>
        <v>0</v>
      </c>
      <c r="W101" s="44">
        <f t="shared" si="79"/>
        <v>0</v>
      </c>
      <c r="X101" s="44">
        <f t="shared" si="79"/>
        <v>0</v>
      </c>
      <c r="Y101" s="44">
        <f t="shared" si="79"/>
        <v>0</v>
      </c>
      <c r="Z101" s="44">
        <f t="shared" si="79"/>
        <v>5103935.9099999992</v>
      </c>
      <c r="AA101" s="44">
        <f t="shared" si="79"/>
        <v>12030064.09</v>
      </c>
      <c r="AB101" s="45">
        <f t="shared" ref="AB101" si="80">Z101/B101</f>
        <v>0.29788350122563317</v>
      </c>
      <c r="AC101" s="47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36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2"/>
      <c r="AC105" s="38"/>
    </row>
    <row r="106" spans="1:29" s="39" customFormat="1" ht="18" customHeight="1" x14ac:dyDescent="0.2">
      <c r="A106" s="41" t="s">
        <v>37</v>
      </c>
      <c r="B106" s="37">
        <f>[1]consoCURRENT!E2296</f>
        <v>6539000</v>
      </c>
      <c r="C106" s="37">
        <f>[1]consoCURRENT!F2296</f>
        <v>0</v>
      </c>
      <c r="D106" s="37">
        <f>[1]consoCURRENT!G2296</f>
        <v>0</v>
      </c>
      <c r="E106" s="37">
        <f>[1]consoCURRENT!H2296</f>
        <v>1225202.8999999999</v>
      </c>
      <c r="F106" s="37">
        <f>[1]consoCURRENT!I2296</f>
        <v>558081.85000000009</v>
      </c>
      <c r="G106" s="37">
        <f>[1]consoCURRENT!J2296</f>
        <v>0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502242.48</v>
      </c>
      <c r="O106" s="37">
        <f>[1]consoCURRENT!R2296</f>
        <v>289731.59000000003</v>
      </c>
      <c r="P106" s="37">
        <f>[1]consoCURRENT!S2296</f>
        <v>433228.82999999996</v>
      </c>
      <c r="Q106" s="37">
        <f>[1]consoCURRENT!T2296</f>
        <v>147909.20000000001</v>
      </c>
      <c r="R106" s="37">
        <f>[1]consoCURRENT!U2296</f>
        <v>410172.65000000008</v>
      </c>
      <c r="S106" s="37">
        <f>[1]consoCURRENT!V2296</f>
        <v>0</v>
      </c>
      <c r="T106" s="37">
        <f>[1]consoCURRENT!W2296</f>
        <v>0</v>
      </c>
      <c r="U106" s="37">
        <f>[1]consoCURRENT!X2296</f>
        <v>0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81">SUM(M106:Y106)</f>
        <v>1783284.75</v>
      </c>
      <c r="AA106" s="37">
        <f t="shared" ref="AA106:AA108" si="82">B106-Z106</f>
        <v>4755715.25</v>
      </c>
      <c r="AB106" s="42">
        <f t="shared" ref="AB106" si="83">Z106/B106</f>
        <v>0.27271520874751493</v>
      </c>
      <c r="AC106" s="38"/>
    </row>
    <row r="107" spans="1:29" s="39" customFormat="1" ht="18" customHeight="1" x14ac:dyDescent="0.2">
      <c r="A107" s="41" t="s">
        <v>38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81"/>
        <v>0</v>
      </c>
      <c r="AA107" s="37">
        <f t="shared" si="82"/>
        <v>0</v>
      </c>
      <c r="AB107" s="42"/>
      <c r="AC107" s="38"/>
    </row>
    <row r="108" spans="1:29" s="39" customFormat="1" ht="18" customHeight="1" x14ac:dyDescent="0.2">
      <c r="A108" s="41" t="s">
        <v>39</v>
      </c>
      <c r="B108" s="37">
        <f>[1]consoCURRENT!E2331</f>
        <v>0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81"/>
        <v>0</v>
      </c>
      <c r="AA108" s="37">
        <f t="shared" si="82"/>
        <v>0</v>
      </c>
      <c r="AB108" s="42"/>
      <c r="AC108" s="38"/>
    </row>
    <row r="109" spans="1:29" s="39" customFormat="1" ht="18" customHeight="1" x14ac:dyDescent="0.25">
      <c r="A109" s="43" t="s">
        <v>40</v>
      </c>
      <c r="B109" s="44">
        <f>SUM(B105:B108)</f>
        <v>6539000</v>
      </c>
      <c r="C109" s="44">
        <f t="shared" ref="C109:AA109" si="84">SUM(C105:C108)</f>
        <v>0</v>
      </c>
      <c r="D109" s="44">
        <f t="shared" si="84"/>
        <v>0</v>
      </c>
      <c r="E109" s="44">
        <f t="shared" si="84"/>
        <v>1225202.8999999999</v>
      </c>
      <c r="F109" s="44">
        <f t="shared" si="84"/>
        <v>558081.85000000009</v>
      </c>
      <c r="G109" s="44">
        <f t="shared" si="84"/>
        <v>0</v>
      </c>
      <c r="H109" s="44">
        <f t="shared" si="84"/>
        <v>0</v>
      </c>
      <c r="I109" s="44">
        <f t="shared" si="84"/>
        <v>0</v>
      </c>
      <c r="J109" s="44">
        <f t="shared" si="84"/>
        <v>0</v>
      </c>
      <c r="K109" s="44">
        <f t="shared" si="84"/>
        <v>0</v>
      </c>
      <c r="L109" s="44">
        <f t="shared" si="84"/>
        <v>0</v>
      </c>
      <c r="M109" s="44">
        <f t="shared" si="84"/>
        <v>0</v>
      </c>
      <c r="N109" s="44">
        <f t="shared" si="84"/>
        <v>502242.48</v>
      </c>
      <c r="O109" s="44">
        <f t="shared" si="84"/>
        <v>289731.59000000003</v>
      </c>
      <c r="P109" s="44">
        <f t="shared" si="84"/>
        <v>433228.82999999996</v>
      </c>
      <c r="Q109" s="44">
        <f t="shared" si="84"/>
        <v>147909.20000000001</v>
      </c>
      <c r="R109" s="44">
        <f t="shared" si="84"/>
        <v>410172.65000000008</v>
      </c>
      <c r="S109" s="44">
        <f t="shared" si="84"/>
        <v>0</v>
      </c>
      <c r="T109" s="44">
        <f t="shared" si="84"/>
        <v>0</v>
      </c>
      <c r="U109" s="44">
        <f t="shared" si="84"/>
        <v>0</v>
      </c>
      <c r="V109" s="44">
        <f t="shared" si="84"/>
        <v>0</v>
      </c>
      <c r="W109" s="44">
        <f t="shared" si="84"/>
        <v>0</v>
      </c>
      <c r="X109" s="44">
        <f t="shared" si="84"/>
        <v>0</v>
      </c>
      <c r="Y109" s="44">
        <f t="shared" si="84"/>
        <v>0</v>
      </c>
      <c r="Z109" s="44">
        <f t="shared" si="84"/>
        <v>1783284.75</v>
      </c>
      <c r="AA109" s="44">
        <f t="shared" si="84"/>
        <v>4755715.25</v>
      </c>
      <c r="AB109" s="45">
        <f t="shared" ref="AB109" si="85">Z109/B109</f>
        <v>0.27271520874751493</v>
      </c>
      <c r="AC109" s="38"/>
    </row>
    <row r="110" spans="1:29" s="39" customFormat="1" ht="18" customHeight="1" x14ac:dyDescent="0.25">
      <c r="A110" s="46" t="s">
        <v>41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6">SUM(M110:Y110)</f>
        <v>0</v>
      </c>
      <c r="AA110" s="37">
        <f t="shared" ref="AA110" si="87">B110-Z110</f>
        <v>0</v>
      </c>
      <c r="AB110" s="42"/>
      <c r="AC110" s="38"/>
    </row>
    <row r="111" spans="1:29" s="39" customFormat="1" ht="18" customHeight="1" x14ac:dyDescent="0.25">
      <c r="A111" s="43" t="s">
        <v>42</v>
      </c>
      <c r="B111" s="44">
        <f>B110+B109</f>
        <v>6539000</v>
      </c>
      <c r="C111" s="44">
        <f t="shared" ref="C111:AA111" si="88">C110+C109</f>
        <v>0</v>
      </c>
      <c r="D111" s="44">
        <f t="shared" si="88"/>
        <v>0</v>
      </c>
      <c r="E111" s="44">
        <f t="shared" si="88"/>
        <v>1225202.8999999999</v>
      </c>
      <c r="F111" s="44">
        <f t="shared" si="88"/>
        <v>558081.85000000009</v>
      </c>
      <c r="G111" s="44">
        <f t="shared" si="88"/>
        <v>0</v>
      </c>
      <c r="H111" s="44">
        <f t="shared" si="88"/>
        <v>0</v>
      </c>
      <c r="I111" s="44">
        <f t="shared" si="88"/>
        <v>0</v>
      </c>
      <c r="J111" s="44">
        <f t="shared" si="88"/>
        <v>0</v>
      </c>
      <c r="K111" s="44">
        <f t="shared" si="88"/>
        <v>0</v>
      </c>
      <c r="L111" s="44">
        <f t="shared" si="88"/>
        <v>0</v>
      </c>
      <c r="M111" s="44">
        <f t="shared" si="88"/>
        <v>0</v>
      </c>
      <c r="N111" s="44">
        <f t="shared" si="88"/>
        <v>502242.48</v>
      </c>
      <c r="O111" s="44">
        <f t="shared" si="88"/>
        <v>289731.59000000003</v>
      </c>
      <c r="P111" s="44">
        <f t="shared" si="88"/>
        <v>433228.82999999996</v>
      </c>
      <c r="Q111" s="44">
        <f t="shared" si="88"/>
        <v>147909.20000000001</v>
      </c>
      <c r="R111" s="44">
        <f t="shared" si="88"/>
        <v>410172.65000000008</v>
      </c>
      <c r="S111" s="44">
        <f t="shared" si="88"/>
        <v>0</v>
      </c>
      <c r="T111" s="44">
        <f t="shared" si="88"/>
        <v>0</v>
      </c>
      <c r="U111" s="44">
        <f t="shared" si="88"/>
        <v>0</v>
      </c>
      <c r="V111" s="44">
        <f t="shared" si="88"/>
        <v>0</v>
      </c>
      <c r="W111" s="44">
        <f t="shared" si="88"/>
        <v>0</v>
      </c>
      <c r="X111" s="44">
        <f t="shared" si="88"/>
        <v>0</v>
      </c>
      <c r="Y111" s="44">
        <f t="shared" si="88"/>
        <v>0</v>
      </c>
      <c r="Z111" s="44">
        <f t="shared" si="88"/>
        <v>1783284.75</v>
      </c>
      <c r="AA111" s="44">
        <f t="shared" si="88"/>
        <v>4755715.25</v>
      </c>
      <c r="AB111" s="45">
        <f t="shared" ref="AB111" si="89">Z111/B111</f>
        <v>0.27271520874751493</v>
      </c>
      <c r="AC111" s="47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36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2"/>
      <c r="AC115" s="38"/>
    </row>
    <row r="116" spans="1:29" s="39" customFormat="1" ht="18" customHeight="1" x14ac:dyDescent="0.2">
      <c r="A116" s="41" t="s">
        <v>37</v>
      </c>
      <c r="B116" s="37">
        <f>[1]consoCURRENT!E2507</f>
        <v>5022000</v>
      </c>
      <c r="C116" s="37">
        <f>[1]consoCURRENT!F2507</f>
        <v>0</v>
      </c>
      <c r="D116" s="37">
        <f>[1]consoCURRENT!G2507</f>
        <v>0</v>
      </c>
      <c r="E116" s="37">
        <f>[1]consoCURRENT!H2507</f>
        <v>938091.88</v>
      </c>
      <c r="F116" s="37">
        <f>[1]consoCURRENT!I2507</f>
        <v>986099.57000000007</v>
      </c>
      <c r="G116" s="37">
        <f>[1]consoCURRENT!J2507</f>
        <v>0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152915.52000000002</v>
      </c>
      <c r="O116" s="37">
        <f>[1]consoCURRENT!R2507</f>
        <v>361099.5</v>
      </c>
      <c r="P116" s="37">
        <f>[1]consoCURRENT!S2507</f>
        <v>424076.86000000004</v>
      </c>
      <c r="Q116" s="37">
        <f>[1]consoCURRENT!T2507</f>
        <v>210774.46</v>
      </c>
      <c r="R116" s="37">
        <f>[1]consoCURRENT!U2507</f>
        <v>775325.11</v>
      </c>
      <c r="S116" s="37">
        <f>[1]consoCURRENT!V2507</f>
        <v>0</v>
      </c>
      <c r="T116" s="37">
        <f>[1]consoCURRENT!W2507</f>
        <v>0</v>
      </c>
      <c r="U116" s="37">
        <f>[1]consoCURRENT!X2507</f>
        <v>0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90">SUM(M116:Y116)</f>
        <v>1924191.4500000002</v>
      </c>
      <c r="AA116" s="37">
        <f t="shared" ref="AA116:AA118" si="91">B116-Z116</f>
        <v>3097808.55</v>
      </c>
      <c r="AB116" s="42">
        <f t="shared" ref="AB116" si="92">Z116/B116</f>
        <v>0.38315241935483874</v>
      </c>
      <c r="AC116" s="38"/>
    </row>
    <row r="117" spans="1:29" s="39" customFormat="1" ht="18" customHeight="1" x14ac:dyDescent="0.2">
      <c r="A117" s="41" t="s">
        <v>38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90"/>
        <v>0</v>
      </c>
      <c r="AA117" s="37">
        <f t="shared" si="91"/>
        <v>0</v>
      </c>
      <c r="AB117" s="42"/>
      <c r="AC117" s="38"/>
    </row>
    <row r="118" spans="1:29" s="39" customFormat="1" ht="18" customHeight="1" x14ac:dyDescent="0.2">
      <c r="A118" s="41" t="s">
        <v>39</v>
      </c>
      <c r="B118" s="37">
        <f>[1]consoCURRENT!E2542</f>
        <v>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90"/>
        <v>0</v>
      </c>
      <c r="AA118" s="37">
        <f t="shared" si="91"/>
        <v>0</v>
      </c>
      <c r="AB118" s="42"/>
      <c r="AC118" s="38"/>
    </row>
    <row r="119" spans="1:29" s="39" customFormat="1" ht="18" customHeight="1" x14ac:dyDescent="0.25">
      <c r="A119" s="43" t="s">
        <v>40</v>
      </c>
      <c r="B119" s="44">
        <f>SUM(B115:B118)</f>
        <v>5022000</v>
      </c>
      <c r="C119" s="44">
        <f t="shared" ref="C119:AA119" si="93">SUM(C115:C118)</f>
        <v>0</v>
      </c>
      <c r="D119" s="44">
        <f t="shared" si="93"/>
        <v>0</v>
      </c>
      <c r="E119" s="44">
        <f t="shared" si="93"/>
        <v>938091.88</v>
      </c>
      <c r="F119" s="44">
        <f t="shared" si="93"/>
        <v>986099.57000000007</v>
      </c>
      <c r="G119" s="44">
        <f t="shared" si="93"/>
        <v>0</v>
      </c>
      <c r="H119" s="44">
        <f t="shared" si="93"/>
        <v>0</v>
      </c>
      <c r="I119" s="44">
        <f t="shared" si="93"/>
        <v>0</v>
      </c>
      <c r="J119" s="44">
        <f t="shared" si="93"/>
        <v>0</v>
      </c>
      <c r="K119" s="44">
        <f t="shared" si="93"/>
        <v>0</v>
      </c>
      <c r="L119" s="44">
        <f t="shared" si="93"/>
        <v>0</v>
      </c>
      <c r="M119" s="44">
        <f t="shared" si="93"/>
        <v>0</v>
      </c>
      <c r="N119" s="44">
        <f t="shared" si="93"/>
        <v>152915.52000000002</v>
      </c>
      <c r="O119" s="44">
        <f t="shared" si="93"/>
        <v>361099.5</v>
      </c>
      <c r="P119" s="44">
        <f t="shared" si="93"/>
        <v>424076.86000000004</v>
      </c>
      <c r="Q119" s="44">
        <f t="shared" si="93"/>
        <v>210774.46</v>
      </c>
      <c r="R119" s="44">
        <f t="shared" si="93"/>
        <v>775325.11</v>
      </c>
      <c r="S119" s="44">
        <f t="shared" si="93"/>
        <v>0</v>
      </c>
      <c r="T119" s="44">
        <f t="shared" si="93"/>
        <v>0</v>
      </c>
      <c r="U119" s="44">
        <f t="shared" si="93"/>
        <v>0</v>
      </c>
      <c r="V119" s="44">
        <f t="shared" si="93"/>
        <v>0</v>
      </c>
      <c r="W119" s="44">
        <f t="shared" si="93"/>
        <v>0</v>
      </c>
      <c r="X119" s="44">
        <f t="shared" si="93"/>
        <v>0</v>
      </c>
      <c r="Y119" s="44">
        <f t="shared" si="93"/>
        <v>0</v>
      </c>
      <c r="Z119" s="44">
        <f t="shared" si="93"/>
        <v>1924191.4500000002</v>
      </c>
      <c r="AA119" s="44">
        <f t="shared" si="93"/>
        <v>3097808.55</v>
      </c>
      <c r="AB119" s="45">
        <f t="shared" ref="AB119" si="94">Z119/B119</f>
        <v>0.38315241935483874</v>
      </c>
      <c r="AC119" s="38"/>
    </row>
    <row r="120" spans="1:29" s="39" customFormat="1" ht="18" customHeight="1" x14ac:dyDescent="0.25">
      <c r="A120" s="46" t="s">
        <v>41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5">SUM(M120:Y120)</f>
        <v>0</v>
      </c>
      <c r="AA120" s="37">
        <f t="shared" ref="AA120" si="96">B120-Z120</f>
        <v>0</v>
      </c>
      <c r="AB120" s="42"/>
      <c r="AC120" s="38"/>
    </row>
    <row r="121" spans="1:29" s="39" customFormat="1" ht="18" customHeight="1" x14ac:dyDescent="0.25">
      <c r="A121" s="43" t="s">
        <v>42</v>
      </c>
      <c r="B121" s="44">
        <f>B120+B119</f>
        <v>5022000</v>
      </c>
      <c r="C121" s="44">
        <f t="shared" ref="C121:AA121" si="97">C120+C119</f>
        <v>0</v>
      </c>
      <c r="D121" s="44">
        <f t="shared" si="97"/>
        <v>0</v>
      </c>
      <c r="E121" s="44">
        <f t="shared" si="97"/>
        <v>938091.88</v>
      </c>
      <c r="F121" s="44">
        <f t="shared" si="97"/>
        <v>986099.57000000007</v>
      </c>
      <c r="G121" s="44">
        <f t="shared" si="97"/>
        <v>0</v>
      </c>
      <c r="H121" s="44">
        <f t="shared" si="97"/>
        <v>0</v>
      </c>
      <c r="I121" s="44">
        <f t="shared" si="97"/>
        <v>0</v>
      </c>
      <c r="J121" s="44">
        <f t="shared" si="97"/>
        <v>0</v>
      </c>
      <c r="K121" s="44">
        <f t="shared" si="97"/>
        <v>0</v>
      </c>
      <c r="L121" s="44">
        <f t="shared" si="97"/>
        <v>0</v>
      </c>
      <c r="M121" s="44">
        <f t="shared" si="97"/>
        <v>0</v>
      </c>
      <c r="N121" s="44">
        <f t="shared" si="97"/>
        <v>152915.52000000002</v>
      </c>
      <c r="O121" s="44">
        <f t="shared" si="97"/>
        <v>361099.5</v>
      </c>
      <c r="P121" s="44">
        <f t="shared" si="97"/>
        <v>424076.86000000004</v>
      </c>
      <c r="Q121" s="44">
        <f t="shared" si="97"/>
        <v>210774.46</v>
      </c>
      <c r="R121" s="44">
        <f t="shared" si="97"/>
        <v>775325.11</v>
      </c>
      <c r="S121" s="44">
        <f t="shared" si="97"/>
        <v>0</v>
      </c>
      <c r="T121" s="44">
        <f t="shared" si="97"/>
        <v>0</v>
      </c>
      <c r="U121" s="44">
        <f t="shared" si="97"/>
        <v>0</v>
      </c>
      <c r="V121" s="44">
        <f t="shared" si="97"/>
        <v>0</v>
      </c>
      <c r="W121" s="44">
        <f t="shared" si="97"/>
        <v>0</v>
      </c>
      <c r="X121" s="44">
        <f t="shared" si="97"/>
        <v>0</v>
      </c>
      <c r="Y121" s="44">
        <f t="shared" si="97"/>
        <v>0</v>
      </c>
      <c r="Z121" s="44">
        <f t="shared" si="97"/>
        <v>1924191.4500000002</v>
      </c>
      <c r="AA121" s="44">
        <f t="shared" si="97"/>
        <v>3097808.55</v>
      </c>
      <c r="AB121" s="45">
        <f t="shared" ref="AB121" si="98">Z121/B121</f>
        <v>0.38315241935483874</v>
      </c>
      <c r="AC121" s="47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36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2"/>
      <c r="AC125" s="38"/>
    </row>
    <row r="126" spans="1:29" s="39" customFormat="1" ht="18" customHeight="1" x14ac:dyDescent="0.2">
      <c r="A126" s="41" t="s">
        <v>37</v>
      </c>
      <c r="B126" s="37">
        <f>[1]consoCURRENT!E2718</f>
        <v>4613000</v>
      </c>
      <c r="C126" s="37">
        <f>[1]consoCURRENT!F2718</f>
        <v>0</v>
      </c>
      <c r="D126" s="37">
        <f>[1]consoCURRENT!G2718</f>
        <v>0</v>
      </c>
      <c r="E126" s="37">
        <f>[1]consoCURRENT!H2718</f>
        <v>1185973.1400000001</v>
      </c>
      <c r="F126" s="37">
        <f>[1]consoCURRENT!I2718</f>
        <v>1250810.01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64115.199999999997</v>
      </c>
      <c r="O126" s="37">
        <f>[1]consoCURRENT!R2718</f>
        <v>380456.62</v>
      </c>
      <c r="P126" s="37">
        <f>[1]consoCURRENT!S2718</f>
        <v>741401.32000000007</v>
      </c>
      <c r="Q126" s="37">
        <f>[1]consoCURRENT!T2718</f>
        <v>441004.30000000005</v>
      </c>
      <c r="R126" s="37">
        <f>[1]consoCURRENT!U2718</f>
        <v>809805.71000000008</v>
      </c>
      <c r="S126" s="37">
        <f>[1]consoCURRENT!V2718</f>
        <v>0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9">SUM(M126:Y126)</f>
        <v>2436783.1500000004</v>
      </c>
      <c r="AA126" s="37">
        <f t="shared" ref="AA126:AA128" si="100">B126-Z126</f>
        <v>2176216.8499999996</v>
      </c>
      <c r="AB126" s="42">
        <f t="shared" ref="AB126" si="101">Z126/B126</f>
        <v>0.52824260784738786</v>
      </c>
      <c r="AC126" s="38"/>
    </row>
    <row r="127" spans="1:29" s="39" customFormat="1" ht="18" customHeight="1" x14ac:dyDescent="0.2">
      <c r="A127" s="41" t="s">
        <v>38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9"/>
        <v>0</v>
      </c>
      <c r="AA127" s="37">
        <f t="shared" si="100"/>
        <v>0</v>
      </c>
      <c r="AB127" s="42"/>
      <c r="AC127" s="38"/>
    </row>
    <row r="128" spans="1:29" s="39" customFormat="1" ht="18" customHeight="1" x14ac:dyDescent="0.2">
      <c r="A128" s="41" t="s">
        <v>39</v>
      </c>
      <c r="B128" s="37">
        <f>[1]consoCURRENT!E2753</f>
        <v>0</v>
      </c>
      <c r="C128" s="37">
        <f>[1]consoCURRENT!F2753</f>
        <v>0</v>
      </c>
      <c r="D128" s="37">
        <f>[1]consoCURRENT!G2753</f>
        <v>0</v>
      </c>
      <c r="E128" s="37">
        <f>[1]consoCURRENT!H2753</f>
        <v>0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0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9"/>
        <v>0</v>
      </c>
      <c r="AA128" s="37">
        <f t="shared" si="100"/>
        <v>0</v>
      </c>
      <c r="AB128" s="42"/>
      <c r="AC128" s="38"/>
    </row>
    <row r="129" spans="1:29" s="39" customFormat="1" ht="18" customHeight="1" x14ac:dyDescent="0.25">
      <c r="A129" s="43" t="s">
        <v>40</v>
      </c>
      <c r="B129" s="44">
        <f>SUM(B125:B128)</f>
        <v>4613000</v>
      </c>
      <c r="C129" s="44">
        <f t="shared" ref="C129:AA129" si="102">SUM(C125:C128)</f>
        <v>0</v>
      </c>
      <c r="D129" s="44">
        <f t="shared" si="102"/>
        <v>0</v>
      </c>
      <c r="E129" s="44">
        <f t="shared" si="102"/>
        <v>1185973.1400000001</v>
      </c>
      <c r="F129" s="44">
        <f t="shared" si="102"/>
        <v>1250810.01</v>
      </c>
      <c r="G129" s="44">
        <f t="shared" si="102"/>
        <v>0</v>
      </c>
      <c r="H129" s="44">
        <f t="shared" si="102"/>
        <v>0</v>
      </c>
      <c r="I129" s="44">
        <f t="shared" si="102"/>
        <v>0</v>
      </c>
      <c r="J129" s="44">
        <f t="shared" si="102"/>
        <v>0</v>
      </c>
      <c r="K129" s="44">
        <f t="shared" si="102"/>
        <v>0</v>
      </c>
      <c r="L129" s="44">
        <f t="shared" si="102"/>
        <v>0</v>
      </c>
      <c r="M129" s="44">
        <f t="shared" si="102"/>
        <v>0</v>
      </c>
      <c r="N129" s="44">
        <f t="shared" si="102"/>
        <v>64115.199999999997</v>
      </c>
      <c r="O129" s="44">
        <f t="shared" si="102"/>
        <v>380456.62</v>
      </c>
      <c r="P129" s="44">
        <f t="shared" si="102"/>
        <v>741401.32000000007</v>
      </c>
      <c r="Q129" s="44">
        <f t="shared" si="102"/>
        <v>441004.30000000005</v>
      </c>
      <c r="R129" s="44">
        <f t="shared" si="102"/>
        <v>809805.71000000008</v>
      </c>
      <c r="S129" s="44">
        <f t="shared" si="102"/>
        <v>0</v>
      </c>
      <c r="T129" s="44">
        <f t="shared" si="102"/>
        <v>0</v>
      </c>
      <c r="U129" s="44">
        <f t="shared" si="102"/>
        <v>0</v>
      </c>
      <c r="V129" s="44">
        <f t="shared" si="102"/>
        <v>0</v>
      </c>
      <c r="W129" s="44">
        <f t="shared" si="102"/>
        <v>0</v>
      </c>
      <c r="X129" s="44">
        <f t="shared" si="102"/>
        <v>0</v>
      </c>
      <c r="Y129" s="44">
        <f t="shared" si="102"/>
        <v>0</v>
      </c>
      <c r="Z129" s="44">
        <f t="shared" si="102"/>
        <v>2436783.1500000004</v>
      </c>
      <c r="AA129" s="44">
        <f t="shared" si="102"/>
        <v>2176216.8499999996</v>
      </c>
      <c r="AB129" s="45">
        <f t="shared" ref="AB129" si="103">Z129/B129</f>
        <v>0.52824260784738786</v>
      </c>
      <c r="AC129" s="38"/>
    </row>
    <row r="130" spans="1:29" s="39" customFormat="1" ht="18" customHeight="1" x14ac:dyDescent="0.25">
      <c r="A130" s="46" t="s">
        <v>41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4">SUM(M130:Y130)</f>
        <v>0</v>
      </c>
      <c r="AA130" s="37">
        <f t="shared" ref="AA130" si="105">B130-Z130</f>
        <v>0</v>
      </c>
      <c r="AB130" s="42"/>
      <c r="AC130" s="38"/>
    </row>
    <row r="131" spans="1:29" s="39" customFormat="1" ht="18" customHeight="1" x14ac:dyDescent="0.25">
      <c r="A131" s="43" t="s">
        <v>42</v>
      </c>
      <c r="B131" s="44">
        <f>B130+B129</f>
        <v>4613000</v>
      </c>
      <c r="C131" s="44">
        <f t="shared" ref="C131:AA131" si="106">C130+C129</f>
        <v>0</v>
      </c>
      <c r="D131" s="44">
        <f t="shared" si="106"/>
        <v>0</v>
      </c>
      <c r="E131" s="44">
        <f t="shared" si="106"/>
        <v>1185973.1400000001</v>
      </c>
      <c r="F131" s="44">
        <f t="shared" si="106"/>
        <v>1250810.01</v>
      </c>
      <c r="G131" s="44">
        <f t="shared" si="106"/>
        <v>0</v>
      </c>
      <c r="H131" s="44">
        <f t="shared" si="106"/>
        <v>0</v>
      </c>
      <c r="I131" s="44">
        <f t="shared" si="106"/>
        <v>0</v>
      </c>
      <c r="J131" s="44">
        <f t="shared" si="106"/>
        <v>0</v>
      </c>
      <c r="K131" s="44">
        <f t="shared" si="106"/>
        <v>0</v>
      </c>
      <c r="L131" s="44">
        <f t="shared" si="106"/>
        <v>0</v>
      </c>
      <c r="M131" s="44">
        <f t="shared" si="106"/>
        <v>0</v>
      </c>
      <c r="N131" s="44">
        <f t="shared" si="106"/>
        <v>64115.199999999997</v>
      </c>
      <c r="O131" s="44">
        <f t="shared" si="106"/>
        <v>380456.62</v>
      </c>
      <c r="P131" s="44">
        <f t="shared" si="106"/>
        <v>741401.32000000007</v>
      </c>
      <c r="Q131" s="44">
        <f t="shared" si="106"/>
        <v>441004.30000000005</v>
      </c>
      <c r="R131" s="44">
        <f t="shared" si="106"/>
        <v>809805.71000000008</v>
      </c>
      <c r="S131" s="44">
        <f t="shared" si="106"/>
        <v>0</v>
      </c>
      <c r="T131" s="44">
        <f t="shared" si="106"/>
        <v>0</v>
      </c>
      <c r="U131" s="44">
        <f t="shared" si="106"/>
        <v>0</v>
      </c>
      <c r="V131" s="44">
        <f t="shared" si="106"/>
        <v>0</v>
      </c>
      <c r="W131" s="44">
        <f t="shared" si="106"/>
        <v>0</v>
      </c>
      <c r="X131" s="44">
        <f t="shared" si="106"/>
        <v>0</v>
      </c>
      <c r="Y131" s="44">
        <f t="shared" si="106"/>
        <v>0</v>
      </c>
      <c r="Z131" s="44">
        <f t="shared" si="106"/>
        <v>2436783.1500000004</v>
      </c>
      <c r="AA131" s="44">
        <f t="shared" si="106"/>
        <v>2176216.8499999996</v>
      </c>
      <c r="AB131" s="45">
        <f t="shared" ref="AB131" si="107">Z131/B131</f>
        <v>0.52824260784738786</v>
      </c>
      <c r="AC131" s="47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36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2"/>
      <c r="AC135" s="38"/>
    </row>
    <row r="136" spans="1:29" s="39" customFormat="1" ht="18" customHeight="1" x14ac:dyDescent="0.2">
      <c r="A136" s="41" t="s">
        <v>37</v>
      </c>
      <c r="B136" s="37">
        <f>[1]consoCURRENT!E2929</f>
        <v>6143000</v>
      </c>
      <c r="C136" s="37">
        <f>[1]consoCURRENT!F2929</f>
        <v>0</v>
      </c>
      <c r="D136" s="37">
        <f>[1]consoCURRENT!G2929</f>
        <v>0</v>
      </c>
      <c r="E136" s="37">
        <f>[1]consoCURRENT!H2929</f>
        <v>1093346.9300000002</v>
      </c>
      <c r="F136" s="37">
        <f>[1]consoCURRENT!I2929</f>
        <v>927631.37999999989</v>
      </c>
      <c r="G136" s="37">
        <f>[1]consoCURRENT!J2929</f>
        <v>0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112972.58</v>
      </c>
      <c r="O136" s="37">
        <f>[1]consoCURRENT!R2929</f>
        <v>545256.30000000005</v>
      </c>
      <c r="P136" s="37">
        <f>[1]consoCURRENT!S2929</f>
        <v>435118.05000000005</v>
      </c>
      <c r="Q136" s="37">
        <f>[1]consoCURRENT!T2929</f>
        <v>509893.59</v>
      </c>
      <c r="R136" s="37">
        <f>[1]consoCURRENT!U2929</f>
        <v>417737.79000000004</v>
      </c>
      <c r="S136" s="37">
        <f>[1]consoCURRENT!V2929</f>
        <v>0</v>
      </c>
      <c r="T136" s="37">
        <f>[1]consoCURRENT!W2929</f>
        <v>0</v>
      </c>
      <c r="U136" s="37">
        <f>[1]consoCURRENT!X2929</f>
        <v>0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8">SUM(M136:Y136)</f>
        <v>2020978.3100000003</v>
      </c>
      <c r="AA136" s="37">
        <f t="shared" ref="AA136:AA138" si="109">B136-Z136</f>
        <v>4122021.6899999995</v>
      </c>
      <c r="AB136" s="42">
        <f t="shared" ref="AB136" si="110">Z136/B136</f>
        <v>0.32898881816701941</v>
      </c>
      <c r="AC136" s="38"/>
    </row>
    <row r="137" spans="1:29" s="39" customFormat="1" ht="18" customHeight="1" x14ac:dyDescent="0.2">
      <c r="A137" s="41" t="s">
        <v>38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8"/>
        <v>0</v>
      </c>
      <c r="AA137" s="37">
        <f t="shared" si="109"/>
        <v>0</v>
      </c>
      <c r="AB137" s="42"/>
      <c r="AC137" s="38"/>
    </row>
    <row r="138" spans="1:29" s="39" customFormat="1" ht="18" customHeight="1" x14ac:dyDescent="0.2">
      <c r="A138" s="41" t="s">
        <v>39</v>
      </c>
      <c r="B138" s="37">
        <f>[1]consoCURRENT!E2964</f>
        <v>0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8"/>
        <v>0</v>
      </c>
      <c r="AA138" s="37">
        <f t="shared" si="109"/>
        <v>0</v>
      </c>
      <c r="AB138" s="42"/>
      <c r="AC138" s="38"/>
    </row>
    <row r="139" spans="1:29" s="39" customFormat="1" ht="18" customHeight="1" x14ac:dyDescent="0.25">
      <c r="A139" s="43" t="s">
        <v>40</v>
      </c>
      <c r="B139" s="44">
        <f>SUM(B135:B138)</f>
        <v>6143000</v>
      </c>
      <c r="C139" s="44">
        <f t="shared" ref="C139:AA139" si="111">SUM(C135:C138)</f>
        <v>0</v>
      </c>
      <c r="D139" s="44">
        <f t="shared" si="111"/>
        <v>0</v>
      </c>
      <c r="E139" s="44">
        <f t="shared" si="111"/>
        <v>1093346.9300000002</v>
      </c>
      <c r="F139" s="44">
        <f t="shared" si="111"/>
        <v>927631.37999999989</v>
      </c>
      <c r="G139" s="44">
        <f t="shared" si="111"/>
        <v>0</v>
      </c>
      <c r="H139" s="44">
        <f t="shared" si="111"/>
        <v>0</v>
      </c>
      <c r="I139" s="44">
        <f t="shared" si="111"/>
        <v>0</v>
      </c>
      <c r="J139" s="44">
        <f t="shared" si="111"/>
        <v>0</v>
      </c>
      <c r="K139" s="44">
        <f t="shared" si="111"/>
        <v>0</v>
      </c>
      <c r="L139" s="44">
        <f t="shared" si="111"/>
        <v>0</v>
      </c>
      <c r="M139" s="44">
        <f t="shared" si="111"/>
        <v>0</v>
      </c>
      <c r="N139" s="44">
        <f t="shared" si="111"/>
        <v>112972.58</v>
      </c>
      <c r="O139" s="44">
        <f t="shared" si="111"/>
        <v>545256.30000000005</v>
      </c>
      <c r="P139" s="44">
        <f t="shared" si="111"/>
        <v>435118.05000000005</v>
      </c>
      <c r="Q139" s="44">
        <f t="shared" si="111"/>
        <v>509893.59</v>
      </c>
      <c r="R139" s="44">
        <f t="shared" si="111"/>
        <v>417737.79000000004</v>
      </c>
      <c r="S139" s="44">
        <f t="shared" si="111"/>
        <v>0</v>
      </c>
      <c r="T139" s="44">
        <f t="shared" si="111"/>
        <v>0</v>
      </c>
      <c r="U139" s="44">
        <f t="shared" si="111"/>
        <v>0</v>
      </c>
      <c r="V139" s="44">
        <f t="shared" si="111"/>
        <v>0</v>
      </c>
      <c r="W139" s="44">
        <f t="shared" si="111"/>
        <v>0</v>
      </c>
      <c r="X139" s="44">
        <f t="shared" si="111"/>
        <v>0</v>
      </c>
      <c r="Y139" s="44">
        <f t="shared" si="111"/>
        <v>0</v>
      </c>
      <c r="Z139" s="44">
        <f t="shared" si="111"/>
        <v>2020978.3100000003</v>
      </c>
      <c r="AA139" s="44">
        <f t="shared" si="111"/>
        <v>4122021.6899999995</v>
      </c>
      <c r="AB139" s="45">
        <f t="shared" ref="AB139" si="112">Z139/B139</f>
        <v>0.32898881816701941</v>
      </c>
      <c r="AC139" s="38"/>
    </row>
    <row r="140" spans="1:29" s="39" customFormat="1" ht="18" customHeight="1" x14ac:dyDescent="0.25">
      <c r="A140" s="46" t="s">
        <v>41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3">SUM(M140:Y140)</f>
        <v>0</v>
      </c>
      <c r="AA140" s="37">
        <f t="shared" ref="AA140" si="114">B140-Z140</f>
        <v>0</v>
      </c>
      <c r="AB140" s="42"/>
      <c r="AC140" s="38"/>
    </row>
    <row r="141" spans="1:29" s="39" customFormat="1" ht="18" customHeight="1" x14ac:dyDescent="0.25">
      <c r="A141" s="43" t="s">
        <v>42</v>
      </c>
      <c r="B141" s="44">
        <f>B140+B139</f>
        <v>6143000</v>
      </c>
      <c r="C141" s="44">
        <f t="shared" ref="C141:AA141" si="115">C140+C139</f>
        <v>0</v>
      </c>
      <c r="D141" s="44">
        <f t="shared" si="115"/>
        <v>0</v>
      </c>
      <c r="E141" s="44">
        <f t="shared" si="115"/>
        <v>1093346.9300000002</v>
      </c>
      <c r="F141" s="44">
        <f t="shared" si="115"/>
        <v>927631.37999999989</v>
      </c>
      <c r="G141" s="44">
        <f t="shared" si="115"/>
        <v>0</v>
      </c>
      <c r="H141" s="44">
        <f t="shared" si="115"/>
        <v>0</v>
      </c>
      <c r="I141" s="44">
        <f t="shared" si="115"/>
        <v>0</v>
      </c>
      <c r="J141" s="44">
        <f t="shared" si="115"/>
        <v>0</v>
      </c>
      <c r="K141" s="44">
        <f t="shared" si="115"/>
        <v>0</v>
      </c>
      <c r="L141" s="44">
        <f t="shared" si="115"/>
        <v>0</v>
      </c>
      <c r="M141" s="44">
        <f t="shared" si="115"/>
        <v>0</v>
      </c>
      <c r="N141" s="44">
        <f t="shared" si="115"/>
        <v>112972.58</v>
      </c>
      <c r="O141" s="44">
        <f t="shared" si="115"/>
        <v>545256.30000000005</v>
      </c>
      <c r="P141" s="44">
        <f t="shared" si="115"/>
        <v>435118.05000000005</v>
      </c>
      <c r="Q141" s="44">
        <f t="shared" si="115"/>
        <v>509893.59</v>
      </c>
      <c r="R141" s="44">
        <f t="shared" si="115"/>
        <v>417737.79000000004</v>
      </c>
      <c r="S141" s="44">
        <f t="shared" si="115"/>
        <v>0</v>
      </c>
      <c r="T141" s="44">
        <f t="shared" si="115"/>
        <v>0</v>
      </c>
      <c r="U141" s="44">
        <f t="shared" si="115"/>
        <v>0</v>
      </c>
      <c r="V141" s="44">
        <f t="shared" si="115"/>
        <v>0</v>
      </c>
      <c r="W141" s="44">
        <f t="shared" si="115"/>
        <v>0</v>
      </c>
      <c r="X141" s="44">
        <f t="shared" si="115"/>
        <v>0</v>
      </c>
      <c r="Y141" s="44">
        <f t="shared" si="115"/>
        <v>0</v>
      </c>
      <c r="Z141" s="44">
        <f t="shared" si="115"/>
        <v>2020978.3100000003</v>
      </c>
      <c r="AA141" s="44">
        <f t="shared" si="115"/>
        <v>4122021.6899999995</v>
      </c>
      <c r="AB141" s="45">
        <f t="shared" ref="AB141" si="116">Z141/B141</f>
        <v>0.32898881816701941</v>
      </c>
      <c r="AC141" s="47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36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2"/>
      <c r="AC145" s="38"/>
    </row>
    <row r="146" spans="1:29" s="39" customFormat="1" ht="18" customHeight="1" x14ac:dyDescent="0.2">
      <c r="A146" s="41" t="s">
        <v>37</v>
      </c>
      <c r="B146" s="37">
        <f>[1]consoCURRENT!E3140</f>
        <v>7663000</v>
      </c>
      <c r="C146" s="37">
        <f>[1]consoCURRENT!F3140</f>
        <v>0</v>
      </c>
      <c r="D146" s="37">
        <f>[1]consoCURRENT!G3140</f>
        <v>0</v>
      </c>
      <c r="E146" s="37">
        <f>[1]consoCURRENT!H3140</f>
        <v>1707971.1800000002</v>
      </c>
      <c r="F146" s="37">
        <f>[1]consoCURRENT!I3140</f>
        <v>1807422.75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114951.66</v>
      </c>
      <c r="O146" s="37">
        <f>[1]consoCURRENT!R3140</f>
        <v>686441.81</v>
      </c>
      <c r="P146" s="37">
        <f>[1]consoCURRENT!S3140</f>
        <v>906577.71</v>
      </c>
      <c r="Q146" s="37">
        <f>[1]consoCURRENT!T3140</f>
        <v>817060.03000000014</v>
      </c>
      <c r="R146" s="37">
        <f>[1]consoCURRENT!U3140</f>
        <v>990362.72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7">SUM(M146:Y146)</f>
        <v>3515393.9300000006</v>
      </c>
      <c r="AA146" s="37">
        <f t="shared" ref="AA146:AA148" si="118">B146-Z146</f>
        <v>4147606.0699999994</v>
      </c>
      <c r="AB146" s="42">
        <f t="shared" ref="AB146" si="119">Z146/B146</f>
        <v>0.45874904476053774</v>
      </c>
      <c r="AC146" s="38"/>
    </row>
    <row r="147" spans="1:29" s="39" customFormat="1" ht="18" customHeight="1" x14ac:dyDescent="0.2">
      <c r="A147" s="41" t="s">
        <v>38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7"/>
        <v>0</v>
      </c>
      <c r="AA147" s="37">
        <f t="shared" si="118"/>
        <v>0</v>
      </c>
      <c r="AB147" s="42"/>
      <c r="AC147" s="38"/>
    </row>
    <row r="148" spans="1:29" s="39" customFormat="1" ht="18" customHeight="1" x14ac:dyDescent="0.2">
      <c r="A148" s="41" t="s">
        <v>39</v>
      </c>
      <c r="B148" s="37">
        <f>[1]consoCURRENT!E3175</f>
        <v>0</v>
      </c>
      <c r="C148" s="37">
        <f>[1]consoCURRENT!F3175</f>
        <v>0</v>
      </c>
      <c r="D148" s="37">
        <f>[1]consoCURRENT!G3175</f>
        <v>0</v>
      </c>
      <c r="E148" s="37">
        <f>[1]consoCURRENT!H3175</f>
        <v>0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0</v>
      </c>
      <c r="O148" s="37">
        <f>[1]consoCURRENT!R3175</f>
        <v>0</v>
      </c>
      <c r="P148" s="37">
        <f>[1]consoCURRENT!S3175</f>
        <v>0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7"/>
        <v>0</v>
      </c>
      <c r="AA148" s="37">
        <f t="shared" si="118"/>
        <v>0</v>
      </c>
      <c r="AB148" s="42"/>
      <c r="AC148" s="38"/>
    </row>
    <row r="149" spans="1:29" s="39" customFormat="1" ht="18" customHeight="1" x14ac:dyDescent="0.25">
      <c r="A149" s="43" t="s">
        <v>40</v>
      </c>
      <c r="B149" s="44">
        <f>SUM(B145:B148)</f>
        <v>7663000</v>
      </c>
      <c r="C149" s="44">
        <f t="shared" ref="C149:AA149" si="120">SUM(C145:C148)</f>
        <v>0</v>
      </c>
      <c r="D149" s="44">
        <f t="shared" si="120"/>
        <v>0</v>
      </c>
      <c r="E149" s="44">
        <f t="shared" si="120"/>
        <v>1707971.1800000002</v>
      </c>
      <c r="F149" s="44">
        <f t="shared" si="120"/>
        <v>1807422.75</v>
      </c>
      <c r="G149" s="44">
        <f t="shared" si="120"/>
        <v>0</v>
      </c>
      <c r="H149" s="44">
        <f t="shared" si="120"/>
        <v>0</v>
      </c>
      <c r="I149" s="44">
        <f t="shared" si="120"/>
        <v>0</v>
      </c>
      <c r="J149" s="44">
        <f t="shared" si="120"/>
        <v>0</v>
      </c>
      <c r="K149" s="44">
        <f t="shared" si="120"/>
        <v>0</v>
      </c>
      <c r="L149" s="44">
        <f t="shared" si="120"/>
        <v>0</v>
      </c>
      <c r="M149" s="44">
        <f t="shared" si="120"/>
        <v>0</v>
      </c>
      <c r="N149" s="44">
        <f t="shared" si="120"/>
        <v>114951.66</v>
      </c>
      <c r="O149" s="44">
        <f t="shared" si="120"/>
        <v>686441.81</v>
      </c>
      <c r="P149" s="44">
        <f t="shared" si="120"/>
        <v>906577.71</v>
      </c>
      <c r="Q149" s="44">
        <f t="shared" si="120"/>
        <v>817060.03000000014</v>
      </c>
      <c r="R149" s="44">
        <f t="shared" si="120"/>
        <v>990362.72</v>
      </c>
      <c r="S149" s="44">
        <f t="shared" si="120"/>
        <v>0</v>
      </c>
      <c r="T149" s="44">
        <f t="shared" si="120"/>
        <v>0</v>
      </c>
      <c r="U149" s="44">
        <f t="shared" si="120"/>
        <v>0</v>
      </c>
      <c r="V149" s="44">
        <f t="shared" si="120"/>
        <v>0</v>
      </c>
      <c r="W149" s="44">
        <f t="shared" si="120"/>
        <v>0</v>
      </c>
      <c r="X149" s="44">
        <f t="shared" si="120"/>
        <v>0</v>
      </c>
      <c r="Y149" s="44">
        <f t="shared" si="120"/>
        <v>0</v>
      </c>
      <c r="Z149" s="44">
        <f t="shared" si="120"/>
        <v>3515393.9300000006</v>
      </c>
      <c r="AA149" s="44">
        <f t="shared" si="120"/>
        <v>4147606.0699999994</v>
      </c>
      <c r="AB149" s="45">
        <f t="shared" ref="AB149" si="121">Z149/B149</f>
        <v>0.45874904476053774</v>
      </c>
      <c r="AC149" s="38"/>
    </row>
    <row r="150" spans="1:29" s="39" customFormat="1" ht="18" customHeight="1" x14ac:dyDescent="0.25">
      <c r="A150" s="46" t="s">
        <v>41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2">SUM(M150:Y150)</f>
        <v>0</v>
      </c>
      <c r="AA150" s="37">
        <f t="shared" ref="AA150" si="123">B150-Z150</f>
        <v>0</v>
      </c>
      <c r="AB150" s="42"/>
      <c r="AC150" s="38"/>
    </row>
    <row r="151" spans="1:29" s="39" customFormat="1" ht="18" customHeight="1" x14ac:dyDescent="0.25">
      <c r="A151" s="43" t="s">
        <v>42</v>
      </c>
      <c r="B151" s="44">
        <f>B150+B149</f>
        <v>7663000</v>
      </c>
      <c r="C151" s="44">
        <f t="shared" ref="C151:AA151" si="124">C150+C149</f>
        <v>0</v>
      </c>
      <c r="D151" s="44">
        <f t="shared" si="124"/>
        <v>0</v>
      </c>
      <c r="E151" s="44">
        <f t="shared" si="124"/>
        <v>1707971.1800000002</v>
      </c>
      <c r="F151" s="44">
        <f t="shared" si="124"/>
        <v>1807422.75</v>
      </c>
      <c r="G151" s="44">
        <f t="shared" si="124"/>
        <v>0</v>
      </c>
      <c r="H151" s="44">
        <f t="shared" si="124"/>
        <v>0</v>
      </c>
      <c r="I151" s="44">
        <f t="shared" si="124"/>
        <v>0</v>
      </c>
      <c r="J151" s="44">
        <f t="shared" si="124"/>
        <v>0</v>
      </c>
      <c r="K151" s="44">
        <f t="shared" si="124"/>
        <v>0</v>
      </c>
      <c r="L151" s="44">
        <f t="shared" si="124"/>
        <v>0</v>
      </c>
      <c r="M151" s="44">
        <f t="shared" si="124"/>
        <v>0</v>
      </c>
      <c r="N151" s="44">
        <f t="shared" si="124"/>
        <v>114951.66</v>
      </c>
      <c r="O151" s="44">
        <f t="shared" si="124"/>
        <v>686441.81</v>
      </c>
      <c r="P151" s="44">
        <f t="shared" si="124"/>
        <v>906577.71</v>
      </c>
      <c r="Q151" s="44">
        <f t="shared" si="124"/>
        <v>817060.03000000014</v>
      </c>
      <c r="R151" s="44">
        <f t="shared" si="124"/>
        <v>990362.72</v>
      </c>
      <c r="S151" s="44">
        <f t="shared" si="124"/>
        <v>0</v>
      </c>
      <c r="T151" s="44">
        <f t="shared" si="124"/>
        <v>0</v>
      </c>
      <c r="U151" s="44">
        <f t="shared" si="124"/>
        <v>0</v>
      </c>
      <c r="V151" s="44">
        <f t="shared" si="124"/>
        <v>0</v>
      </c>
      <c r="W151" s="44">
        <f t="shared" si="124"/>
        <v>0</v>
      </c>
      <c r="X151" s="44">
        <f t="shared" si="124"/>
        <v>0</v>
      </c>
      <c r="Y151" s="44">
        <f t="shared" si="124"/>
        <v>0</v>
      </c>
      <c r="Z151" s="44">
        <f t="shared" si="124"/>
        <v>3515393.9300000006</v>
      </c>
      <c r="AA151" s="44">
        <f t="shared" si="124"/>
        <v>4147606.0699999994</v>
      </c>
      <c r="AB151" s="45">
        <f t="shared" ref="AB151" si="125">Z151/B151</f>
        <v>0.45874904476053774</v>
      </c>
      <c r="AC151" s="47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36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2"/>
      <c r="AC155" s="38"/>
    </row>
    <row r="156" spans="1:29" s="39" customFormat="1" ht="18" customHeight="1" x14ac:dyDescent="0.2">
      <c r="A156" s="41" t="s">
        <v>37</v>
      </c>
      <c r="B156" s="37">
        <f>[1]consoCURRENT!E3351</f>
        <v>5501000</v>
      </c>
      <c r="C156" s="37">
        <f>[1]consoCURRENT!F3351</f>
        <v>0</v>
      </c>
      <c r="D156" s="37">
        <f>[1]consoCURRENT!G3351</f>
        <v>0</v>
      </c>
      <c r="E156" s="37">
        <f>[1]consoCURRENT!H3351</f>
        <v>550897.02</v>
      </c>
      <c r="F156" s="37">
        <f>[1]consoCURRENT!I3351</f>
        <v>1438819.93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214310</v>
      </c>
      <c r="O156" s="37">
        <f>[1]consoCURRENT!R3351</f>
        <v>148704.62</v>
      </c>
      <c r="P156" s="37">
        <f>[1]consoCURRENT!S3351</f>
        <v>187882.40000000002</v>
      </c>
      <c r="Q156" s="37">
        <f>[1]consoCURRENT!T3351</f>
        <v>773721.15999999992</v>
      </c>
      <c r="R156" s="37">
        <f>[1]consoCURRENT!U3351</f>
        <v>665098.77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6">SUM(M156:Y156)</f>
        <v>1989716.95</v>
      </c>
      <c r="AA156" s="37">
        <f t="shared" ref="AA156:AA158" si="127">B156-Z156</f>
        <v>3511283.05</v>
      </c>
      <c r="AB156" s="42">
        <f t="shared" ref="AB156" si="128">Z156/B156</f>
        <v>0.36170095437193239</v>
      </c>
      <c r="AC156" s="38"/>
    </row>
    <row r="157" spans="1:29" s="39" customFormat="1" ht="18" customHeight="1" x14ac:dyDescent="0.2">
      <c r="A157" s="41" t="s">
        <v>38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6"/>
        <v>0</v>
      </c>
      <c r="AA157" s="37">
        <f t="shared" si="127"/>
        <v>0</v>
      </c>
      <c r="AB157" s="42"/>
      <c r="AC157" s="38"/>
    </row>
    <row r="158" spans="1:29" s="39" customFormat="1" ht="18" customHeight="1" x14ac:dyDescent="0.2">
      <c r="A158" s="41" t="s">
        <v>39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6"/>
        <v>0</v>
      </c>
      <c r="AA158" s="37">
        <f t="shared" si="127"/>
        <v>0</v>
      </c>
      <c r="AB158" s="42"/>
      <c r="AC158" s="38"/>
    </row>
    <row r="159" spans="1:29" s="39" customFormat="1" ht="18" customHeight="1" x14ac:dyDescent="0.25">
      <c r="A159" s="43" t="s">
        <v>40</v>
      </c>
      <c r="B159" s="44">
        <f>SUM(B155:B158)</f>
        <v>5501000</v>
      </c>
      <c r="C159" s="44">
        <f t="shared" ref="C159:AA159" si="129">SUM(C155:C158)</f>
        <v>0</v>
      </c>
      <c r="D159" s="44">
        <f t="shared" si="129"/>
        <v>0</v>
      </c>
      <c r="E159" s="44">
        <f t="shared" si="129"/>
        <v>550897.02</v>
      </c>
      <c r="F159" s="44">
        <f t="shared" si="129"/>
        <v>1438819.93</v>
      </c>
      <c r="G159" s="44">
        <f t="shared" si="129"/>
        <v>0</v>
      </c>
      <c r="H159" s="44">
        <f t="shared" si="129"/>
        <v>0</v>
      </c>
      <c r="I159" s="44">
        <f t="shared" si="129"/>
        <v>0</v>
      </c>
      <c r="J159" s="44">
        <f t="shared" si="129"/>
        <v>0</v>
      </c>
      <c r="K159" s="44">
        <f t="shared" si="129"/>
        <v>0</v>
      </c>
      <c r="L159" s="44">
        <f t="shared" si="129"/>
        <v>0</v>
      </c>
      <c r="M159" s="44">
        <f t="shared" si="129"/>
        <v>0</v>
      </c>
      <c r="N159" s="44">
        <f t="shared" si="129"/>
        <v>214310</v>
      </c>
      <c r="O159" s="44">
        <f t="shared" si="129"/>
        <v>148704.62</v>
      </c>
      <c r="P159" s="44">
        <f t="shared" si="129"/>
        <v>187882.40000000002</v>
      </c>
      <c r="Q159" s="44">
        <f t="shared" si="129"/>
        <v>773721.15999999992</v>
      </c>
      <c r="R159" s="44">
        <f t="shared" si="129"/>
        <v>665098.77</v>
      </c>
      <c r="S159" s="44">
        <f t="shared" si="129"/>
        <v>0</v>
      </c>
      <c r="T159" s="44">
        <f t="shared" si="129"/>
        <v>0</v>
      </c>
      <c r="U159" s="44">
        <f t="shared" si="129"/>
        <v>0</v>
      </c>
      <c r="V159" s="44">
        <f t="shared" si="129"/>
        <v>0</v>
      </c>
      <c r="W159" s="44">
        <f t="shared" si="129"/>
        <v>0</v>
      </c>
      <c r="X159" s="44">
        <f t="shared" si="129"/>
        <v>0</v>
      </c>
      <c r="Y159" s="44">
        <f t="shared" si="129"/>
        <v>0</v>
      </c>
      <c r="Z159" s="44">
        <f t="shared" si="129"/>
        <v>1989716.95</v>
      </c>
      <c r="AA159" s="44">
        <f t="shared" si="129"/>
        <v>3511283.05</v>
      </c>
      <c r="AB159" s="45">
        <f t="shared" ref="AB159" si="130">Z159/B159</f>
        <v>0.36170095437193239</v>
      </c>
      <c r="AC159" s="38"/>
    </row>
    <row r="160" spans="1:29" s="39" customFormat="1" ht="18" customHeight="1" x14ac:dyDescent="0.25">
      <c r="A160" s="46" t="s">
        <v>41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31">SUM(M160:Y160)</f>
        <v>0</v>
      </c>
      <c r="AA160" s="37">
        <f t="shared" ref="AA160" si="132">B160-Z160</f>
        <v>0</v>
      </c>
      <c r="AB160" s="42"/>
      <c r="AC160" s="38"/>
    </row>
    <row r="161" spans="1:29" s="39" customFormat="1" ht="18" customHeight="1" x14ac:dyDescent="0.25">
      <c r="A161" s="43" t="s">
        <v>42</v>
      </c>
      <c r="B161" s="44">
        <f>B160+B159</f>
        <v>5501000</v>
      </c>
      <c r="C161" s="44">
        <f t="shared" ref="C161:AA161" si="133">C160+C159</f>
        <v>0</v>
      </c>
      <c r="D161" s="44">
        <f t="shared" si="133"/>
        <v>0</v>
      </c>
      <c r="E161" s="44">
        <f t="shared" si="133"/>
        <v>550897.02</v>
      </c>
      <c r="F161" s="44">
        <f t="shared" si="133"/>
        <v>1438819.93</v>
      </c>
      <c r="G161" s="44">
        <f t="shared" si="133"/>
        <v>0</v>
      </c>
      <c r="H161" s="44">
        <f t="shared" si="133"/>
        <v>0</v>
      </c>
      <c r="I161" s="44">
        <f t="shared" si="133"/>
        <v>0</v>
      </c>
      <c r="J161" s="44">
        <f t="shared" si="133"/>
        <v>0</v>
      </c>
      <c r="K161" s="44">
        <f t="shared" si="133"/>
        <v>0</v>
      </c>
      <c r="L161" s="44">
        <f t="shared" si="133"/>
        <v>0</v>
      </c>
      <c r="M161" s="44">
        <f t="shared" si="133"/>
        <v>0</v>
      </c>
      <c r="N161" s="44">
        <f t="shared" si="133"/>
        <v>214310</v>
      </c>
      <c r="O161" s="44">
        <f t="shared" si="133"/>
        <v>148704.62</v>
      </c>
      <c r="P161" s="44">
        <f t="shared" si="133"/>
        <v>187882.40000000002</v>
      </c>
      <c r="Q161" s="44">
        <f t="shared" si="133"/>
        <v>773721.15999999992</v>
      </c>
      <c r="R161" s="44">
        <f t="shared" si="133"/>
        <v>665098.77</v>
      </c>
      <c r="S161" s="44">
        <f t="shared" si="133"/>
        <v>0</v>
      </c>
      <c r="T161" s="44">
        <f t="shared" si="133"/>
        <v>0</v>
      </c>
      <c r="U161" s="44">
        <f t="shared" si="133"/>
        <v>0</v>
      </c>
      <c r="V161" s="44">
        <f t="shared" si="133"/>
        <v>0</v>
      </c>
      <c r="W161" s="44">
        <f t="shared" si="133"/>
        <v>0</v>
      </c>
      <c r="X161" s="44">
        <f t="shared" si="133"/>
        <v>0</v>
      </c>
      <c r="Y161" s="44">
        <f t="shared" si="133"/>
        <v>0</v>
      </c>
      <c r="Z161" s="44">
        <f t="shared" si="133"/>
        <v>1989716.95</v>
      </c>
      <c r="AA161" s="44">
        <f t="shared" si="133"/>
        <v>3511283.05</v>
      </c>
      <c r="AB161" s="45">
        <f t="shared" ref="AB161" si="134">Z161/B161</f>
        <v>0.36170095437193239</v>
      </c>
      <c r="AC161" s="47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36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2"/>
      <c r="AC165" s="38"/>
    </row>
    <row r="166" spans="1:29" s="39" customFormat="1" ht="18" customHeight="1" x14ac:dyDescent="0.2">
      <c r="A166" s="41" t="s">
        <v>37</v>
      </c>
      <c r="B166" s="37">
        <f>[1]consoCURRENT!E3562</f>
        <v>5382000</v>
      </c>
      <c r="C166" s="37">
        <f>[1]consoCURRENT!F3562</f>
        <v>0</v>
      </c>
      <c r="D166" s="37">
        <f>[1]consoCURRENT!G3562</f>
        <v>0</v>
      </c>
      <c r="E166" s="37">
        <f>[1]consoCURRENT!H3562</f>
        <v>2347342.77</v>
      </c>
      <c r="F166" s="37">
        <f>[1]consoCURRENT!I3562</f>
        <v>576426.22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1015815.2</v>
      </c>
      <c r="O166" s="37">
        <f>[1]consoCURRENT!R3562</f>
        <v>511484</v>
      </c>
      <c r="P166" s="37">
        <f>[1]consoCURRENT!S3562</f>
        <v>820043.57</v>
      </c>
      <c r="Q166" s="37">
        <f>[1]consoCURRENT!T3562</f>
        <v>286919.71999999997</v>
      </c>
      <c r="R166" s="37">
        <f>[1]consoCURRENT!U3562</f>
        <v>289506.5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5">SUM(M166:Y166)</f>
        <v>2923768.99</v>
      </c>
      <c r="AA166" s="37">
        <f t="shared" ref="AA166:AA168" si="136">B166-Z166</f>
        <v>2458231.0099999998</v>
      </c>
      <c r="AB166" s="42">
        <f t="shared" ref="AB166" si="137">Z166/B166</f>
        <v>0.54324953363062067</v>
      </c>
      <c r="AC166" s="38"/>
    </row>
    <row r="167" spans="1:29" s="39" customFormat="1" ht="18" customHeight="1" x14ac:dyDescent="0.2">
      <c r="A167" s="41" t="s">
        <v>38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5"/>
        <v>0</v>
      </c>
      <c r="AA167" s="37">
        <f t="shared" si="136"/>
        <v>0</v>
      </c>
      <c r="AB167" s="42"/>
      <c r="AC167" s="38"/>
    </row>
    <row r="168" spans="1:29" s="39" customFormat="1" ht="18" customHeight="1" x14ac:dyDescent="0.2">
      <c r="A168" s="41" t="s">
        <v>39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5"/>
        <v>0</v>
      </c>
      <c r="AA168" s="37">
        <f t="shared" si="136"/>
        <v>0</v>
      </c>
      <c r="AB168" s="42"/>
      <c r="AC168" s="38"/>
    </row>
    <row r="169" spans="1:29" s="39" customFormat="1" ht="18" customHeight="1" x14ac:dyDescent="0.25">
      <c r="A169" s="43" t="s">
        <v>40</v>
      </c>
      <c r="B169" s="44">
        <f>SUM(B165:B168)</f>
        <v>5382000</v>
      </c>
      <c r="C169" s="44">
        <f t="shared" ref="C169:AA169" si="138">SUM(C165:C168)</f>
        <v>0</v>
      </c>
      <c r="D169" s="44">
        <f t="shared" si="138"/>
        <v>0</v>
      </c>
      <c r="E169" s="44">
        <f t="shared" si="138"/>
        <v>2347342.77</v>
      </c>
      <c r="F169" s="44">
        <f t="shared" si="138"/>
        <v>576426.22</v>
      </c>
      <c r="G169" s="44">
        <f t="shared" si="138"/>
        <v>0</v>
      </c>
      <c r="H169" s="44">
        <f t="shared" si="138"/>
        <v>0</v>
      </c>
      <c r="I169" s="44">
        <f t="shared" si="138"/>
        <v>0</v>
      </c>
      <c r="J169" s="44">
        <f t="shared" si="138"/>
        <v>0</v>
      </c>
      <c r="K169" s="44">
        <f t="shared" si="138"/>
        <v>0</v>
      </c>
      <c r="L169" s="44">
        <f t="shared" si="138"/>
        <v>0</v>
      </c>
      <c r="M169" s="44">
        <f t="shared" si="138"/>
        <v>0</v>
      </c>
      <c r="N169" s="44">
        <f t="shared" si="138"/>
        <v>1015815.2</v>
      </c>
      <c r="O169" s="44">
        <f t="shared" si="138"/>
        <v>511484</v>
      </c>
      <c r="P169" s="44">
        <f t="shared" si="138"/>
        <v>820043.57</v>
      </c>
      <c r="Q169" s="44">
        <f t="shared" si="138"/>
        <v>286919.71999999997</v>
      </c>
      <c r="R169" s="44">
        <f t="shared" si="138"/>
        <v>289506.5</v>
      </c>
      <c r="S169" s="44">
        <f t="shared" si="138"/>
        <v>0</v>
      </c>
      <c r="T169" s="44">
        <f t="shared" si="138"/>
        <v>0</v>
      </c>
      <c r="U169" s="44">
        <f t="shared" si="138"/>
        <v>0</v>
      </c>
      <c r="V169" s="44">
        <f t="shared" si="138"/>
        <v>0</v>
      </c>
      <c r="W169" s="44">
        <f t="shared" si="138"/>
        <v>0</v>
      </c>
      <c r="X169" s="44">
        <f t="shared" si="138"/>
        <v>0</v>
      </c>
      <c r="Y169" s="44">
        <f t="shared" si="138"/>
        <v>0</v>
      </c>
      <c r="Z169" s="44">
        <f t="shared" si="138"/>
        <v>2923768.99</v>
      </c>
      <c r="AA169" s="44">
        <f t="shared" si="138"/>
        <v>2458231.0099999998</v>
      </c>
      <c r="AB169" s="45">
        <f t="shared" ref="AB169" si="139">Z169/B169</f>
        <v>0.54324953363062067</v>
      </c>
      <c r="AC169" s="38"/>
    </row>
    <row r="170" spans="1:29" s="39" customFormat="1" ht="18" customHeight="1" x14ac:dyDescent="0.25">
      <c r="A170" s="46" t="s">
        <v>41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40">SUM(M170:Y170)</f>
        <v>0</v>
      </c>
      <c r="AA170" s="37">
        <f t="shared" ref="AA170" si="141">B170-Z170</f>
        <v>0</v>
      </c>
      <c r="AB170" s="42"/>
      <c r="AC170" s="38"/>
    </row>
    <row r="171" spans="1:29" s="39" customFormat="1" ht="18" customHeight="1" x14ac:dyDescent="0.25">
      <c r="A171" s="43" t="s">
        <v>42</v>
      </c>
      <c r="B171" s="44">
        <f>B170+B169</f>
        <v>5382000</v>
      </c>
      <c r="C171" s="44">
        <f t="shared" ref="C171:AA171" si="142">C170+C169</f>
        <v>0</v>
      </c>
      <c r="D171" s="44">
        <f t="shared" si="142"/>
        <v>0</v>
      </c>
      <c r="E171" s="44">
        <f t="shared" si="142"/>
        <v>2347342.77</v>
      </c>
      <c r="F171" s="44">
        <f t="shared" si="142"/>
        <v>576426.22</v>
      </c>
      <c r="G171" s="44">
        <f t="shared" si="142"/>
        <v>0</v>
      </c>
      <c r="H171" s="44">
        <f t="shared" si="142"/>
        <v>0</v>
      </c>
      <c r="I171" s="44">
        <f t="shared" si="142"/>
        <v>0</v>
      </c>
      <c r="J171" s="44">
        <f t="shared" si="142"/>
        <v>0</v>
      </c>
      <c r="K171" s="44">
        <f t="shared" si="142"/>
        <v>0</v>
      </c>
      <c r="L171" s="44">
        <f t="shared" si="142"/>
        <v>0</v>
      </c>
      <c r="M171" s="44">
        <f t="shared" si="142"/>
        <v>0</v>
      </c>
      <c r="N171" s="44">
        <f t="shared" si="142"/>
        <v>1015815.2</v>
      </c>
      <c r="O171" s="44">
        <f t="shared" si="142"/>
        <v>511484</v>
      </c>
      <c r="P171" s="44">
        <f t="shared" si="142"/>
        <v>820043.57</v>
      </c>
      <c r="Q171" s="44">
        <f t="shared" si="142"/>
        <v>286919.71999999997</v>
      </c>
      <c r="R171" s="44">
        <f t="shared" si="142"/>
        <v>289506.5</v>
      </c>
      <c r="S171" s="44">
        <f t="shared" si="142"/>
        <v>0</v>
      </c>
      <c r="T171" s="44">
        <f t="shared" si="142"/>
        <v>0</v>
      </c>
      <c r="U171" s="44">
        <f t="shared" si="142"/>
        <v>0</v>
      </c>
      <c r="V171" s="44">
        <f t="shared" si="142"/>
        <v>0</v>
      </c>
      <c r="W171" s="44">
        <f t="shared" si="142"/>
        <v>0</v>
      </c>
      <c r="X171" s="44">
        <f t="shared" si="142"/>
        <v>0</v>
      </c>
      <c r="Y171" s="44">
        <f t="shared" si="142"/>
        <v>0</v>
      </c>
      <c r="Z171" s="44">
        <f t="shared" si="142"/>
        <v>2923768.99</v>
      </c>
      <c r="AA171" s="44">
        <f t="shared" si="142"/>
        <v>2458231.0099999998</v>
      </c>
      <c r="AB171" s="45">
        <f t="shared" ref="AB171" si="143">Z171/B171</f>
        <v>0.54324953363062067</v>
      </c>
      <c r="AC171" s="47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36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2"/>
      <c r="AC175" s="38"/>
    </row>
    <row r="176" spans="1:29" s="39" customFormat="1" ht="18" customHeight="1" x14ac:dyDescent="0.2">
      <c r="A176" s="41" t="s">
        <v>37</v>
      </c>
      <c r="B176" s="37">
        <f>[1]consoCURRENT!E3773</f>
        <v>7328000</v>
      </c>
      <c r="C176" s="37">
        <f>[1]consoCURRENT!F3773</f>
        <v>0</v>
      </c>
      <c r="D176" s="37">
        <f>[1]consoCURRENT!G3773</f>
        <v>0</v>
      </c>
      <c r="E176" s="37">
        <f>[1]consoCURRENT!H3773</f>
        <v>1059315.06</v>
      </c>
      <c r="F176" s="37">
        <f>[1]consoCURRENT!I3773</f>
        <v>814910.81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354276.88</v>
      </c>
      <c r="O176" s="37">
        <f>[1]consoCURRENT!R3773</f>
        <v>244292.97</v>
      </c>
      <c r="P176" s="37">
        <f>[1]consoCURRENT!S3773</f>
        <v>460745.20999999996</v>
      </c>
      <c r="Q176" s="37">
        <f>[1]consoCURRENT!T3773</f>
        <v>494193.63</v>
      </c>
      <c r="R176" s="37">
        <f>[1]consoCURRENT!U3773</f>
        <v>320717.18000000005</v>
      </c>
      <c r="S176" s="37">
        <f>[1]consoCURRENT!V3773</f>
        <v>0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4">SUM(M176:Y176)</f>
        <v>1874225.87</v>
      </c>
      <c r="AA176" s="37">
        <f t="shared" ref="AA176:AA178" si="145">B176-Z176</f>
        <v>5453774.1299999999</v>
      </c>
      <c r="AB176" s="42">
        <f t="shared" ref="AB176" si="146">Z176/B176</f>
        <v>0.25576226391921397</v>
      </c>
      <c r="AC176" s="38"/>
    </row>
    <row r="177" spans="1:29" s="39" customFormat="1" ht="18" customHeight="1" x14ac:dyDescent="0.2">
      <c r="A177" s="41" t="s">
        <v>38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4"/>
        <v>0</v>
      </c>
      <c r="AA177" s="37">
        <f t="shared" si="145"/>
        <v>0</v>
      </c>
      <c r="AB177" s="42"/>
      <c r="AC177" s="38"/>
    </row>
    <row r="178" spans="1:29" s="39" customFormat="1" ht="18" customHeight="1" x14ac:dyDescent="0.2">
      <c r="A178" s="41" t="s">
        <v>39</v>
      </c>
      <c r="B178" s="37">
        <f>[1]consoCURRENT!E3808</f>
        <v>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4"/>
        <v>0</v>
      </c>
      <c r="AA178" s="37">
        <f t="shared" si="145"/>
        <v>0</v>
      </c>
      <c r="AB178" s="42"/>
      <c r="AC178" s="38"/>
    </row>
    <row r="179" spans="1:29" s="39" customFormat="1" ht="18" customHeight="1" x14ac:dyDescent="0.25">
      <c r="A179" s="43" t="s">
        <v>40</v>
      </c>
      <c r="B179" s="44">
        <f>SUM(B175:B178)</f>
        <v>7328000</v>
      </c>
      <c r="C179" s="44">
        <f t="shared" ref="C179:AA179" si="147">SUM(C175:C178)</f>
        <v>0</v>
      </c>
      <c r="D179" s="44">
        <f t="shared" si="147"/>
        <v>0</v>
      </c>
      <c r="E179" s="44">
        <f t="shared" si="147"/>
        <v>1059315.06</v>
      </c>
      <c r="F179" s="44">
        <f t="shared" si="147"/>
        <v>814910.81</v>
      </c>
      <c r="G179" s="44">
        <f t="shared" si="147"/>
        <v>0</v>
      </c>
      <c r="H179" s="44">
        <f t="shared" si="147"/>
        <v>0</v>
      </c>
      <c r="I179" s="44">
        <f t="shared" si="147"/>
        <v>0</v>
      </c>
      <c r="J179" s="44">
        <f t="shared" si="147"/>
        <v>0</v>
      </c>
      <c r="K179" s="44">
        <f t="shared" si="147"/>
        <v>0</v>
      </c>
      <c r="L179" s="44">
        <f t="shared" si="147"/>
        <v>0</v>
      </c>
      <c r="M179" s="44">
        <f t="shared" si="147"/>
        <v>0</v>
      </c>
      <c r="N179" s="44">
        <f t="shared" si="147"/>
        <v>354276.88</v>
      </c>
      <c r="O179" s="44">
        <f t="shared" si="147"/>
        <v>244292.97</v>
      </c>
      <c r="P179" s="44">
        <f t="shared" si="147"/>
        <v>460745.20999999996</v>
      </c>
      <c r="Q179" s="44">
        <f t="shared" si="147"/>
        <v>494193.63</v>
      </c>
      <c r="R179" s="44">
        <f t="shared" si="147"/>
        <v>320717.18000000005</v>
      </c>
      <c r="S179" s="44">
        <f t="shared" si="147"/>
        <v>0</v>
      </c>
      <c r="T179" s="44">
        <f t="shared" si="147"/>
        <v>0</v>
      </c>
      <c r="U179" s="44">
        <f t="shared" si="147"/>
        <v>0</v>
      </c>
      <c r="V179" s="44">
        <f t="shared" si="147"/>
        <v>0</v>
      </c>
      <c r="W179" s="44">
        <f t="shared" si="147"/>
        <v>0</v>
      </c>
      <c r="X179" s="44">
        <f t="shared" si="147"/>
        <v>0</v>
      </c>
      <c r="Y179" s="44">
        <f t="shared" si="147"/>
        <v>0</v>
      </c>
      <c r="Z179" s="44">
        <f t="shared" si="147"/>
        <v>1874225.87</v>
      </c>
      <c r="AA179" s="44">
        <f t="shared" si="147"/>
        <v>5453774.1299999999</v>
      </c>
      <c r="AB179" s="45">
        <f t="shared" ref="AB179" si="148">Z179/B179</f>
        <v>0.25576226391921397</v>
      </c>
      <c r="AC179" s="38"/>
    </row>
    <row r="180" spans="1:29" s="39" customFormat="1" ht="18" customHeight="1" x14ac:dyDescent="0.25">
      <c r="A180" s="46" t="s">
        <v>41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9">SUM(M180:Y180)</f>
        <v>0</v>
      </c>
      <c r="AA180" s="37">
        <f t="shared" ref="AA180" si="150">B180-Z180</f>
        <v>0</v>
      </c>
      <c r="AB180" s="42"/>
      <c r="AC180" s="38"/>
    </row>
    <row r="181" spans="1:29" s="39" customFormat="1" ht="18" customHeight="1" x14ac:dyDescent="0.25">
      <c r="A181" s="43" t="s">
        <v>42</v>
      </c>
      <c r="B181" s="44">
        <f>B180+B179</f>
        <v>7328000</v>
      </c>
      <c r="C181" s="44">
        <f t="shared" ref="C181:AA181" si="151">C180+C179</f>
        <v>0</v>
      </c>
      <c r="D181" s="44">
        <f t="shared" si="151"/>
        <v>0</v>
      </c>
      <c r="E181" s="44">
        <f t="shared" si="151"/>
        <v>1059315.06</v>
      </c>
      <c r="F181" s="44">
        <f t="shared" si="151"/>
        <v>814910.81</v>
      </c>
      <c r="G181" s="44">
        <f t="shared" si="151"/>
        <v>0</v>
      </c>
      <c r="H181" s="44">
        <f t="shared" si="151"/>
        <v>0</v>
      </c>
      <c r="I181" s="44">
        <f t="shared" si="151"/>
        <v>0</v>
      </c>
      <c r="J181" s="44">
        <f t="shared" si="151"/>
        <v>0</v>
      </c>
      <c r="K181" s="44">
        <f t="shared" si="151"/>
        <v>0</v>
      </c>
      <c r="L181" s="44">
        <f t="shared" si="151"/>
        <v>0</v>
      </c>
      <c r="M181" s="44">
        <f t="shared" si="151"/>
        <v>0</v>
      </c>
      <c r="N181" s="44">
        <f t="shared" si="151"/>
        <v>354276.88</v>
      </c>
      <c r="O181" s="44">
        <f t="shared" si="151"/>
        <v>244292.97</v>
      </c>
      <c r="P181" s="44">
        <f t="shared" si="151"/>
        <v>460745.20999999996</v>
      </c>
      <c r="Q181" s="44">
        <f t="shared" si="151"/>
        <v>494193.63</v>
      </c>
      <c r="R181" s="44">
        <f t="shared" si="151"/>
        <v>320717.18000000005</v>
      </c>
      <c r="S181" s="44">
        <f t="shared" si="151"/>
        <v>0</v>
      </c>
      <c r="T181" s="44">
        <f t="shared" si="151"/>
        <v>0</v>
      </c>
      <c r="U181" s="44">
        <f t="shared" si="151"/>
        <v>0</v>
      </c>
      <c r="V181" s="44">
        <f t="shared" si="151"/>
        <v>0</v>
      </c>
      <c r="W181" s="44">
        <f t="shared" si="151"/>
        <v>0</v>
      </c>
      <c r="X181" s="44">
        <f t="shared" si="151"/>
        <v>0</v>
      </c>
      <c r="Y181" s="44">
        <f t="shared" si="151"/>
        <v>0</v>
      </c>
      <c r="Z181" s="44">
        <f t="shared" si="151"/>
        <v>1874225.87</v>
      </c>
      <c r="AA181" s="44">
        <f t="shared" si="151"/>
        <v>5453774.1299999999</v>
      </c>
      <c r="AB181" s="45">
        <f t="shared" ref="AB181" si="152">Z181/B181</f>
        <v>0.25576226391921397</v>
      </c>
      <c r="AC181" s="47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36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2"/>
      <c r="AC185" s="38"/>
    </row>
    <row r="186" spans="1:29" s="39" customFormat="1" ht="18" customHeight="1" x14ac:dyDescent="0.2">
      <c r="A186" s="41" t="s">
        <v>37</v>
      </c>
      <c r="B186" s="37">
        <f>[1]consoCURRENT!E3984</f>
        <v>3586000</v>
      </c>
      <c r="C186" s="37">
        <f>[1]consoCURRENT!F3984</f>
        <v>0</v>
      </c>
      <c r="D186" s="37">
        <f>[1]consoCURRENT!G3984</f>
        <v>0</v>
      </c>
      <c r="E186" s="37">
        <f>[1]consoCURRENT!H3984</f>
        <v>1375948.2699999998</v>
      </c>
      <c r="F186" s="37">
        <f>[1]consoCURRENT!I3984</f>
        <v>203035.22000000009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517073.81</v>
      </c>
      <c r="O186" s="37">
        <f>[1]consoCURRENT!R3984</f>
        <v>627805.7699999999</v>
      </c>
      <c r="P186" s="37">
        <f>[1]consoCURRENT!S3984</f>
        <v>231068.69</v>
      </c>
      <c r="Q186" s="37">
        <f>[1]consoCURRENT!T3984</f>
        <v>-47395.079999999885</v>
      </c>
      <c r="R186" s="37">
        <f>[1]consoCURRENT!U3984</f>
        <v>250430.3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3">SUM(M186:Y186)</f>
        <v>1578983.49</v>
      </c>
      <c r="AA186" s="37">
        <f t="shared" ref="AA186:AA188" si="154">B186-Z186</f>
        <v>2007016.51</v>
      </c>
      <c r="AB186" s="42">
        <f t="shared" ref="AB186" si="155">Z186/B186</f>
        <v>0.44031887618516452</v>
      </c>
      <c r="AC186" s="38"/>
    </row>
    <row r="187" spans="1:29" s="39" customFormat="1" ht="18" customHeight="1" x14ac:dyDescent="0.2">
      <c r="A187" s="41" t="s">
        <v>38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3"/>
        <v>0</v>
      </c>
      <c r="AA187" s="37">
        <f t="shared" si="154"/>
        <v>0</v>
      </c>
      <c r="AB187" s="42"/>
      <c r="AC187" s="38"/>
    </row>
    <row r="188" spans="1:29" s="39" customFormat="1" ht="18" customHeight="1" x14ac:dyDescent="0.2">
      <c r="A188" s="41" t="s">
        <v>39</v>
      </c>
      <c r="B188" s="37">
        <f>[1]consoCURRENT!E4019</f>
        <v>0</v>
      </c>
      <c r="C188" s="37">
        <f>[1]consoCURRENT!F4019</f>
        <v>0</v>
      </c>
      <c r="D188" s="37">
        <f>[1]consoCURRENT!G4019</f>
        <v>0</v>
      </c>
      <c r="E188" s="37">
        <f>[1]consoCURRENT!H4019</f>
        <v>0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0</v>
      </c>
      <c r="P188" s="37">
        <f>[1]consoCURRENT!S4019</f>
        <v>0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3"/>
        <v>0</v>
      </c>
      <c r="AA188" s="37">
        <f t="shared" si="154"/>
        <v>0</v>
      </c>
      <c r="AB188" s="42"/>
      <c r="AC188" s="38"/>
    </row>
    <row r="189" spans="1:29" s="39" customFormat="1" ht="18" customHeight="1" x14ac:dyDescent="0.25">
      <c r="A189" s="43" t="s">
        <v>40</v>
      </c>
      <c r="B189" s="44">
        <f>SUM(B185:B188)</f>
        <v>3586000</v>
      </c>
      <c r="C189" s="44">
        <f t="shared" ref="C189:AA189" si="156">SUM(C185:C188)</f>
        <v>0</v>
      </c>
      <c r="D189" s="44">
        <f t="shared" si="156"/>
        <v>0</v>
      </c>
      <c r="E189" s="44">
        <f t="shared" si="156"/>
        <v>1375948.2699999998</v>
      </c>
      <c r="F189" s="44">
        <f t="shared" si="156"/>
        <v>203035.22000000009</v>
      </c>
      <c r="G189" s="44">
        <f t="shared" si="156"/>
        <v>0</v>
      </c>
      <c r="H189" s="44">
        <f t="shared" si="156"/>
        <v>0</v>
      </c>
      <c r="I189" s="44">
        <f t="shared" si="156"/>
        <v>0</v>
      </c>
      <c r="J189" s="44">
        <f t="shared" si="156"/>
        <v>0</v>
      </c>
      <c r="K189" s="44">
        <f t="shared" si="156"/>
        <v>0</v>
      </c>
      <c r="L189" s="44">
        <f t="shared" si="156"/>
        <v>0</v>
      </c>
      <c r="M189" s="44">
        <f t="shared" si="156"/>
        <v>0</v>
      </c>
      <c r="N189" s="44">
        <f t="shared" si="156"/>
        <v>517073.81</v>
      </c>
      <c r="O189" s="44">
        <f t="shared" si="156"/>
        <v>627805.7699999999</v>
      </c>
      <c r="P189" s="44">
        <f t="shared" si="156"/>
        <v>231068.69</v>
      </c>
      <c r="Q189" s="44">
        <f t="shared" si="156"/>
        <v>-47395.079999999885</v>
      </c>
      <c r="R189" s="44">
        <f t="shared" si="156"/>
        <v>250430.3</v>
      </c>
      <c r="S189" s="44">
        <f t="shared" si="156"/>
        <v>0</v>
      </c>
      <c r="T189" s="44">
        <f t="shared" si="156"/>
        <v>0</v>
      </c>
      <c r="U189" s="44">
        <f t="shared" si="156"/>
        <v>0</v>
      </c>
      <c r="V189" s="44">
        <f t="shared" si="156"/>
        <v>0</v>
      </c>
      <c r="W189" s="44">
        <f t="shared" si="156"/>
        <v>0</v>
      </c>
      <c r="X189" s="44">
        <f t="shared" si="156"/>
        <v>0</v>
      </c>
      <c r="Y189" s="44">
        <f t="shared" si="156"/>
        <v>0</v>
      </c>
      <c r="Z189" s="44">
        <f t="shared" si="156"/>
        <v>1578983.49</v>
      </c>
      <c r="AA189" s="44">
        <f t="shared" si="156"/>
        <v>2007016.51</v>
      </c>
      <c r="AB189" s="45">
        <f t="shared" ref="AB189" si="157">Z189/B189</f>
        <v>0.44031887618516452</v>
      </c>
      <c r="AC189" s="38"/>
    </row>
    <row r="190" spans="1:29" s="39" customFormat="1" ht="18" customHeight="1" x14ac:dyDescent="0.25">
      <c r="A190" s="46" t="s">
        <v>41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8">SUM(M190:Y190)</f>
        <v>0</v>
      </c>
      <c r="AA190" s="37">
        <f t="shared" ref="AA190" si="159">B190-Z190</f>
        <v>0</v>
      </c>
      <c r="AB190" s="42"/>
      <c r="AC190" s="38"/>
    </row>
    <row r="191" spans="1:29" s="39" customFormat="1" ht="18" customHeight="1" x14ac:dyDescent="0.25">
      <c r="A191" s="43" t="s">
        <v>42</v>
      </c>
      <c r="B191" s="44">
        <f>B190+B189</f>
        <v>3586000</v>
      </c>
      <c r="C191" s="44">
        <f t="shared" ref="C191:AA191" si="160">C190+C189</f>
        <v>0</v>
      </c>
      <c r="D191" s="44">
        <f t="shared" si="160"/>
        <v>0</v>
      </c>
      <c r="E191" s="44">
        <f t="shared" si="160"/>
        <v>1375948.2699999998</v>
      </c>
      <c r="F191" s="44">
        <f t="shared" si="160"/>
        <v>203035.22000000009</v>
      </c>
      <c r="G191" s="44">
        <f t="shared" si="160"/>
        <v>0</v>
      </c>
      <c r="H191" s="44">
        <f t="shared" si="160"/>
        <v>0</v>
      </c>
      <c r="I191" s="44">
        <f t="shared" si="160"/>
        <v>0</v>
      </c>
      <c r="J191" s="44">
        <f t="shared" si="160"/>
        <v>0</v>
      </c>
      <c r="K191" s="44">
        <f t="shared" si="160"/>
        <v>0</v>
      </c>
      <c r="L191" s="44">
        <f t="shared" si="160"/>
        <v>0</v>
      </c>
      <c r="M191" s="44">
        <f t="shared" si="160"/>
        <v>0</v>
      </c>
      <c r="N191" s="44">
        <f t="shared" si="160"/>
        <v>517073.81</v>
      </c>
      <c r="O191" s="44">
        <f t="shared" si="160"/>
        <v>627805.7699999999</v>
      </c>
      <c r="P191" s="44">
        <f t="shared" si="160"/>
        <v>231068.69</v>
      </c>
      <c r="Q191" s="44">
        <f t="shared" si="160"/>
        <v>-47395.079999999885</v>
      </c>
      <c r="R191" s="44">
        <f t="shared" si="160"/>
        <v>250430.3</v>
      </c>
      <c r="S191" s="44">
        <f t="shared" si="160"/>
        <v>0</v>
      </c>
      <c r="T191" s="44">
        <f t="shared" si="160"/>
        <v>0</v>
      </c>
      <c r="U191" s="44">
        <f t="shared" si="160"/>
        <v>0</v>
      </c>
      <c r="V191" s="44">
        <f t="shared" si="160"/>
        <v>0</v>
      </c>
      <c r="W191" s="44">
        <f t="shared" si="160"/>
        <v>0</v>
      </c>
      <c r="X191" s="44">
        <f t="shared" si="160"/>
        <v>0</v>
      </c>
      <c r="Y191" s="44">
        <f t="shared" si="160"/>
        <v>0</v>
      </c>
      <c r="Z191" s="44">
        <f t="shared" si="160"/>
        <v>1578983.49</v>
      </c>
      <c r="AA191" s="44">
        <f t="shared" si="160"/>
        <v>2007016.51</v>
      </c>
      <c r="AB191" s="45">
        <f t="shared" ref="AB191" si="161">Z191/B191</f>
        <v>0.44031887618516452</v>
      </c>
      <c r="AC191" s="47"/>
    </row>
    <row r="192" spans="1:29" s="39" customFormat="1" ht="25.5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x14ac:dyDescent="0.25">
      <c r="A194" s="40" t="s">
        <v>60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customHeight="1" x14ac:dyDescent="0.2">
      <c r="A195" s="41" t="s">
        <v>36</v>
      </c>
      <c r="B195" s="37">
        <f>[1]consoCURRENT!E4083</f>
        <v>7336838</v>
      </c>
      <c r="C195" s="37">
        <f>[1]consoCURRENT!F4083</f>
        <v>0</v>
      </c>
      <c r="D195" s="37">
        <f>[1]consoCURRENT!G4083</f>
        <v>0</v>
      </c>
      <c r="E195" s="37">
        <f>[1]consoCURRENT!H4083</f>
        <v>1970739.68</v>
      </c>
      <c r="F195" s="37">
        <f>[1]consoCURRENT!I4083</f>
        <v>1517841.89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203181.51</v>
      </c>
      <c r="O195" s="37">
        <f>[1]consoCURRENT!R4083</f>
        <v>544756.02</v>
      </c>
      <c r="P195" s="37">
        <f>[1]consoCURRENT!S4083</f>
        <v>1222802.1499999999</v>
      </c>
      <c r="Q195" s="37">
        <f>[1]consoCURRENT!T4083</f>
        <v>0</v>
      </c>
      <c r="R195" s="37">
        <f>[1]consoCURRENT!U4083</f>
        <v>1517841.89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3488581.57</v>
      </c>
      <c r="AA195" s="37">
        <f>B195-Z195</f>
        <v>3848256.43</v>
      </c>
      <c r="AB195" s="42">
        <f>Z195/B195</f>
        <v>0.47548842839381211</v>
      </c>
      <c r="AC195" s="38"/>
    </row>
    <row r="196" spans="1:29" s="39" customFormat="1" ht="18" customHeight="1" x14ac:dyDescent="0.2">
      <c r="A196" s="41" t="s">
        <v>37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2">SUM(M196:Y196)</f>
        <v>0</v>
      </c>
      <c r="AA196" s="37">
        <f t="shared" ref="AA196:AA198" si="163">B196-Z196</f>
        <v>0</v>
      </c>
      <c r="AB196" s="42"/>
      <c r="AC196" s="38"/>
    </row>
    <row r="197" spans="1:29" s="39" customFormat="1" ht="18" customHeight="1" x14ac:dyDescent="0.2">
      <c r="A197" s="41" t="s">
        <v>38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2"/>
        <v>0</v>
      </c>
      <c r="AA197" s="37">
        <f t="shared" si="163"/>
        <v>0</v>
      </c>
      <c r="AB197" s="42"/>
      <c r="AC197" s="38"/>
    </row>
    <row r="198" spans="1:29" s="39" customFormat="1" ht="18" customHeight="1" x14ac:dyDescent="0.2">
      <c r="A198" s="41" t="s">
        <v>39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2"/>
        <v>0</v>
      </c>
      <c r="AA198" s="37">
        <f t="shared" si="163"/>
        <v>0</v>
      </c>
      <c r="AB198" s="42"/>
      <c r="AC198" s="38"/>
    </row>
    <row r="199" spans="1:29" s="39" customFormat="1" ht="18" customHeight="1" x14ac:dyDescent="0.25">
      <c r="A199" s="43" t="s">
        <v>40</v>
      </c>
      <c r="B199" s="44">
        <f>SUM(B195:B198)</f>
        <v>7336838</v>
      </c>
      <c r="C199" s="44">
        <f t="shared" ref="C199:AA199" si="164">SUM(C195:C198)</f>
        <v>0</v>
      </c>
      <c r="D199" s="44">
        <f t="shared" si="164"/>
        <v>0</v>
      </c>
      <c r="E199" s="44">
        <f t="shared" si="164"/>
        <v>1970739.68</v>
      </c>
      <c r="F199" s="44">
        <f t="shared" si="164"/>
        <v>1517841.89</v>
      </c>
      <c r="G199" s="44">
        <f t="shared" si="164"/>
        <v>0</v>
      </c>
      <c r="H199" s="44">
        <f t="shared" si="164"/>
        <v>0</v>
      </c>
      <c r="I199" s="44">
        <f t="shared" si="164"/>
        <v>0</v>
      </c>
      <c r="J199" s="44">
        <f t="shared" si="164"/>
        <v>0</v>
      </c>
      <c r="K199" s="44">
        <f t="shared" si="164"/>
        <v>0</v>
      </c>
      <c r="L199" s="44">
        <f t="shared" si="164"/>
        <v>0</v>
      </c>
      <c r="M199" s="44">
        <f t="shared" si="164"/>
        <v>0</v>
      </c>
      <c r="N199" s="44">
        <f t="shared" si="164"/>
        <v>203181.51</v>
      </c>
      <c r="O199" s="44">
        <f t="shared" si="164"/>
        <v>544756.02</v>
      </c>
      <c r="P199" s="44">
        <f t="shared" si="164"/>
        <v>1222802.1499999999</v>
      </c>
      <c r="Q199" s="44">
        <f t="shared" si="164"/>
        <v>0</v>
      </c>
      <c r="R199" s="44">
        <f t="shared" si="164"/>
        <v>1517841.89</v>
      </c>
      <c r="S199" s="44">
        <f t="shared" si="164"/>
        <v>0</v>
      </c>
      <c r="T199" s="44">
        <f t="shared" si="164"/>
        <v>0</v>
      </c>
      <c r="U199" s="44">
        <f t="shared" si="164"/>
        <v>0</v>
      </c>
      <c r="V199" s="44">
        <f t="shared" si="164"/>
        <v>0</v>
      </c>
      <c r="W199" s="44">
        <f t="shared" si="164"/>
        <v>0</v>
      </c>
      <c r="X199" s="44">
        <f t="shared" si="164"/>
        <v>0</v>
      </c>
      <c r="Y199" s="44">
        <f t="shared" si="164"/>
        <v>0</v>
      </c>
      <c r="Z199" s="44">
        <f t="shared" si="164"/>
        <v>3488581.57</v>
      </c>
      <c r="AA199" s="44">
        <f t="shared" si="164"/>
        <v>3848256.43</v>
      </c>
      <c r="AB199" s="45">
        <f t="shared" ref="AB199:AB201" si="165">Z199/B199</f>
        <v>0.47548842839381211</v>
      </c>
      <c r="AC199" s="38"/>
    </row>
    <row r="200" spans="1:29" s="39" customFormat="1" ht="18" customHeight="1" x14ac:dyDescent="0.25">
      <c r="A200" s="4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6">SUM(M200:Y200)</f>
        <v>0</v>
      </c>
      <c r="AA200" s="37">
        <f t="shared" ref="AA200" si="167">B200-Z200</f>
        <v>0</v>
      </c>
      <c r="AB200" s="42"/>
      <c r="AC200" s="38"/>
    </row>
    <row r="201" spans="1:29" s="39" customFormat="1" ht="18" customHeight="1" x14ac:dyDescent="0.25">
      <c r="A201" s="43" t="s">
        <v>42</v>
      </c>
      <c r="B201" s="44">
        <f>B200+B199</f>
        <v>7336838</v>
      </c>
      <c r="C201" s="44">
        <f t="shared" ref="C201:AA201" si="168">C200+C199</f>
        <v>0</v>
      </c>
      <c r="D201" s="44">
        <f t="shared" si="168"/>
        <v>0</v>
      </c>
      <c r="E201" s="44">
        <f t="shared" si="168"/>
        <v>1970739.68</v>
      </c>
      <c r="F201" s="44">
        <f t="shared" si="168"/>
        <v>1517841.89</v>
      </c>
      <c r="G201" s="44">
        <f t="shared" si="168"/>
        <v>0</v>
      </c>
      <c r="H201" s="44">
        <f t="shared" si="168"/>
        <v>0</v>
      </c>
      <c r="I201" s="44">
        <f t="shared" si="168"/>
        <v>0</v>
      </c>
      <c r="J201" s="44">
        <f t="shared" si="168"/>
        <v>0</v>
      </c>
      <c r="K201" s="44">
        <f t="shared" si="168"/>
        <v>0</v>
      </c>
      <c r="L201" s="44">
        <f t="shared" si="168"/>
        <v>0</v>
      </c>
      <c r="M201" s="44">
        <f t="shared" si="168"/>
        <v>0</v>
      </c>
      <c r="N201" s="44">
        <f t="shared" si="168"/>
        <v>203181.51</v>
      </c>
      <c r="O201" s="44">
        <f t="shared" si="168"/>
        <v>544756.02</v>
      </c>
      <c r="P201" s="44">
        <f t="shared" si="168"/>
        <v>1222802.1499999999</v>
      </c>
      <c r="Q201" s="44">
        <f t="shared" si="168"/>
        <v>0</v>
      </c>
      <c r="R201" s="44">
        <f t="shared" si="168"/>
        <v>1517841.89</v>
      </c>
      <c r="S201" s="44">
        <f t="shared" si="168"/>
        <v>0</v>
      </c>
      <c r="T201" s="44">
        <f t="shared" si="168"/>
        <v>0</v>
      </c>
      <c r="U201" s="44">
        <f t="shared" si="168"/>
        <v>0</v>
      </c>
      <c r="V201" s="44">
        <f t="shared" si="168"/>
        <v>0</v>
      </c>
      <c r="W201" s="44">
        <f t="shared" si="168"/>
        <v>0</v>
      </c>
      <c r="X201" s="44">
        <f t="shared" si="168"/>
        <v>0</v>
      </c>
      <c r="Y201" s="44">
        <f t="shared" si="168"/>
        <v>0</v>
      </c>
      <c r="Z201" s="44">
        <f t="shared" si="168"/>
        <v>3488581.57</v>
      </c>
      <c r="AA201" s="44">
        <f t="shared" si="168"/>
        <v>3848256.43</v>
      </c>
      <c r="AB201" s="45">
        <f t="shared" si="165"/>
        <v>0.47548842839381211</v>
      </c>
      <c r="AC201" s="47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4" t="s">
        <v>61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36</v>
      </c>
      <c r="B205" s="37">
        <f>B195+B15</f>
        <v>138292838</v>
      </c>
      <c r="C205" s="37">
        <f t="shared" ref="C205:Y210" si="169">C195+C15</f>
        <v>126969608.16</v>
      </c>
      <c r="D205" s="37">
        <f t="shared" si="169"/>
        <v>-3986391.84</v>
      </c>
      <c r="E205" s="37">
        <f t="shared" si="169"/>
        <v>33812295.360000007</v>
      </c>
      <c r="F205" s="37">
        <f t="shared" si="169"/>
        <v>42508273.920000002</v>
      </c>
      <c r="G205" s="37">
        <f t="shared" si="169"/>
        <v>0</v>
      </c>
      <c r="H205" s="37">
        <f t="shared" si="169"/>
        <v>0</v>
      </c>
      <c r="I205" s="37">
        <f t="shared" si="169"/>
        <v>1198088.0500000003</v>
      </c>
      <c r="J205" s="37">
        <f t="shared" si="169"/>
        <v>832189.33</v>
      </c>
      <c r="K205" s="37">
        <f t="shared" si="169"/>
        <v>0</v>
      </c>
      <c r="L205" s="37">
        <f t="shared" si="169"/>
        <v>0</v>
      </c>
      <c r="M205" s="37">
        <f t="shared" si="169"/>
        <v>2030277.38</v>
      </c>
      <c r="N205" s="37">
        <f t="shared" si="169"/>
        <v>9015566.4199999999</v>
      </c>
      <c r="O205" s="37">
        <f t="shared" si="169"/>
        <v>11230043.09</v>
      </c>
      <c r="P205" s="37">
        <f t="shared" si="169"/>
        <v>12368597.800000001</v>
      </c>
      <c r="Q205" s="37">
        <f t="shared" si="169"/>
        <v>11372868.460000001</v>
      </c>
      <c r="R205" s="37">
        <f t="shared" si="169"/>
        <v>30303216.130000003</v>
      </c>
      <c r="S205" s="37">
        <f t="shared" si="169"/>
        <v>0</v>
      </c>
      <c r="T205" s="37">
        <f t="shared" si="169"/>
        <v>0</v>
      </c>
      <c r="U205" s="37">
        <f t="shared" si="169"/>
        <v>0</v>
      </c>
      <c r="V205" s="37">
        <f t="shared" si="169"/>
        <v>0</v>
      </c>
      <c r="W205" s="37">
        <f t="shared" si="169"/>
        <v>0</v>
      </c>
      <c r="X205" s="37">
        <f t="shared" si="169"/>
        <v>0</v>
      </c>
      <c r="Y205" s="37">
        <f t="shared" si="169"/>
        <v>0</v>
      </c>
      <c r="Z205" s="37">
        <f>SUM(M205:Y205)</f>
        <v>76320569.280000001</v>
      </c>
      <c r="AA205" s="37">
        <f>B205-Z205</f>
        <v>61972268.719999999</v>
      </c>
      <c r="AB205" s="42">
        <f>Z205/B205</f>
        <v>0.55187651351836453</v>
      </c>
      <c r="AC205" s="38"/>
    </row>
    <row r="206" spans="1:29" s="39" customFormat="1" ht="18" customHeight="1" x14ac:dyDescent="0.2">
      <c r="A206" s="41" t="s">
        <v>37</v>
      </c>
      <c r="B206" s="37">
        <f t="shared" ref="B206:Q210" si="170">B196+B16</f>
        <v>427425000</v>
      </c>
      <c r="C206" s="37">
        <f t="shared" si="170"/>
        <v>226309040.31</v>
      </c>
      <c r="D206" s="37">
        <f t="shared" si="170"/>
        <v>-17090959.690000001</v>
      </c>
      <c r="E206" s="37">
        <f t="shared" si="170"/>
        <v>150876704.92000005</v>
      </c>
      <c r="F206" s="37">
        <f t="shared" si="170"/>
        <v>65389629.100000001</v>
      </c>
      <c r="G206" s="37">
        <f t="shared" si="170"/>
        <v>0</v>
      </c>
      <c r="H206" s="37">
        <f t="shared" si="170"/>
        <v>0</v>
      </c>
      <c r="I206" s="37">
        <f t="shared" si="170"/>
        <v>3984685.6900000004</v>
      </c>
      <c r="J206" s="37">
        <f t="shared" si="170"/>
        <v>2148508.85</v>
      </c>
      <c r="K206" s="37">
        <f t="shared" si="170"/>
        <v>0</v>
      </c>
      <c r="L206" s="37">
        <f t="shared" si="170"/>
        <v>0</v>
      </c>
      <c r="M206" s="37">
        <f t="shared" si="170"/>
        <v>6133194.54</v>
      </c>
      <c r="N206" s="37">
        <f t="shared" si="170"/>
        <v>45053176.040000007</v>
      </c>
      <c r="O206" s="37">
        <f t="shared" si="170"/>
        <v>20254966.199999992</v>
      </c>
      <c r="P206" s="37">
        <f t="shared" si="170"/>
        <v>81583876.989999965</v>
      </c>
      <c r="Q206" s="37">
        <f t="shared" si="170"/>
        <v>31699804.02</v>
      </c>
      <c r="R206" s="37">
        <f t="shared" si="169"/>
        <v>31541316.23</v>
      </c>
      <c r="S206" s="37">
        <f t="shared" si="169"/>
        <v>0</v>
      </c>
      <c r="T206" s="37">
        <f t="shared" si="169"/>
        <v>0</v>
      </c>
      <c r="U206" s="37">
        <f t="shared" si="169"/>
        <v>0</v>
      </c>
      <c r="V206" s="37">
        <f t="shared" si="169"/>
        <v>0</v>
      </c>
      <c r="W206" s="37">
        <f t="shared" si="169"/>
        <v>0</v>
      </c>
      <c r="X206" s="37">
        <f t="shared" si="169"/>
        <v>0</v>
      </c>
      <c r="Y206" s="37">
        <f t="shared" si="169"/>
        <v>0</v>
      </c>
      <c r="Z206" s="37">
        <f t="shared" ref="Z206:Z208" si="171">SUM(M206:Y206)</f>
        <v>216266334.01999998</v>
      </c>
      <c r="AA206" s="37">
        <f t="shared" ref="AA206:AA210" si="172">B206-Z206</f>
        <v>211158665.98000002</v>
      </c>
      <c r="AB206" s="42">
        <f t="shared" ref="AB206:AB211" si="173">Z206/B206</f>
        <v>0.50597492898169261</v>
      </c>
      <c r="AC206" s="38"/>
    </row>
    <row r="207" spans="1:29" s="39" customFormat="1" ht="18" customHeight="1" x14ac:dyDescent="0.2">
      <c r="A207" s="41" t="s">
        <v>38</v>
      </c>
      <c r="B207" s="37">
        <f t="shared" si="170"/>
        <v>0</v>
      </c>
      <c r="C207" s="37">
        <f t="shared" si="169"/>
        <v>0</v>
      </c>
      <c r="D207" s="37">
        <f t="shared" si="169"/>
        <v>0</v>
      </c>
      <c r="E207" s="37">
        <f t="shared" si="169"/>
        <v>0</v>
      </c>
      <c r="F207" s="37">
        <f t="shared" si="169"/>
        <v>0</v>
      </c>
      <c r="G207" s="37">
        <f t="shared" si="169"/>
        <v>0</v>
      </c>
      <c r="H207" s="37">
        <f t="shared" si="169"/>
        <v>0</v>
      </c>
      <c r="I207" s="37">
        <f t="shared" si="169"/>
        <v>0</v>
      </c>
      <c r="J207" s="37">
        <f t="shared" si="169"/>
        <v>0</v>
      </c>
      <c r="K207" s="37">
        <f t="shared" si="169"/>
        <v>0</v>
      </c>
      <c r="L207" s="37">
        <f t="shared" si="169"/>
        <v>0</v>
      </c>
      <c r="M207" s="37">
        <f t="shared" si="169"/>
        <v>0</v>
      </c>
      <c r="N207" s="37">
        <f t="shared" si="169"/>
        <v>0</v>
      </c>
      <c r="O207" s="37">
        <f t="shared" si="169"/>
        <v>0</v>
      </c>
      <c r="P207" s="37">
        <f t="shared" si="169"/>
        <v>0</v>
      </c>
      <c r="Q207" s="37">
        <f t="shared" si="169"/>
        <v>0</v>
      </c>
      <c r="R207" s="37">
        <f t="shared" si="169"/>
        <v>0</v>
      </c>
      <c r="S207" s="37">
        <f t="shared" si="169"/>
        <v>0</v>
      </c>
      <c r="T207" s="37">
        <f t="shared" si="169"/>
        <v>0</v>
      </c>
      <c r="U207" s="37">
        <f t="shared" si="169"/>
        <v>0</v>
      </c>
      <c r="V207" s="37">
        <f t="shared" si="169"/>
        <v>0</v>
      </c>
      <c r="W207" s="37">
        <f t="shared" si="169"/>
        <v>0</v>
      </c>
      <c r="X207" s="37">
        <f t="shared" si="169"/>
        <v>0</v>
      </c>
      <c r="Y207" s="37">
        <f t="shared" si="169"/>
        <v>0</v>
      </c>
      <c r="Z207" s="37">
        <f t="shared" si="171"/>
        <v>0</v>
      </c>
      <c r="AA207" s="37">
        <f t="shared" si="172"/>
        <v>0</v>
      </c>
      <c r="AB207" s="42"/>
      <c r="AC207" s="38"/>
    </row>
    <row r="208" spans="1:29" s="39" customFormat="1" ht="18" customHeight="1" x14ac:dyDescent="0.2">
      <c r="A208" s="41" t="s">
        <v>39</v>
      </c>
      <c r="B208" s="37">
        <f t="shared" si="170"/>
        <v>0</v>
      </c>
      <c r="C208" s="37">
        <f t="shared" si="169"/>
        <v>0</v>
      </c>
      <c r="D208" s="37">
        <f t="shared" si="169"/>
        <v>0</v>
      </c>
      <c r="E208" s="37">
        <f t="shared" si="169"/>
        <v>0</v>
      </c>
      <c r="F208" s="37">
        <f t="shared" si="169"/>
        <v>0</v>
      </c>
      <c r="G208" s="37">
        <f t="shared" si="169"/>
        <v>0</v>
      </c>
      <c r="H208" s="37">
        <f t="shared" si="169"/>
        <v>0</v>
      </c>
      <c r="I208" s="37">
        <f t="shared" si="169"/>
        <v>0</v>
      </c>
      <c r="J208" s="37">
        <f t="shared" si="169"/>
        <v>0</v>
      </c>
      <c r="K208" s="37">
        <f t="shared" si="169"/>
        <v>0</v>
      </c>
      <c r="L208" s="37">
        <f t="shared" si="169"/>
        <v>0</v>
      </c>
      <c r="M208" s="37">
        <f t="shared" si="169"/>
        <v>0</v>
      </c>
      <c r="N208" s="37">
        <f t="shared" si="169"/>
        <v>0</v>
      </c>
      <c r="O208" s="37">
        <f t="shared" si="169"/>
        <v>0</v>
      </c>
      <c r="P208" s="37">
        <f t="shared" si="169"/>
        <v>0</v>
      </c>
      <c r="Q208" s="37">
        <f t="shared" si="169"/>
        <v>0</v>
      </c>
      <c r="R208" s="37">
        <f t="shared" si="169"/>
        <v>0</v>
      </c>
      <c r="S208" s="37">
        <f t="shared" si="169"/>
        <v>0</v>
      </c>
      <c r="T208" s="37">
        <f t="shared" si="169"/>
        <v>0</v>
      </c>
      <c r="U208" s="37">
        <f t="shared" si="169"/>
        <v>0</v>
      </c>
      <c r="V208" s="37">
        <f t="shared" si="169"/>
        <v>0</v>
      </c>
      <c r="W208" s="37">
        <f t="shared" si="169"/>
        <v>0</v>
      </c>
      <c r="X208" s="37">
        <f t="shared" si="169"/>
        <v>0</v>
      </c>
      <c r="Y208" s="37">
        <f t="shared" si="169"/>
        <v>0</v>
      </c>
      <c r="Z208" s="37">
        <f t="shared" si="171"/>
        <v>0</v>
      </c>
      <c r="AA208" s="37">
        <f t="shared" si="172"/>
        <v>0</v>
      </c>
      <c r="AB208" s="42"/>
      <c r="AC208" s="38"/>
    </row>
    <row r="209" spans="1:29" s="39" customFormat="1" ht="18" customHeight="1" x14ac:dyDescent="0.25">
      <c r="A209" s="43" t="s">
        <v>40</v>
      </c>
      <c r="B209" s="44">
        <f>SUM(B205:B208)</f>
        <v>565717838</v>
      </c>
      <c r="C209" s="44">
        <f t="shared" ref="C209:AA209" si="174">SUM(C205:C208)</f>
        <v>353278648.47000003</v>
      </c>
      <c r="D209" s="44">
        <f t="shared" si="174"/>
        <v>-21077351.530000001</v>
      </c>
      <c r="E209" s="44">
        <f t="shared" si="174"/>
        <v>184689000.28000006</v>
      </c>
      <c r="F209" s="44">
        <f t="shared" si="174"/>
        <v>107897903.02000001</v>
      </c>
      <c r="G209" s="44">
        <f t="shared" si="174"/>
        <v>0</v>
      </c>
      <c r="H209" s="44">
        <f t="shared" si="174"/>
        <v>0</v>
      </c>
      <c r="I209" s="44">
        <f t="shared" si="174"/>
        <v>5182773.74</v>
      </c>
      <c r="J209" s="44">
        <f t="shared" si="174"/>
        <v>2980698.18</v>
      </c>
      <c r="K209" s="44">
        <f t="shared" si="174"/>
        <v>0</v>
      </c>
      <c r="L209" s="44">
        <f t="shared" si="174"/>
        <v>0</v>
      </c>
      <c r="M209" s="44">
        <f t="shared" si="174"/>
        <v>8163471.9199999999</v>
      </c>
      <c r="N209" s="44">
        <f t="shared" si="174"/>
        <v>54068742.460000008</v>
      </c>
      <c r="O209" s="44">
        <f t="shared" si="174"/>
        <v>31485009.289999992</v>
      </c>
      <c r="P209" s="44">
        <f t="shared" si="174"/>
        <v>93952474.789999962</v>
      </c>
      <c r="Q209" s="44">
        <f t="shared" si="174"/>
        <v>43072672.480000004</v>
      </c>
      <c r="R209" s="44">
        <f t="shared" si="174"/>
        <v>61844532.359999999</v>
      </c>
      <c r="S209" s="44">
        <f t="shared" si="174"/>
        <v>0</v>
      </c>
      <c r="T209" s="44">
        <f t="shared" si="174"/>
        <v>0</v>
      </c>
      <c r="U209" s="44">
        <f t="shared" si="174"/>
        <v>0</v>
      </c>
      <c r="V209" s="44">
        <f t="shared" si="174"/>
        <v>0</v>
      </c>
      <c r="W209" s="44">
        <f t="shared" si="174"/>
        <v>0</v>
      </c>
      <c r="X209" s="44">
        <f t="shared" si="174"/>
        <v>0</v>
      </c>
      <c r="Y209" s="44">
        <f t="shared" si="174"/>
        <v>0</v>
      </c>
      <c r="Z209" s="44">
        <f t="shared" si="174"/>
        <v>292586903.29999995</v>
      </c>
      <c r="AA209" s="44">
        <f t="shared" si="174"/>
        <v>273130934.70000005</v>
      </c>
      <c r="AB209" s="45">
        <f t="shared" si="173"/>
        <v>0.51719582386581908</v>
      </c>
      <c r="AC209" s="38"/>
    </row>
    <row r="210" spans="1:29" s="39" customFormat="1" ht="18" customHeight="1" x14ac:dyDescent="0.25">
      <c r="A210" s="46" t="s">
        <v>41</v>
      </c>
      <c r="B210" s="37">
        <f t="shared" si="170"/>
        <v>10559000</v>
      </c>
      <c r="C210" s="37">
        <f t="shared" si="169"/>
        <v>10517222</v>
      </c>
      <c r="D210" s="37">
        <f t="shared" si="169"/>
        <v>-41778</v>
      </c>
      <c r="E210" s="37">
        <f t="shared" si="169"/>
        <v>2848109.96</v>
      </c>
      <c r="F210" s="37">
        <f t="shared" si="169"/>
        <v>2031076.08</v>
      </c>
      <c r="G210" s="37">
        <f t="shared" si="169"/>
        <v>0</v>
      </c>
      <c r="H210" s="37">
        <f t="shared" si="169"/>
        <v>0</v>
      </c>
      <c r="I210" s="37">
        <f t="shared" si="169"/>
        <v>0</v>
      </c>
      <c r="J210" s="37">
        <f t="shared" si="169"/>
        <v>11563.56</v>
      </c>
      <c r="K210" s="37">
        <f t="shared" si="169"/>
        <v>0</v>
      </c>
      <c r="L210" s="37">
        <f t="shared" si="169"/>
        <v>0</v>
      </c>
      <c r="M210" s="37">
        <f t="shared" si="169"/>
        <v>11563.56</v>
      </c>
      <c r="N210" s="37">
        <f t="shared" si="169"/>
        <v>912701</v>
      </c>
      <c r="O210" s="37">
        <f t="shared" si="169"/>
        <v>987154.78</v>
      </c>
      <c r="P210" s="37">
        <f t="shared" si="169"/>
        <v>948254.17999999993</v>
      </c>
      <c r="Q210" s="37">
        <f t="shared" si="169"/>
        <v>1035829.27</v>
      </c>
      <c r="R210" s="37">
        <f t="shared" si="169"/>
        <v>983683.25</v>
      </c>
      <c r="S210" s="37">
        <f t="shared" si="169"/>
        <v>0</v>
      </c>
      <c r="T210" s="37">
        <f t="shared" si="169"/>
        <v>0</v>
      </c>
      <c r="U210" s="37">
        <f t="shared" si="169"/>
        <v>0</v>
      </c>
      <c r="V210" s="37">
        <f t="shared" si="169"/>
        <v>0</v>
      </c>
      <c r="W210" s="37">
        <f t="shared" si="169"/>
        <v>0</v>
      </c>
      <c r="X210" s="37">
        <f t="shared" si="169"/>
        <v>0</v>
      </c>
      <c r="Y210" s="37">
        <f t="shared" si="169"/>
        <v>0</v>
      </c>
      <c r="Z210" s="37">
        <f t="shared" ref="Z210" si="175">SUM(M210:Y210)</f>
        <v>4879186.04</v>
      </c>
      <c r="AA210" s="37">
        <f t="shared" si="172"/>
        <v>5679813.96</v>
      </c>
      <c r="AB210" s="42">
        <f t="shared" si="173"/>
        <v>0.46208789089875935</v>
      </c>
      <c r="AC210" s="38"/>
    </row>
    <row r="211" spans="1:29" s="39" customFormat="1" ht="18" customHeight="1" x14ac:dyDescent="0.25">
      <c r="A211" s="43" t="s">
        <v>42</v>
      </c>
      <c r="B211" s="44">
        <f>B210+B209</f>
        <v>576276838</v>
      </c>
      <c r="C211" s="44">
        <f t="shared" ref="C211:AA211" si="176">C210+C209</f>
        <v>363795870.47000003</v>
      </c>
      <c r="D211" s="44">
        <f t="shared" si="176"/>
        <v>-21119129.530000001</v>
      </c>
      <c r="E211" s="44">
        <f t="shared" si="176"/>
        <v>187537110.24000007</v>
      </c>
      <c r="F211" s="44">
        <f t="shared" si="176"/>
        <v>109928979.10000001</v>
      </c>
      <c r="G211" s="44">
        <f t="shared" si="176"/>
        <v>0</v>
      </c>
      <c r="H211" s="44">
        <f t="shared" si="176"/>
        <v>0</v>
      </c>
      <c r="I211" s="44">
        <f t="shared" si="176"/>
        <v>5182773.74</v>
      </c>
      <c r="J211" s="44">
        <f t="shared" si="176"/>
        <v>2992261.74</v>
      </c>
      <c r="K211" s="44">
        <f t="shared" si="176"/>
        <v>0</v>
      </c>
      <c r="L211" s="44">
        <f t="shared" si="176"/>
        <v>0</v>
      </c>
      <c r="M211" s="44">
        <f t="shared" si="176"/>
        <v>8175035.4799999995</v>
      </c>
      <c r="N211" s="44">
        <f t="shared" si="176"/>
        <v>54981443.460000008</v>
      </c>
      <c r="O211" s="44">
        <f t="shared" si="176"/>
        <v>32472164.069999993</v>
      </c>
      <c r="P211" s="44">
        <f t="shared" si="176"/>
        <v>94900728.969999969</v>
      </c>
      <c r="Q211" s="44">
        <f t="shared" si="176"/>
        <v>44108501.750000007</v>
      </c>
      <c r="R211" s="44">
        <f t="shared" si="176"/>
        <v>62828215.609999999</v>
      </c>
      <c r="S211" s="44">
        <f t="shared" si="176"/>
        <v>0</v>
      </c>
      <c r="T211" s="44">
        <f t="shared" si="176"/>
        <v>0</v>
      </c>
      <c r="U211" s="44">
        <f t="shared" si="176"/>
        <v>0</v>
      </c>
      <c r="V211" s="44">
        <f t="shared" si="176"/>
        <v>0</v>
      </c>
      <c r="W211" s="44">
        <f t="shared" si="176"/>
        <v>0</v>
      </c>
      <c r="X211" s="44">
        <f t="shared" si="176"/>
        <v>0</v>
      </c>
      <c r="Y211" s="44">
        <f t="shared" si="176"/>
        <v>0</v>
      </c>
      <c r="Z211" s="44">
        <f t="shared" si="176"/>
        <v>297466089.33999997</v>
      </c>
      <c r="AA211" s="44">
        <f t="shared" si="176"/>
        <v>278810748.66000003</v>
      </c>
      <c r="AB211" s="45">
        <f t="shared" si="173"/>
        <v>0.51618609273343719</v>
      </c>
      <c r="AC211" s="47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25">
      <c r="A213" s="55" t="s">
        <v>62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36</v>
      </c>
      <c r="B216" s="37">
        <f>[1]consoCURRENT!E4507</f>
        <v>7438000</v>
      </c>
      <c r="C216" s="37">
        <f>[1]consoCURRENT!F4507</f>
        <v>7438000</v>
      </c>
      <c r="D216" s="37">
        <f>[1]consoCURRENT!G4507</f>
        <v>0</v>
      </c>
      <c r="E216" s="37">
        <f>[1]consoCURRENT!H4507</f>
        <v>1973663.92</v>
      </c>
      <c r="F216" s="37">
        <f>[1]consoCURRENT!I4507</f>
        <v>1397930.5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444661.80000000005</v>
      </c>
      <c r="O216" s="37">
        <f>[1]consoCURRENT!R4507</f>
        <v>976770.06</v>
      </c>
      <c r="P216" s="37">
        <f>[1]consoCURRENT!S4507</f>
        <v>552232.05999999994</v>
      </c>
      <c r="Q216" s="37">
        <f>[1]consoCURRENT!T4507</f>
        <v>28380.34</v>
      </c>
      <c r="R216" s="37">
        <f>[1]consoCURRENT!U4507</f>
        <v>1369550.1600000001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3371594.42</v>
      </c>
      <c r="AA216" s="37">
        <f>B216-Z216</f>
        <v>4066405.58</v>
      </c>
      <c r="AB216" s="42">
        <f>Z216/B216</f>
        <v>0.45329314600699111</v>
      </c>
      <c r="AC216" s="38"/>
    </row>
    <row r="217" spans="1:29" s="39" customFormat="1" ht="18" customHeight="1" x14ac:dyDescent="0.2">
      <c r="A217" s="41" t="s">
        <v>37</v>
      </c>
      <c r="B217" s="37">
        <f>[1]consoCURRENT!E4619</f>
        <v>493327000</v>
      </c>
      <c r="C217" s="37">
        <f>[1]consoCURRENT!F4619</f>
        <v>488224496.12</v>
      </c>
      <c r="D217" s="37">
        <f>[1]consoCURRENT!G4619</f>
        <v>-5102503.88</v>
      </c>
      <c r="E217" s="37">
        <f>[1]consoCURRENT!H4619</f>
        <v>10885203.27</v>
      </c>
      <c r="F217" s="37">
        <f>[1]consoCURRENT!I4619</f>
        <v>2371046.09</v>
      </c>
      <c r="G217" s="37">
        <f>[1]consoCURRENT!J4619</f>
        <v>0</v>
      </c>
      <c r="H217" s="37">
        <f>[1]consoCURRENT!K4619</f>
        <v>0</v>
      </c>
      <c r="I217" s="37">
        <f>[1]consoCURRENT!L4619</f>
        <v>75095</v>
      </c>
      <c r="J217" s="37">
        <f>[1]consoCURRENT!M4619</f>
        <v>663970.34000000008</v>
      </c>
      <c r="K217" s="37">
        <f>[1]consoCURRENT!N4619</f>
        <v>0</v>
      </c>
      <c r="L217" s="37">
        <f>[1]consoCURRENT!O4619</f>
        <v>0</v>
      </c>
      <c r="M217" s="37">
        <f>[1]consoCURRENT!P4619</f>
        <v>2849177.7</v>
      </c>
      <c r="N217" s="37">
        <f>[1]consoCURRENT!Q4619</f>
        <v>5994827.0499999998</v>
      </c>
      <c r="O217" s="37">
        <f>[1]consoCURRENT!R4619</f>
        <v>4058014.1499999994</v>
      </c>
      <c r="P217" s="37">
        <f>[1]consoCURRENT!S4619</f>
        <v>757267.07000000018</v>
      </c>
      <c r="Q217" s="37">
        <f>[1]consoCURRENT!T4619</f>
        <v>605509.79</v>
      </c>
      <c r="R217" s="37">
        <f>[1]consoCURRENT!U4619</f>
        <v>1101565.96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7">SUM(M217:Y217)</f>
        <v>15366361.719999999</v>
      </c>
      <c r="AA217" s="37">
        <f t="shared" ref="AA217:AA219" si="178">B217-Z217</f>
        <v>477960638.27999997</v>
      </c>
      <c r="AB217" s="42">
        <f t="shared" ref="AB217:AB222" si="179">Z217/B217</f>
        <v>3.1148430392011785E-2</v>
      </c>
      <c r="AC217" s="38"/>
    </row>
    <row r="218" spans="1:29" s="39" customFormat="1" ht="18" customHeight="1" x14ac:dyDescent="0.2">
      <c r="A218" s="41" t="s">
        <v>38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7"/>
        <v>0</v>
      </c>
      <c r="AA218" s="37">
        <f t="shared" si="178"/>
        <v>0</v>
      </c>
      <c r="AB218" s="42"/>
      <c r="AC218" s="38"/>
    </row>
    <row r="219" spans="1:29" s="39" customFormat="1" ht="18" customHeight="1" x14ac:dyDescent="0.2">
      <c r="A219" s="41" t="s">
        <v>39</v>
      </c>
      <c r="B219" s="37">
        <f>[1]consoCURRENT!E4654</f>
        <v>4677000</v>
      </c>
      <c r="C219" s="37">
        <f>[1]consoCURRENT!F4654</f>
        <v>4317000</v>
      </c>
      <c r="D219" s="37">
        <f>[1]consoCURRENT!G4654</f>
        <v>-360000</v>
      </c>
      <c r="E219" s="37">
        <f>[1]consoCURRENT!H4654</f>
        <v>35000</v>
      </c>
      <c r="F219" s="37">
        <f>[1]consoCURRENT!I4654</f>
        <v>0</v>
      </c>
      <c r="G219" s="37">
        <f>[1]consoCURRENT!J4654</f>
        <v>0</v>
      </c>
      <c r="H219" s="37">
        <f>[1]consoCURRENT!K4654</f>
        <v>0</v>
      </c>
      <c r="I219" s="37">
        <f>[1]consoCURRENT!L4654</f>
        <v>0</v>
      </c>
      <c r="J219" s="37">
        <f>[1]consoCURRENT!M4654</f>
        <v>0</v>
      </c>
      <c r="K219" s="37">
        <f>[1]consoCURRENT!N4654</f>
        <v>0</v>
      </c>
      <c r="L219" s="37">
        <f>[1]consoCURRENT!O4654</f>
        <v>0</v>
      </c>
      <c r="M219" s="37">
        <f>[1]consoCURRENT!P4654</f>
        <v>0</v>
      </c>
      <c r="N219" s="37">
        <f>[1]consoCURRENT!Q4654</f>
        <v>0</v>
      </c>
      <c r="O219" s="37">
        <f>[1]consoCURRENT!R4654</f>
        <v>0</v>
      </c>
      <c r="P219" s="37">
        <f>[1]consoCURRENT!S4654</f>
        <v>35000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7"/>
        <v>35000</v>
      </c>
      <c r="AA219" s="37">
        <f t="shared" si="178"/>
        <v>4642000</v>
      </c>
      <c r="AB219" s="42">
        <f t="shared" si="179"/>
        <v>7.4834295488561044E-3</v>
      </c>
      <c r="AC219" s="38"/>
    </row>
    <row r="220" spans="1:29" s="39" customFormat="1" ht="18" customHeight="1" x14ac:dyDescent="0.25">
      <c r="A220" s="43" t="s">
        <v>40</v>
      </c>
      <c r="B220" s="44">
        <f>SUM(B216:B219)</f>
        <v>505442000</v>
      </c>
      <c r="C220" s="44">
        <f t="shared" ref="C220:AA220" si="180">SUM(C216:C219)</f>
        <v>499979496.12</v>
      </c>
      <c r="D220" s="44">
        <f t="shared" si="180"/>
        <v>-5462503.8799999999</v>
      </c>
      <c r="E220" s="44">
        <f t="shared" si="180"/>
        <v>12893867.189999999</v>
      </c>
      <c r="F220" s="44">
        <f t="shared" si="180"/>
        <v>3768976.59</v>
      </c>
      <c r="G220" s="44">
        <f t="shared" si="180"/>
        <v>0</v>
      </c>
      <c r="H220" s="44">
        <f t="shared" si="180"/>
        <v>0</v>
      </c>
      <c r="I220" s="44">
        <f t="shared" si="180"/>
        <v>75095</v>
      </c>
      <c r="J220" s="44">
        <f t="shared" si="180"/>
        <v>663970.34000000008</v>
      </c>
      <c r="K220" s="44">
        <f t="shared" si="180"/>
        <v>0</v>
      </c>
      <c r="L220" s="44">
        <f t="shared" si="180"/>
        <v>0</v>
      </c>
      <c r="M220" s="44">
        <f t="shared" si="180"/>
        <v>2849177.7</v>
      </c>
      <c r="N220" s="44">
        <f t="shared" si="180"/>
        <v>6439488.8499999996</v>
      </c>
      <c r="O220" s="44">
        <f t="shared" si="180"/>
        <v>5034784.209999999</v>
      </c>
      <c r="P220" s="44">
        <f t="shared" si="180"/>
        <v>1344499.1300000001</v>
      </c>
      <c r="Q220" s="44">
        <f t="shared" si="180"/>
        <v>633890.13</v>
      </c>
      <c r="R220" s="44">
        <f t="shared" si="180"/>
        <v>2471116.12</v>
      </c>
      <c r="S220" s="44">
        <f t="shared" si="180"/>
        <v>0</v>
      </c>
      <c r="T220" s="44">
        <f t="shared" si="180"/>
        <v>0</v>
      </c>
      <c r="U220" s="44">
        <f t="shared" si="180"/>
        <v>0</v>
      </c>
      <c r="V220" s="44">
        <f t="shared" si="180"/>
        <v>0</v>
      </c>
      <c r="W220" s="44">
        <f t="shared" si="180"/>
        <v>0</v>
      </c>
      <c r="X220" s="44">
        <f t="shared" si="180"/>
        <v>0</v>
      </c>
      <c r="Y220" s="44">
        <f t="shared" si="180"/>
        <v>0</v>
      </c>
      <c r="Z220" s="44">
        <f t="shared" si="180"/>
        <v>18772956.140000001</v>
      </c>
      <c r="AA220" s="44">
        <f t="shared" si="180"/>
        <v>486669043.85999995</v>
      </c>
      <c r="AB220" s="45">
        <f t="shared" si="179"/>
        <v>3.7141662426153743E-2</v>
      </c>
      <c r="AC220" s="38"/>
    </row>
    <row r="221" spans="1:29" s="39" customFormat="1" ht="18" customHeight="1" x14ac:dyDescent="0.25">
      <c r="A221" s="46" t="s">
        <v>41</v>
      </c>
      <c r="B221" s="37">
        <f>[1]consoCURRENT!E4658</f>
        <v>590000</v>
      </c>
      <c r="C221" s="37">
        <f>[1]consoCURRENT!F4658</f>
        <v>590000</v>
      </c>
      <c r="D221" s="37">
        <f>[1]consoCURRENT!G4658</f>
        <v>0</v>
      </c>
      <c r="E221" s="37">
        <f>[1]consoCURRENT!H4658</f>
        <v>143422.39999999999</v>
      </c>
      <c r="F221" s="37">
        <f>[1]consoCURRENT!I4658</f>
        <v>100016.13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51051.44</v>
      </c>
      <c r="O221" s="37">
        <f>[1]consoCURRENT!R4658</f>
        <v>46185.479999999996</v>
      </c>
      <c r="P221" s="37">
        <f>[1]consoCURRENT!S4658</f>
        <v>46185.479999999996</v>
      </c>
      <c r="Q221" s="37">
        <f>[1]consoCURRENT!T4658</f>
        <v>50052.84</v>
      </c>
      <c r="R221" s="37">
        <f>[1]consoCURRENT!U4658</f>
        <v>49963.29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81">SUM(M221:Y221)</f>
        <v>243438.53</v>
      </c>
      <c r="AA221" s="37">
        <f t="shared" ref="AA221" si="182">B221-Z221</f>
        <v>346561.47</v>
      </c>
      <c r="AB221" s="42">
        <f t="shared" si="179"/>
        <v>0.4126076779661017</v>
      </c>
      <c r="AC221" s="38"/>
    </row>
    <row r="222" spans="1:29" s="39" customFormat="1" ht="18" customHeight="1" x14ac:dyDescent="0.25">
      <c r="A222" s="43" t="s">
        <v>42</v>
      </c>
      <c r="B222" s="44">
        <f>B221+B220</f>
        <v>506032000</v>
      </c>
      <c r="C222" s="44">
        <f t="shared" ref="C222:AA222" si="183">C221+C220</f>
        <v>500569496.12</v>
      </c>
      <c r="D222" s="44">
        <f t="shared" si="183"/>
        <v>-5462503.8799999999</v>
      </c>
      <c r="E222" s="44">
        <f t="shared" si="183"/>
        <v>13037289.59</v>
      </c>
      <c r="F222" s="44">
        <f t="shared" si="183"/>
        <v>3868992.7199999997</v>
      </c>
      <c r="G222" s="44">
        <f t="shared" si="183"/>
        <v>0</v>
      </c>
      <c r="H222" s="44">
        <f t="shared" si="183"/>
        <v>0</v>
      </c>
      <c r="I222" s="44">
        <f t="shared" si="183"/>
        <v>75095</v>
      </c>
      <c r="J222" s="44">
        <f t="shared" si="183"/>
        <v>663970.34000000008</v>
      </c>
      <c r="K222" s="44">
        <f t="shared" si="183"/>
        <v>0</v>
      </c>
      <c r="L222" s="44">
        <f t="shared" si="183"/>
        <v>0</v>
      </c>
      <c r="M222" s="44">
        <f t="shared" si="183"/>
        <v>2849177.7</v>
      </c>
      <c r="N222" s="44">
        <f t="shared" si="183"/>
        <v>6490540.29</v>
      </c>
      <c r="O222" s="44">
        <f t="shared" si="183"/>
        <v>5080969.6899999995</v>
      </c>
      <c r="P222" s="44">
        <f t="shared" si="183"/>
        <v>1390684.61</v>
      </c>
      <c r="Q222" s="44">
        <f t="shared" si="183"/>
        <v>683942.97</v>
      </c>
      <c r="R222" s="44">
        <f t="shared" si="183"/>
        <v>2521079.41</v>
      </c>
      <c r="S222" s="44">
        <f t="shared" si="183"/>
        <v>0</v>
      </c>
      <c r="T222" s="44">
        <f t="shared" si="183"/>
        <v>0</v>
      </c>
      <c r="U222" s="44">
        <f t="shared" si="183"/>
        <v>0</v>
      </c>
      <c r="V222" s="44">
        <f t="shared" si="183"/>
        <v>0</v>
      </c>
      <c r="W222" s="44">
        <f t="shared" si="183"/>
        <v>0</v>
      </c>
      <c r="X222" s="44">
        <f t="shared" si="183"/>
        <v>0</v>
      </c>
      <c r="Y222" s="44">
        <f t="shared" si="183"/>
        <v>0</v>
      </c>
      <c r="Z222" s="44">
        <f t="shared" si="183"/>
        <v>19016394.670000002</v>
      </c>
      <c r="AA222" s="44">
        <f t="shared" si="183"/>
        <v>487015605.32999998</v>
      </c>
      <c r="AB222" s="45">
        <f t="shared" si="179"/>
        <v>3.7579431083409748E-2</v>
      </c>
      <c r="AC222" s="47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64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36</v>
      </c>
      <c r="B226" s="37">
        <f>[1]consoCURRENT!E4718</f>
        <v>8687000</v>
      </c>
      <c r="C226" s="37">
        <f>[1]consoCURRENT!F4718</f>
        <v>8687000</v>
      </c>
      <c r="D226" s="37">
        <f>[1]consoCURRENT!G4718</f>
        <v>0</v>
      </c>
      <c r="E226" s="37">
        <f>[1]consoCURRENT!H4718</f>
        <v>2042186</v>
      </c>
      <c r="F226" s="37">
        <f>[1]consoCURRENT!I4718</f>
        <v>2605360.4299999997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599333</v>
      </c>
      <c r="O226" s="37">
        <f>[1]consoCURRENT!R4718</f>
        <v>720046</v>
      </c>
      <c r="P226" s="37">
        <f>[1]consoCURRENT!S4718</f>
        <v>722807</v>
      </c>
      <c r="Q226" s="37">
        <f>[1]consoCURRENT!T4718</f>
        <v>700446.35</v>
      </c>
      <c r="R226" s="37">
        <f>[1]consoCURRENT!U4718</f>
        <v>1904914.08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4647546.43</v>
      </c>
      <c r="AA226" s="37">
        <f>B226-Z226</f>
        <v>4039453.5700000003</v>
      </c>
      <c r="AB226" s="42">
        <f>Z226/B226</f>
        <v>0.53500016461379074</v>
      </c>
      <c r="AC226" s="38"/>
    </row>
    <row r="227" spans="1:29" s="39" customFormat="1" ht="18" customHeight="1" x14ac:dyDescent="0.2">
      <c r="A227" s="41" t="s">
        <v>37</v>
      </c>
      <c r="B227" s="37">
        <f>[1]consoCURRENT!E4830</f>
        <v>7600000</v>
      </c>
      <c r="C227" s="37">
        <f>[1]consoCURRENT!F4830</f>
        <v>7600000</v>
      </c>
      <c r="D227" s="37">
        <f>[1]consoCURRENT!G4830</f>
        <v>0</v>
      </c>
      <c r="E227" s="37">
        <f>[1]consoCURRENT!H4830</f>
        <v>2621732.0699999998</v>
      </c>
      <c r="F227" s="37">
        <f>[1]consoCURRENT!I4830</f>
        <v>406218.69</v>
      </c>
      <c r="G227" s="37">
        <f>[1]consoCURRENT!J4830</f>
        <v>0</v>
      </c>
      <c r="H227" s="37">
        <f>[1]consoCURRENT!K4830</f>
        <v>0</v>
      </c>
      <c r="I227" s="37">
        <f>[1]consoCURRENT!L4830</f>
        <v>0</v>
      </c>
      <c r="J227" s="37">
        <f>[1]consoCURRENT!M4830</f>
        <v>0</v>
      </c>
      <c r="K227" s="37">
        <f>[1]consoCURRENT!N4830</f>
        <v>0</v>
      </c>
      <c r="L227" s="37">
        <f>[1]consoCURRENT!O4830</f>
        <v>0</v>
      </c>
      <c r="M227" s="37">
        <f>[1]consoCURRENT!P4830</f>
        <v>0</v>
      </c>
      <c r="N227" s="37">
        <f>[1]consoCURRENT!Q4830</f>
        <v>2240146.11</v>
      </c>
      <c r="O227" s="37">
        <f>[1]consoCURRENT!R4830</f>
        <v>168589</v>
      </c>
      <c r="P227" s="37">
        <f>[1]consoCURRENT!S4830</f>
        <v>212996.95999999996</v>
      </c>
      <c r="Q227" s="37">
        <f>[1]consoCURRENT!T4830</f>
        <v>180199.97</v>
      </c>
      <c r="R227" s="37">
        <f>[1]consoCURRENT!U4830</f>
        <v>226018.72</v>
      </c>
      <c r="S227" s="37">
        <f>[1]consoCURRENT!V4830</f>
        <v>0</v>
      </c>
      <c r="T227" s="37">
        <f>[1]consoCURRENT!W4830</f>
        <v>0</v>
      </c>
      <c r="U227" s="37">
        <f>[1]consoCURRENT!X4830</f>
        <v>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4">SUM(M227:Y227)</f>
        <v>3027950.7600000002</v>
      </c>
      <c r="AA227" s="37">
        <f t="shared" ref="AA227:AA229" si="185">B227-Z227</f>
        <v>4572049.24</v>
      </c>
      <c r="AB227" s="42">
        <f t="shared" ref="AB227:AB232" si="186">Z227/B227</f>
        <v>0.39841457368421057</v>
      </c>
      <c r="AC227" s="38"/>
    </row>
    <row r="228" spans="1:29" s="39" customFormat="1" ht="18" customHeight="1" x14ac:dyDescent="0.2">
      <c r="A228" s="41" t="s">
        <v>38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4"/>
        <v>0</v>
      </c>
      <c r="AA228" s="37">
        <f t="shared" si="185"/>
        <v>0</v>
      </c>
      <c r="AB228" s="42"/>
      <c r="AC228" s="38"/>
    </row>
    <row r="229" spans="1:29" s="39" customFormat="1" ht="18" customHeight="1" x14ac:dyDescent="0.2">
      <c r="A229" s="41" t="s">
        <v>39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4"/>
        <v>0</v>
      </c>
      <c r="AA229" s="37">
        <f t="shared" si="185"/>
        <v>0</v>
      </c>
      <c r="AB229" s="42"/>
      <c r="AC229" s="38"/>
    </row>
    <row r="230" spans="1:29" s="39" customFormat="1" ht="18" customHeight="1" x14ac:dyDescent="0.25">
      <c r="A230" s="43" t="s">
        <v>40</v>
      </c>
      <c r="B230" s="44">
        <f>SUM(B226:B229)</f>
        <v>16287000</v>
      </c>
      <c r="C230" s="44">
        <f t="shared" ref="C230:AA230" si="187">SUM(C226:C229)</f>
        <v>16287000</v>
      </c>
      <c r="D230" s="44">
        <f t="shared" si="187"/>
        <v>0</v>
      </c>
      <c r="E230" s="44">
        <f t="shared" si="187"/>
        <v>4663918.07</v>
      </c>
      <c r="F230" s="44">
        <f t="shared" si="187"/>
        <v>3011579.1199999996</v>
      </c>
      <c r="G230" s="44">
        <f t="shared" si="187"/>
        <v>0</v>
      </c>
      <c r="H230" s="44">
        <f t="shared" si="187"/>
        <v>0</v>
      </c>
      <c r="I230" s="44">
        <f t="shared" si="187"/>
        <v>0</v>
      </c>
      <c r="J230" s="44">
        <f t="shared" si="187"/>
        <v>0</v>
      </c>
      <c r="K230" s="44">
        <f t="shared" si="187"/>
        <v>0</v>
      </c>
      <c r="L230" s="44">
        <f t="shared" si="187"/>
        <v>0</v>
      </c>
      <c r="M230" s="44">
        <f t="shared" si="187"/>
        <v>0</v>
      </c>
      <c r="N230" s="44">
        <f t="shared" si="187"/>
        <v>2839479.11</v>
      </c>
      <c r="O230" s="44">
        <f t="shared" si="187"/>
        <v>888635</v>
      </c>
      <c r="P230" s="44">
        <f t="shared" si="187"/>
        <v>935803.96</v>
      </c>
      <c r="Q230" s="44">
        <f t="shared" si="187"/>
        <v>880646.32</v>
      </c>
      <c r="R230" s="44">
        <f t="shared" si="187"/>
        <v>2130932.8000000003</v>
      </c>
      <c r="S230" s="44">
        <f t="shared" si="187"/>
        <v>0</v>
      </c>
      <c r="T230" s="44">
        <f t="shared" si="187"/>
        <v>0</v>
      </c>
      <c r="U230" s="44">
        <f t="shared" si="187"/>
        <v>0</v>
      </c>
      <c r="V230" s="44">
        <f t="shared" si="187"/>
        <v>0</v>
      </c>
      <c r="W230" s="44">
        <f t="shared" si="187"/>
        <v>0</v>
      </c>
      <c r="X230" s="44">
        <f t="shared" si="187"/>
        <v>0</v>
      </c>
      <c r="Y230" s="44">
        <f t="shared" si="187"/>
        <v>0</v>
      </c>
      <c r="Z230" s="44">
        <f t="shared" si="187"/>
        <v>7675497.1899999995</v>
      </c>
      <c r="AA230" s="44">
        <f t="shared" si="187"/>
        <v>8611502.8100000005</v>
      </c>
      <c r="AB230" s="45">
        <f t="shared" si="186"/>
        <v>0.4712652538834653</v>
      </c>
      <c r="AC230" s="38"/>
    </row>
    <row r="231" spans="1:29" s="39" customFormat="1" ht="18" customHeight="1" x14ac:dyDescent="0.25">
      <c r="A231" s="46" t="s">
        <v>41</v>
      </c>
      <c r="B231" s="37">
        <f>[1]consoCURRENT!E4869</f>
        <v>773000</v>
      </c>
      <c r="C231" s="37">
        <f>[1]consoCURRENT!F4869</f>
        <v>773000</v>
      </c>
      <c r="D231" s="37">
        <f>[1]consoCURRENT!G4869</f>
        <v>0</v>
      </c>
      <c r="E231" s="37">
        <f>[1]consoCURRENT!H4869</f>
        <v>202274.64</v>
      </c>
      <c r="F231" s="37">
        <f>[1]consoCURRENT!I4869</f>
        <v>147008.16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62874.96</v>
      </c>
      <c r="O231" s="37">
        <f>[1]consoCURRENT!R4869</f>
        <v>69699.839999999997</v>
      </c>
      <c r="P231" s="37">
        <f>[1]consoCURRENT!S4869</f>
        <v>69699.840000000026</v>
      </c>
      <c r="Q231" s="37">
        <f>[1]consoCURRENT!T4869</f>
        <v>76632.600000000006</v>
      </c>
      <c r="R231" s="37">
        <f>[1]consoCURRENT!U4869</f>
        <v>70375.56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8">SUM(M231:Y231)</f>
        <v>349282.8</v>
      </c>
      <c r="AA231" s="37">
        <f t="shared" ref="AA231" si="189">B231-Z231</f>
        <v>423717.2</v>
      </c>
      <c r="AB231" s="42">
        <f t="shared" si="186"/>
        <v>0.45185355756791717</v>
      </c>
      <c r="AC231" s="38"/>
    </row>
    <row r="232" spans="1:29" s="39" customFormat="1" ht="18" customHeight="1" x14ac:dyDescent="0.25">
      <c r="A232" s="43" t="s">
        <v>42</v>
      </c>
      <c r="B232" s="44">
        <f>B231+B230</f>
        <v>17060000</v>
      </c>
      <c r="C232" s="44">
        <f t="shared" ref="C232:AA232" si="190">C231+C230</f>
        <v>17060000</v>
      </c>
      <c r="D232" s="44">
        <f t="shared" si="190"/>
        <v>0</v>
      </c>
      <c r="E232" s="44">
        <f t="shared" si="190"/>
        <v>4866192.71</v>
      </c>
      <c r="F232" s="44">
        <f t="shared" si="190"/>
        <v>3158587.28</v>
      </c>
      <c r="G232" s="44">
        <f t="shared" si="190"/>
        <v>0</v>
      </c>
      <c r="H232" s="44">
        <f t="shared" si="190"/>
        <v>0</v>
      </c>
      <c r="I232" s="44">
        <f t="shared" si="190"/>
        <v>0</v>
      </c>
      <c r="J232" s="44">
        <f t="shared" si="190"/>
        <v>0</v>
      </c>
      <c r="K232" s="44">
        <f t="shared" si="190"/>
        <v>0</v>
      </c>
      <c r="L232" s="44">
        <f t="shared" si="190"/>
        <v>0</v>
      </c>
      <c r="M232" s="44">
        <f t="shared" si="190"/>
        <v>0</v>
      </c>
      <c r="N232" s="44">
        <f t="shared" si="190"/>
        <v>2902354.07</v>
      </c>
      <c r="O232" s="44">
        <f t="shared" si="190"/>
        <v>958334.84</v>
      </c>
      <c r="P232" s="44">
        <f t="shared" si="190"/>
        <v>1005503.8</v>
      </c>
      <c r="Q232" s="44">
        <f t="shared" si="190"/>
        <v>957278.91999999993</v>
      </c>
      <c r="R232" s="44">
        <f t="shared" si="190"/>
        <v>2201308.3600000003</v>
      </c>
      <c r="S232" s="44">
        <f t="shared" si="190"/>
        <v>0</v>
      </c>
      <c r="T232" s="44">
        <f t="shared" si="190"/>
        <v>0</v>
      </c>
      <c r="U232" s="44">
        <f t="shared" si="190"/>
        <v>0</v>
      </c>
      <c r="V232" s="44">
        <f t="shared" si="190"/>
        <v>0</v>
      </c>
      <c r="W232" s="44">
        <f t="shared" si="190"/>
        <v>0</v>
      </c>
      <c r="X232" s="44">
        <f t="shared" si="190"/>
        <v>0</v>
      </c>
      <c r="Y232" s="44">
        <f t="shared" si="190"/>
        <v>0</v>
      </c>
      <c r="Z232" s="44">
        <f t="shared" si="190"/>
        <v>8024779.9899999993</v>
      </c>
      <c r="AA232" s="44">
        <f t="shared" si="190"/>
        <v>9035220.0099999998</v>
      </c>
      <c r="AB232" s="45">
        <f t="shared" si="186"/>
        <v>0.47038569695193433</v>
      </c>
      <c r="AC232" s="47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hidden="1" customHeight="1" x14ac:dyDescent="0.25">
      <c r="A235" s="40" t="s">
        <v>65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hidden="1" customHeight="1" x14ac:dyDescent="0.2">
      <c r="A236" s="41" t="s">
        <v>36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2"/>
      <c r="AC236" s="38"/>
    </row>
    <row r="237" spans="1:29" s="39" customFormat="1" ht="18" hidden="1" customHeight="1" x14ac:dyDescent="0.2">
      <c r="A237" s="41" t="s">
        <v>37</v>
      </c>
      <c r="B237" s="37">
        <f>[1]consoCURRENT!E5041</f>
        <v>0</v>
      </c>
      <c r="C237" s="37">
        <f>[1]consoCURRENT!F5041</f>
        <v>0</v>
      </c>
      <c r="D237" s="37">
        <f>[1]consoCURRENT!G5041</f>
        <v>0</v>
      </c>
      <c r="E237" s="37">
        <f>[1]consoCURRENT!H5041</f>
        <v>0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0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0</v>
      </c>
      <c r="N237" s="37">
        <f>[1]consoCURRENT!Q5041</f>
        <v>0</v>
      </c>
      <c r="O237" s="37">
        <f>[1]consoCURRENT!R5041</f>
        <v>0</v>
      </c>
      <c r="P237" s="37">
        <f>[1]consoCURRENT!S5041</f>
        <v>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91">SUM(M237:Y237)</f>
        <v>0</v>
      </c>
      <c r="AA237" s="37">
        <f t="shared" ref="AA237:AA239" si="192">B237-Z237</f>
        <v>0</v>
      </c>
      <c r="AB237" s="42" t="e">
        <f t="shared" ref="AB237:AB242" si="193">Z237/B237</f>
        <v>#DIV/0!</v>
      </c>
      <c r="AC237" s="38"/>
    </row>
    <row r="238" spans="1:29" s="39" customFormat="1" ht="18" hidden="1" customHeight="1" x14ac:dyDescent="0.2">
      <c r="A238" s="41" t="s">
        <v>38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91"/>
        <v>0</v>
      </c>
      <c r="AA238" s="37">
        <f t="shared" si="192"/>
        <v>0</v>
      </c>
      <c r="AB238" s="42"/>
      <c r="AC238" s="38"/>
    </row>
    <row r="239" spans="1:29" s="39" customFormat="1" ht="18" hidden="1" customHeight="1" x14ac:dyDescent="0.2">
      <c r="A239" s="41" t="s">
        <v>39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91"/>
        <v>0</v>
      </c>
      <c r="AA239" s="37">
        <f t="shared" si="192"/>
        <v>0</v>
      </c>
      <c r="AB239" s="42"/>
      <c r="AC239" s="38"/>
    </row>
    <row r="240" spans="1:29" s="39" customFormat="1" ht="18" hidden="1" customHeight="1" x14ac:dyDescent="0.25">
      <c r="A240" s="43" t="s">
        <v>40</v>
      </c>
      <c r="B240" s="44">
        <f>SUM(B236:B239)</f>
        <v>0</v>
      </c>
      <c r="C240" s="44">
        <f t="shared" ref="C240:AA240" si="194">SUM(C236:C239)</f>
        <v>0</v>
      </c>
      <c r="D240" s="44">
        <f t="shared" si="194"/>
        <v>0</v>
      </c>
      <c r="E240" s="44">
        <f t="shared" si="194"/>
        <v>0</v>
      </c>
      <c r="F240" s="44">
        <f t="shared" si="194"/>
        <v>0</v>
      </c>
      <c r="G240" s="44">
        <f t="shared" si="194"/>
        <v>0</v>
      </c>
      <c r="H240" s="44">
        <f t="shared" si="194"/>
        <v>0</v>
      </c>
      <c r="I240" s="44">
        <f t="shared" si="194"/>
        <v>0</v>
      </c>
      <c r="J240" s="44">
        <f t="shared" si="194"/>
        <v>0</v>
      </c>
      <c r="K240" s="44">
        <f t="shared" si="194"/>
        <v>0</v>
      </c>
      <c r="L240" s="44">
        <f t="shared" si="194"/>
        <v>0</v>
      </c>
      <c r="M240" s="44">
        <f t="shared" si="194"/>
        <v>0</v>
      </c>
      <c r="N240" s="44">
        <f t="shared" si="194"/>
        <v>0</v>
      </c>
      <c r="O240" s="44">
        <f t="shared" si="194"/>
        <v>0</v>
      </c>
      <c r="P240" s="44">
        <f t="shared" si="194"/>
        <v>0</v>
      </c>
      <c r="Q240" s="44">
        <f t="shared" si="194"/>
        <v>0</v>
      </c>
      <c r="R240" s="44">
        <f t="shared" si="194"/>
        <v>0</v>
      </c>
      <c r="S240" s="44">
        <f t="shared" si="194"/>
        <v>0</v>
      </c>
      <c r="T240" s="44">
        <f t="shared" si="194"/>
        <v>0</v>
      </c>
      <c r="U240" s="44">
        <f t="shared" si="194"/>
        <v>0</v>
      </c>
      <c r="V240" s="44">
        <f t="shared" si="194"/>
        <v>0</v>
      </c>
      <c r="W240" s="44">
        <f t="shared" si="194"/>
        <v>0</v>
      </c>
      <c r="X240" s="44">
        <f t="shared" si="194"/>
        <v>0</v>
      </c>
      <c r="Y240" s="44">
        <f t="shared" si="194"/>
        <v>0</v>
      </c>
      <c r="Z240" s="44">
        <f t="shared" si="194"/>
        <v>0</v>
      </c>
      <c r="AA240" s="44">
        <f t="shared" si="194"/>
        <v>0</v>
      </c>
      <c r="AB240" s="45" t="e">
        <f t="shared" si="193"/>
        <v>#DIV/0!</v>
      </c>
      <c r="AC240" s="38"/>
    </row>
    <row r="241" spans="1:29" s="39" customFormat="1" ht="18" hidden="1" customHeight="1" x14ac:dyDescent="0.25">
      <c r="A241" s="46" t="s">
        <v>41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5">SUM(M241:Y241)</f>
        <v>0</v>
      </c>
      <c r="AA241" s="37">
        <f t="shared" ref="AA241" si="196">B241-Z241</f>
        <v>0</v>
      </c>
      <c r="AB241" s="42"/>
      <c r="AC241" s="38"/>
    </row>
    <row r="242" spans="1:29" s="39" customFormat="1" ht="18" hidden="1" customHeight="1" x14ac:dyDescent="0.25">
      <c r="A242" s="43" t="s">
        <v>42</v>
      </c>
      <c r="B242" s="44">
        <f>B241+B240</f>
        <v>0</v>
      </c>
      <c r="C242" s="44">
        <f t="shared" ref="C242:AA242" si="197">C241+C240</f>
        <v>0</v>
      </c>
      <c r="D242" s="44">
        <f t="shared" si="197"/>
        <v>0</v>
      </c>
      <c r="E242" s="44">
        <f t="shared" si="197"/>
        <v>0</v>
      </c>
      <c r="F242" s="44">
        <f t="shared" si="197"/>
        <v>0</v>
      </c>
      <c r="G242" s="44">
        <f t="shared" si="197"/>
        <v>0</v>
      </c>
      <c r="H242" s="44">
        <f t="shared" si="197"/>
        <v>0</v>
      </c>
      <c r="I242" s="44">
        <f t="shared" si="197"/>
        <v>0</v>
      </c>
      <c r="J242" s="44">
        <f t="shared" si="197"/>
        <v>0</v>
      </c>
      <c r="K242" s="44">
        <f t="shared" si="197"/>
        <v>0</v>
      </c>
      <c r="L242" s="44">
        <f t="shared" si="197"/>
        <v>0</v>
      </c>
      <c r="M242" s="44">
        <f t="shared" si="197"/>
        <v>0</v>
      </c>
      <c r="N242" s="44">
        <f t="shared" si="197"/>
        <v>0</v>
      </c>
      <c r="O242" s="44">
        <f t="shared" si="197"/>
        <v>0</v>
      </c>
      <c r="P242" s="44">
        <f t="shared" si="197"/>
        <v>0</v>
      </c>
      <c r="Q242" s="44">
        <f t="shared" si="197"/>
        <v>0</v>
      </c>
      <c r="R242" s="44">
        <f t="shared" si="197"/>
        <v>0</v>
      </c>
      <c r="S242" s="44">
        <f t="shared" si="197"/>
        <v>0</v>
      </c>
      <c r="T242" s="44">
        <f t="shared" si="197"/>
        <v>0</v>
      </c>
      <c r="U242" s="44">
        <f t="shared" si="197"/>
        <v>0</v>
      </c>
      <c r="V242" s="44">
        <f t="shared" si="197"/>
        <v>0</v>
      </c>
      <c r="W242" s="44">
        <f t="shared" si="197"/>
        <v>0</v>
      </c>
      <c r="X242" s="44">
        <f t="shared" si="197"/>
        <v>0</v>
      </c>
      <c r="Y242" s="44">
        <f t="shared" si="197"/>
        <v>0</v>
      </c>
      <c r="Z242" s="44">
        <f t="shared" si="197"/>
        <v>0</v>
      </c>
      <c r="AA242" s="44">
        <f t="shared" si="197"/>
        <v>0</v>
      </c>
      <c r="AB242" s="45" t="e">
        <f t="shared" si="193"/>
        <v>#DIV/0!</v>
      </c>
      <c r="AC242" s="47"/>
    </row>
    <row r="243" spans="1:29" s="39" customFormat="1" ht="15" hidden="1" customHeight="1" x14ac:dyDescent="0.2">
      <c r="A243" s="48" t="s">
        <v>66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hidden="1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.100000000000001" customHeight="1" x14ac:dyDescent="0.25">
      <c r="A245" s="40" t="s">
        <v>67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36</v>
      </c>
      <c r="B246" s="37">
        <f>B236+B226+B216</f>
        <v>16125000</v>
      </c>
      <c r="C246" s="37">
        <f t="shared" ref="C246:Y251" si="198">C236+C226+C216</f>
        <v>16125000</v>
      </c>
      <c r="D246" s="37">
        <f t="shared" si="198"/>
        <v>0</v>
      </c>
      <c r="E246" s="37">
        <f t="shared" si="198"/>
        <v>4015849.92</v>
      </c>
      <c r="F246" s="37">
        <f t="shared" si="198"/>
        <v>4003290.9299999997</v>
      </c>
      <c r="G246" s="37">
        <f t="shared" si="198"/>
        <v>0</v>
      </c>
      <c r="H246" s="37">
        <f t="shared" si="198"/>
        <v>0</v>
      </c>
      <c r="I246" s="37">
        <f t="shared" si="198"/>
        <v>0</v>
      </c>
      <c r="J246" s="37">
        <f t="shared" si="198"/>
        <v>0</v>
      </c>
      <c r="K246" s="37">
        <f t="shared" si="198"/>
        <v>0</v>
      </c>
      <c r="L246" s="37">
        <f t="shared" si="198"/>
        <v>0</v>
      </c>
      <c r="M246" s="37">
        <f t="shared" si="198"/>
        <v>0</v>
      </c>
      <c r="N246" s="37">
        <f t="shared" si="198"/>
        <v>1043994.8</v>
      </c>
      <c r="O246" s="37">
        <f t="shared" si="198"/>
        <v>1696816.06</v>
      </c>
      <c r="P246" s="37">
        <f t="shared" si="198"/>
        <v>1275039.06</v>
      </c>
      <c r="Q246" s="37">
        <f t="shared" si="198"/>
        <v>728826.69</v>
      </c>
      <c r="R246" s="37">
        <f t="shared" si="198"/>
        <v>3274464.24</v>
      </c>
      <c r="S246" s="37">
        <f t="shared" si="198"/>
        <v>0</v>
      </c>
      <c r="T246" s="37">
        <f t="shared" si="198"/>
        <v>0</v>
      </c>
      <c r="U246" s="37">
        <f t="shared" si="198"/>
        <v>0</v>
      </c>
      <c r="V246" s="37">
        <f t="shared" si="198"/>
        <v>0</v>
      </c>
      <c r="W246" s="37">
        <f t="shared" si="198"/>
        <v>0</v>
      </c>
      <c r="X246" s="37">
        <f t="shared" si="198"/>
        <v>0</v>
      </c>
      <c r="Y246" s="37">
        <f t="shared" si="198"/>
        <v>0</v>
      </c>
      <c r="Z246" s="37">
        <f>SUM(M246:Y246)</f>
        <v>8019140.8500000006</v>
      </c>
      <c r="AA246" s="37">
        <f>B246-Z246</f>
        <v>8105859.1499999994</v>
      </c>
      <c r="AB246" s="42">
        <f>Z246/B246</f>
        <v>0.49731106046511631</v>
      </c>
      <c r="AC246" s="38"/>
    </row>
    <row r="247" spans="1:29" s="39" customFormat="1" ht="18" customHeight="1" x14ac:dyDescent="0.2">
      <c r="A247" s="41" t="s">
        <v>37</v>
      </c>
      <c r="B247" s="37">
        <f t="shared" ref="B247:Q251" si="199">B237+B227+B217</f>
        <v>500927000</v>
      </c>
      <c r="C247" s="37">
        <f t="shared" si="199"/>
        <v>495824496.12</v>
      </c>
      <c r="D247" s="37">
        <f t="shared" si="199"/>
        <v>-5102503.88</v>
      </c>
      <c r="E247" s="37">
        <f t="shared" si="199"/>
        <v>13506935.34</v>
      </c>
      <c r="F247" s="37">
        <f t="shared" si="199"/>
        <v>2777264.78</v>
      </c>
      <c r="G247" s="37">
        <f t="shared" si="199"/>
        <v>0</v>
      </c>
      <c r="H247" s="37">
        <f t="shared" si="199"/>
        <v>0</v>
      </c>
      <c r="I247" s="37">
        <f t="shared" si="199"/>
        <v>75095</v>
      </c>
      <c r="J247" s="37">
        <f t="shared" si="199"/>
        <v>663970.34000000008</v>
      </c>
      <c r="K247" s="37">
        <f t="shared" si="199"/>
        <v>0</v>
      </c>
      <c r="L247" s="37">
        <f t="shared" si="199"/>
        <v>0</v>
      </c>
      <c r="M247" s="37">
        <f t="shared" si="199"/>
        <v>2849177.7</v>
      </c>
      <c r="N247" s="37">
        <f t="shared" si="199"/>
        <v>8234973.1600000001</v>
      </c>
      <c r="O247" s="37">
        <f t="shared" si="199"/>
        <v>4226603.1499999994</v>
      </c>
      <c r="P247" s="37">
        <f t="shared" si="199"/>
        <v>970264.03000000014</v>
      </c>
      <c r="Q247" s="37">
        <f t="shared" si="199"/>
        <v>785709.76</v>
      </c>
      <c r="R247" s="37">
        <f t="shared" si="198"/>
        <v>1327584.68</v>
      </c>
      <c r="S247" s="37">
        <f t="shared" si="198"/>
        <v>0</v>
      </c>
      <c r="T247" s="37">
        <f t="shared" si="198"/>
        <v>0</v>
      </c>
      <c r="U247" s="37">
        <f t="shared" si="198"/>
        <v>0</v>
      </c>
      <c r="V247" s="37">
        <f t="shared" si="198"/>
        <v>0</v>
      </c>
      <c r="W247" s="37">
        <f t="shared" si="198"/>
        <v>0</v>
      </c>
      <c r="X247" s="37">
        <f t="shared" si="198"/>
        <v>0</v>
      </c>
      <c r="Y247" s="37">
        <f t="shared" si="198"/>
        <v>0</v>
      </c>
      <c r="Z247" s="37">
        <f t="shared" ref="Z247:Z249" si="200">SUM(M247:Y247)</f>
        <v>18394312.479999997</v>
      </c>
      <c r="AA247" s="37">
        <f t="shared" ref="AA247:AA249" si="201">B247-Z247</f>
        <v>482532687.51999998</v>
      </c>
      <c r="AB247" s="42">
        <f t="shared" ref="AB247:AB252" si="202">Z247/B247</f>
        <v>3.6720545069441252E-2</v>
      </c>
      <c r="AC247" s="38"/>
    </row>
    <row r="248" spans="1:29" s="39" customFormat="1" ht="18" customHeight="1" x14ac:dyDescent="0.2">
      <c r="A248" s="41" t="s">
        <v>38</v>
      </c>
      <c r="B248" s="37">
        <f t="shared" si="199"/>
        <v>0</v>
      </c>
      <c r="C248" s="37">
        <f t="shared" si="198"/>
        <v>0</v>
      </c>
      <c r="D248" s="37">
        <f t="shared" si="198"/>
        <v>0</v>
      </c>
      <c r="E248" s="37">
        <f t="shared" si="198"/>
        <v>0</v>
      </c>
      <c r="F248" s="37">
        <f t="shared" si="198"/>
        <v>0</v>
      </c>
      <c r="G248" s="37">
        <f t="shared" si="198"/>
        <v>0</v>
      </c>
      <c r="H248" s="37">
        <f t="shared" si="198"/>
        <v>0</v>
      </c>
      <c r="I248" s="37">
        <f t="shared" si="198"/>
        <v>0</v>
      </c>
      <c r="J248" s="37">
        <f t="shared" si="198"/>
        <v>0</v>
      </c>
      <c r="K248" s="37">
        <f t="shared" si="198"/>
        <v>0</v>
      </c>
      <c r="L248" s="37">
        <f t="shared" si="198"/>
        <v>0</v>
      </c>
      <c r="M248" s="37">
        <f t="shared" si="198"/>
        <v>0</v>
      </c>
      <c r="N248" s="37">
        <f t="shared" si="198"/>
        <v>0</v>
      </c>
      <c r="O248" s="37">
        <f t="shared" si="198"/>
        <v>0</v>
      </c>
      <c r="P248" s="37">
        <f t="shared" si="198"/>
        <v>0</v>
      </c>
      <c r="Q248" s="37">
        <f t="shared" si="198"/>
        <v>0</v>
      </c>
      <c r="R248" s="37">
        <f t="shared" si="198"/>
        <v>0</v>
      </c>
      <c r="S248" s="37">
        <f t="shared" si="198"/>
        <v>0</v>
      </c>
      <c r="T248" s="37">
        <f t="shared" si="198"/>
        <v>0</v>
      </c>
      <c r="U248" s="37">
        <f t="shared" si="198"/>
        <v>0</v>
      </c>
      <c r="V248" s="37">
        <f t="shared" si="198"/>
        <v>0</v>
      </c>
      <c r="W248" s="37">
        <f t="shared" si="198"/>
        <v>0</v>
      </c>
      <c r="X248" s="37">
        <f t="shared" si="198"/>
        <v>0</v>
      </c>
      <c r="Y248" s="37">
        <f t="shared" si="198"/>
        <v>0</v>
      </c>
      <c r="Z248" s="37">
        <f t="shared" si="200"/>
        <v>0</v>
      </c>
      <c r="AA248" s="37">
        <f t="shared" si="201"/>
        <v>0</v>
      </c>
      <c r="AB248" s="42"/>
      <c r="AC248" s="38"/>
    </row>
    <row r="249" spans="1:29" s="39" customFormat="1" ht="18" customHeight="1" x14ac:dyDescent="0.2">
      <c r="A249" s="41" t="s">
        <v>39</v>
      </c>
      <c r="B249" s="37">
        <f t="shared" si="199"/>
        <v>4677000</v>
      </c>
      <c r="C249" s="37">
        <f t="shared" si="198"/>
        <v>4317000</v>
      </c>
      <c r="D249" s="37">
        <f t="shared" si="198"/>
        <v>-360000</v>
      </c>
      <c r="E249" s="37">
        <f t="shared" si="198"/>
        <v>35000</v>
      </c>
      <c r="F249" s="37">
        <f t="shared" si="198"/>
        <v>0</v>
      </c>
      <c r="G249" s="37">
        <f t="shared" si="198"/>
        <v>0</v>
      </c>
      <c r="H249" s="37">
        <f t="shared" si="198"/>
        <v>0</v>
      </c>
      <c r="I249" s="37">
        <f t="shared" si="198"/>
        <v>0</v>
      </c>
      <c r="J249" s="37">
        <f t="shared" si="198"/>
        <v>0</v>
      </c>
      <c r="K249" s="37">
        <f t="shared" si="198"/>
        <v>0</v>
      </c>
      <c r="L249" s="37">
        <f t="shared" si="198"/>
        <v>0</v>
      </c>
      <c r="M249" s="37">
        <f t="shared" si="198"/>
        <v>0</v>
      </c>
      <c r="N249" s="37">
        <f t="shared" si="198"/>
        <v>0</v>
      </c>
      <c r="O249" s="37">
        <f t="shared" si="198"/>
        <v>0</v>
      </c>
      <c r="P249" s="37">
        <f t="shared" si="198"/>
        <v>35000</v>
      </c>
      <c r="Q249" s="37">
        <f t="shared" si="198"/>
        <v>0</v>
      </c>
      <c r="R249" s="37">
        <f t="shared" si="198"/>
        <v>0</v>
      </c>
      <c r="S249" s="37">
        <f t="shared" si="198"/>
        <v>0</v>
      </c>
      <c r="T249" s="37">
        <f t="shared" si="198"/>
        <v>0</v>
      </c>
      <c r="U249" s="37">
        <f t="shared" si="198"/>
        <v>0</v>
      </c>
      <c r="V249" s="37">
        <f t="shared" si="198"/>
        <v>0</v>
      </c>
      <c r="W249" s="37">
        <f t="shared" si="198"/>
        <v>0</v>
      </c>
      <c r="X249" s="37">
        <f t="shared" si="198"/>
        <v>0</v>
      </c>
      <c r="Y249" s="37">
        <f t="shared" si="198"/>
        <v>0</v>
      </c>
      <c r="Z249" s="37">
        <f t="shared" si="200"/>
        <v>35000</v>
      </c>
      <c r="AA249" s="37">
        <f t="shared" si="201"/>
        <v>4642000</v>
      </c>
      <c r="AB249" s="42">
        <f t="shared" si="202"/>
        <v>7.4834295488561044E-3</v>
      </c>
      <c r="AC249" s="38"/>
    </row>
    <row r="250" spans="1:29" s="39" customFormat="1" ht="18" customHeight="1" x14ac:dyDescent="0.25">
      <c r="A250" s="43" t="s">
        <v>40</v>
      </c>
      <c r="B250" s="44">
        <f>SUM(B246:B249)</f>
        <v>521729000</v>
      </c>
      <c r="C250" s="44">
        <f t="shared" ref="C250:AA250" si="203">SUM(C246:C249)</f>
        <v>516266496.12</v>
      </c>
      <c r="D250" s="44">
        <f t="shared" si="203"/>
        <v>-5462503.8799999999</v>
      </c>
      <c r="E250" s="44">
        <f t="shared" si="203"/>
        <v>17557785.259999998</v>
      </c>
      <c r="F250" s="44">
        <f t="shared" si="203"/>
        <v>6780555.709999999</v>
      </c>
      <c r="G250" s="44">
        <f t="shared" si="203"/>
        <v>0</v>
      </c>
      <c r="H250" s="44">
        <f t="shared" si="203"/>
        <v>0</v>
      </c>
      <c r="I250" s="44">
        <f t="shared" si="203"/>
        <v>75095</v>
      </c>
      <c r="J250" s="44">
        <f t="shared" si="203"/>
        <v>663970.34000000008</v>
      </c>
      <c r="K250" s="44">
        <f t="shared" si="203"/>
        <v>0</v>
      </c>
      <c r="L250" s="44">
        <f t="shared" si="203"/>
        <v>0</v>
      </c>
      <c r="M250" s="44">
        <f t="shared" si="203"/>
        <v>2849177.7</v>
      </c>
      <c r="N250" s="44">
        <f t="shared" si="203"/>
        <v>9278967.9600000009</v>
      </c>
      <c r="O250" s="44">
        <f t="shared" si="203"/>
        <v>5923419.209999999</v>
      </c>
      <c r="P250" s="44">
        <f t="shared" si="203"/>
        <v>2280303.0900000003</v>
      </c>
      <c r="Q250" s="44">
        <f t="shared" si="203"/>
        <v>1514536.45</v>
      </c>
      <c r="R250" s="44">
        <f t="shared" si="203"/>
        <v>4602048.92</v>
      </c>
      <c r="S250" s="44">
        <f t="shared" si="203"/>
        <v>0</v>
      </c>
      <c r="T250" s="44">
        <f t="shared" si="203"/>
        <v>0</v>
      </c>
      <c r="U250" s="44">
        <f t="shared" si="203"/>
        <v>0</v>
      </c>
      <c r="V250" s="44">
        <f t="shared" si="203"/>
        <v>0</v>
      </c>
      <c r="W250" s="44">
        <f t="shared" si="203"/>
        <v>0</v>
      </c>
      <c r="X250" s="44">
        <f t="shared" si="203"/>
        <v>0</v>
      </c>
      <c r="Y250" s="44">
        <f t="shared" si="203"/>
        <v>0</v>
      </c>
      <c r="Z250" s="44">
        <f t="shared" si="203"/>
        <v>26448453.329999998</v>
      </c>
      <c r="AA250" s="44">
        <f t="shared" si="203"/>
        <v>495280546.66999996</v>
      </c>
      <c r="AB250" s="45">
        <f t="shared" si="202"/>
        <v>5.0693853188149403E-2</v>
      </c>
      <c r="AC250" s="38"/>
    </row>
    <row r="251" spans="1:29" s="39" customFormat="1" ht="18" customHeight="1" x14ac:dyDescent="0.25">
      <c r="A251" s="46" t="s">
        <v>41</v>
      </c>
      <c r="B251" s="37">
        <f t="shared" si="199"/>
        <v>1363000</v>
      </c>
      <c r="C251" s="37">
        <f t="shared" si="198"/>
        <v>1363000</v>
      </c>
      <c r="D251" s="37">
        <f t="shared" si="198"/>
        <v>0</v>
      </c>
      <c r="E251" s="37">
        <f t="shared" si="198"/>
        <v>345697.04000000004</v>
      </c>
      <c r="F251" s="37">
        <f t="shared" si="198"/>
        <v>247024.29</v>
      </c>
      <c r="G251" s="37">
        <f t="shared" si="198"/>
        <v>0</v>
      </c>
      <c r="H251" s="37">
        <f t="shared" si="198"/>
        <v>0</v>
      </c>
      <c r="I251" s="37">
        <f t="shared" si="198"/>
        <v>0</v>
      </c>
      <c r="J251" s="37">
        <f t="shared" si="198"/>
        <v>0</v>
      </c>
      <c r="K251" s="37">
        <f t="shared" si="198"/>
        <v>0</v>
      </c>
      <c r="L251" s="37">
        <f t="shared" si="198"/>
        <v>0</v>
      </c>
      <c r="M251" s="37">
        <f t="shared" si="198"/>
        <v>0</v>
      </c>
      <c r="N251" s="37">
        <f t="shared" si="198"/>
        <v>113926.39999999999</v>
      </c>
      <c r="O251" s="37">
        <f t="shared" si="198"/>
        <v>115885.31999999999</v>
      </c>
      <c r="P251" s="37">
        <f t="shared" si="198"/>
        <v>115885.32000000002</v>
      </c>
      <c r="Q251" s="37">
        <f t="shared" si="198"/>
        <v>126685.44</v>
      </c>
      <c r="R251" s="37">
        <f t="shared" si="198"/>
        <v>120338.85</v>
      </c>
      <c r="S251" s="37">
        <f t="shared" si="198"/>
        <v>0</v>
      </c>
      <c r="T251" s="37">
        <f t="shared" si="198"/>
        <v>0</v>
      </c>
      <c r="U251" s="37">
        <f t="shared" si="198"/>
        <v>0</v>
      </c>
      <c r="V251" s="37">
        <f t="shared" si="198"/>
        <v>0</v>
      </c>
      <c r="W251" s="37">
        <f t="shared" si="198"/>
        <v>0</v>
      </c>
      <c r="X251" s="37">
        <f t="shared" si="198"/>
        <v>0</v>
      </c>
      <c r="Y251" s="37">
        <f t="shared" si="198"/>
        <v>0</v>
      </c>
      <c r="Z251" s="37">
        <f t="shared" ref="Z251" si="204">SUM(M251:Y251)</f>
        <v>592721.32999999996</v>
      </c>
      <c r="AA251" s="37">
        <f t="shared" ref="AA251" si="205">B251-Z251</f>
        <v>770278.67</v>
      </c>
      <c r="AB251" s="42">
        <f t="shared" si="202"/>
        <v>0.4348652457813646</v>
      </c>
      <c r="AC251" s="38"/>
    </row>
    <row r="252" spans="1:29" s="39" customFormat="1" ht="18" customHeight="1" x14ac:dyDescent="0.25">
      <c r="A252" s="43" t="s">
        <v>42</v>
      </c>
      <c r="B252" s="44">
        <f>B251+B250</f>
        <v>523092000</v>
      </c>
      <c r="C252" s="44">
        <f t="shared" ref="C252:AA252" si="206">C251+C250</f>
        <v>517629496.12</v>
      </c>
      <c r="D252" s="44">
        <f t="shared" si="206"/>
        <v>-5462503.8799999999</v>
      </c>
      <c r="E252" s="44">
        <f t="shared" si="206"/>
        <v>17903482.299999997</v>
      </c>
      <c r="F252" s="44">
        <f t="shared" si="206"/>
        <v>7027579.9999999991</v>
      </c>
      <c r="G252" s="44">
        <f t="shared" si="206"/>
        <v>0</v>
      </c>
      <c r="H252" s="44">
        <f t="shared" si="206"/>
        <v>0</v>
      </c>
      <c r="I252" s="44">
        <f t="shared" si="206"/>
        <v>75095</v>
      </c>
      <c r="J252" s="44">
        <f t="shared" si="206"/>
        <v>663970.34000000008</v>
      </c>
      <c r="K252" s="44">
        <f t="shared" si="206"/>
        <v>0</v>
      </c>
      <c r="L252" s="44">
        <f t="shared" si="206"/>
        <v>0</v>
      </c>
      <c r="M252" s="44">
        <f t="shared" si="206"/>
        <v>2849177.7</v>
      </c>
      <c r="N252" s="44">
        <f t="shared" si="206"/>
        <v>9392894.3600000013</v>
      </c>
      <c r="O252" s="44">
        <f t="shared" si="206"/>
        <v>6039304.5299999993</v>
      </c>
      <c r="P252" s="44">
        <f t="shared" si="206"/>
        <v>2396188.41</v>
      </c>
      <c r="Q252" s="44">
        <f t="shared" si="206"/>
        <v>1641221.89</v>
      </c>
      <c r="R252" s="44">
        <f t="shared" si="206"/>
        <v>4722387.7699999996</v>
      </c>
      <c r="S252" s="44">
        <f t="shared" si="206"/>
        <v>0</v>
      </c>
      <c r="T252" s="44">
        <f t="shared" si="206"/>
        <v>0</v>
      </c>
      <c r="U252" s="44">
        <f t="shared" si="206"/>
        <v>0</v>
      </c>
      <c r="V252" s="44">
        <f t="shared" si="206"/>
        <v>0</v>
      </c>
      <c r="W252" s="44">
        <f t="shared" si="206"/>
        <v>0</v>
      </c>
      <c r="X252" s="44">
        <f t="shared" si="206"/>
        <v>0</v>
      </c>
      <c r="Y252" s="44">
        <f t="shared" si="206"/>
        <v>0</v>
      </c>
      <c r="Z252" s="44">
        <f t="shared" si="206"/>
        <v>27041174.659999996</v>
      </c>
      <c r="AA252" s="44">
        <f t="shared" si="206"/>
        <v>496050825.33999997</v>
      </c>
      <c r="AB252" s="45">
        <f t="shared" si="202"/>
        <v>5.1694873291887461E-2</v>
      </c>
      <c r="AC252" s="47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9"/>
    </row>
    <row r="255" spans="1:29" s="39" customFormat="1" ht="15" customHeight="1" x14ac:dyDescent="0.25">
      <c r="A255" s="55" t="s">
        <v>68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36</v>
      </c>
      <c r="B258" s="37">
        <f>B268+B278</f>
        <v>43788000</v>
      </c>
      <c r="C258" s="37">
        <f t="shared" ref="C258:Y263" si="207">C268+C278</f>
        <v>43788000</v>
      </c>
      <c r="D258" s="37">
        <f t="shared" si="207"/>
        <v>0</v>
      </c>
      <c r="E258" s="37">
        <f t="shared" si="207"/>
        <v>9775209.6899999995</v>
      </c>
      <c r="F258" s="37">
        <f t="shared" si="207"/>
        <v>11909584.810000001</v>
      </c>
      <c r="G258" s="37">
        <f t="shared" si="207"/>
        <v>0</v>
      </c>
      <c r="H258" s="37">
        <f t="shared" si="207"/>
        <v>0</v>
      </c>
      <c r="I258" s="37">
        <f t="shared" si="207"/>
        <v>0</v>
      </c>
      <c r="J258" s="37">
        <f t="shared" si="207"/>
        <v>0</v>
      </c>
      <c r="K258" s="37">
        <f t="shared" si="207"/>
        <v>0</v>
      </c>
      <c r="L258" s="37">
        <f t="shared" si="207"/>
        <v>0</v>
      </c>
      <c r="M258" s="37">
        <f t="shared" si="207"/>
        <v>0</v>
      </c>
      <c r="N258" s="37">
        <f t="shared" si="207"/>
        <v>2794809.92</v>
      </c>
      <c r="O258" s="37">
        <f t="shared" si="207"/>
        <v>3522024.9699999997</v>
      </c>
      <c r="P258" s="37">
        <f t="shared" si="207"/>
        <v>3458374.8</v>
      </c>
      <c r="Q258" s="37">
        <f t="shared" si="207"/>
        <v>3148452.09</v>
      </c>
      <c r="R258" s="37">
        <f t="shared" si="207"/>
        <v>8761132.7200000007</v>
      </c>
      <c r="S258" s="37">
        <f t="shared" si="207"/>
        <v>0</v>
      </c>
      <c r="T258" s="37">
        <f t="shared" si="207"/>
        <v>0</v>
      </c>
      <c r="U258" s="37">
        <f t="shared" si="207"/>
        <v>0</v>
      </c>
      <c r="V258" s="37">
        <f t="shared" si="207"/>
        <v>0</v>
      </c>
      <c r="W258" s="37">
        <f t="shared" si="207"/>
        <v>0</v>
      </c>
      <c r="X258" s="37">
        <f t="shared" si="207"/>
        <v>0</v>
      </c>
      <c r="Y258" s="37">
        <f t="shared" si="207"/>
        <v>0</v>
      </c>
      <c r="Z258" s="37">
        <f>SUM(M258:Y258)</f>
        <v>21684794.5</v>
      </c>
      <c r="AA258" s="37">
        <f>B258-Z258</f>
        <v>22103205.5</v>
      </c>
      <c r="AB258" s="42">
        <f>Z258/B258</f>
        <v>0.49522230976523246</v>
      </c>
      <c r="AC258" s="38"/>
    </row>
    <row r="259" spans="1:29" s="39" customFormat="1" ht="18" customHeight="1" x14ac:dyDescent="0.2">
      <c r="A259" s="41" t="s">
        <v>37</v>
      </c>
      <c r="B259" s="37">
        <f t="shared" ref="B259:Q263" si="208">B269+B279</f>
        <v>72555000</v>
      </c>
      <c r="C259" s="37">
        <f t="shared" si="208"/>
        <v>53540297.479999997</v>
      </c>
      <c r="D259" s="37">
        <f t="shared" si="208"/>
        <v>-19014702.520000003</v>
      </c>
      <c r="E259" s="37">
        <f t="shared" si="208"/>
        <v>5721659.1500000004</v>
      </c>
      <c r="F259" s="37">
        <f t="shared" si="208"/>
        <v>4736089.93</v>
      </c>
      <c r="G259" s="37">
        <f t="shared" si="208"/>
        <v>0</v>
      </c>
      <c r="H259" s="37">
        <f t="shared" si="208"/>
        <v>0</v>
      </c>
      <c r="I259" s="37">
        <f t="shared" si="208"/>
        <v>970256.62000000011</v>
      </c>
      <c r="J259" s="37">
        <f t="shared" si="208"/>
        <v>2564429.4900000002</v>
      </c>
      <c r="K259" s="37">
        <f t="shared" si="208"/>
        <v>0</v>
      </c>
      <c r="L259" s="37">
        <f t="shared" si="208"/>
        <v>0</v>
      </c>
      <c r="M259" s="37">
        <f t="shared" si="208"/>
        <v>3534686.1100000003</v>
      </c>
      <c r="N259" s="37">
        <f t="shared" si="208"/>
        <v>807507.08000000007</v>
      </c>
      <c r="O259" s="37">
        <f t="shared" si="208"/>
        <v>1882582.82</v>
      </c>
      <c r="P259" s="37">
        <f t="shared" si="208"/>
        <v>2061312.63</v>
      </c>
      <c r="Q259" s="37">
        <f t="shared" si="208"/>
        <v>789620.91</v>
      </c>
      <c r="R259" s="37">
        <f t="shared" si="207"/>
        <v>1382039.5299999998</v>
      </c>
      <c r="S259" s="37">
        <f t="shared" si="207"/>
        <v>0</v>
      </c>
      <c r="T259" s="37">
        <f t="shared" si="207"/>
        <v>0</v>
      </c>
      <c r="U259" s="37">
        <f t="shared" si="207"/>
        <v>0</v>
      </c>
      <c r="V259" s="37">
        <f t="shared" si="207"/>
        <v>0</v>
      </c>
      <c r="W259" s="37">
        <f t="shared" si="207"/>
        <v>0</v>
      </c>
      <c r="X259" s="37">
        <f t="shared" si="207"/>
        <v>0</v>
      </c>
      <c r="Y259" s="37">
        <f t="shared" si="207"/>
        <v>0</v>
      </c>
      <c r="Z259" s="37">
        <f t="shared" ref="Z259:Z261" si="209">SUM(M259:Y259)</f>
        <v>10457749.08</v>
      </c>
      <c r="AA259" s="37">
        <f t="shared" ref="AA259:AA261" si="210">B259-Z259</f>
        <v>62097250.920000002</v>
      </c>
      <c r="AB259" s="42">
        <f t="shared" ref="AB259:AB264" si="211">Z259/B259</f>
        <v>0.14413547074633037</v>
      </c>
      <c r="AC259" s="38"/>
    </row>
    <row r="260" spans="1:29" s="39" customFormat="1" ht="18" customHeight="1" x14ac:dyDescent="0.2">
      <c r="A260" s="41" t="s">
        <v>38</v>
      </c>
      <c r="B260" s="37">
        <f t="shared" si="208"/>
        <v>0</v>
      </c>
      <c r="C260" s="37">
        <f t="shared" si="207"/>
        <v>0</v>
      </c>
      <c r="D260" s="37">
        <f t="shared" si="207"/>
        <v>0</v>
      </c>
      <c r="E260" s="37">
        <f t="shared" si="207"/>
        <v>0</v>
      </c>
      <c r="F260" s="37">
        <f t="shared" si="207"/>
        <v>0</v>
      </c>
      <c r="G260" s="37">
        <f t="shared" si="207"/>
        <v>0</v>
      </c>
      <c r="H260" s="37">
        <f t="shared" si="207"/>
        <v>0</v>
      </c>
      <c r="I260" s="37">
        <f t="shared" si="207"/>
        <v>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0</v>
      </c>
      <c r="O260" s="37">
        <f t="shared" si="207"/>
        <v>0</v>
      </c>
      <c r="P260" s="37">
        <f t="shared" si="207"/>
        <v>0</v>
      </c>
      <c r="Q260" s="37">
        <f t="shared" si="207"/>
        <v>0</v>
      </c>
      <c r="R260" s="37">
        <f t="shared" si="207"/>
        <v>0</v>
      </c>
      <c r="S260" s="37">
        <f t="shared" si="207"/>
        <v>0</v>
      </c>
      <c r="T260" s="37">
        <f t="shared" si="207"/>
        <v>0</v>
      </c>
      <c r="U260" s="37">
        <f t="shared" si="207"/>
        <v>0</v>
      </c>
      <c r="V260" s="37">
        <f t="shared" si="207"/>
        <v>0</v>
      </c>
      <c r="W260" s="37">
        <f t="shared" si="207"/>
        <v>0</v>
      </c>
      <c r="X260" s="37">
        <f t="shared" si="207"/>
        <v>0</v>
      </c>
      <c r="Y260" s="37">
        <f t="shared" si="207"/>
        <v>0</v>
      </c>
      <c r="Z260" s="37">
        <f t="shared" si="209"/>
        <v>0</v>
      </c>
      <c r="AA260" s="37">
        <f t="shared" si="210"/>
        <v>0</v>
      </c>
      <c r="AB260" s="42"/>
      <c r="AC260" s="38"/>
    </row>
    <row r="261" spans="1:29" s="39" customFormat="1" ht="18" customHeight="1" x14ac:dyDescent="0.2">
      <c r="A261" s="41" t="s">
        <v>39</v>
      </c>
      <c r="B261" s="37">
        <f t="shared" si="208"/>
        <v>0</v>
      </c>
      <c r="C261" s="37">
        <f t="shared" si="207"/>
        <v>0</v>
      </c>
      <c r="D261" s="37">
        <f t="shared" si="207"/>
        <v>0</v>
      </c>
      <c r="E261" s="37">
        <f t="shared" si="207"/>
        <v>0</v>
      </c>
      <c r="F261" s="37">
        <f t="shared" si="207"/>
        <v>0</v>
      </c>
      <c r="G261" s="37">
        <f t="shared" si="207"/>
        <v>0</v>
      </c>
      <c r="H261" s="37">
        <f t="shared" si="207"/>
        <v>0</v>
      </c>
      <c r="I261" s="37">
        <f t="shared" si="207"/>
        <v>0</v>
      </c>
      <c r="J261" s="37">
        <f t="shared" si="207"/>
        <v>0</v>
      </c>
      <c r="K261" s="37">
        <f t="shared" si="207"/>
        <v>0</v>
      </c>
      <c r="L261" s="37">
        <f t="shared" si="207"/>
        <v>0</v>
      </c>
      <c r="M261" s="37">
        <f t="shared" si="207"/>
        <v>0</v>
      </c>
      <c r="N261" s="37">
        <f t="shared" si="207"/>
        <v>0</v>
      </c>
      <c r="O261" s="37">
        <f t="shared" si="207"/>
        <v>0</v>
      </c>
      <c r="P261" s="37">
        <f t="shared" si="207"/>
        <v>0</v>
      </c>
      <c r="Q261" s="37">
        <f t="shared" si="207"/>
        <v>0</v>
      </c>
      <c r="R261" s="37">
        <f t="shared" si="207"/>
        <v>0</v>
      </c>
      <c r="S261" s="37">
        <f t="shared" si="207"/>
        <v>0</v>
      </c>
      <c r="T261" s="37">
        <f t="shared" si="207"/>
        <v>0</v>
      </c>
      <c r="U261" s="37">
        <f t="shared" si="207"/>
        <v>0</v>
      </c>
      <c r="V261" s="37">
        <f t="shared" si="207"/>
        <v>0</v>
      </c>
      <c r="W261" s="37">
        <f t="shared" si="207"/>
        <v>0</v>
      </c>
      <c r="X261" s="37">
        <f t="shared" si="207"/>
        <v>0</v>
      </c>
      <c r="Y261" s="37">
        <f t="shared" si="207"/>
        <v>0</v>
      </c>
      <c r="Z261" s="37">
        <f t="shared" si="209"/>
        <v>0</v>
      </c>
      <c r="AA261" s="37">
        <f t="shared" si="210"/>
        <v>0</v>
      </c>
      <c r="AB261" s="42"/>
      <c r="AC261" s="38"/>
    </row>
    <row r="262" spans="1:29" s="39" customFormat="1" ht="18" customHeight="1" x14ac:dyDescent="0.25">
      <c r="A262" s="43" t="s">
        <v>40</v>
      </c>
      <c r="B262" s="44">
        <f>SUM(B258:B261)</f>
        <v>116343000</v>
      </c>
      <c r="C262" s="44">
        <f t="shared" ref="C262:AA262" si="212">SUM(C258:C261)</f>
        <v>97328297.479999989</v>
      </c>
      <c r="D262" s="44">
        <f t="shared" si="212"/>
        <v>-19014702.520000003</v>
      </c>
      <c r="E262" s="44">
        <f t="shared" si="212"/>
        <v>15496868.84</v>
      </c>
      <c r="F262" s="44">
        <f t="shared" si="212"/>
        <v>16645674.74</v>
      </c>
      <c r="G262" s="44">
        <f t="shared" si="212"/>
        <v>0</v>
      </c>
      <c r="H262" s="44">
        <f t="shared" si="212"/>
        <v>0</v>
      </c>
      <c r="I262" s="44">
        <f t="shared" si="212"/>
        <v>970256.62000000011</v>
      </c>
      <c r="J262" s="44">
        <f t="shared" si="212"/>
        <v>2564429.4900000002</v>
      </c>
      <c r="K262" s="44">
        <f t="shared" si="212"/>
        <v>0</v>
      </c>
      <c r="L262" s="44">
        <f t="shared" si="212"/>
        <v>0</v>
      </c>
      <c r="M262" s="44">
        <f t="shared" si="212"/>
        <v>3534686.1100000003</v>
      </c>
      <c r="N262" s="44">
        <f t="shared" si="212"/>
        <v>3602317</v>
      </c>
      <c r="O262" s="44">
        <f t="shared" si="212"/>
        <v>5404607.79</v>
      </c>
      <c r="P262" s="44">
        <f t="shared" si="212"/>
        <v>5519687.4299999997</v>
      </c>
      <c r="Q262" s="44">
        <f t="shared" si="212"/>
        <v>3938073</v>
      </c>
      <c r="R262" s="44">
        <f t="shared" si="212"/>
        <v>10143172.25</v>
      </c>
      <c r="S262" s="44">
        <f t="shared" si="212"/>
        <v>0</v>
      </c>
      <c r="T262" s="44">
        <f t="shared" si="212"/>
        <v>0</v>
      </c>
      <c r="U262" s="44">
        <f t="shared" si="212"/>
        <v>0</v>
      </c>
      <c r="V262" s="44">
        <f t="shared" si="212"/>
        <v>0</v>
      </c>
      <c r="W262" s="44">
        <f t="shared" si="212"/>
        <v>0</v>
      </c>
      <c r="X262" s="44">
        <f t="shared" si="212"/>
        <v>0</v>
      </c>
      <c r="Y262" s="44">
        <f t="shared" si="212"/>
        <v>0</v>
      </c>
      <c r="Z262" s="44">
        <f t="shared" si="212"/>
        <v>32142543.579999998</v>
      </c>
      <c r="AA262" s="44">
        <f t="shared" si="212"/>
        <v>84200456.420000002</v>
      </c>
      <c r="AB262" s="45">
        <f t="shared" si="211"/>
        <v>0.27627397935415104</v>
      </c>
      <c r="AC262" s="38"/>
    </row>
    <row r="263" spans="1:29" s="39" customFormat="1" ht="18" customHeight="1" x14ac:dyDescent="0.25">
      <c r="A263" s="46" t="s">
        <v>41</v>
      </c>
      <c r="B263" s="37">
        <f t="shared" si="208"/>
        <v>3649000</v>
      </c>
      <c r="C263" s="37">
        <f t="shared" si="207"/>
        <v>3649000</v>
      </c>
      <c r="D263" s="37">
        <f t="shared" si="207"/>
        <v>0</v>
      </c>
      <c r="E263" s="37">
        <f t="shared" si="207"/>
        <v>1018326.36</v>
      </c>
      <c r="F263" s="37">
        <f t="shared" si="207"/>
        <v>695121.60000000009</v>
      </c>
      <c r="G263" s="37">
        <f t="shared" si="207"/>
        <v>0</v>
      </c>
      <c r="H263" s="37">
        <f t="shared" si="207"/>
        <v>0</v>
      </c>
      <c r="I263" s="37">
        <f t="shared" si="207"/>
        <v>0</v>
      </c>
      <c r="J263" s="37">
        <f t="shared" si="207"/>
        <v>0</v>
      </c>
      <c r="K263" s="37">
        <f t="shared" si="207"/>
        <v>0</v>
      </c>
      <c r="L263" s="37">
        <f t="shared" si="207"/>
        <v>0</v>
      </c>
      <c r="M263" s="37">
        <f t="shared" si="207"/>
        <v>0</v>
      </c>
      <c r="N263" s="37">
        <f t="shared" si="207"/>
        <v>321726.2</v>
      </c>
      <c r="O263" s="37">
        <f t="shared" si="207"/>
        <v>358161.62</v>
      </c>
      <c r="P263" s="37">
        <f t="shared" si="207"/>
        <v>338438.54</v>
      </c>
      <c r="Q263" s="37">
        <f t="shared" si="207"/>
        <v>361651.44</v>
      </c>
      <c r="R263" s="37">
        <f t="shared" si="207"/>
        <v>333470.16000000003</v>
      </c>
      <c r="S263" s="37">
        <f t="shared" si="207"/>
        <v>0</v>
      </c>
      <c r="T263" s="37">
        <f t="shared" si="207"/>
        <v>0</v>
      </c>
      <c r="U263" s="37">
        <f t="shared" si="207"/>
        <v>0</v>
      </c>
      <c r="V263" s="37">
        <f t="shared" si="207"/>
        <v>0</v>
      </c>
      <c r="W263" s="37">
        <f t="shared" si="207"/>
        <v>0</v>
      </c>
      <c r="X263" s="37">
        <f t="shared" si="207"/>
        <v>0</v>
      </c>
      <c r="Y263" s="37">
        <f t="shared" si="207"/>
        <v>0</v>
      </c>
      <c r="Z263" s="37">
        <f t="shared" ref="Z263" si="213">SUM(M263:Y263)</f>
        <v>1713447.96</v>
      </c>
      <c r="AA263" s="37">
        <f t="shared" ref="AA263" si="214">B263-Z263</f>
        <v>1935552.04</v>
      </c>
      <c r="AB263" s="42">
        <f t="shared" si="211"/>
        <v>0.46956644560153465</v>
      </c>
      <c r="AC263" s="38"/>
    </row>
    <row r="264" spans="1:29" s="39" customFormat="1" ht="18" customHeight="1" x14ac:dyDescent="0.25">
      <c r="A264" s="43" t="s">
        <v>42</v>
      </c>
      <c r="B264" s="44">
        <f>B263+B262</f>
        <v>119992000</v>
      </c>
      <c r="C264" s="44">
        <f t="shared" ref="C264:AA264" si="215">C263+C262</f>
        <v>100977297.47999999</v>
      </c>
      <c r="D264" s="44">
        <f t="shared" si="215"/>
        <v>-19014702.520000003</v>
      </c>
      <c r="E264" s="44">
        <f t="shared" si="215"/>
        <v>16515195.199999999</v>
      </c>
      <c r="F264" s="44">
        <f t="shared" si="215"/>
        <v>17340796.34</v>
      </c>
      <c r="G264" s="44">
        <f t="shared" si="215"/>
        <v>0</v>
      </c>
      <c r="H264" s="44">
        <f t="shared" si="215"/>
        <v>0</v>
      </c>
      <c r="I264" s="44">
        <f t="shared" si="215"/>
        <v>970256.62000000011</v>
      </c>
      <c r="J264" s="44">
        <f t="shared" si="215"/>
        <v>2564429.4900000002</v>
      </c>
      <c r="K264" s="44">
        <f t="shared" si="215"/>
        <v>0</v>
      </c>
      <c r="L264" s="44">
        <f t="shared" si="215"/>
        <v>0</v>
      </c>
      <c r="M264" s="44">
        <f t="shared" si="215"/>
        <v>3534686.1100000003</v>
      </c>
      <c r="N264" s="44">
        <f t="shared" si="215"/>
        <v>3924043.2</v>
      </c>
      <c r="O264" s="44">
        <f t="shared" si="215"/>
        <v>5762769.4100000001</v>
      </c>
      <c r="P264" s="44">
        <f t="shared" si="215"/>
        <v>5858125.9699999997</v>
      </c>
      <c r="Q264" s="44">
        <f t="shared" si="215"/>
        <v>4299724.4400000004</v>
      </c>
      <c r="R264" s="44">
        <f t="shared" si="215"/>
        <v>10476642.41</v>
      </c>
      <c r="S264" s="44">
        <f t="shared" si="215"/>
        <v>0</v>
      </c>
      <c r="T264" s="44">
        <f t="shared" si="215"/>
        <v>0</v>
      </c>
      <c r="U264" s="44">
        <f t="shared" si="215"/>
        <v>0</v>
      </c>
      <c r="V264" s="44">
        <f t="shared" si="215"/>
        <v>0</v>
      </c>
      <c r="W264" s="44">
        <f t="shared" si="215"/>
        <v>0</v>
      </c>
      <c r="X264" s="44">
        <f t="shared" si="215"/>
        <v>0</v>
      </c>
      <c r="Y264" s="44">
        <f t="shared" si="215"/>
        <v>0</v>
      </c>
      <c r="Z264" s="44">
        <f t="shared" si="215"/>
        <v>33855991.539999999</v>
      </c>
      <c r="AA264" s="44">
        <f t="shared" si="215"/>
        <v>86136008.460000008</v>
      </c>
      <c r="AB264" s="45">
        <f t="shared" si="211"/>
        <v>0.28215207297153144</v>
      </c>
      <c r="AC264" s="47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36</v>
      </c>
      <c r="B268" s="37">
        <f>[1]consoCURRENT!E5564</f>
        <v>23630000</v>
      </c>
      <c r="C268" s="37">
        <f>[1]consoCURRENT!F5564</f>
        <v>23630000</v>
      </c>
      <c r="D268" s="37">
        <f>[1]consoCURRENT!G5564</f>
        <v>0</v>
      </c>
      <c r="E268" s="37">
        <f>[1]consoCURRENT!H5564</f>
        <v>5665748.4099999992</v>
      </c>
      <c r="F268" s="37">
        <f>[1]consoCURRENT!I5564</f>
        <v>6762133.7000000002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1561852.84</v>
      </c>
      <c r="O268" s="37">
        <f>[1]consoCURRENT!R5564</f>
        <v>2093649.8699999999</v>
      </c>
      <c r="P268" s="37">
        <f>[1]consoCURRENT!S5564</f>
        <v>2010245.6999999997</v>
      </c>
      <c r="Q268" s="37">
        <f>[1]consoCURRENT!T5564</f>
        <v>1811595.41</v>
      </c>
      <c r="R268" s="37">
        <f>[1]consoCURRENT!U5564</f>
        <v>4950538.29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12427882.109999999</v>
      </c>
      <c r="AA268" s="37">
        <f>B268-Z268</f>
        <v>11202117.890000001</v>
      </c>
      <c r="AB268" s="42">
        <f>Z268/B268</f>
        <v>0.52593661066440967</v>
      </c>
      <c r="AC268" s="38"/>
    </row>
    <row r="269" spans="1:29" s="39" customFormat="1" ht="18" customHeight="1" x14ac:dyDescent="0.2">
      <c r="A269" s="41" t="s">
        <v>37</v>
      </c>
      <c r="B269" s="37">
        <f>[1]consoCURRENT!E5676</f>
        <v>25411000</v>
      </c>
      <c r="C269" s="37">
        <f>[1]consoCURRENT!F5676</f>
        <v>24372004.079999998</v>
      </c>
      <c r="D269" s="37">
        <f>[1]consoCURRENT!G5676</f>
        <v>-1038995.92</v>
      </c>
      <c r="E269" s="37">
        <f>[1]consoCURRENT!H5676</f>
        <v>3119854.94</v>
      </c>
      <c r="F269" s="37">
        <f>[1]consoCURRENT!I5676</f>
        <v>1585736.67</v>
      </c>
      <c r="G269" s="37">
        <f>[1]consoCURRENT!J5676</f>
        <v>0</v>
      </c>
      <c r="H269" s="37">
        <f>[1]consoCURRENT!K5676</f>
        <v>0</v>
      </c>
      <c r="I269" s="37">
        <f>[1]consoCURRENT!L5676</f>
        <v>49700</v>
      </c>
      <c r="J269" s="37">
        <f>[1]consoCURRENT!M5676</f>
        <v>845003.83</v>
      </c>
      <c r="K269" s="37">
        <f>[1]consoCURRENT!N5676</f>
        <v>0</v>
      </c>
      <c r="L269" s="37">
        <f>[1]consoCURRENT!O5676</f>
        <v>0</v>
      </c>
      <c r="M269" s="37">
        <f>[1]consoCURRENT!P5676</f>
        <v>894703.83</v>
      </c>
      <c r="N269" s="37">
        <f>[1]consoCURRENT!Q5676</f>
        <v>785783.08000000007</v>
      </c>
      <c r="O269" s="37">
        <f>[1]consoCURRENT!R5676</f>
        <v>1065791.52</v>
      </c>
      <c r="P269" s="37">
        <f>[1]consoCURRENT!S5676</f>
        <v>1218580.3399999999</v>
      </c>
      <c r="Q269" s="37">
        <f>[1]consoCURRENT!T5676</f>
        <v>268822.45</v>
      </c>
      <c r="R269" s="37">
        <f>[1]consoCURRENT!U5676</f>
        <v>471910.39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6">SUM(M269:Y269)</f>
        <v>4705591.6099999994</v>
      </c>
      <c r="AA269" s="37">
        <f t="shared" ref="AA269:AA271" si="217">B269-Z269</f>
        <v>20705408.390000001</v>
      </c>
      <c r="AB269" s="42">
        <f t="shared" ref="AB269:AB274" si="218">Z269/B269</f>
        <v>0.18517931643776314</v>
      </c>
      <c r="AC269" s="38"/>
    </row>
    <row r="270" spans="1:29" s="39" customFormat="1" ht="18" customHeight="1" x14ac:dyDescent="0.2">
      <c r="A270" s="41" t="s">
        <v>38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6"/>
        <v>0</v>
      </c>
      <c r="AA270" s="37">
        <f t="shared" si="217"/>
        <v>0</v>
      </c>
      <c r="AB270" s="42"/>
      <c r="AC270" s="38"/>
    </row>
    <row r="271" spans="1:29" s="39" customFormat="1" ht="18" customHeight="1" x14ac:dyDescent="0.2">
      <c r="A271" s="41" t="s">
        <v>39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6"/>
        <v>0</v>
      </c>
      <c r="AA271" s="37">
        <f t="shared" si="217"/>
        <v>0</v>
      </c>
      <c r="AB271" s="42"/>
      <c r="AC271" s="38"/>
    </row>
    <row r="272" spans="1:29" s="39" customFormat="1" ht="18" customHeight="1" x14ac:dyDescent="0.25">
      <c r="A272" s="43" t="s">
        <v>40</v>
      </c>
      <c r="B272" s="44">
        <f>SUM(B268:B271)</f>
        <v>49041000</v>
      </c>
      <c r="C272" s="44">
        <f t="shared" ref="C272:AA272" si="219">SUM(C268:C271)</f>
        <v>48002004.079999998</v>
      </c>
      <c r="D272" s="44">
        <f t="shared" si="219"/>
        <v>-1038995.92</v>
      </c>
      <c r="E272" s="44">
        <f t="shared" si="219"/>
        <v>8785603.3499999996</v>
      </c>
      <c r="F272" s="44">
        <f t="shared" si="219"/>
        <v>8347870.3700000001</v>
      </c>
      <c r="G272" s="44">
        <f t="shared" si="219"/>
        <v>0</v>
      </c>
      <c r="H272" s="44">
        <f t="shared" si="219"/>
        <v>0</v>
      </c>
      <c r="I272" s="44">
        <f t="shared" si="219"/>
        <v>49700</v>
      </c>
      <c r="J272" s="44">
        <f t="shared" si="219"/>
        <v>845003.83</v>
      </c>
      <c r="K272" s="44">
        <f t="shared" si="219"/>
        <v>0</v>
      </c>
      <c r="L272" s="44">
        <f t="shared" si="219"/>
        <v>0</v>
      </c>
      <c r="M272" s="44">
        <f t="shared" si="219"/>
        <v>894703.83</v>
      </c>
      <c r="N272" s="44">
        <f t="shared" si="219"/>
        <v>2347635.92</v>
      </c>
      <c r="O272" s="44">
        <f t="shared" si="219"/>
        <v>3159441.3899999997</v>
      </c>
      <c r="P272" s="44">
        <f t="shared" si="219"/>
        <v>3228826.0399999996</v>
      </c>
      <c r="Q272" s="44">
        <f t="shared" si="219"/>
        <v>2080417.8599999999</v>
      </c>
      <c r="R272" s="44">
        <f t="shared" si="219"/>
        <v>5422448.6799999997</v>
      </c>
      <c r="S272" s="44">
        <f t="shared" si="219"/>
        <v>0</v>
      </c>
      <c r="T272" s="44">
        <f t="shared" si="219"/>
        <v>0</v>
      </c>
      <c r="U272" s="44">
        <f t="shared" si="219"/>
        <v>0</v>
      </c>
      <c r="V272" s="44">
        <f t="shared" si="219"/>
        <v>0</v>
      </c>
      <c r="W272" s="44">
        <f t="shared" si="219"/>
        <v>0</v>
      </c>
      <c r="X272" s="44">
        <f t="shared" si="219"/>
        <v>0</v>
      </c>
      <c r="Y272" s="44">
        <f t="shared" si="219"/>
        <v>0</v>
      </c>
      <c r="Z272" s="44">
        <f t="shared" si="219"/>
        <v>17133473.719999999</v>
      </c>
      <c r="AA272" s="44">
        <f t="shared" si="219"/>
        <v>31907526.280000001</v>
      </c>
      <c r="AB272" s="45">
        <f t="shared" si="218"/>
        <v>0.34937039864603087</v>
      </c>
      <c r="AC272" s="38"/>
    </row>
    <row r="273" spans="1:29" s="39" customFormat="1" ht="18" customHeight="1" x14ac:dyDescent="0.25">
      <c r="A273" s="46" t="s">
        <v>41</v>
      </c>
      <c r="B273" s="37">
        <f>[1]consoCURRENT!E5715</f>
        <v>2060000</v>
      </c>
      <c r="C273" s="37">
        <f>[1]consoCURRENT!F5715</f>
        <v>2060000</v>
      </c>
      <c r="D273" s="37">
        <f>[1]consoCURRENT!G5715</f>
        <v>0</v>
      </c>
      <c r="E273" s="37">
        <f>[1]consoCURRENT!H5715</f>
        <v>616409.88</v>
      </c>
      <c r="F273" s="37">
        <f>[1]consoCURRENT!I5715</f>
        <v>407568.96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193870.76</v>
      </c>
      <c r="O273" s="37">
        <f>[1]consoCURRENT!R5715</f>
        <v>221131.09999999998</v>
      </c>
      <c r="P273" s="37">
        <f>[1]consoCURRENT!S5715</f>
        <v>201408.02000000002</v>
      </c>
      <c r="Q273" s="37">
        <f>[1]consoCURRENT!T5715</f>
        <v>211120.92</v>
      </c>
      <c r="R273" s="37">
        <f>[1]consoCURRENT!U5715</f>
        <v>196448.04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20">SUM(M273:Y273)</f>
        <v>1023978.8400000001</v>
      </c>
      <c r="AA273" s="37">
        <f t="shared" ref="AA273" si="221">B273-Z273</f>
        <v>1036021.1599999999</v>
      </c>
      <c r="AB273" s="42">
        <f t="shared" si="218"/>
        <v>0.49707710679611655</v>
      </c>
      <c r="AC273" s="38"/>
    </row>
    <row r="274" spans="1:29" s="39" customFormat="1" ht="18" customHeight="1" x14ac:dyDescent="0.25">
      <c r="A274" s="43" t="s">
        <v>42</v>
      </c>
      <c r="B274" s="44">
        <f>B273+B272</f>
        <v>51101000</v>
      </c>
      <c r="C274" s="44">
        <f t="shared" ref="C274:AA274" si="222">C273+C272</f>
        <v>50062004.079999998</v>
      </c>
      <c r="D274" s="44">
        <f t="shared" si="222"/>
        <v>-1038995.92</v>
      </c>
      <c r="E274" s="44">
        <f t="shared" si="222"/>
        <v>9402013.2300000004</v>
      </c>
      <c r="F274" s="44">
        <f t="shared" si="222"/>
        <v>8755439.3300000001</v>
      </c>
      <c r="G274" s="44">
        <f t="shared" si="222"/>
        <v>0</v>
      </c>
      <c r="H274" s="44">
        <f t="shared" si="222"/>
        <v>0</v>
      </c>
      <c r="I274" s="44">
        <f t="shared" si="222"/>
        <v>49700</v>
      </c>
      <c r="J274" s="44">
        <f t="shared" si="222"/>
        <v>845003.83</v>
      </c>
      <c r="K274" s="44">
        <f t="shared" si="222"/>
        <v>0</v>
      </c>
      <c r="L274" s="44">
        <f t="shared" si="222"/>
        <v>0</v>
      </c>
      <c r="M274" s="44">
        <f t="shared" si="222"/>
        <v>894703.83</v>
      </c>
      <c r="N274" s="44">
        <f t="shared" si="222"/>
        <v>2541506.6799999997</v>
      </c>
      <c r="O274" s="44">
        <f t="shared" si="222"/>
        <v>3380572.4899999998</v>
      </c>
      <c r="P274" s="44">
        <f t="shared" si="222"/>
        <v>3430234.0599999996</v>
      </c>
      <c r="Q274" s="44">
        <f t="shared" si="222"/>
        <v>2291538.7799999998</v>
      </c>
      <c r="R274" s="44">
        <f t="shared" si="222"/>
        <v>5618896.7199999997</v>
      </c>
      <c r="S274" s="44">
        <f t="shared" si="222"/>
        <v>0</v>
      </c>
      <c r="T274" s="44">
        <f t="shared" si="222"/>
        <v>0</v>
      </c>
      <c r="U274" s="44">
        <f t="shared" si="222"/>
        <v>0</v>
      </c>
      <c r="V274" s="44">
        <f t="shared" si="222"/>
        <v>0</v>
      </c>
      <c r="W274" s="44">
        <f t="shared" si="222"/>
        <v>0</v>
      </c>
      <c r="X274" s="44">
        <f t="shared" si="222"/>
        <v>0</v>
      </c>
      <c r="Y274" s="44">
        <f t="shared" si="222"/>
        <v>0</v>
      </c>
      <c r="Z274" s="44">
        <f t="shared" si="222"/>
        <v>18157452.559999999</v>
      </c>
      <c r="AA274" s="44">
        <f t="shared" si="222"/>
        <v>32943547.440000001</v>
      </c>
      <c r="AB274" s="45">
        <f t="shared" si="218"/>
        <v>0.35532479912330478</v>
      </c>
      <c r="AC274" s="47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36</v>
      </c>
      <c r="B278" s="37">
        <f>[1]consoCURRENT!E5775</f>
        <v>20158000</v>
      </c>
      <c r="C278" s="37">
        <f>[1]consoCURRENT!F5775</f>
        <v>20158000</v>
      </c>
      <c r="D278" s="37">
        <f>[1]consoCURRENT!G5775</f>
        <v>0</v>
      </c>
      <c r="E278" s="37">
        <f>[1]consoCURRENT!H5775</f>
        <v>4109461.2800000003</v>
      </c>
      <c r="F278" s="37">
        <f>[1]consoCURRENT!I5775</f>
        <v>5147451.1100000003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1232957.08</v>
      </c>
      <c r="O278" s="37">
        <f>[1]consoCURRENT!R5775</f>
        <v>1428375.1</v>
      </c>
      <c r="P278" s="37">
        <f>[1]consoCURRENT!S5775</f>
        <v>1448129.0999999999</v>
      </c>
      <c r="Q278" s="37">
        <f>[1]consoCURRENT!T5775</f>
        <v>1336856.6800000002</v>
      </c>
      <c r="R278" s="37">
        <f>[1]consoCURRENT!U5775</f>
        <v>3810594.43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9256912.3900000006</v>
      </c>
      <c r="AA278" s="37">
        <f>B278-Z278</f>
        <v>10901087.609999999</v>
      </c>
      <c r="AB278" s="42">
        <f>Z278/B278</f>
        <v>0.45921779888877867</v>
      </c>
      <c r="AC278" s="38"/>
    </row>
    <row r="279" spans="1:29" s="39" customFormat="1" ht="18" customHeight="1" x14ac:dyDescent="0.2">
      <c r="A279" s="41" t="s">
        <v>37</v>
      </c>
      <c r="B279" s="37">
        <f>[1]consoCURRENT!E5887</f>
        <v>47144000</v>
      </c>
      <c r="C279" s="37">
        <f>[1]consoCURRENT!F5887</f>
        <v>29168293.399999999</v>
      </c>
      <c r="D279" s="37">
        <f>[1]consoCURRENT!G5887</f>
        <v>-17975706.600000001</v>
      </c>
      <c r="E279" s="37">
        <f>[1]consoCURRENT!H5887</f>
        <v>2601804.21</v>
      </c>
      <c r="F279" s="37">
        <f>[1]consoCURRENT!I5887</f>
        <v>3150353.2600000002</v>
      </c>
      <c r="G279" s="37">
        <f>[1]consoCURRENT!J5887</f>
        <v>0</v>
      </c>
      <c r="H279" s="37">
        <f>[1]consoCURRENT!K5887</f>
        <v>0</v>
      </c>
      <c r="I279" s="37">
        <f>[1]consoCURRENT!L5887</f>
        <v>920556.62000000011</v>
      </c>
      <c r="J279" s="37">
        <f>[1]consoCURRENT!M5887</f>
        <v>1719425.6600000001</v>
      </c>
      <c r="K279" s="37">
        <f>[1]consoCURRENT!N5887</f>
        <v>0</v>
      </c>
      <c r="L279" s="37">
        <f>[1]consoCURRENT!O5887</f>
        <v>0</v>
      </c>
      <c r="M279" s="37">
        <f>[1]consoCURRENT!P5887</f>
        <v>2639982.2800000003</v>
      </c>
      <c r="N279" s="37">
        <f>[1]consoCURRENT!Q5887</f>
        <v>21724</v>
      </c>
      <c r="O279" s="37">
        <f>[1]consoCURRENT!R5887</f>
        <v>816791.3</v>
      </c>
      <c r="P279" s="37">
        <f>[1]consoCURRENT!S5887</f>
        <v>842732.28999999992</v>
      </c>
      <c r="Q279" s="37">
        <f>[1]consoCURRENT!T5887</f>
        <v>520798.46</v>
      </c>
      <c r="R279" s="37">
        <f>[1]consoCURRENT!U5887</f>
        <v>910129.1399999999</v>
      </c>
      <c r="S279" s="37">
        <f>[1]consoCURRENT!V5887</f>
        <v>0</v>
      </c>
      <c r="T279" s="37">
        <f>[1]consoCURRENT!W5887</f>
        <v>0</v>
      </c>
      <c r="U279" s="37">
        <f>[1]consoCURRENT!X5887</f>
        <v>0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3">SUM(M279:Y279)</f>
        <v>5752157.4699999997</v>
      </c>
      <c r="AA279" s="37">
        <f t="shared" ref="AA279:AA281" si="224">B279-Z279</f>
        <v>41391842.530000001</v>
      </c>
      <c r="AB279" s="42">
        <f t="shared" ref="AB279:AB284" si="225">Z279/B279</f>
        <v>0.12201250360597318</v>
      </c>
      <c r="AC279" s="38"/>
    </row>
    <row r="280" spans="1:29" s="39" customFormat="1" ht="18" customHeight="1" x14ac:dyDescent="0.2">
      <c r="A280" s="41" t="s">
        <v>38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3"/>
        <v>0</v>
      </c>
      <c r="AA280" s="37">
        <f t="shared" si="224"/>
        <v>0</v>
      </c>
      <c r="AB280" s="42"/>
      <c r="AC280" s="38"/>
    </row>
    <row r="281" spans="1:29" s="39" customFormat="1" ht="18" customHeight="1" x14ac:dyDescent="0.2">
      <c r="A281" s="41" t="s">
        <v>39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3"/>
        <v>0</v>
      </c>
      <c r="AA281" s="37">
        <f t="shared" si="224"/>
        <v>0</v>
      </c>
      <c r="AB281" s="42"/>
      <c r="AC281" s="38"/>
    </row>
    <row r="282" spans="1:29" s="39" customFormat="1" ht="18" customHeight="1" x14ac:dyDescent="0.25">
      <c r="A282" s="43" t="s">
        <v>40</v>
      </c>
      <c r="B282" s="44">
        <f>SUM(B278:B281)</f>
        <v>67302000</v>
      </c>
      <c r="C282" s="44">
        <f t="shared" ref="C282:AA282" si="226">SUM(C278:C281)</f>
        <v>49326293.399999999</v>
      </c>
      <c r="D282" s="44">
        <f t="shared" si="226"/>
        <v>-17975706.600000001</v>
      </c>
      <c r="E282" s="44">
        <f t="shared" si="226"/>
        <v>6711265.4900000002</v>
      </c>
      <c r="F282" s="44">
        <f t="shared" si="226"/>
        <v>8297804.370000001</v>
      </c>
      <c r="G282" s="44">
        <f t="shared" si="226"/>
        <v>0</v>
      </c>
      <c r="H282" s="44">
        <f t="shared" si="226"/>
        <v>0</v>
      </c>
      <c r="I282" s="44">
        <f t="shared" si="226"/>
        <v>920556.62000000011</v>
      </c>
      <c r="J282" s="44">
        <f t="shared" si="226"/>
        <v>1719425.6600000001</v>
      </c>
      <c r="K282" s="44">
        <f t="shared" si="226"/>
        <v>0</v>
      </c>
      <c r="L282" s="44">
        <f t="shared" si="226"/>
        <v>0</v>
      </c>
      <c r="M282" s="44">
        <f t="shared" si="226"/>
        <v>2639982.2800000003</v>
      </c>
      <c r="N282" s="44">
        <f t="shared" si="226"/>
        <v>1254681.08</v>
      </c>
      <c r="O282" s="44">
        <f t="shared" si="226"/>
        <v>2245166.4000000004</v>
      </c>
      <c r="P282" s="44">
        <f t="shared" si="226"/>
        <v>2290861.3899999997</v>
      </c>
      <c r="Q282" s="44">
        <f t="shared" si="226"/>
        <v>1857655.1400000001</v>
      </c>
      <c r="R282" s="44">
        <f t="shared" si="226"/>
        <v>4720723.57</v>
      </c>
      <c r="S282" s="44">
        <f t="shared" si="226"/>
        <v>0</v>
      </c>
      <c r="T282" s="44">
        <f t="shared" si="226"/>
        <v>0</v>
      </c>
      <c r="U282" s="44">
        <f t="shared" si="226"/>
        <v>0</v>
      </c>
      <c r="V282" s="44">
        <f t="shared" si="226"/>
        <v>0</v>
      </c>
      <c r="W282" s="44">
        <f t="shared" si="226"/>
        <v>0</v>
      </c>
      <c r="X282" s="44">
        <f t="shared" si="226"/>
        <v>0</v>
      </c>
      <c r="Y282" s="44">
        <f t="shared" si="226"/>
        <v>0</v>
      </c>
      <c r="Z282" s="44">
        <f t="shared" si="226"/>
        <v>15009069.859999999</v>
      </c>
      <c r="AA282" s="44">
        <f t="shared" si="226"/>
        <v>52292930.140000001</v>
      </c>
      <c r="AB282" s="45">
        <f t="shared" si="225"/>
        <v>0.22301075540102819</v>
      </c>
      <c r="AC282" s="38"/>
    </row>
    <row r="283" spans="1:29" s="39" customFormat="1" ht="18" customHeight="1" x14ac:dyDescent="0.25">
      <c r="A283" s="46" t="s">
        <v>41</v>
      </c>
      <c r="B283" s="37">
        <f>[1]consoCURRENT!E5926</f>
        <v>1589000</v>
      </c>
      <c r="C283" s="37">
        <f>[1]consoCURRENT!F5926</f>
        <v>1589000</v>
      </c>
      <c r="D283" s="37">
        <f>[1]consoCURRENT!G5926</f>
        <v>0</v>
      </c>
      <c r="E283" s="37">
        <f>[1]consoCURRENT!H5926</f>
        <v>401916.48</v>
      </c>
      <c r="F283" s="37">
        <f>[1]consoCURRENT!I5926</f>
        <v>287552.64000000001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127855.44</v>
      </c>
      <c r="O283" s="37">
        <f>[1]consoCURRENT!R5926</f>
        <v>137030.52000000002</v>
      </c>
      <c r="P283" s="37">
        <f>[1]consoCURRENT!S5926</f>
        <v>137030.51999999996</v>
      </c>
      <c r="Q283" s="37">
        <f>[1]consoCURRENT!T5926</f>
        <v>150530.51999999999</v>
      </c>
      <c r="R283" s="37">
        <f>[1]consoCURRENT!U5926</f>
        <v>137022.12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7">SUM(M283:Y283)</f>
        <v>689469.12</v>
      </c>
      <c r="AA283" s="37">
        <f t="shared" ref="AA283" si="228">B283-Z283</f>
        <v>899530.88</v>
      </c>
      <c r="AB283" s="42">
        <f t="shared" si="225"/>
        <v>0.43390127123977346</v>
      </c>
      <c r="AC283" s="38"/>
    </row>
    <row r="284" spans="1:29" s="39" customFormat="1" ht="18" customHeight="1" x14ac:dyDescent="0.25">
      <c r="A284" s="43" t="s">
        <v>42</v>
      </c>
      <c r="B284" s="44">
        <f>B283+B282</f>
        <v>68891000</v>
      </c>
      <c r="C284" s="44">
        <f t="shared" ref="C284:AA284" si="229">C283+C282</f>
        <v>50915293.399999999</v>
      </c>
      <c r="D284" s="44">
        <f t="shared" si="229"/>
        <v>-17975706.600000001</v>
      </c>
      <c r="E284" s="44">
        <f t="shared" si="229"/>
        <v>7113181.9700000007</v>
      </c>
      <c r="F284" s="44">
        <f t="shared" si="229"/>
        <v>8585357.0100000016</v>
      </c>
      <c r="G284" s="44">
        <f t="shared" si="229"/>
        <v>0</v>
      </c>
      <c r="H284" s="44">
        <f t="shared" si="229"/>
        <v>0</v>
      </c>
      <c r="I284" s="44">
        <f t="shared" si="229"/>
        <v>920556.62000000011</v>
      </c>
      <c r="J284" s="44">
        <f t="shared" si="229"/>
        <v>1719425.6600000001</v>
      </c>
      <c r="K284" s="44">
        <f t="shared" si="229"/>
        <v>0</v>
      </c>
      <c r="L284" s="44">
        <f t="shared" si="229"/>
        <v>0</v>
      </c>
      <c r="M284" s="44">
        <f t="shared" si="229"/>
        <v>2639982.2800000003</v>
      </c>
      <c r="N284" s="44">
        <f t="shared" si="229"/>
        <v>1382536.52</v>
      </c>
      <c r="O284" s="44">
        <f t="shared" si="229"/>
        <v>2382196.9200000004</v>
      </c>
      <c r="P284" s="44">
        <f t="shared" si="229"/>
        <v>2427891.9099999997</v>
      </c>
      <c r="Q284" s="44">
        <f t="shared" si="229"/>
        <v>2008185.6600000001</v>
      </c>
      <c r="R284" s="44">
        <f t="shared" si="229"/>
        <v>4857745.6900000004</v>
      </c>
      <c r="S284" s="44">
        <f t="shared" si="229"/>
        <v>0</v>
      </c>
      <c r="T284" s="44">
        <f t="shared" si="229"/>
        <v>0</v>
      </c>
      <c r="U284" s="44">
        <f t="shared" si="229"/>
        <v>0</v>
      </c>
      <c r="V284" s="44">
        <f t="shared" si="229"/>
        <v>0</v>
      </c>
      <c r="W284" s="44">
        <f t="shared" si="229"/>
        <v>0</v>
      </c>
      <c r="X284" s="44">
        <f t="shared" si="229"/>
        <v>0</v>
      </c>
      <c r="Y284" s="44">
        <f t="shared" si="229"/>
        <v>0</v>
      </c>
      <c r="Z284" s="44">
        <f t="shared" si="229"/>
        <v>15698538.979999999</v>
      </c>
      <c r="AA284" s="44">
        <f t="shared" si="229"/>
        <v>53192461.020000003</v>
      </c>
      <c r="AB284" s="45">
        <f t="shared" si="225"/>
        <v>0.22787503418443628</v>
      </c>
      <c r="AC284" s="47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36</v>
      </c>
      <c r="B288" s="37">
        <f>B298+B468+B478+B488+B498+B508+B518+B698+B878+B1058+B1258</f>
        <v>4465533000</v>
      </c>
      <c r="C288" s="37">
        <f t="shared" ref="C288:Y293" si="230">C298+C468+C478+C488+C498+C508+C518+C698+C878+C1058+C1258</f>
        <v>2154819092.2399998</v>
      </c>
      <c r="D288" s="37">
        <f t="shared" si="230"/>
        <v>-1737823907.76</v>
      </c>
      <c r="E288" s="37">
        <f t="shared" si="230"/>
        <v>937015819.81999993</v>
      </c>
      <c r="F288" s="37">
        <f t="shared" si="230"/>
        <v>827436693.61000001</v>
      </c>
      <c r="G288" s="37">
        <f t="shared" si="230"/>
        <v>0</v>
      </c>
      <c r="H288" s="37">
        <f t="shared" si="230"/>
        <v>0</v>
      </c>
      <c r="I288" s="37">
        <f t="shared" si="230"/>
        <v>761262317.22000003</v>
      </c>
      <c r="J288" s="37">
        <f t="shared" si="230"/>
        <v>675827786.53999996</v>
      </c>
      <c r="K288" s="37">
        <f t="shared" si="230"/>
        <v>0</v>
      </c>
      <c r="L288" s="37">
        <f t="shared" si="230"/>
        <v>0</v>
      </c>
      <c r="M288" s="37">
        <f t="shared" si="230"/>
        <v>1437090103.7600002</v>
      </c>
      <c r="N288" s="37">
        <f t="shared" si="230"/>
        <v>47993705.359999999</v>
      </c>
      <c r="O288" s="37">
        <f t="shared" si="230"/>
        <v>57655704.449999988</v>
      </c>
      <c r="P288" s="37">
        <f t="shared" si="230"/>
        <v>70104092.789999992</v>
      </c>
      <c r="Q288" s="37">
        <f t="shared" si="230"/>
        <v>40217075.399999999</v>
      </c>
      <c r="R288" s="37">
        <f t="shared" si="230"/>
        <v>111391831.67</v>
      </c>
      <c r="S288" s="37">
        <f t="shared" si="230"/>
        <v>0</v>
      </c>
      <c r="T288" s="37">
        <f t="shared" si="230"/>
        <v>0</v>
      </c>
      <c r="U288" s="37">
        <f t="shared" si="230"/>
        <v>0</v>
      </c>
      <c r="V288" s="37">
        <f t="shared" si="230"/>
        <v>0</v>
      </c>
      <c r="W288" s="37">
        <f t="shared" si="230"/>
        <v>0</v>
      </c>
      <c r="X288" s="37">
        <f t="shared" si="230"/>
        <v>0</v>
      </c>
      <c r="Y288" s="37">
        <f t="shared" si="230"/>
        <v>0</v>
      </c>
      <c r="Z288" s="37">
        <f>SUM(M288:Y288)</f>
        <v>1764452513.4300003</v>
      </c>
      <c r="AA288" s="37">
        <f>B288-Z288</f>
        <v>2701080486.5699997</v>
      </c>
      <c r="AB288" s="42">
        <f>Z288/B288</f>
        <v>0.39512696769456196</v>
      </c>
      <c r="AC288" s="38"/>
    </row>
    <row r="289" spans="1:29" s="39" customFormat="1" ht="18" customHeight="1" x14ac:dyDescent="0.2">
      <c r="A289" s="41" t="s">
        <v>37</v>
      </c>
      <c r="B289" s="37">
        <f t="shared" ref="B289:Q293" si="231">B299+B469+B479+B489+B499+B509+B519+B699+B879+B1059+B1259</f>
        <v>106895934000</v>
      </c>
      <c r="C289" s="37">
        <f t="shared" si="231"/>
        <v>79353278078.519989</v>
      </c>
      <c r="D289" s="37">
        <f t="shared" si="231"/>
        <v>-7004452921.4799995</v>
      </c>
      <c r="E289" s="37">
        <f t="shared" si="231"/>
        <v>14013633122.040001</v>
      </c>
      <c r="F289" s="37">
        <f t="shared" si="231"/>
        <v>14171880662.880001</v>
      </c>
      <c r="G289" s="37">
        <f t="shared" si="231"/>
        <v>0</v>
      </c>
      <c r="H289" s="37">
        <f t="shared" si="231"/>
        <v>0</v>
      </c>
      <c r="I289" s="37">
        <f t="shared" si="231"/>
        <v>743102461.54999995</v>
      </c>
      <c r="J289" s="37">
        <f t="shared" si="231"/>
        <v>768642211.18999994</v>
      </c>
      <c r="K289" s="37">
        <f t="shared" si="231"/>
        <v>0</v>
      </c>
      <c r="L289" s="37">
        <f t="shared" si="231"/>
        <v>0</v>
      </c>
      <c r="M289" s="37">
        <f t="shared" si="231"/>
        <v>1511804432.6799998</v>
      </c>
      <c r="N289" s="37">
        <f t="shared" si="231"/>
        <v>1588553589.02</v>
      </c>
      <c r="O289" s="37">
        <f t="shared" si="231"/>
        <v>8718593005.3699989</v>
      </c>
      <c r="P289" s="37">
        <f t="shared" si="231"/>
        <v>2963384066.0999999</v>
      </c>
      <c r="Q289" s="37">
        <f t="shared" si="231"/>
        <v>11081076120.919998</v>
      </c>
      <c r="R289" s="37">
        <f t="shared" si="230"/>
        <v>2322162330.7699995</v>
      </c>
      <c r="S289" s="37">
        <f t="shared" si="230"/>
        <v>0</v>
      </c>
      <c r="T289" s="37">
        <f t="shared" si="230"/>
        <v>0</v>
      </c>
      <c r="U289" s="37">
        <f t="shared" si="230"/>
        <v>0</v>
      </c>
      <c r="V289" s="37">
        <f t="shared" si="230"/>
        <v>0</v>
      </c>
      <c r="W289" s="37">
        <f t="shared" si="230"/>
        <v>0</v>
      </c>
      <c r="X289" s="37">
        <f t="shared" si="230"/>
        <v>0</v>
      </c>
      <c r="Y289" s="37">
        <f t="shared" si="230"/>
        <v>0</v>
      </c>
      <c r="Z289" s="37">
        <f t="shared" ref="Z289:Z291" si="232">SUM(M289:Y289)</f>
        <v>28185573544.859997</v>
      </c>
      <c r="AA289" s="37">
        <f t="shared" ref="AA289:AA291" si="233">B289-Z289</f>
        <v>78710360455.139999</v>
      </c>
      <c r="AB289" s="42">
        <f t="shared" ref="AB289:AB294" si="234">Z289/B289</f>
        <v>0.26367301814173771</v>
      </c>
      <c r="AC289" s="38"/>
    </row>
    <row r="290" spans="1:29" s="39" customFormat="1" ht="18" customHeight="1" x14ac:dyDescent="0.2">
      <c r="A290" s="41" t="s">
        <v>38</v>
      </c>
      <c r="B290" s="37">
        <f t="shared" si="231"/>
        <v>1020956000</v>
      </c>
      <c r="C290" s="37">
        <f t="shared" si="230"/>
        <v>945639611.61000001</v>
      </c>
      <c r="D290" s="37">
        <f t="shared" si="230"/>
        <v>-75316388.390000001</v>
      </c>
      <c r="E290" s="37">
        <f t="shared" si="230"/>
        <v>10698847.75</v>
      </c>
      <c r="F290" s="37">
        <f t="shared" si="230"/>
        <v>407652318.37</v>
      </c>
      <c r="G290" s="37">
        <f t="shared" si="230"/>
        <v>0</v>
      </c>
      <c r="H290" s="37">
        <f t="shared" si="230"/>
        <v>0</v>
      </c>
      <c r="I290" s="37">
        <f t="shared" si="230"/>
        <v>0</v>
      </c>
      <c r="J290" s="37">
        <f t="shared" si="230"/>
        <v>46900369.369999997</v>
      </c>
      <c r="K290" s="37">
        <f t="shared" si="230"/>
        <v>0</v>
      </c>
      <c r="L290" s="37">
        <f t="shared" si="230"/>
        <v>0</v>
      </c>
      <c r="M290" s="37">
        <f t="shared" si="230"/>
        <v>46900369.369999997</v>
      </c>
      <c r="N290" s="37">
        <f t="shared" si="230"/>
        <v>0</v>
      </c>
      <c r="O290" s="37">
        <f t="shared" si="230"/>
        <v>0</v>
      </c>
      <c r="P290" s="37">
        <f t="shared" si="230"/>
        <v>10698847.75</v>
      </c>
      <c r="Q290" s="37">
        <f t="shared" si="230"/>
        <v>0</v>
      </c>
      <c r="R290" s="37">
        <f t="shared" si="230"/>
        <v>360751949</v>
      </c>
      <c r="S290" s="37">
        <f t="shared" si="230"/>
        <v>0</v>
      </c>
      <c r="T290" s="37">
        <f t="shared" si="230"/>
        <v>0</v>
      </c>
      <c r="U290" s="37">
        <f t="shared" si="230"/>
        <v>0</v>
      </c>
      <c r="V290" s="37">
        <f t="shared" si="230"/>
        <v>0</v>
      </c>
      <c r="W290" s="37">
        <f t="shared" si="230"/>
        <v>0</v>
      </c>
      <c r="X290" s="37">
        <f t="shared" si="230"/>
        <v>0</v>
      </c>
      <c r="Y290" s="37">
        <f t="shared" si="230"/>
        <v>0</v>
      </c>
      <c r="Z290" s="37">
        <f t="shared" si="232"/>
        <v>418351166.12</v>
      </c>
      <c r="AA290" s="37">
        <f t="shared" si="233"/>
        <v>602604833.88</v>
      </c>
      <c r="AB290" s="42">
        <f t="shared" si="234"/>
        <v>0.40976414862148808</v>
      </c>
      <c r="AC290" s="38"/>
    </row>
    <row r="291" spans="1:29" s="39" customFormat="1" ht="18" customHeight="1" x14ac:dyDescent="0.2">
      <c r="A291" s="41" t="s">
        <v>39</v>
      </c>
      <c r="B291" s="37">
        <f t="shared" si="231"/>
        <v>357668000</v>
      </c>
      <c r="C291" s="37">
        <f t="shared" si="230"/>
        <v>0</v>
      </c>
      <c r="D291" s="37">
        <f t="shared" si="230"/>
        <v>0</v>
      </c>
      <c r="E291" s="37">
        <f t="shared" si="230"/>
        <v>4660629.6500000004</v>
      </c>
      <c r="F291" s="37">
        <f t="shared" si="230"/>
        <v>6580829.0300000003</v>
      </c>
      <c r="G291" s="37">
        <f t="shared" si="230"/>
        <v>0</v>
      </c>
      <c r="H291" s="37">
        <f t="shared" si="230"/>
        <v>0</v>
      </c>
      <c r="I291" s="37">
        <f t="shared" si="230"/>
        <v>0</v>
      </c>
      <c r="J291" s="37">
        <f t="shared" si="230"/>
        <v>0</v>
      </c>
      <c r="K291" s="37">
        <f t="shared" si="230"/>
        <v>0</v>
      </c>
      <c r="L291" s="37">
        <f t="shared" si="230"/>
        <v>0</v>
      </c>
      <c r="M291" s="37">
        <f t="shared" si="230"/>
        <v>0</v>
      </c>
      <c r="N291" s="37">
        <f t="shared" si="230"/>
        <v>3033140.5</v>
      </c>
      <c r="O291" s="37">
        <f t="shared" si="230"/>
        <v>0</v>
      </c>
      <c r="P291" s="37">
        <f t="shared" si="230"/>
        <v>1627489.15</v>
      </c>
      <c r="Q291" s="37">
        <f t="shared" si="230"/>
        <v>1856053.8</v>
      </c>
      <c r="R291" s="37">
        <f t="shared" si="230"/>
        <v>4724775.2300000004</v>
      </c>
      <c r="S291" s="37">
        <f t="shared" si="230"/>
        <v>0</v>
      </c>
      <c r="T291" s="37">
        <f t="shared" si="230"/>
        <v>0</v>
      </c>
      <c r="U291" s="37">
        <f t="shared" si="230"/>
        <v>0</v>
      </c>
      <c r="V291" s="37">
        <f t="shared" si="230"/>
        <v>0</v>
      </c>
      <c r="W291" s="37">
        <f t="shared" si="230"/>
        <v>0</v>
      </c>
      <c r="X291" s="37">
        <f t="shared" si="230"/>
        <v>0</v>
      </c>
      <c r="Y291" s="37">
        <f t="shared" si="230"/>
        <v>0</v>
      </c>
      <c r="Z291" s="37">
        <f t="shared" si="232"/>
        <v>11241458.68</v>
      </c>
      <c r="AA291" s="37">
        <f t="shared" si="233"/>
        <v>346426541.31999999</v>
      </c>
      <c r="AB291" s="42">
        <f t="shared" si="234"/>
        <v>3.1429869823411657E-2</v>
      </c>
      <c r="AC291" s="38"/>
    </row>
    <row r="292" spans="1:29" s="39" customFormat="1" ht="18" customHeight="1" x14ac:dyDescent="0.25">
      <c r="A292" s="43" t="s">
        <v>40</v>
      </c>
      <c r="B292" s="44">
        <f>SUM(B288:B291)</f>
        <v>112740091000</v>
      </c>
      <c r="C292" s="44">
        <f t="shared" ref="C292:AA292" si="235">SUM(C288:C291)</f>
        <v>82453736782.369995</v>
      </c>
      <c r="D292" s="44">
        <f t="shared" si="235"/>
        <v>-8817593217.6299992</v>
      </c>
      <c r="E292" s="44">
        <f t="shared" si="235"/>
        <v>14966008419.26</v>
      </c>
      <c r="F292" s="44">
        <f t="shared" si="235"/>
        <v>15413550503.890003</v>
      </c>
      <c r="G292" s="44">
        <f t="shared" si="235"/>
        <v>0</v>
      </c>
      <c r="H292" s="44">
        <f t="shared" si="235"/>
        <v>0</v>
      </c>
      <c r="I292" s="44">
        <f t="shared" si="235"/>
        <v>1504364778.77</v>
      </c>
      <c r="J292" s="44">
        <f t="shared" si="235"/>
        <v>1491370367.0999999</v>
      </c>
      <c r="K292" s="44">
        <f t="shared" si="235"/>
        <v>0</v>
      </c>
      <c r="L292" s="44">
        <f t="shared" si="235"/>
        <v>0</v>
      </c>
      <c r="M292" s="44">
        <f t="shared" si="235"/>
        <v>2995794905.8099999</v>
      </c>
      <c r="N292" s="44">
        <f t="shared" si="235"/>
        <v>1639580434.8799999</v>
      </c>
      <c r="O292" s="44">
        <f t="shared" si="235"/>
        <v>8776248709.8199997</v>
      </c>
      <c r="P292" s="44">
        <f t="shared" si="235"/>
        <v>3045814495.79</v>
      </c>
      <c r="Q292" s="44">
        <f t="shared" si="235"/>
        <v>11123149250.119997</v>
      </c>
      <c r="R292" s="44">
        <f t="shared" si="235"/>
        <v>2799030886.6699996</v>
      </c>
      <c r="S292" s="44">
        <f t="shared" si="235"/>
        <v>0</v>
      </c>
      <c r="T292" s="44">
        <f t="shared" si="235"/>
        <v>0</v>
      </c>
      <c r="U292" s="44">
        <f t="shared" si="235"/>
        <v>0</v>
      </c>
      <c r="V292" s="44">
        <f t="shared" si="235"/>
        <v>0</v>
      </c>
      <c r="W292" s="44">
        <f t="shared" si="235"/>
        <v>0</v>
      </c>
      <c r="X292" s="44">
        <f t="shared" si="235"/>
        <v>0</v>
      </c>
      <c r="Y292" s="44">
        <f t="shared" si="235"/>
        <v>0</v>
      </c>
      <c r="Z292" s="44">
        <f t="shared" si="235"/>
        <v>30379618683.089996</v>
      </c>
      <c r="AA292" s="44">
        <f t="shared" si="235"/>
        <v>82360472316.910004</v>
      </c>
      <c r="AB292" s="45">
        <f t="shared" si="234"/>
        <v>0.26946597624344648</v>
      </c>
      <c r="AC292" s="38"/>
    </row>
    <row r="293" spans="1:29" s="39" customFormat="1" ht="18" customHeight="1" x14ac:dyDescent="0.25">
      <c r="A293" s="46" t="s">
        <v>41</v>
      </c>
      <c r="B293" s="37">
        <f t="shared" si="231"/>
        <v>26107000</v>
      </c>
      <c r="C293" s="37">
        <f t="shared" si="230"/>
        <v>2571000</v>
      </c>
      <c r="D293" s="37">
        <f t="shared" si="230"/>
        <v>0</v>
      </c>
      <c r="E293" s="37">
        <f t="shared" si="230"/>
        <v>6570842.0899999999</v>
      </c>
      <c r="F293" s="37">
        <f t="shared" si="230"/>
        <v>3964742.8899999997</v>
      </c>
      <c r="G293" s="37">
        <f t="shared" si="230"/>
        <v>0</v>
      </c>
      <c r="H293" s="37">
        <f t="shared" si="230"/>
        <v>0</v>
      </c>
      <c r="I293" s="37">
        <f t="shared" si="230"/>
        <v>0</v>
      </c>
      <c r="J293" s="37">
        <f t="shared" si="230"/>
        <v>0</v>
      </c>
      <c r="K293" s="37">
        <f t="shared" si="230"/>
        <v>0</v>
      </c>
      <c r="L293" s="37">
        <f t="shared" si="230"/>
        <v>0</v>
      </c>
      <c r="M293" s="37">
        <f t="shared" si="230"/>
        <v>0</v>
      </c>
      <c r="N293" s="37">
        <f t="shared" si="230"/>
        <v>1909369.64</v>
      </c>
      <c r="O293" s="37">
        <f t="shared" si="230"/>
        <v>2024205.4</v>
      </c>
      <c r="P293" s="37">
        <f t="shared" si="230"/>
        <v>2637267.0499999993</v>
      </c>
      <c r="Q293" s="37">
        <f t="shared" si="230"/>
        <v>1918079.1400000001</v>
      </c>
      <c r="R293" s="37">
        <f t="shared" si="230"/>
        <v>2046663.7499999998</v>
      </c>
      <c r="S293" s="37">
        <f t="shared" si="230"/>
        <v>0</v>
      </c>
      <c r="T293" s="37">
        <f t="shared" si="230"/>
        <v>0</v>
      </c>
      <c r="U293" s="37">
        <f t="shared" si="230"/>
        <v>0</v>
      </c>
      <c r="V293" s="37">
        <f t="shared" si="230"/>
        <v>0</v>
      </c>
      <c r="W293" s="37">
        <f t="shared" si="230"/>
        <v>0</v>
      </c>
      <c r="X293" s="37">
        <f t="shared" si="230"/>
        <v>0</v>
      </c>
      <c r="Y293" s="37">
        <f t="shared" si="230"/>
        <v>0</v>
      </c>
      <c r="Z293" s="37">
        <f t="shared" ref="Z293" si="236">SUM(M293:Y293)</f>
        <v>10535584.98</v>
      </c>
      <c r="AA293" s="37">
        <f t="shared" ref="AA293" si="237">B293-Z293</f>
        <v>15571415.02</v>
      </c>
      <c r="AB293" s="42">
        <f t="shared" si="234"/>
        <v>0.40355402688934006</v>
      </c>
      <c r="AC293" s="38"/>
    </row>
    <row r="294" spans="1:29" s="39" customFormat="1" ht="18" customHeight="1" x14ac:dyDescent="0.25">
      <c r="A294" s="43" t="s">
        <v>42</v>
      </c>
      <c r="B294" s="44">
        <f>B293+B292</f>
        <v>112766198000</v>
      </c>
      <c r="C294" s="44">
        <f t="shared" ref="C294:AA294" si="238">C293+C292</f>
        <v>82456307782.369995</v>
      </c>
      <c r="D294" s="44">
        <f t="shared" si="238"/>
        <v>-8817593217.6299992</v>
      </c>
      <c r="E294" s="44">
        <f t="shared" si="238"/>
        <v>14972579261.35</v>
      </c>
      <c r="F294" s="44">
        <f t="shared" si="238"/>
        <v>15417515246.780003</v>
      </c>
      <c r="G294" s="44">
        <f t="shared" si="238"/>
        <v>0</v>
      </c>
      <c r="H294" s="44">
        <f t="shared" si="238"/>
        <v>0</v>
      </c>
      <c r="I294" s="44">
        <f t="shared" si="238"/>
        <v>1504364778.77</v>
      </c>
      <c r="J294" s="44">
        <f t="shared" si="238"/>
        <v>1491370367.0999999</v>
      </c>
      <c r="K294" s="44">
        <f t="shared" si="238"/>
        <v>0</v>
      </c>
      <c r="L294" s="44">
        <f t="shared" si="238"/>
        <v>0</v>
      </c>
      <c r="M294" s="44">
        <f t="shared" si="238"/>
        <v>2995794905.8099999</v>
      </c>
      <c r="N294" s="44">
        <f t="shared" si="238"/>
        <v>1641489804.52</v>
      </c>
      <c r="O294" s="44">
        <f t="shared" si="238"/>
        <v>8778272915.2199993</v>
      </c>
      <c r="P294" s="44">
        <f t="shared" si="238"/>
        <v>3048451762.8400002</v>
      </c>
      <c r="Q294" s="44">
        <f t="shared" si="238"/>
        <v>11125067329.259996</v>
      </c>
      <c r="R294" s="44">
        <f t="shared" si="238"/>
        <v>2801077550.4199996</v>
      </c>
      <c r="S294" s="44">
        <f t="shared" si="238"/>
        <v>0</v>
      </c>
      <c r="T294" s="44">
        <f t="shared" si="238"/>
        <v>0</v>
      </c>
      <c r="U294" s="44">
        <f t="shared" si="238"/>
        <v>0</v>
      </c>
      <c r="V294" s="44">
        <f t="shared" si="238"/>
        <v>0</v>
      </c>
      <c r="W294" s="44">
        <f t="shared" si="238"/>
        <v>0</v>
      </c>
      <c r="X294" s="44">
        <f t="shared" si="238"/>
        <v>0</v>
      </c>
      <c r="Y294" s="44">
        <f t="shared" si="238"/>
        <v>0</v>
      </c>
      <c r="Z294" s="44">
        <f t="shared" si="238"/>
        <v>30390154268.069996</v>
      </c>
      <c r="AA294" s="44">
        <f t="shared" si="238"/>
        <v>82376043731.930008</v>
      </c>
      <c r="AB294" s="45">
        <f t="shared" si="234"/>
        <v>0.26949701955962013</v>
      </c>
      <c r="AC294" s="47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36</v>
      </c>
      <c r="B298" s="37">
        <f>B308+B318+B328+B338+B348+B358+B368+B378+B388+B398+B408+B418+B428+B438+B448+B458</f>
        <v>353235000</v>
      </c>
      <c r="C298" s="37">
        <f t="shared" ref="C298:D298" si="239">C308+C318+C328+C338+C348+C358+C368+C378+C388+C398+C408+C418+C428+C438+C448+C458</f>
        <v>0</v>
      </c>
      <c r="D298" s="37">
        <f t="shared" si="239"/>
        <v>0</v>
      </c>
      <c r="E298" s="37">
        <f>E308+E318+E328+E338+E348+E358+E368+E378+E388+E398+E408+E418+E428+E438+E448+E458</f>
        <v>73208686.640000001</v>
      </c>
      <c r="F298" s="37">
        <f t="shared" ref="F298:Y301" si="240">F308+F318+F328+F338+F348+F358+F368+F378+F388+F398+F408+F418+F428+F438+F448+F458</f>
        <v>69567182.080000013</v>
      </c>
      <c r="G298" s="37">
        <f t="shared" si="240"/>
        <v>0</v>
      </c>
      <c r="H298" s="37">
        <f t="shared" si="240"/>
        <v>0</v>
      </c>
      <c r="I298" s="37">
        <f t="shared" si="240"/>
        <v>0</v>
      </c>
      <c r="J298" s="37">
        <f t="shared" si="240"/>
        <v>0</v>
      </c>
      <c r="K298" s="37">
        <f t="shared" si="240"/>
        <v>0</v>
      </c>
      <c r="L298" s="37">
        <f t="shared" si="240"/>
        <v>0</v>
      </c>
      <c r="M298" s="37">
        <f t="shared" si="240"/>
        <v>0</v>
      </c>
      <c r="N298" s="37">
        <f t="shared" si="240"/>
        <v>17874751.969999999</v>
      </c>
      <c r="O298" s="37">
        <f t="shared" si="240"/>
        <v>28174798.419999994</v>
      </c>
      <c r="P298" s="37">
        <f t="shared" si="240"/>
        <v>27159136.25</v>
      </c>
      <c r="Q298" s="37">
        <f t="shared" si="240"/>
        <v>22408891.010000002</v>
      </c>
      <c r="R298" s="37">
        <f t="shared" si="240"/>
        <v>47158291.070000008</v>
      </c>
      <c r="S298" s="37">
        <f t="shared" si="240"/>
        <v>0</v>
      </c>
      <c r="T298" s="37">
        <f t="shared" si="240"/>
        <v>0</v>
      </c>
      <c r="U298" s="37">
        <f t="shared" si="240"/>
        <v>0</v>
      </c>
      <c r="V298" s="37">
        <f t="shared" si="240"/>
        <v>0</v>
      </c>
      <c r="W298" s="37">
        <f t="shared" si="240"/>
        <v>0</v>
      </c>
      <c r="X298" s="37">
        <f t="shared" si="240"/>
        <v>0</v>
      </c>
      <c r="Y298" s="37">
        <f t="shared" si="240"/>
        <v>0</v>
      </c>
      <c r="Z298" s="37">
        <f>SUM(M298:Y298)</f>
        <v>142775868.72</v>
      </c>
      <c r="AA298" s="37">
        <f>B298-Z298</f>
        <v>210459131.28</v>
      </c>
      <c r="AB298" s="42">
        <f>Z298/B298</f>
        <v>0.40419513558962161</v>
      </c>
      <c r="AC298" s="38"/>
    </row>
    <row r="299" spans="1:29" s="39" customFormat="1" ht="18" customHeight="1" x14ac:dyDescent="0.2">
      <c r="A299" s="41" t="s">
        <v>37</v>
      </c>
      <c r="B299" s="37">
        <f t="shared" ref="B299:Q303" si="241">B309+B319+B329+B339+B349+B359+B369+B379+B389+B399+B409+B419+B429+B439+B449+B459</f>
        <v>695505000</v>
      </c>
      <c r="C299" s="37">
        <f t="shared" si="241"/>
        <v>0</v>
      </c>
      <c r="D299" s="37">
        <f t="shared" si="241"/>
        <v>0</v>
      </c>
      <c r="E299" s="37">
        <f t="shared" si="241"/>
        <v>181611765.49999997</v>
      </c>
      <c r="F299" s="37">
        <f t="shared" si="241"/>
        <v>74983154.269999996</v>
      </c>
      <c r="G299" s="37">
        <f t="shared" si="241"/>
        <v>0</v>
      </c>
      <c r="H299" s="37">
        <f t="shared" si="241"/>
        <v>0</v>
      </c>
      <c r="I299" s="37">
        <f t="shared" si="240"/>
        <v>0</v>
      </c>
      <c r="J299" s="37">
        <f t="shared" si="240"/>
        <v>0</v>
      </c>
      <c r="K299" s="37">
        <f t="shared" si="240"/>
        <v>0</v>
      </c>
      <c r="L299" s="37">
        <f t="shared" si="240"/>
        <v>0</v>
      </c>
      <c r="M299" s="37">
        <f t="shared" si="240"/>
        <v>0</v>
      </c>
      <c r="N299" s="37">
        <f t="shared" si="240"/>
        <v>63554896.170000017</v>
      </c>
      <c r="O299" s="37">
        <f t="shared" si="240"/>
        <v>46156596.25</v>
      </c>
      <c r="P299" s="37">
        <f t="shared" si="240"/>
        <v>71900273.079999998</v>
      </c>
      <c r="Q299" s="37">
        <f t="shared" si="240"/>
        <v>35939612.329999991</v>
      </c>
      <c r="R299" s="37">
        <f t="shared" si="240"/>
        <v>39043541.940000005</v>
      </c>
      <c r="S299" s="37">
        <f t="shared" si="240"/>
        <v>0</v>
      </c>
      <c r="T299" s="37">
        <f t="shared" si="240"/>
        <v>0</v>
      </c>
      <c r="U299" s="37">
        <f t="shared" si="240"/>
        <v>0</v>
      </c>
      <c r="V299" s="37">
        <f t="shared" si="240"/>
        <v>0</v>
      </c>
      <c r="W299" s="37">
        <f t="shared" si="240"/>
        <v>0</v>
      </c>
      <c r="X299" s="37">
        <f t="shared" si="240"/>
        <v>0</v>
      </c>
      <c r="Y299" s="37">
        <f t="shared" si="240"/>
        <v>0</v>
      </c>
      <c r="Z299" s="37">
        <f t="shared" ref="Z299:Z301" si="242">SUM(M299:Y299)</f>
        <v>256594919.76999998</v>
      </c>
      <c r="AA299" s="37">
        <f t="shared" ref="AA299:AA301" si="243">B299-Z299</f>
        <v>438910080.23000002</v>
      </c>
      <c r="AB299" s="42">
        <f t="shared" ref="AB299:AB304" si="244">Z299/B299</f>
        <v>0.36893324960999557</v>
      </c>
      <c r="AC299" s="38"/>
    </row>
    <row r="300" spans="1:29" s="39" customFormat="1" ht="18" customHeight="1" x14ac:dyDescent="0.2">
      <c r="A300" s="41" t="s">
        <v>38</v>
      </c>
      <c r="B300" s="37">
        <f t="shared" si="241"/>
        <v>0</v>
      </c>
      <c r="C300" s="37">
        <f t="shared" si="241"/>
        <v>0</v>
      </c>
      <c r="D300" s="37">
        <f t="shared" si="241"/>
        <v>0</v>
      </c>
      <c r="E300" s="37">
        <f t="shared" si="241"/>
        <v>0</v>
      </c>
      <c r="F300" s="37">
        <f t="shared" si="241"/>
        <v>0</v>
      </c>
      <c r="G300" s="37">
        <f t="shared" si="241"/>
        <v>0</v>
      </c>
      <c r="H300" s="37">
        <f t="shared" si="241"/>
        <v>0</v>
      </c>
      <c r="I300" s="37">
        <f t="shared" si="240"/>
        <v>0</v>
      </c>
      <c r="J300" s="37">
        <f t="shared" si="240"/>
        <v>0</v>
      </c>
      <c r="K300" s="37">
        <f t="shared" si="240"/>
        <v>0</v>
      </c>
      <c r="L300" s="37">
        <f t="shared" si="240"/>
        <v>0</v>
      </c>
      <c r="M300" s="37">
        <f t="shared" si="240"/>
        <v>0</v>
      </c>
      <c r="N300" s="37">
        <f t="shared" si="240"/>
        <v>0</v>
      </c>
      <c r="O300" s="37">
        <f t="shared" si="240"/>
        <v>0</v>
      </c>
      <c r="P300" s="37">
        <f t="shared" si="240"/>
        <v>0</v>
      </c>
      <c r="Q300" s="37">
        <f t="shared" si="240"/>
        <v>0</v>
      </c>
      <c r="R300" s="37">
        <f t="shared" si="240"/>
        <v>0</v>
      </c>
      <c r="S300" s="37">
        <f t="shared" si="240"/>
        <v>0</v>
      </c>
      <c r="T300" s="37">
        <f t="shared" si="240"/>
        <v>0</v>
      </c>
      <c r="U300" s="37">
        <f t="shared" si="240"/>
        <v>0</v>
      </c>
      <c r="V300" s="37">
        <f t="shared" si="240"/>
        <v>0</v>
      </c>
      <c r="W300" s="37">
        <f t="shared" si="240"/>
        <v>0</v>
      </c>
      <c r="X300" s="37">
        <f t="shared" si="240"/>
        <v>0</v>
      </c>
      <c r="Y300" s="37">
        <f t="shared" si="240"/>
        <v>0</v>
      </c>
      <c r="Z300" s="37">
        <f t="shared" si="242"/>
        <v>0</v>
      </c>
      <c r="AA300" s="37">
        <f t="shared" si="243"/>
        <v>0</v>
      </c>
      <c r="AB300" s="42"/>
      <c r="AC300" s="38"/>
    </row>
    <row r="301" spans="1:29" s="39" customFormat="1" ht="18" customHeight="1" x14ac:dyDescent="0.2">
      <c r="A301" s="41" t="s">
        <v>39</v>
      </c>
      <c r="B301" s="37">
        <f t="shared" si="241"/>
        <v>357668000</v>
      </c>
      <c r="C301" s="37">
        <f t="shared" si="241"/>
        <v>0</v>
      </c>
      <c r="D301" s="37">
        <f t="shared" si="241"/>
        <v>0</v>
      </c>
      <c r="E301" s="37">
        <f t="shared" si="241"/>
        <v>4660629.6500000004</v>
      </c>
      <c r="F301" s="37">
        <f t="shared" si="241"/>
        <v>6580829.0300000003</v>
      </c>
      <c r="G301" s="37">
        <f t="shared" si="241"/>
        <v>0</v>
      </c>
      <c r="H301" s="37">
        <f t="shared" si="241"/>
        <v>0</v>
      </c>
      <c r="I301" s="37">
        <f t="shared" si="240"/>
        <v>0</v>
      </c>
      <c r="J301" s="37">
        <f t="shared" si="240"/>
        <v>0</v>
      </c>
      <c r="K301" s="37">
        <f t="shared" si="240"/>
        <v>0</v>
      </c>
      <c r="L301" s="37">
        <f t="shared" si="240"/>
        <v>0</v>
      </c>
      <c r="M301" s="37">
        <f t="shared" si="240"/>
        <v>0</v>
      </c>
      <c r="N301" s="37">
        <f t="shared" si="240"/>
        <v>3033140.5</v>
      </c>
      <c r="O301" s="37">
        <f t="shared" si="240"/>
        <v>0</v>
      </c>
      <c r="P301" s="37">
        <f t="shared" si="240"/>
        <v>1627489.15</v>
      </c>
      <c r="Q301" s="37">
        <f t="shared" si="240"/>
        <v>1856053.8</v>
      </c>
      <c r="R301" s="37">
        <f t="shared" si="240"/>
        <v>4724775.2300000004</v>
      </c>
      <c r="S301" s="37">
        <f t="shared" si="240"/>
        <v>0</v>
      </c>
      <c r="T301" s="37">
        <f t="shared" si="240"/>
        <v>0</v>
      </c>
      <c r="U301" s="37">
        <f t="shared" si="240"/>
        <v>0</v>
      </c>
      <c r="V301" s="37">
        <f t="shared" si="240"/>
        <v>0</v>
      </c>
      <c r="W301" s="37">
        <f t="shared" si="240"/>
        <v>0</v>
      </c>
      <c r="X301" s="37">
        <f t="shared" si="240"/>
        <v>0</v>
      </c>
      <c r="Y301" s="37">
        <f t="shared" si="240"/>
        <v>0</v>
      </c>
      <c r="Z301" s="37">
        <f t="shared" si="242"/>
        <v>11241458.68</v>
      </c>
      <c r="AA301" s="37">
        <f t="shared" si="243"/>
        <v>346426541.31999999</v>
      </c>
      <c r="AB301" s="42">
        <f t="shared" ref="AB301" si="245">Z301/B301</f>
        <v>3.1429869823411657E-2</v>
      </c>
      <c r="AC301" s="38"/>
    </row>
    <row r="302" spans="1:29" s="39" customFormat="1" ht="18" customHeight="1" x14ac:dyDescent="0.25">
      <c r="A302" s="43" t="s">
        <v>40</v>
      </c>
      <c r="B302" s="44">
        <f>SUM(B298:B301)</f>
        <v>1406408000</v>
      </c>
      <c r="C302" s="44">
        <f t="shared" ref="C302:D302" si="246">SUM(C298:C301)</f>
        <v>0</v>
      </c>
      <c r="D302" s="44">
        <f t="shared" si="246"/>
        <v>0</v>
      </c>
      <c r="E302" s="44">
        <f>SUM(E298:E301)</f>
        <v>259481081.78999999</v>
      </c>
      <c r="F302" s="44">
        <f t="shared" ref="F302:AA302" si="247">SUM(F298:F301)</f>
        <v>151131165.38000003</v>
      </c>
      <c r="G302" s="44">
        <f t="shared" si="247"/>
        <v>0</v>
      </c>
      <c r="H302" s="44">
        <f t="shared" si="247"/>
        <v>0</v>
      </c>
      <c r="I302" s="44">
        <f t="shared" si="247"/>
        <v>0</v>
      </c>
      <c r="J302" s="44">
        <f t="shared" si="247"/>
        <v>0</v>
      </c>
      <c r="K302" s="44">
        <f t="shared" si="247"/>
        <v>0</v>
      </c>
      <c r="L302" s="44">
        <f t="shared" si="247"/>
        <v>0</v>
      </c>
      <c r="M302" s="44">
        <f t="shared" si="247"/>
        <v>0</v>
      </c>
      <c r="N302" s="44">
        <f t="shared" si="247"/>
        <v>84462788.640000015</v>
      </c>
      <c r="O302" s="44">
        <f t="shared" si="247"/>
        <v>74331394.669999987</v>
      </c>
      <c r="P302" s="44">
        <f t="shared" si="247"/>
        <v>100686898.48</v>
      </c>
      <c r="Q302" s="44">
        <f t="shared" si="247"/>
        <v>60204557.139999986</v>
      </c>
      <c r="R302" s="44">
        <f t="shared" si="247"/>
        <v>90926608.240000024</v>
      </c>
      <c r="S302" s="44">
        <f t="shared" si="247"/>
        <v>0</v>
      </c>
      <c r="T302" s="44">
        <f t="shared" si="247"/>
        <v>0</v>
      </c>
      <c r="U302" s="44">
        <f t="shared" si="247"/>
        <v>0</v>
      </c>
      <c r="V302" s="44">
        <f t="shared" si="247"/>
        <v>0</v>
      </c>
      <c r="W302" s="44">
        <f t="shared" si="247"/>
        <v>0</v>
      </c>
      <c r="X302" s="44">
        <f t="shared" si="247"/>
        <v>0</v>
      </c>
      <c r="Y302" s="44">
        <f t="shared" si="247"/>
        <v>0</v>
      </c>
      <c r="Z302" s="44">
        <f t="shared" si="247"/>
        <v>410612247.17000002</v>
      </c>
      <c r="AA302" s="44">
        <f t="shared" si="247"/>
        <v>995795752.82999992</v>
      </c>
      <c r="AB302" s="45">
        <f t="shared" si="244"/>
        <v>0.29195812820319567</v>
      </c>
      <c r="AC302" s="38"/>
    </row>
    <row r="303" spans="1:29" s="39" customFormat="1" ht="18" customHeight="1" x14ac:dyDescent="0.25">
      <c r="A303" s="46" t="s">
        <v>41</v>
      </c>
      <c r="B303" s="37">
        <f t="shared" si="241"/>
        <v>23536000</v>
      </c>
      <c r="C303" s="37">
        <f t="shared" si="241"/>
        <v>0</v>
      </c>
      <c r="D303" s="37">
        <f t="shared" si="241"/>
        <v>0</v>
      </c>
      <c r="E303" s="37">
        <f t="shared" si="241"/>
        <v>6142312.0699999994</v>
      </c>
      <c r="F303" s="37">
        <f t="shared" si="241"/>
        <v>3727930.4499999997</v>
      </c>
      <c r="G303" s="37">
        <f t="shared" si="241"/>
        <v>0</v>
      </c>
      <c r="H303" s="37">
        <f t="shared" si="241"/>
        <v>0</v>
      </c>
      <c r="I303" s="37">
        <f t="shared" si="241"/>
        <v>0</v>
      </c>
      <c r="J303" s="37">
        <f t="shared" si="241"/>
        <v>0</v>
      </c>
      <c r="K303" s="37">
        <f t="shared" si="241"/>
        <v>0</v>
      </c>
      <c r="L303" s="37">
        <f t="shared" si="241"/>
        <v>0</v>
      </c>
      <c r="M303" s="37">
        <f t="shared" si="241"/>
        <v>0</v>
      </c>
      <c r="N303" s="37">
        <f t="shared" si="241"/>
        <v>1909369.64</v>
      </c>
      <c r="O303" s="37">
        <f t="shared" si="241"/>
        <v>1809330.72</v>
      </c>
      <c r="P303" s="37">
        <f t="shared" si="241"/>
        <v>2423611.7099999995</v>
      </c>
      <c r="Q303" s="37">
        <f t="shared" si="241"/>
        <v>1681266.7000000002</v>
      </c>
      <c r="R303" s="37">
        <f t="shared" ref="R303:Y303" si="248">R313+R323+R333+R343+R353+R363+R373+R383+R393+R403+R413+R423+R433+R443+R453+R463</f>
        <v>2046663.7499999998</v>
      </c>
      <c r="S303" s="37">
        <f t="shared" si="248"/>
        <v>0</v>
      </c>
      <c r="T303" s="37">
        <f t="shared" si="248"/>
        <v>0</v>
      </c>
      <c r="U303" s="37">
        <f t="shared" si="248"/>
        <v>0</v>
      </c>
      <c r="V303" s="37">
        <f t="shared" si="248"/>
        <v>0</v>
      </c>
      <c r="W303" s="37">
        <f t="shared" si="248"/>
        <v>0</v>
      </c>
      <c r="X303" s="37">
        <f t="shared" si="248"/>
        <v>0</v>
      </c>
      <c r="Y303" s="37">
        <f t="shared" si="248"/>
        <v>0</v>
      </c>
      <c r="Z303" s="37">
        <f t="shared" ref="Z303" si="249">SUM(M303:Y303)</f>
        <v>9870242.5199999996</v>
      </c>
      <c r="AA303" s="37">
        <f t="shared" ref="AA303" si="250">B303-Z303</f>
        <v>13665757.48</v>
      </c>
      <c r="AB303" s="42">
        <f t="shared" si="244"/>
        <v>0.41936788409245407</v>
      </c>
      <c r="AC303" s="38"/>
    </row>
    <row r="304" spans="1:29" s="39" customFormat="1" ht="18" customHeight="1" x14ac:dyDescent="0.25">
      <c r="A304" s="43" t="s">
        <v>42</v>
      </c>
      <c r="B304" s="44">
        <f>B303+B302</f>
        <v>1429944000</v>
      </c>
      <c r="C304" s="44">
        <f t="shared" ref="C304:D304" si="251">C303+C302</f>
        <v>0</v>
      </c>
      <c r="D304" s="44">
        <f t="shared" si="251"/>
        <v>0</v>
      </c>
      <c r="E304" s="44">
        <f>E303+E302</f>
        <v>265623393.85999998</v>
      </c>
      <c r="F304" s="44">
        <f t="shared" ref="F304:AA304" si="252">F303+F302</f>
        <v>154859095.83000001</v>
      </c>
      <c r="G304" s="44">
        <f t="shared" si="252"/>
        <v>0</v>
      </c>
      <c r="H304" s="44">
        <f t="shared" si="252"/>
        <v>0</v>
      </c>
      <c r="I304" s="44">
        <f t="shared" si="252"/>
        <v>0</v>
      </c>
      <c r="J304" s="44">
        <f t="shared" si="252"/>
        <v>0</v>
      </c>
      <c r="K304" s="44">
        <f t="shared" si="252"/>
        <v>0</v>
      </c>
      <c r="L304" s="44">
        <f t="shared" si="252"/>
        <v>0</v>
      </c>
      <c r="M304" s="44">
        <f t="shared" si="252"/>
        <v>0</v>
      </c>
      <c r="N304" s="44">
        <f t="shared" si="252"/>
        <v>86372158.280000016</v>
      </c>
      <c r="O304" s="44">
        <f t="shared" si="252"/>
        <v>76140725.389999986</v>
      </c>
      <c r="P304" s="44">
        <f t="shared" si="252"/>
        <v>103110510.19</v>
      </c>
      <c r="Q304" s="44">
        <f t="shared" si="252"/>
        <v>61885823.839999989</v>
      </c>
      <c r="R304" s="44">
        <f t="shared" si="252"/>
        <v>92973271.990000024</v>
      </c>
      <c r="S304" s="44">
        <f t="shared" si="252"/>
        <v>0</v>
      </c>
      <c r="T304" s="44">
        <f t="shared" si="252"/>
        <v>0</v>
      </c>
      <c r="U304" s="44">
        <f t="shared" si="252"/>
        <v>0</v>
      </c>
      <c r="V304" s="44">
        <f t="shared" si="252"/>
        <v>0</v>
      </c>
      <c r="W304" s="44">
        <f t="shared" si="252"/>
        <v>0</v>
      </c>
      <c r="X304" s="44">
        <f t="shared" si="252"/>
        <v>0</v>
      </c>
      <c r="Y304" s="44">
        <f t="shared" si="252"/>
        <v>0</v>
      </c>
      <c r="Z304" s="44">
        <f t="shared" si="252"/>
        <v>420482489.69</v>
      </c>
      <c r="AA304" s="44">
        <f t="shared" si="252"/>
        <v>1009461510.3099999</v>
      </c>
      <c r="AB304" s="45">
        <f t="shared" si="244"/>
        <v>0.29405521453287681</v>
      </c>
      <c r="AC304" s="47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44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36</v>
      </c>
      <c r="B308" s="37">
        <f>[1]consoCURRENT!E6408</f>
        <v>111891000</v>
      </c>
      <c r="C308" s="37">
        <f>[1]consoCURRENT!F6408</f>
        <v>0</v>
      </c>
      <c r="D308" s="37">
        <f>[1]consoCURRENT!G6408</f>
        <v>0</v>
      </c>
      <c r="E308" s="37">
        <f>[1]consoCURRENT!H6408</f>
        <v>23264242.399999999</v>
      </c>
      <c r="F308" s="37">
        <f>[1]consoCURRENT!I6408</f>
        <v>21080152.500000004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6247013.25</v>
      </c>
      <c r="O308" s="37">
        <f>[1]consoCURRENT!R6408</f>
        <v>7708713.4399999995</v>
      </c>
      <c r="P308" s="37">
        <f>[1]consoCURRENT!S6408</f>
        <v>9308515.709999999</v>
      </c>
      <c r="Q308" s="37">
        <f>[1]consoCURRENT!T6408</f>
        <v>7384990.5</v>
      </c>
      <c r="R308" s="37">
        <f>[1]consoCURRENT!U6408</f>
        <v>13695162.000000004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44344394.900000006</v>
      </c>
      <c r="AA308" s="37">
        <f>B308-Z308</f>
        <v>67546605.099999994</v>
      </c>
      <c r="AB308" s="42">
        <f>Z308/B308</f>
        <v>0.39631779946555135</v>
      </c>
      <c r="AC308" s="38"/>
    </row>
    <row r="309" spans="1:29" s="39" customFormat="1" ht="18" customHeight="1" x14ac:dyDescent="0.2">
      <c r="A309" s="41" t="s">
        <v>37</v>
      </c>
      <c r="B309" s="37">
        <f>[1]consoCURRENT!E6520</f>
        <v>214282000</v>
      </c>
      <c r="C309" s="37">
        <f>[1]consoCURRENT!F6520</f>
        <v>0</v>
      </c>
      <c r="D309" s="37">
        <f>[1]consoCURRENT!G6520</f>
        <v>0</v>
      </c>
      <c r="E309" s="37">
        <f>[1]consoCURRENT!H6520</f>
        <v>77398444.590000004</v>
      </c>
      <c r="F309" s="37">
        <f>[1]consoCURRENT!I6520</f>
        <v>12192638.73</v>
      </c>
      <c r="G309" s="37">
        <f>[1]consoCURRENT!J6520</f>
        <v>0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38772971.170000009</v>
      </c>
      <c r="O309" s="37">
        <f>[1]consoCURRENT!R6520</f>
        <v>7618410.1699999999</v>
      </c>
      <c r="P309" s="37">
        <f>[1]consoCURRENT!S6520</f>
        <v>31007063.250000004</v>
      </c>
      <c r="Q309" s="37">
        <f>[1]consoCURRENT!T6520</f>
        <v>10379265.219999997</v>
      </c>
      <c r="R309" s="37">
        <f>[1]consoCURRENT!U6520</f>
        <v>1813373.510000003</v>
      </c>
      <c r="S309" s="37">
        <f>[1]consoCURRENT!V6520</f>
        <v>0</v>
      </c>
      <c r="T309" s="37">
        <f>[1]consoCURRENT!W6520</f>
        <v>0</v>
      </c>
      <c r="U309" s="37">
        <f>[1]consoCURRENT!X6520</f>
        <v>0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3">SUM(M309:Y309)</f>
        <v>89591083.320000023</v>
      </c>
      <c r="AA309" s="37">
        <f t="shared" ref="AA309:AA311" si="254">B309-Z309</f>
        <v>124690916.67999998</v>
      </c>
      <c r="AB309" s="42">
        <f t="shared" ref="AB309:AB314" si="255">Z309/B309</f>
        <v>0.41809896920879974</v>
      </c>
      <c r="AC309" s="38"/>
    </row>
    <row r="310" spans="1:29" s="39" customFormat="1" ht="18" customHeight="1" x14ac:dyDescent="0.2">
      <c r="A310" s="41" t="s">
        <v>38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3"/>
        <v>0</v>
      </c>
      <c r="AA310" s="37">
        <f t="shared" si="254"/>
        <v>0</v>
      </c>
      <c r="AB310" s="42"/>
      <c r="AC310" s="38"/>
    </row>
    <row r="311" spans="1:29" s="39" customFormat="1" ht="18" customHeight="1" x14ac:dyDescent="0.2">
      <c r="A311" s="41" t="s">
        <v>39</v>
      </c>
      <c r="B311" s="37">
        <f>[1]consoCURRENT!E6555</f>
        <v>39096000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38395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38395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3"/>
        <v>38395</v>
      </c>
      <c r="AA311" s="37">
        <f t="shared" si="254"/>
        <v>39057605</v>
      </c>
      <c r="AB311" s="42">
        <f t="shared" si="255"/>
        <v>9.8206977695927981E-4</v>
      </c>
      <c r="AC311" s="38"/>
    </row>
    <row r="312" spans="1:29" s="39" customFormat="1" ht="18" customHeight="1" x14ac:dyDescent="0.25">
      <c r="A312" s="43" t="s">
        <v>40</v>
      </c>
      <c r="B312" s="44">
        <f>SUM(B308:B311)</f>
        <v>365269000</v>
      </c>
      <c r="C312" s="44">
        <f t="shared" ref="C312:AA312" si="256">SUM(C308:C311)</f>
        <v>0</v>
      </c>
      <c r="D312" s="44">
        <f t="shared" si="256"/>
        <v>0</v>
      </c>
      <c r="E312" s="44">
        <f t="shared" si="256"/>
        <v>100662686.99000001</v>
      </c>
      <c r="F312" s="44">
        <f t="shared" si="256"/>
        <v>33311186.230000004</v>
      </c>
      <c r="G312" s="44">
        <f t="shared" si="256"/>
        <v>0</v>
      </c>
      <c r="H312" s="44">
        <f t="shared" si="256"/>
        <v>0</v>
      </c>
      <c r="I312" s="44">
        <f t="shared" si="256"/>
        <v>0</v>
      </c>
      <c r="J312" s="44">
        <f t="shared" si="256"/>
        <v>0</v>
      </c>
      <c r="K312" s="44">
        <f t="shared" si="256"/>
        <v>0</v>
      </c>
      <c r="L312" s="44">
        <f t="shared" si="256"/>
        <v>0</v>
      </c>
      <c r="M312" s="44">
        <f t="shared" si="256"/>
        <v>0</v>
      </c>
      <c r="N312" s="44">
        <f t="shared" si="256"/>
        <v>45019984.420000009</v>
      </c>
      <c r="O312" s="44">
        <f t="shared" si="256"/>
        <v>15327123.609999999</v>
      </c>
      <c r="P312" s="44">
        <f t="shared" si="256"/>
        <v>40315578.960000001</v>
      </c>
      <c r="Q312" s="44">
        <f t="shared" si="256"/>
        <v>17764255.719999999</v>
      </c>
      <c r="R312" s="44">
        <f t="shared" si="256"/>
        <v>15546930.510000007</v>
      </c>
      <c r="S312" s="44">
        <f t="shared" si="256"/>
        <v>0</v>
      </c>
      <c r="T312" s="44">
        <f t="shared" si="256"/>
        <v>0</v>
      </c>
      <c r="U312" s="44">
        <f t="shared" si="256"/>
        <v>0</v>
      </c>
      <c r="V312" s="44">
        <f t="shared" si="256"/>
        <v>0</v>
      </c>
      <c r="W312" s="44">
        <f t="shared" si="256"/>
        <v>0</v>
      </c>
      <c r="X312" s="44">
        <f t="shared" si="256"/>
        <v>0</v>
      </c>
      <c r="Y312" s="44">
        <f t="shared" si="256"/>
        <v>0</v>
      </c>
      <c r="Z312" s="44">
        <f t="shared" si="256"/>
        <v>133973873.22000003</v>
      </c>
      <c r="AA312" s="44">
        <f t="shared" si="256"/>
        <v>231295126.77999997</v>
      </c>
      <c r="AB312" s="45">
        <f t="shared" si="255"/>
        <v>0.36678139458864573</v>
      </c>
      <c r="AC312" s="38"/>
    </row>
    <row r="313" spans="1:29" s="39" customFormat="1" ht="18" customHeight="1" x14ac:dyDescent="0.25">
      <c r="A313" s="46" t="s">
        <v>41</v>
      </c>
      <c r="B313" s="37">
        <f>[1]consoCURRENT!E6559</f>
        <v>8428000</v>
      </c>
      <c r="C313" s="37">
        <f>[1]consoCURRENT!F6559</f>
        <v>0</v>
      </c>
      <c r="D313" s="37">
        <f>[1]consoCURRENT!G6559</f>
        <v>0</v>
      </c>
      <c r="E313" s="37">
        <f>[1]consoCURRENT!H6559</f>
        <v>2100695.66</v>
      </c>
      <c r="F313" s="37">
        <f>[1]consoCURRENT!I6559</f>
        <v>703104.86999999965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659903.04</v>
      </c>
      <c r="O313" s="37">
        <f>[1]consoCURRENT!R6559</f>
        <v>665865.06000000006</v>
      </c>
      <c r="P313" s="37">
        <f>[1]consoCURRENT!S6559</f>
        <v>774927.56</v>
      </c>
      <c r="Q313" s="37">
        <f>[1]consoCURRENT!T6559</f>
        <v>0</v>
      </c>
      <c r="R313" s="37">
        <f>[1]consoCURRENT!U6559</f>
        <v>703104.86999999965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7">SUM(M313:Y313)</f>
        <v>2803800.53</v>
      </c>
      <c r="AA313" s="37">
        <f t="shared" ref="AA313" si="258">B313-Z313</f>
        <v>5624199.4700000007</v>
      </c>
      <c r="AB313" s="42">
        <f t="shared" si="255"/>
        <v>0.33267685453251067</v>
      </c>
      <c r="AC313" s="38"/>
    </row>
    <row r="314" spans="1:29" s="39" customFormat="1" ht="18" customHeight="1" x14ac:dyDescent="0.25">
      <c r="A314" s="43" t="s">
        <v>42</v>
      </c>
      <c r="B314" s="44">
        <f>B313+B312</f>
        <v>373697000</v>
      </c>
      <c r="C314" s="44">
        <f t="shared" ref="C314:AA314" si="259">C313+C312</f>
        <v>0</v>
      </c>
      <c r="D314" s="44">
        <f t="shared" si="259"/>
        <v>0</v>
      </c>
      <c r="E314" s="44">
        <f t="shared" si="259"/>
        <v>102763382.65000001</v>
      </c>
      <c r="F314" s="44">
        <f t="shared" si="259"/>
        <v>34014291.100000001</v>
      </c>
      <c r="G314" s="44">
        <f t="shared" si="259"/>
        <v>0</v>
      </c>
      <c r="H314" s="44">
        <f t="shared" si="259"/>
        <v>0</v>
      </c>
      <c r="I314" s="44">
        <f t="shared" si="259"/>
        <v>0</v>
      </c>
      <c r="J314" s="44">
        <f t="shared" si="259"/>
        <v>0</v>
      </c>
      <c r="K314" s="44">
        <f t="shared" si="259"/>
        <v>0</v>
      </c>
      <c r="L314" s="44">
        <f t="shared" si="259"/>
        <v>0</v>
      </c>
      <c r="M314" s="44">
        <f t="shared" si="259"/>
        <v>0</v>
      </c>
      <c r="N314" s="44">
        <f t="shared" si="259"/>
        <v>45679887.460000008</v>
      </c>
      <c r="O314" s="44">
        <f t="shared" si="259"/>
        <v>15992988.67</v>
      </c>
      <c r="P314" s="44">
        <f t="shared" si="259"/>
        <v>41090506.520000003</v>
      </c>
      <c r="Q314" s="44">
        <f t="shared" si="259"/>
        <v>17764255.719999999</v>
      </c>
      <c r="R314" s="44">
        <f t="shared" si="259"/>
        <v>16250035.380000006</v>
      </c>
      <c r="S314" s="44">
        <f t="shared" si="259"/>
        <v>0</v>
      </c>
      <c r="T314" s="44">
        <f t="shared" si="259"/>
        <v>0</v>
      </c>
      <c r="U314" s="44">
        <f t="shared" si="259"/>
        <v>0</v>
      </c>
      <c r="V314" s="44">
        <f t="shared" si="259"/>
        <v>0</v>
      </c>
      <c r="W314" s="44">
        <f t="shared" si="259"/>
        <v>0</v>
      </c>
      <c r="X314" s="44">
        <f t="shared" si="259"/>
        <v>0</v>
      </c>
      <c r="Y314" s="44">
        <f t="shared" si="259"/>
        <v>0</v>
      </c>
      <c r="Z314" s="44">
        <f t="shared" si="259"/>
        <v>136777673.75000003</v>
      </c>
      <c r="AA314" s="44">
        <f t="shared" si="259"/>
        <v>236919326.24999997</v>
      </c>
      <c r="AB314" s="45">
        <f t="shared" si="255"/>
        <v>0.36601223384185594</v>
      </c>
      <c r="AC314" s="47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45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36</v>
      </c>
      <c r="B318" s="37">
        <f>[1]consoCURRENT!E6619</f>
        <v>21479000</v>
      </c>
      <c r="C318" s="37">
        <f>[1]consoCURRENT!F6619</f>
        <v>0</v>
      </c>
      <c r="D318" s="37">
        <f>[1]consoCURRENT!G6619</f>
        <v>0</v>
      </c>
      <c r="E318" s="37">
        <f>[1]consoCURRENT!H6619</f>
        <v>4478358.6400000006</v>
      </c>
      <c r="F318" s="37">
        <f>[1]consoCURRENT!I6619</f>
        <v>4120559.88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1374233.1899999997</v>
      </c>
      <c r="O318" s="37">
        <f>[1]consoCURRENT!R6619</f>
        <v>1396594.78</v>
      </c>
      <c r="P318" s="37">
        <f>[1]consoCURRENT!S6619</f>
        <v>1707530.67</v>
      </c>
      <c r="Q318" s="37">
        <f>[1]consoCURRENT!T6619</f>
        <v>1407747.39</v>
      </c>
      <c r="R318" s="37">
        <f>[1]consoCURRENT!U6619</f>
        <v>2712812.49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8598918.5199999996</v>
      </c>
      <c r="AA318" s="37">
        <f>B318-Z318</f>
        <v>12880081.48</v>
      </c>
      <c r="AB318" s="42">
        <f>Z318/B318</f>
        <v>0.4003407290842218</v>
      </c>
      <c r="AC318" s="38"/>
    </row>
    <row r="319" spans="1:29" s="39" customFormat="1" ht="18" customHeight="1" x14ac:dyDescent="0.2">
      <c r="A319" s="41" t="s">
        <v>37</v>
      </c>
      <c r="B319" s="37">
        <f>[1]consoCURRENT!E6731</f>
        <v>36642000</v>
      </c>
      <c r="C319" s="37">
        <f>[1]consoCURRENT!F6731</f>
        <v>0</v>
      </c>
      <c r="D319" s="37">
        <f>[1]consoCURRENT!G6731</f>
        <v>0</v>
      </c>
      <c r="E319" s="37">
        <f>[1]consoCURRENT!H6731</f>
        <v>6038914.9299999997</v>
      </c>
      <c r="F319" s="37">
        <f>[1]consoCURRENT!I6731</f>
        <v>6255255.4100000001</v>
      </c>
      <c r="G319" s="37">
        <f>[1]consoCURRENT!J6731</f>
        <v>0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1419612.07</v>
      </c>
      <c r="O319" s="37">
        <f>[1]consoCURRENT!R6731</f>
        <v>1583274.31</v>
      </c>
      <c r="P319" s="37">
        <f>[1]consoCURRENT!S6731</f>
        <v>3036028.55</v>
      </c>
      <c r="Q319" s="37">
        <f>[1]consoCURRENT!T6731</f>
        <v>3680832.0300000003</v>
      </c>
      <c r="R319" s="37">
        <f>[1]consoCURRENT!U6731</f>
        <v>2574423.38</v>
      </c>
      <c r="S319" s="37">
        <f>[1]consoCURRENT!V6731</f>
        <v>0</v>
      </c>
      <c r="T319" s="37">
        <f>[1]consoCURRENT!W6731</f>
        <v>0</v>
      </c>
      <c r="U319" s="37">
        <f>[1]consoCURRENT!X6731</f>
        <v>0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60">SUM(M319:Y319)</f>
        <v>12294170.34</v>
      </c>
      <c r="AA319" s="37">
        <f t="shared" ref="AA319:AA321" si="261">B319-Z319</f>
        <v>24347829.66</v>
      </c>
      <c r="AB319" s="42">
        <f t="shared" ref="AB319:AB324" si="262">Z319/B319</f>
        <v>0.33552126903553298</v>
      </c>
      <c r="AC319" s="38"/>
    </row>
    <row r="320" spans="1:29" s="39" customFormat="1" ht="18" customHeight="1" x14ac:dyDescent="0.2">
      <c r="A320" s="41" t="s">
        <v>38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60"/>
        <v>0</v>
      </c>
      <c r="AA320" s="37">
        <f t="shared" si="261"/>
        <v>0</v>
      </c>
      <c r="AB320" s="42"/>
      <c r="AC320" s="38"/>
    </row>
    <row r="321" spans="1:29" s="39" customFormat="1" ht="14.25" x14ac:dyDescent="0.2">
      <c r="A321" s="41" t="s">
        <v>39</v>
      </c>
      <c r="B321" s="37">
        <f>[1]consoCURRENT!E6766</f>
        <v>62549000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100000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100000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60"/>
        <v>100000</v>
      </c>
      <c r="AA321" s="37">
        <f t="shared" si="261"/>
        <v>62449000</v>
      </c>
      <c r="AB321" s="42">
        <f t="shared" ref="AB321" si="263">Z321/B321</f>
        <v>1.5987465826791795E-3</v>
      </c>
      <c r="AC321" s="38"/>
    </row>
    <row r="322" spans="1:29" s="39" customFormat="1" ht="18" customHeight="1" x14ac:dyDescent="0.25">
      <c r="A322" s="43" t="s">
        <v>40</v>
      </c>
      <c r="B322" s="44">
        <f>SUM(B318:B321)</f>
        <v>120670000</v>
      </c>
      <c r="C322" s="44">
        <f t="shared" ref="C322:AA322" si="264">SUM(C318:C321)</f>
        <v>0</v>
      </c>
      <c r="D322" s="44">
        <f t="shared" si="264"/>
        <v>0</v>
      </c>
      <c r="E322" s="44">
        <f t="shared" si="264"/>
        <v>10517273.57</v>
      </c>
      <c r="F322" s="44">
        <f t="shared" si="264"/>
        <v>10475815.289999999</v>
      </c>
      <c r="G322" s="44">
        <f t="shared" si="264"/>
        <v>0</v>
      </c>
      <c r="H322" s="44">
        <f t="shared" si="264"/>
        <v>0</v>
      </c>
      <c r="I322" s="44">
        <f t="shared" si="264"/>
        <v>0</v>
      </c>
      <c r="J322" s="44">
        <f t="shared" si="264"/>
        <v>0</v>
      </c>
      <c r="K322" s="44">
        <f t="shared" si="264"/>
        <v>0</v>
      </c>
      <c r="L322" s="44">
        <f t="shared" si="264"/>
        <v>0</v>
      </c>
      <c r="M322" s="44">
        <f t="shared" si="264"/>
        <v>0</v>
      </c>
      <c r="N322" s="44">
        <f t="shared" si="264"/>
        <v>2793845.26</v>
      </c>
      <c r="O322" s="44">
        <f t="shared" si="264"/>
        <v>2979869.09</v>
      </c>
      <c r="P322" s="44">
        <f t="shared" si="264"/>
        <v>4743559.22</v>
      </c>
      <c r="Q322" s="44">
        <f t="shared" si="264"/>
        <v>5088579.42</v>
      </c>
      <c r="R322" s="44">
        <f t="shared" si="264"/>
        <v>5387235.8700000001</v>
      </c>
      <c r="S322" s="44">
        <f t="shared" si="264"/>
        <v>0</v>
      </c>
      <c r="T322" s="44">
        <f t="shared" si="264"/>
        <v>0</v>
      </c>
      <c r="U322" s="44">
        <f t="shared" si="264"/>
        <v>0</v>
      </c>
      <c r="V322" s="44">
        <f t="shared" si="264"/>
        <v>0</v>
      </c>
      <c r="W322" s="44">
        <f t="shared" si="264"/>
        <v>0</v>
      </c>
      <c r="X322" s="44">
        <f t="shared" si="264"/>
        <v>0</v>
      </c>
      <c r="Y322" s="44">
        <f t="shared" si="264"/>
        <v>0</v>
      </c>
      <c r="Z322" s="44">
        <f t="shared" si="264"/>
        <v>20993088.859999999</v>
      </c>
      <c r="AA322" s="44">
        <f t="shared" si="264"/>
        <v>99676911.140000001</v>
      </c>
      <c r="AB322" s="45">
        <f t="shared" si="262"/>
        <v>0.17397106869975967</v>
      </c>
      <c r="AC322" s="38"/>
    </row>
    <row r="323" spans="1:29" s="39" customFormat="1" ht="18" customHeight="1" x14ac:dyDescent="0.25">
      <c r="A323" s="46" t="s">
        <v>41</v>
      </c>
      <c r="B323" s="37">
        <f>[1]consoCURRENT!E6770</f>
        <v>1476000</v>
      </c>
      <c r="C323" s="37">
        <f>[1]consoCURRENT!F6770</f>
        <v>0</v>
      </c>
      <c r="D323" s="37">
        <f>[1]consoCURRENT!G6770</f>
        <v>0</v>
      </c>
      <c r="E323" s="37">
        <f>[1]consoCURRENT!H6770</f>
        <v>452909.99</v>
      </c>
      <c r="F323" s="37">
        <f>[1]consoCURRENT!I6770</f>
        <v>306212.16000000003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154618.47</v>
      </c>
      <c r="O323" s="37">
        <f>[1]consoCURRENT!R6770</f>
        <v>148768.91</v>
      </c>
      <c r="P323" s="37">
        <f>[1]consoCURRENT!S6770</f>
        <v>149522.60999999999</v>
      </c>
      <c r="Q323" s="37">
        <f>[1]consoCURRENT!T6770</f>
        <v>152823.69</v>
      </c>
      <c r="R323" s="37">
        <f>[1]consoCURRENT!U6770</f>
        <v>153388.47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5">SUM(M323:Y323)</f>
        <v>759122.14999999991</v>
      </c>
      <c r="AA323" s="37">
        <f t="shared" ref="AA323" si="266">B323-Z323</f>
        <v>716877.85000000009</v>
      </c>
      <c r="AB323" s="42">
        <f t="shared" si="262"/>
        <v>0.51431039972899728</v>
      </c>
      <c r="AC323" s="38"/>
    </row>
    <row r="324" spans="1:29" s="39" customFormat="1" ht="18" customHeight="1" x14ac:dyDescent="0.25">
      <c r="A324" s="43" t="s">
        <v>42</v>
      </c>
      <c r="B324" s="44">
        <f>B323+B322</f>
        <v>122146000</v>
      </c>
      <c r="C324" s="44">
        <f t="shared" ref="C324:AA324" si="267">C323+C322</f>
        <v>0</v>
      </c>
      <c r="D324" s="44">
        <f t="shared" si="267"/>
        <v>0</v>
      </c>
      <c r="E324" s="44">
        <f t="shared" si="267"/>
        <v>10970183.560000001</v>
      </c>
      <c r="F324" s="44">
        <f t="shared" si="267"/>
        <v>10782027.449999999</v>
      </c>
      <c r="G324" s="44">
        <f t="shared" si="267"/>
        <v>0</v>
      </c>
      <c r="H324" s="44">
        <f t="shared" si="267"/>
        <v>0</v>
      </c>
      <c r="I324" s="44">
        <f t="shared" si="267"/>
        <v>0</v>
      </c>
      <c r="J324" s="44">
        <f t="shared" si="267"/>
        <v>0</v>
      </c>
      <c r="K324" s="44">
        <f t="shared" si="267"/>
        <v>0</v>
      </c>
      <c r="L324" s="44">
        <f t="shared" si="267"/>
        <v>0</v>
      </c>
      <c r="M324" s="44">
        <f t="shared" si="267"/>
        <v>0</v>
      </c>
      <c r="N324" s="44">
        <f t="shared" si="267"/>
        <v>2948463.73</v>
      </c>
      <c r="O324" s="44">
        <f t="shared" si="267"/>
        <v>3128638</v>
      </c>
      <c r="P324" s="44">
        <f t="shared" si="267"/>
        <v>4893081.83</v>
      </c>
      <c r="Q324" s="44">
        <f t="shared" si="267"/>
        <v>5241403.1100000003</v>
      </c>
      <c r="R324" s="44">
        <f t="shared" si="267"/>
        <v>5540624.3399999999</v>
      </c>
      <c r="S324" s="44">
        <f t="shared" si="267"/>
        <v>0</v>
      </c>
      <c r="T324" s="44">
        <f t="shared" si="267"/>
        <v>0</v>
      </c>
      <c r="U324" s="44">
        <f t="shared" si="267"/>
        <v>0</v>
      </c>
      <c r="V324" s="44">
        <f t="shared" si="267"/>
        <v>0</v>
      </c>
      <c r="W324" s="44">
        <f t="shared" si="267"/>
        <v>0</v>
      </c>
      <c r="X324" s="44">
        <f t="shared" si="267"/>
        <v>0</v>
      </c>
      <c r="Y324" s="44">
        <f t="shared" si="267"/>
        <v>0</v>
      </c>
      <c r="Z324" s="44">
        <f t="shared" si="267"/>
        <v>21752211.009999998</v>
      </c>
      <c r="AA324" s="44">
        <f t="shared" si="267"/>
        <v>100393788.98999999</v>
      </c>
      <c r="AB324" s="45">
        <f t="shared" si="262"/>
        <v>0.17808369500433904</v>
      </c>
      <c r="AC324" s="47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46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36</v>
      </c>
      <c r="B328" s="37">
        <f>[1]consoCURRENT!E6830</f>
        <v>9781000</v>
      </c>
      <c r="C328" s="37">
        <f>[1]consoCURRENT!F6830</f>
        <v>0</v>
      </c>
      <c r="D328" s="37">
        <f>[1]consoCURRENT!G6830</f>
        <v>0</v>
      </c>
      <c r="E328" s="37">
        <f>[1]consoCURRENT!H6830</f>
        <v>2073322.58</v>
      </c>
      <c r="F328" s="37">
        <f>[1]consoCURRENT!I6830</f>
        <v>1939085.66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594353</v>
      </c>
      <c r="O328" s="37">
        <f>[1]consoCURRENT!R6830</f>
        <v>696389.8</v>
      </c>
      <c r="P328" s="37">
        <f>[1]consoCURRENT!S6830</f>
        <v>782579.78</v>
      </c>
      <c r="Q328" s="37">
        <f>[1]consoCURRENT!T6830</f>
        <v>708078.15999999992</v>
      </c>
      <c r="R328" s="37">
        <f>[1]consoCURRENT!U6830</f>
        <v>1231007.4999999998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4012408.24</v>
      </c>
      <c r="AA328" s="37">
        <f>B328-Z328</f>
        <v>5768591.7599999998</v>
      </c>
      <c r="AB328" s="42">
        <f>Z328/B328</f>
        <v>0.41022474593599839</v>
      </c>
      <c r="AC328" s="38"/>
    </row>
    <row r="329" spans="1:29" s="39" customFormat="1" ht="18" customHeight="1" x14ac:dyDescent="0.2">
      <c r="A329" s="41" t="s">
        <v>37</v>
      </c>
      <c r="B329" s="37">
        <f>[1]consoCURRENT!E6942</f>
        <v>18100000</v>
      </c>
      <c r="C329" s="37">
        <f>[1]consoCURRENT!F6942</f>
        <v>0</v>
      </c>
      <c r="D329" s="37">
        <f>[1]consoCURRENT!G6942</f>
        <v>0</v>
      </c>
      <c r="E329" s="37">
        <f>[1]consoCURRENT!H6942</f>
        <v>6286160.3599999994</v>
      </c>
      <c r="F329" s="37">
        <f>[1]consoCURRENT!I6942</f>
        <v>2849041.88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946271.53</v>
      </c>
      <c r="O329" s="37">
        <f>[1]consoCURRENT!R6942</f>
        <v>1647508.29</v>
      </c>
      <c r="P329" s="37">
        <f>[1]consoCURRENT!S6942</f>
        <v>3692380.5399999996</v>
      </c>
      <c r="Q329" s="37">
        <f>[1]consoCURRENT!T6942</f>
        <v>1661818.9600000002</v>
      </c>
      <c r="R329" s="37">
        <f>[1]consoCURRENT!U6942</f>
        <v>1187222.92</v>
      </c>
      <c r="S329" s="37">
        <f>[1]consoCURRENT!V6942</f>
        <v>0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8">SUM(M329:Y329)</f>
        <v>9135202.2399999984</v>
      </c>
      <c r="AA329" s="37">
        <f t="shared" ref="AA329:AA331" si="269">B329-Z329</f>
        <v>8964797.7600000016</v>
      </c>
      <c r="AB329" s="42">
        <f t="shared" ref="AB329:AB334" si="270">Z329/B329</f>
        <v>0.50470730607734793</v>
      </c>
      <c r="AC329" s="38"/>
    </row>
    <row r="330" spans="1:29" s="39" customFormat="1" ht="18" customHeight="1" x14ac:dyDescent="0.2">
      <c r="A330" s="41" t="s">
        <v>38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2"/>
      <c r="AC330" s="38"/>
    </row>
    <row r="331" spans="1:29" s="39" customFormat="1" ht="18" customHeight="1" x14ac:dyDescent="0.2">
      <c r="A331" s="41" t="s">
        <v>39</v>
      </c>
      <c r="B331" s="37">
        <f>[1]consoCURRENT!E6977</f>
        <v>21750000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8"/>
        <v>0</v>
      </c>
      <c r="AA331" s="37">
        <f t="shared" si="269"/>
        <v>21750000</v>
      </c>
      <c r="AB331" s="42">
        <f t="shared" ref="AB331" si="271">Z331/B331</f>
        <v>0</v>
      </c>
      <c r="AC331" s="38"/>
    </row>
    <row r="332" spans="1:29" s="39" customFormat="1" ht="18" customHeight="1" x14ac:dyDescent="0.25">
      <c r="A332" s="43" t="s">
        <v>40</v>
      </c>
      <c r="B332" s="44">
        <f>SUM(B328:B331)</f>
        <v>49631000</v>
      </c>
      <c r="C332" s="44">
        <f t="shared" ref="C332:AA332" si="272">SUM(C328:C331)</f>
        <v>0</v>
      </c>
      <c r="D332" s="44">
        <f t="shared" si="272"/>
        <v>0</v>
      </c>
      <c r="E332" s="44">
        <f t="shared" si="272"/>
        <v>8359482.9399999995</v>
      </c>
      <c r="F332" s="44">
        <f t="shared" si="272"/>
        <v>4788127.54</v>
      </c>
      <c r="G332" s="44">
        <f t="shared" si="272"/>
        <v>0</v>
      </c>
      <c r="H332" s="44">
        <f t="shared" si="272"/>
        <v>0</v>
      </c>
      <c r="I332" s="44">
        <f t="shared" si="272"/>
        <v>0</v>
      </c>
      <c r="J332" s="44">
        <f t="shared" si="272"/>
        <v>0</v>
      </c>
      <c r="K332" s="44">
        <f t="shared" si="272"/>
        <v>0</v>
      </c>
      <c r="L332" s="44">
        <f t="shared" si="272"/>
        <v>0</v>
      </c>
      <c r="M332" s="44">
        <f t="shared" si="272"/>
        <v>0</v>
      </c>
      <c r="N332" s="44">
        <f t="shared" si="272"/>
        <v>1540624.53</v>
      </c>
      <c r="O332" s="44">
        <f t="shared" si="272"/>
        <v>2343898.09</v>
      </c>
      <c r="P332" s="44">
        <f t="shared" si="272"/>
        <v>4474960.3199999994</v>
      </c>
      <c r="Q332" s="44">
        <f t="shared" si="272"/>
        <v>2369897.12</v>
      </c>
      <c r="R332" s="44">
        <f t="shared" si="272"/>
        <v>2418230.42</v>
      </c>
      <c r="S332" s="44">
        <f t="shared" si="272"/>
        <v>0</v>
      </c>
      <c r="T332" s="44">
        <f t="shared" si="272"/>
        <v>0</v>
      </c>
      <c r="U332" s="44">
        <f t="shared" si="272"/>
        <v>0</v>
      </c>
      <c r="V332" s="44">
        <f t="shared" si="272"/>
        <v>0</v>
      </c>
      <c r="W332" s="44">
        <f t="shared" si="272"/>
        <v>0</v>
      </c>
      <c r="X332" s="44">
        <f t="shared" si="272"/>
        <v>0</v>
      </c>
      <c r="Y332" s="44">
        <f t="shared" si="272"/>
        <v>0</v>
      </c>
      <c r="Z332" s="44">
        <f t="shared" si="272"/>
        <v>13147610.479999999</v>
      </c>
      <c r="AA332" s="44">
        <f t="shared" si="272"/>
        <v>36483389.520000003</v>
      </c>
      <c r="AB332" s="45">
        <f t="shared" si="270"/>
        <v>0.26490722491990892</v>
      </c>
      <c r="AC332" s="38"/>
    </row>
    <row r="333" spans="1:29" s="39" customFormat="1" ht="18" customHeight="1" x14ac:dyDescent="0.25">
      <c r="A333" s="46" t="s">
        <v>41</v>
      </c>
      <c r="B333" s="37">
        <f>[1]consoCURRENT!E6981</f>
        <v>559000</v>
      </c>
      <c r="C333" s="37">
        <f>[1]consoCURRENT!F6981</f>
        <v>0</v>
      </c>
      <c r="D333" s="37">
        <f>[1]consoCURRENT!G6981</f>
        <v>0</v>
      </c>
      <c r="E333" s="37">
        <f>[1]consoCURRENT!H6981</f>
        <v>143570.16</v>
      </c>
      <c r="F333" s="37">
        <f>[1]consoCURRENT!I6981</f>
        <v>93244.799999999988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45034.559999999998</v>
      </c>
      <c r="P333" s="37">
        <f>[1]consoCURRENT!S6981</f>
        <v>98535.6</v>
      </c>
      <c r="Q333" s="37">
        <f>[1]consoCURRENT!T6981</f>
        <v>46579.199999999997</v>
      </c>
      <c r="R333" s="37">
        <f>[1]consoCURRENT!U6981</f>
        <v>46665.599999999999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73">SUM(M333:Y333)</f>
        <v>236814.96</v>
      </c>
      <c r="AA333" s="37">
        <f t="shared" ref="AA333" si="274">B333-Z333</f>
        <v>322185.04000000004</v>
      </c>
      <c r="AB333" s="42">
        <f t="shared" si="270"/>
        <v>0.42364035778175313</v>
      </c>
      <c r="AC333" s="38"/>
    </row>
    <row r="334" spans="1:29" s="39" customFormat="1" ht="18" customHeight="1" x14ac:dyDescent="0.25">
      <c r="A334" s="43" t="s">
        <v>42</v>
      </c>
      <c r="B334" s="44">
        <f>B333+B332</f>
        <v>50190000</v>
      </c>
      <c r="C334" s="44">
        <f t="shared" ref="C334:AA334" si="275">C333+C332</f>
        <v>0</v>
      </c>
      <c r="D334" s="44">
        <f t="shared" si="275"/>
        <v>0</v>
      </c>
      <c r="E334" s="44">
        <f t="shared" si="275"/>
        <v>8503053.0999999996</v>
      </c>
      <c r="F334" s="44">
        <f t="shared" si="275"/>
        <v>4881372.34</v>
      </c>
      <c r="G334" s="44">
        <f t="shared" si="275"/>
        <v>0</v>
      </c>
      <c r="H334" s="44">
        <f t="shared" si="275"/>
        <v>0</v>
      </c>
      <c r="I334" s="44">
        <f t="shared" si="275"/>
        <v>0</v>
      </c>
      <c r="J334" s="44">
        <f t="shared" si="275"/>
        <v>0</v>
      </c>
      <c r="K334" s="44">
        <f t="shared" si="275"/>
        <v>0</v>
      </c>
      <c r="L334" s="44">
        <f t="shared" si="275"/>
        <v>0</v>
      </c>
      <c r="M334" s="44">
        <f t="shared" si="275"/>
        <v>0</v>
      </c>
      <c r="N334" s="44">
        <f t="shared" si="275"/>
        <v>1540624.53</v>
      </c>
      <c r="O334" s="44">
        <f t="shared" si="275"/>
        <v>2388932.65</v>
      </c>
      <c r="P334" s="44">
        <f t="shared" si="275"/>
        <v>4573495.919999999</v>
      </c>
      <c r="Q334" s="44">
        <f t="shared" si="275"/>
        <v>2416476.3200000003</v>
      </c>
      <c r="R334" s="44">
        <f t="shared" si="275"/>
        <v>2464896.02</v>
      </c>
      <c r="S334" s="44">
        <f t="shared" si="275"/>
        <v>0</v>
      </c>
      <c r="T334" s="44">
        <f t="shared" si="275"/>
        <v>0</v>
      </c>
      <c r="U334" s="44">
        <f t="shared" si="275"/>
        <v>0</v>
      </c>
      <c r="V334" s="44">
        <f t="shared" si="275"/>
        <v>0</v>
      </c>
      <c r="W334" s="44">
        <f t="shared" si="275"/>
        <v>0</v>
      </c>
      <c r="X334" s="44">
        <f t="shared" si="275"/>
        <v>0</v>
      </c>
      <c r="Y334" s="44">
        <f t="shared" si="275"/>
        <v>0</v>
      </c>
      <c r="Z334" s="44">
        <f t="shared" si="275"/>
        <v>13384425.439999999</v>
      </c>
      <c r="AA334" s="44">
        <f t="shared" si="275"/>
        <v>36805574.560000002</v>
      </c>
      <c r="AB334" s="45">
        <f t="shared" si="270"/>
        <v>0.26667514325562858</v>
      </c>
      <c r="AC334" s="47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47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36</v>
      </c>
      <c r="B338" s="37">
        <f>[1]consoCURRENT!E7041</f>
        <v>8578000</v>
      </c>
      <c r="C338" s="37">
        <f>[1]consoCURRENT!F7041</f>
        <v>0</v>
      </c>
      <c r="D338" s="37">
        <f>[1]consoCURRENT!G7041</f>
        <v>0</v>
      </c>
      <c r="E338" s="37">
        <f>[1]consoCURRENT!H7041</f>
        <v>1341241</v>
      </c>
      <c r="F338" s="37">
        <f>[1]consoCURRENT!I7041</f>
        <v>1319085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462303</v>
      </c>
      <c r="O338" s="37">
        <f>[1]consoCURRENT!R7041</f>
        <v>384697</v>
      </c>
      <c r="P338" s="37">
        <f>[1]consoCURRENT!S7041</f>
        <v>494241</v>
      </c>
      <c r="Q338" s="37">
        <f>[1]consoCURRENT!T7041</f>
        <v>385011</v>
      </c>
      <c r="R338" s="37">
        <f>[1]consoCURRENT!U7041</f>
        <v>934074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2660326</v>
      </c>
      <c r="AA338" s="37">
        <f>B338-Z338</f>
        <v>5917674</v>
      </c>
      <c r="AB338" s="42">
        <f>Z338/B338</f>
        <v>0.31013359757519238</v>
      </c>
      <c r="AC338" s="38"/>
    </row>
    <row r="339" spans="1:29" s="39" customFormat="1" ht="18" customHeight="1" x14ac:dyDescent="0.2">
      <c r="A339" s="41" t="s">
        <v>37</v>
      </c>
      <c r="B339" s="37">
        <f>[1]consoCURRENT!E7153</f>
        <v>27171000</v>
      </c>
      <c r="C339" s="37">
        <f>[1]consoCURRENT!F7153</f>
        <v>0</v>
      </c>
      <c r="D339" s="37">
        <f>[1]consoCURRENT!G7153</f>
        <v>0</v>
      </c>
      <c r="E339" s="37">
        <f>[1]consoCURRENT!H7153</f>
        <v>5266419.1899999995</v>
      </c>
      <c r="F339" s="37">
        <f>[1]consoCURRENT!I7153</f>
        <v>2573378.5999999996</v>
      </c>
      <c r="G339" s="37">
        <f>[1]consoCURRENT!J7153</f>
        <v>0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956685.82</v>
      </c>
      <c r="O339" s="37">
        <f>[1]consoCURRENT!R7153</f>
        <v>3039505.76</v>
      </c>
      <c r="P339" s="37">
        <f>[1]consoCURRENT!S7153</f>
        <v>1270227.6099999999</v>
      </c>
      <c r="Q339" s="37">
        <f>[1]consoCURRENT!T7153</f>
        <v>1330803.4899999998</v>
      </c>
      <c r="R339" s="37">
        <f>[1]consoCURRENT!U7153</f>
        <v>1242575.1100000001</v>
      </c>
      <c r="S339" s="37">
        <f>[1]consoCURRENT!V7153</f>
        <v>0</v>
      </c>
      <c r="T339" s="37">
        <f>[1]consoCURRENT!W7153</f>
        <v>0</v>
      </c>
      <c r="U339" s="37">
        <f>[1]consoCURRENT!X7153</f>
        <v>0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6">SUM(M339:Y339)</f>
        <v>7839797.79</v>
      </c>
      <c r="AA339" s="37">
        <f t="shared" ref="AA339:AA341" si="277">B339-Z339</f>
        <v>19331202.210000001</v>
      </c>
      <c r="AB339" s="42">
        <f t="shared" ref="AB339:AB344" si="278">Z339/B339</f>
        <v>0.28853548967649334</v>
      </c>
      <c r="AC339" s="38"/>
    </row>
    <row r="340" spans="1:29" s="39" customFormat="1" ht="18" customHeight="1" x14ac:dyDescent="0.2">
      <c r="A340" s="41" t="s">
        <v>38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6"/>
        <v>0</v>
      </c>
      <c r="AA340" s="37">
        <f t="shared" si="277"/>
        <v>0</v>
      </c>
      <c r="AB340" s="42"/>
      <c r="AC340" s="38"/>
    </row>
    <row r="341" spans="1:29" s="39" customFormat="1" ht="18" customHeight="1" x14ac:dyDescent="0.2">
      <c r="A341" s="41" t="s">
        <v>39</v>
      </c>
      <c r="B341" s="37">
        <f>[1]consoCURRENT!E7188</f>
        <v>8125000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6"/>
        <v>0</v>
      </c>
      <c r="AA341" s="37">
        <f t="shared" si="277"/>
        <v>8125000</v>
      </c>
      <c r="AB341" s="42">
        <f t="shared" ref="AB341" si="279">Z341/B341</f>
        <v>0</v>
      </c>
      <c r="AC341" s="38"/>
    </row>
    <row r="342" spans="1:29" s="39" customFormat="1" ht="18" customHeight="1" x14ac:dyDescent="0.25">
      <c r="A342" s="43" t="s">
        <v>40</v>
      </c>
      <c r="B342" s="44">
        <f>SUM(B338:B341)</f>
        <v>43874000</v>
      </c>
      <c r="C342" s="44">
        <f t="shared" ref="C342:AA342" si="280">SUM(C338:C341)</f>
        <v>0</v>
      </c>
      <c r="D342" s="44">
        <f t="shared" si="280"/>
        <v>0</v>
      </c>
      <c r="E342" s="44">
        <f t="shared" si="280"/>
        <v>6607660.1899999995</v>
      </c>
      <c r="F342" s="44">
        <f t="shared" si="280"/>
        <v>3892463.5999999996</v>
      </c>
      <c r="G342" s="44">
        <f t="shared" si="280"/>
        <v>0</v>
      </c>
      <c r="H342" s="44">
        <f t="shared" si="280"/>
        <v>0</v>
      </c>
      <c r="I342" s="44">
        <f t="shared" si="280"/>
        <v>0</v>
      </c>
      <c r="J342" s="44">
        <f t="shared" si="280"/>
        <v>0</v>
      </c>
      <c r="K342" s="44">
        <f t="shared" si="280"/>
        <v>0</v>
      </c>
      <c r="L342" s="44">
        <f t="shared" si="280"/>
        <v>0</v>
      </c>
      <c r="M342" s="44">
        <f t="shared" si="280"/>
        <v>0</v>
      </c>
      <c r="N342" s="44">
        <f t="shared" si="280"/>
        <v>1418988.8199999998</v>
      </c>
      <c r="O342" s="44">
        <f t="shared" si="280"/>
        <v>3424202.76</v>
      </c>
      <c r="P342" s="44">
        <f t="shared" si="280"/>
        <v>1764468.6099999999</v>
      </c>
      <c r="Q342" s="44">
        <f t="shared" si="280"/>
        <v>1715814.4899999998</v>
      </c>
      <c r="R342" s="44">
        <f t="shared" si="280"/>
        <v>2176649.1100000003</v>
      </c>
      <c r="S342" s="44">
        <f t="shared" si="280"/>
        <v>0</v>
      </c>
      <c r="T342" s="44">
        <f t="shared" si="280"/>
        <v>0</v>
      </c>
      <c r="U342" s="44">
        <f t="shared" si="280"/>
        <v>0</v>
      </c>
      <c r="V342" s="44">
        <f t="shared" si="280"/>
        <v>0</v>
      </c>
      <c r="W342" s="44">
        <f t="shared" si="280"/>
        <v>0</v>
      </c>
      <c r="X342" s="44">
        <f t="shared" si="280"/>
        <v>0</v>
      </c>
      <c r="Y342" s="44">
        <f t="shared" si="280"/>
        <v>0</v>
      </c>
      <c r="Z342" s="44">
        <f t="shared" si="280"/>
        <v>10500123.789999999</v>
      </c>
      <c r="AA342" s="44">
        <f t="shared" si="280"/>
        <v>33373876.210000001</v>
      </c>
      <c r="AB342" s="45">
        <f t="shared" si="278"/>
        <v>0.23932451543055111</v>
      </c>
      <c r="AC342" s="38"/>
    </row>
    <row r="343" spans="1:29" s="39" customFormat="1" ht="18" customHeight="1" x14ac:dyDescent="0.25">
      <c r="A343" s="46" t="s">
        <v>41</v>
      </c>
      <c r="B343" s="37">
        <f>[1]consoCURRENT!E7192</f>
        <v>280000</v>
      </c>
      <c r="C343" s="37">
        <f>[1]consoCURRENT!F7192</f>
        <v>0</v>
      </c>
      <c r="D343" s="37">
        <f>[1]consoCURRENT!G7192</f>
        <v>0</v>
      </c>
      <c r="E343" s="37">
        <f>[1]consoCURRENT!H7192</f>
        <v>138426.83999999997</v>
      </c>
      <c r="F343" s="37">
        <f>[1]consoCURRENT!I7192</f>
        <v>88691.199999999997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43879.92</v>
      </c>
      <c r="P343" s="37">
        <f>[1]consoCURRENT!S7192</f>
        <v>94546.919999999984</v>
      </c>
      <c r="Q343" s="37">
        <f>[1]consoCURRENT!T7192</f>
        <v>44326.6</v>
      </c>
      <c r="R343" s="37">
        <f>[1]consoCURRENT!U7192</f>
        <v>44364.6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81">SUM(M343:Y343)</f>
        <v>227118.03999999998</v>
      </c>
      <c r="AA343" s="37">
        <f t="shared" ref="AA343" si="282">B343-Z343</f>
        <v>52881.960000000021</v>
      </c>
      <c r="AB343" s="42">
        <f t="shared" si="278"/>
        <v>0.81113585714285708</v>
      </c>
      <c r="AC343" s="38"/>
    </row>
    <row r="344" spans="1:29" s="39" customFormat="1" ht="18" customHeight="1" x14ac:dyDescent="0.25">
      <c r="A344" s="43" t="s">
        <v>42</v>
      </c>
      <c r="B344" s="44">
        <f>B343+B342</f>
        <v>44154000</v>
      </c>
      <c r="C344" s="44">
        <f t="shared" ref="C344:AA344" si="283">C343+C342</f>
        <v>0</v>
      </c>
      <c r="D344" s="44">
        <f t="shared" si="283"/>
        <v>0</v>
      </c>
      <c r="E344" s="44">
        <f t="shared" si="283"/>
        <v>6746087.0299999993</v>
      </c>
      <c r="F344" s="44">
        <f t="shared" si="283"/>
        <v>3981154.8</v>
      </c>
      <c r="G344" s="44">
        <f t="shared" si="283"/>
        <v>0</v>
      </c>
      <c r="H344" s="44">
        <f t="shared" si="283"/>
        <v>0</v>
      </c>
      <c r="I344" s="44">
        <f t="shared" si="283"/>
        <v>0</v>
      </c>
      <c r="J344" s="44">
        <f t="shared" si="283"/>
        <v>0</v>
      </c>
      <c r="K344" s="44">
        <f t="shared" si="283"/>
        <v>0</v>
      </c>
      <c r="L344" s="44">
        <f t="shared" si="283"/>
        <v>0</v>
      </c>
      <c r="M344" s="44">
        <f t="shared" si="283"/>
        <v>0</v>
      </c>
      <c r="N344" s="44">
        <f t="shared" si="283"/>
        <v>1418988.8199999998</v>
      </c>
      <c r="O344" s="44">
        <f t="shared" si="283"/>
        <v>3468082.6799999997</v>
      </c>
      <c r="P344" s="44">
        <f t="shared" si="283"/>
        <v>1859015.5299999998</v>
      </c>
      <c r="Q344" s="44">
        <f t="shared" si="283"/>
        <v>1760141.0899999999</v>
      </c>
      <c r="R344" s="44">
        <f t="shared" si="283"/>
        <v>2221013.7100000004</v>
      </c>
      <c r="S344" s="44">
        <f t="shared" si="283"/>
        <v>0</v>
      </c>
      <c r="T344" s="44">
        <f t="shared" si="283"/>
        <v>0</v>
      </c>
      <c r="U344" s="44">
        <f t="shared" si="283"/>
        <v>0</v>
      </c>
      <c r="V344" s="44">
        <f t="shared" si="283"/>
        <v>0</v>
      </c>
      <c r="W344" s="44">
        <f t="shared" si="283"/>
        <v>0</v>
      </c>
      <c r="X344" s="44">
        <f t="shared" si="283"/>
        <v>0</v>
      </c>
      <c r="Y344" s="44">
        <f t="shared" si="283"/>
        <v>0</v>
      </c>
      <c r="Z344" s="44">
        <f t="shared" si="283"/>
        <v>10727241.829999998</v>
      </c>
      <c r="AA344" s="44">
        <f t="shared" si="283"/>
        <v>33426758.170000002</v>
      </c>
      <c r="AB344" s="45">
        <f t="shared" si="278"/>
        <v>0.24295062349956964</v>
      </c>
      <c r="AC344" s="47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48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36</v>
      </c>
      <c r="B348" s="37">
        <f>[1]consoCURRENT!E7252</f>
        <v>19806000</v>
      </c>
      <c r="C348" s="37">
        <f>[1]consoCURRENT!F7252</f>
        <v>0</v>
      </c>
      <c r="D348" s="37">
        <f>[1]consoCURRENT!G7252</f>
        <v>0</v>
      </c>
      <c r="E348" s="37">
        <f>[1]consoCURRENT!H7252</f>
        <v>5334873.9099999992</v>
      </c>
      <c r="F348" s="37">
        <f>[1]consoCURRENT!I7252</f>
        <v>6111569.3100000005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157558.42000000001</v>
      </c>
      <c r="O348" s="37">
        <f>[1]consoCURRENT!R7252</f>
        <v>4406771.78</v>
      </c>
      <c r="P348" s="37">
        <f>[1]consoCURRENT!S7252</f>
        <v>770543.71</v>
      </c>
      <c r="Q348" s="37">
        <f>[1]consoCURRENT!T7252</f>
        <v>532940.67999999993</v>
      </c>
      <c r="R348" s="37">
        <f>[1]consoCURRENT!U7252</f>
        <v>5578628.6300000008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11446443.220000001</v>
      </c>
      <c r="AA348" s="37">
        <f>B348-Z348</f>
        <v>8359556.7799999993</v>
      </c>
      <c r="AB348" s="42">
        <f>Z348/B348</f>
        <v>0.57792806321316781</v>
      </c>
      <c r="AC348" s="38"/>
    </row>
    <row r="349" spans="1:29" s="39" customFormat="1" ht="18" customHeight="1" x14ac:dyDescent="0.2">
      <c r="A349" s="41" t="s">
        <v>37</v>
      </c>
      <c r="B349" s="37">
        <f>[1]consoCURRENT!E7364</f>
        <v>70240000</v>
      </c>
      <c r="C349" s="37">
        <f>[1]consoCURRENT!F7364</f>
        <v>0</v>
      </c>
      <c r="D349" s="37">
        <f>[1]consoCURRENT!G7364</f>
        <v>0</v>
      </c>
      <c r="E349" s="37">
        <f>[1]consoCURRENT!H7364</f>
        <v>8959669.2100000009</v>
      </c>
      <c r="F349" s="37">
        <f>[1]consoCURRENT!I7364</f>
        <v>8213515.4800000004</v>
      </c>
      <c r="G349" s="37">
        <f>[1]consoCURRENT!J7364</f>
        <v>0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2339095.06</v>
      </c>
      <c r="O349" s="37">
        <f>[1]consoCURRENT!R7364</f>
        <v>3289976.9799999995</v>
      </c>
      <c r="P349" s="37">
        <f>[1]consoCURRENT!S7364</f>
        <v>3330597.17</v>
      </c>
      <c r="Q349" s="37">
        <f>[1]consoCURRENT!T7364</f>
        <v>3040535.27</v>
      </c>
      <c r="R349" s="37">
        <f>[1]consoCURRENT!U7364</f>
        <v>5172980.209999999</v>
      </c>
      <c r="S349" s="37">
        <f>[1]consoCURRENT!V7364</f>
        <v>0</v>
      </c>
      <c r="T349" s="37">
        <f>[1]consoCURRENT!W7364</f>
        <v>0</v>
      </c>
      <c r="U349" s="37">
        <f>[1]consoCURRENT!X7364</f>
        <v>0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84">SUM(M349:Y349)</f>
        <v>17173184.689999998</v>
      </c>
      <c r="AA349" s="37">
        <f t="shared" ref="AA349:AA351" si="285">B349-Z349</f>
        <v>53066815.310000002</v>
      </c>
      <c r="AB349" s="42">
        <f t="shared" ref="AB349:AB354" si="286">Z349/B349</f>
        <v>0.24449294832004553</v>
      </c>
      <c r="AC349" s="38"/>
    </row>
    <row r="350" spans="1:29" s="39" customFormat="1" ht="18" customHeight="1" x14ac:dyDescent="0.2">
      <c r="A350" s="41" t="s">
        <v>38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4"/>
        <v>0</v>
      </c>
      <c r="AA350" s="37">
        <f t="shared" si="285"/>
        <v>0</v>
      </c>
      <c r="AB350" s="42"/>
      <c r="AC350" s="38"/>
    </row>
    <row r="351" spans="1:29" s="39" customFormat="1" ht="18" customHeight="1" x14ac:dyDescent="0.2">
      <c r="A351" s="41" t="s">
        <v>39</v>
      </c>
      <c r="B351" s="37">
        <f>[1]consoCURRENT!E7399</f>
        <v>21782000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4"/>
        <v>0</v>
      </c>
      <c r="AA351" s="37">
        <f t="shared" si="285"/>
        <v>21782000</v>
      </c>
      <c r="AB351" s="42">
        <f t="shared" ref="AB351" si="287">Z351/B351</f>
        <v>0</v>
      </c>
      <c r="AC351" s="38"/>
    </row>
    <row r="352" spans="1:29" s="39" customFormat="1" ht="18" customHeight="1" x14ac:dyDescent="0.25">
      <c r="A352" s="43" t="s">
        <v>40</v>
      </c>
      <c r="B352" s="44">
        <f>SUM(B348:B351)</f>
        <v>111828000</v>
      </c>
      <c r="C352" s="44">
        <f t="shared" ref="C352:AA352" si="288">SUM(C348:C351)</f>
        <v>0</v>
      </c>
      <c r="D352" s="44">
        <f t="shared" si="288"/>
        <v>0</v>
      </c>
      <c r="E352" s="44">
        <f t="shared" si="288"/>
        <v>14294543.120000001</v>
      </c>
      <c r="F352" s="44">
        <f t="shared" si="288"/>
        <v>14325084.790000001</v>
      </c>
      <c r="G352" s="44">
        <f t="shared" si="288"/>
        <v>0</v>
      </c>
      <c r="H352" s="44">
        <f t="shared" si="288"/>
        <v>0</v>
      </c>
      <c r="I352" s="44">
        <f t="shared" si="288"/>
        <v>0</v>
      </c>
      <c r="J352" s="44">
        <f t="shared" si="288"/>
        <v>0</v>
      </c>
      <c r="K352" s="44">
        <f t="shared" si="288"/>
        <v>0</v>
      </c>
      <c r="L352" s="44">
        <f t="shared" si="288"/>
        <v>0</v>
      </c>
      <c r="M352" s="44">
        <f t="shared" si="288"/>
        <v>0</v>
      </c>
      <c r="N352" s="44">
        <f t="shared" si="288"/>
        <v>2496653.48</v>
      </c>
      <c r="O352" s="44">
        <f t="shared" si="288"/>
        <v>7696748.7599999998</v>
      </c>
      <c r="P352" s="44">
        <f t="shared" si="288"/>
        <v>4101140.88</v>
      </c>
      <c r="Q352" s="44">
        <f t="shared" si="288"/>
        <v>3573475.95</v>
      </c>
      <c r="R352" s="44">
        <f t="shared" si="288"/>
        <v>10751608.84</v>
      </c>
      <c r="S352" s="44">
        <f t="shared" si="288"/>
        <v>0</v>
      </c>
      <c r="T352" s="44">
        <f t="shared" si="288"/>
        <v>0</v>
      </c>
      <c r="U352" s="44">
        <f t="shared" si="288"/>
        <v>0</v>
      </c>
      <c r="V352" s="44">
        <f t="shared" si="288"/>
        <v>0</v>
      </c>
      <c r="W352" s="44">
        <f t="shared" si="288"/>
        <v>0</v>
      </c>
      <c r="X352" s="44">
        <f t="shared" si="288"/>
        <v>0</v>
      </c>
      <c r="Y352" s="44">
        <f t="shared" si="288"/>
        <v>0</v>
      </c>
      <c r="Z352" s="44">
        <f t="shared" si="288"/>
        <v>28619627.909999996</v>
      </c>
      <c r="AA352" s="44">
        <f t="shared" si="288"/>
        <v>83208372.090000004</v>
      </c>
      <c r="AB352" s="45">
        <f t="shared" si="286"/>
        <v>0.25592542037772292</v>
      </c>
      <c r="AC352" s="38"/>
    </row>
    <row r="353" spans="1:29" s="39" customFormat="1" ht="18" customHeight="1" x14ac:dyDescent="0.25">
      <c r="A353" s="46" t="s">
        <v>41</v>
      </c>
      <c r="B353" s="37">
        <f>[1]consoCURRENT!E7403</f>
        <v>1149000</v>
      </c>
      <c r="C353" s="37">
        <f>[1]consoCURRENT!F7403</f>
        <v>0</v>
      </c>
      <c r="D353" s="37">
        <f>[1]consoCURRENT!G7403</f>
        <v>0</v>
      </c>
      <c r="E353" s="37">
        <f>[1]consoCURRENT!H7403</f>
        <v>433863.96</v>
      </c>
      <c r="F353" s="37">
        <f>[1]consoCURRENT!I7403</f>
        <v>437735.27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256974.35</v>
      </c>
      <c r="O353" s="37">
        <f>[1]consoCURRENT!R7403</f>
        <v>176889.61000000002</v>
      </c>
      <c r="P353" s="37">
        <f>[1]consoCURRENT!S7403</f>
        <v>0</v>
      </c>
      <c r="Q353" s="37">
        <f>[1]consoCURRENT!T7403</f>
        <v>437735.27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9">SUM(M353:Y353)</f>
        <v>871599.23</v>
      </c>
      <c r="AA353" s="37">
        <f t="shared" ref="AA353" si="290">B353-Z353</f>
        <v>277400.77</v>
      </c>
      <c r="AB353" s="42">
        <f t="shared" si="286"/>
        <v>0.75857200174064399</v>
      </c>
      <c r="AC353" s="38"/>
    </row>
    <row r="354" spans="1:29" s="39" customFormat="1" ht="18" customHeight="1" x14ac:dyDescent="0.25">
      <c r="A354" s="43" t="s">
        <v>42</v>
      </c>
      <c r="B354" s="44">
        <f>B353+B352</f>
        <v>112977000</v>
      </c>
      <c r="C354" s="44">
        <f t="shared" ref="C354:AA354" si="291">C353+C352</f>
        <v>0</v>
      </c>
      <c r="D354" s="44">
        <f t="shared" si="291"/>
        <v>0</v>
      </c>
      <c r="E354" s="44">
        <f t="shared" si="291"/>
        <v>14728407.080000002</v>
      </c>
      <c r="F354" s="44">
        <f t="shared" si="291"/>
        <v>14762820.060000001</v>
      </c>
      <c r="G354" s="44">
        <f t="shared" si="291"/>
        <v>0</v>
      </c>
      <c r="H354" s="44">
        <f t="shared" si="291"/>
        <v>0</v>
      </c>
      <c r="I354" s="44">
        <f t="shared" si="291"/>
        <v>0</v>
      </c>
      <c r="J354" s="44">
        <f t="shared" si="291"/>
        <v>0</v>
      </c>
      <c r="K354" s="44">
        <f t="shared" si="291"/>
        <v>0</v>
      </c>
      <c r="L354" s="44">
        <f t="shared" si="291"/>
        <v>0</v>
      </c>
      <c r="M354" s="44">
        <f t="shared" si="291"/>
        <v>0</v>
      </c>
      <c r="N354" s="44">
        <f t="shared" si="291"/>
        <v>2753627.83</v>
      </c>
      <c r="O354" s="44">
        <f t="shared" si="291"/>
        <v>7873638.3700000001</v>
      </c>
      <c r="P354" s="44">
        <f t="shared" si="291"/>
        <v>4101140.88</v>
      </c>
      <c r="Q354" s="44">
        <f t="shared" si="291"/>
        <v>4011211.22</v>
      </c>
      <c r="R354" s="44">
        <f t="shared" si="291"/>
        <v>10751608.84</v>
      </c>
      <c r="S354" s="44">
        <f t="shared" si="291"/>
        <v>0</v>
      </c>
      <c r="T354" s="44">
        <f t="shared" si="291"/>
        <v>0</v>
      </c>
      <c r="U354" s="44">
        <f t="shared" si="291"/>
        <v>0</v>
      </c>
      <c r="V354" s="44">
        <f t="shared" si="291"/>
        <v>0</v>
      </c>
      <c r="W354" s="44">
        <f t="shared" si="291"/>
        <v>0</v>
      </c>
      <c r="X354" s="44">
        <f t="shared" si="291"/>
        <v>0</v>
      </c>
      <c r="Y354" s="44">
        <f t="shared" si="291"/>
        <v>0</v>
      </c>
      <c r="Z354" s="44">
        <f t="shared" si="291"/>
        <v>29491227.139999997</v>
      </c>
      <c r="AA354" s="44">
        <f t="shared" si="291"/>
        <v>83485772.859999999</v>
      </c>
      <c r="AB354" s="45">
        <f t="shared" si="286"/>
        <v>0.26103744248829402</v>
      </c>
      <c r="AC354" s="47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49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36</v>
      </c>
      <c r="B358" s="37">
        <f>[1]consoCURRENT!E7463</f>
        <v>31637000</v>
      </c>
      <c r="C358" s="37">
        <f>[1]consoCURRENT!F7463</f>
        <v>0</v>
      </c>
      <c r="D358" s="37">
        <f>[1]consoCURRENT!G7463</f>
        <v>0</v>
      </c>
      <c r="E358" s="37">
        <f>[1]consoCURRENT!H7463</f>
        <v>6109899.6600000001</v>
      </c>
      <c r="F358" s="37">
        <f>[1]consoCURRENT!I7463</f>
        <v>5818820.1299999999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1799097.6</v>
      </c>
      <c r="O358" s="37">
        <f>[1]consoCURRENT!R7463</f>
        <v>1881905.35</v>
      </c>
      <c r="P358" s="37">
        <f>[1]consoCURRENT!S7463</f>
        <v>2428896.71</v>
      </c>
      <c r="Q358" s="37">
        <f>[1]consoCURRENT!T7463</f>
        <v>2145144.69</v>
      </c>
      <c r="R358" s="37">
        <f>[1]consoCURRENT!U7463</f>
        <v>3673675.44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11928719.789999999</v>
      </c>
      <c r="AA358" s="37">
        <f>B358-Z358</f>
        <v>19708280.210000001</v>
      </c>
      <c r="AB358" s="42">
        <f>Z358/B358</f>
        <v>0.37704965040933081</v>
      </c>
      <c r="AC358" s="38"/>
    </row>
    <row r="359" spans="1:29" s="39" customFormat="1" ht="18" customHeight="1" x14ac:dyDescent="0.2">
      <c r="A359" s="41" t="s">
        <v>37</v>
      </c>
      <c r="B359" s="37">
        <f>[1]consoCURRENT!E7575</f>
        <v>52372000</v>
      </c>
      <c r="C359" s="37">
        <f>[1]consoCURRENT!F7575</f>
        <v>0</v>
      </c>
      <c r="D359" s="37">
        <f>[1]consoCURRENT!G7575</f>
        <v>0</v>
      </c>
      <c r="E359" s="37">
        <f>[1]consoCURRENT!H7575</f>
        <v>12324036.4</v>
      </c>
      <c r="F359" s="37">
        <f>[1]consoCURRENT!I7575</f>
        <v>422600.21</v>
      </c>
      <c r="G359" s="37">
        <f>[1]consoCURRENT!J7575</f>
        <v>0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5667361.1799999997</v>
      </c>
      <c r="O359" s="37">
        <f>[1]consoCURRENT!R7575</f>
        <v>3466903.67</v>
      </c>
      <c r="P359" s="37">
        <f>[1]consoCURRENT!S7575</f>
        <v>3189771.5500000003</v>
      </c>
      <c r="Q359" s="37">
        <f>[1]consoCURRENT!T7575</f>
        <v>398180.21</v>
      </c>
      <c r="R359" s="37">
        <f>[1]consoCURRENT!U7575</f>
        <v>24420</v>
      </c>
      <c r="S359" s="37">
        <f>[1]consoCURRENT!V7575</f>
        <v>0</v>
      </c>
      <c r="T359" s="37">
        <f>[1]consoCURRENT!W7575</f>
        <v>0</v>
      </c>
      <c r="U359" s="37">
        <f>[1]consoCURRENT!X7575</f>
        <v>0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92">SUM(M359:Y359)</f>
        <v>12746636.610000001</v>
      </c>
      <c r="AA359" s="37">
        <f t="shared" ref="AA359:AA361" si="293">B359-Z359</f>
        <v>39625363.390000001</v>
      </c>
      <c r="AB359" s="42">
        <f t="shared" ref="AB359:AB364" si="294">Z359/B359</f>
        <v>0.24338647769800659</v>
      </c>
      <c r="AC359" s="38"/>
    </row>
    <row r="360" spans="1:29" s="39" customFormat="1" ht="18" customHeight="1" x14ac:dyDescent="0.2">
      <c r="A360" s="41" t="s">
        <v>38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92"/>
        <v>0</v>
      </c>
      <c r="AA360" s="37">
        <f t="shared" si="293"/>
        <v>0</v>
      </c>
      <c r="AB360" s="42"/>
      <c r="AC360" s="38"/>
    </row>
    <row r="361" spans="1:29" s="39" customFormat="1" ht="18" customHeight="1" x14ac:dyDescent="0.2">
      <c r="A361" s="41" t="s">
        <v>39</v>
      </c>
      <c r="B361" s="37">
        <f>[1]consoCURRENT!E7610</f>
        <v>71193000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514395.91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514395.91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92"/>
        <v>514395.91</v>
      </c>
      <c r="AA361" s="37">
        <f t="shared" si="293"/>
        <v>70678604.090000004</v>
      </c>
      <c r="AB361" s="42">
        <f t="shared" ref="AB361" si="295">Z361/B361</f>
        <v>7.2253720169117748E-3</v>
      </c>
      <c r="AC361" s="38"/>
    </row>
    <row r="362" spans="1:29" s="39" customFormat="1" ht="18" customHeight="1" x14ac:dyDescent="0.25">
      <c r="A362" s="43" t="s">
        <v>40</v>
      </c>
      <c r="B362" s="44">
        <f>SUM(B358:B361)</f>
        <v>155202000</v>
      </c>
      <c r="C362" s="44">
        <f t="shared" ref="C362:AA362" si="296">SUM(C358:C361)</f>
        <v>0</v>
      </c>
      <c r="D362" s="44">
        <f t="shared" si="296"/>
        <v>0</v>
      </c>
      <c r="E362" s="44">
        <f t="shared" si="296"/>
        <v>18433936.060000002</v>
      </c>
      <c r="F362" s="44">
        <f t="shared" si="296"/>
        <v>6755816.25</v>
      </c>
      <c r="G362" s="44">
        <f t="shared" si="296"/>
        <v>0</v>
      </c>
      <c r="H362" s="44">
        <f t="shared" si="296"/>
        <v>0</v>
      </c>
      <c r="I362" s="44">
        <f t="shared" si="296"/>
        <v>0</v>
      </c>
      <c r="J362" s="44">
        <f t="shared" si="296"/>
        <v>0</v>
      </c>
      <c r="K362" s="44">
        <f t="shared" si="296"/>
        <v>0</v>
      </c>
      <c r="L362" s="44">
        <f t="shared" si="296"/>
        <v>0</v>
      </c>
      <c r="M362" s="44">
        <f t="shared" si="296"/>
        <v>0</v>
      </c>
      <c r="N362" s="44">
        <f t="shared" si="296"/>
        <v>7466458.7799999993</v>
      </c>
      <c r="O362" s="44">
        <f t="shared" si="296"/>
        <v>5348809.0199999996</v>
      </c>
      <c r="P362" s="44">
        <f t="shared" si="296"/>
        <v>5618668.2599999998</v>
      </c>
      <c r="Q362" s="44">
        <f t="shared" si="296"/>
        <v>2543324.9</v>
      </c>
      <c r="R362" s="44">
        <f t="shared" si="296"/>
        <v>4212491.3499999996</v>
      </c>
      <c r="S362" s="44">
        <f t="shared" si="296"/>
        <v>0</v>
      </c>
      <c r="T362" s="44">
        <f t="shared" si="296"/>
        <v>0</v>
      </c>
      <c r="U362" s="44">
        <f t="shared" si="296"/>
        <v>0</v>
      </c>
      <c r="V362" s="44">
        <f t="shared" si="296"/>
        <v>0</v>
      </c>
      <c r="W362" s="44">
        <f t="shared" si="296"/>
        <v>0</v>
      </c>
      <c r="X362" s="44">
        <f t="shared" si="296"/>
        <v>0</v>
      </c>
      <c r="Y362" s="44">
        <f t="shared" si="296"/>
        <v>0</v>
      </c>
      <c r="Z362" s="44">
        <f t="shared" si="296"/>
        <v>25189752.309999999</v>
      </c>
      <c r="AA362" s="44">
        <f t="shared" si="296"/>
        <v>130012247.69</v>
      </c>
      <c r="AB362" s="45">
        <f t="shared" si="294"/>
        <v>0.16230301355652632</v>
      </c>
      <c r="AC362" s="38"/>
    </row>
    <row r="363" spans="1:29" s="39" customFormat="1" ht="18" customHeight="1" x14ac:dyDescent="0.25">
      <c r="A363" s="46" t="s">
        <v>41</v>
      </c>
      <c r="B363" s="37">
        <f>[1]consoCURRENT!E7614</f>
        <v>2439000</v>
      </c>
      <c r="C363" s="37">
        <f>[1]consoCURRENT!F7614</f>
        <v>0</v>
      </c>
      <c r="D363" s="37">
        <f>[1]consoCURRENT!G7614</f>
        <v>0</v>
      </c>
      <c r="E363" s="37">
        <f>[1]consoCURRENT!H7614</f>
        <v>543109.62</v>
      </c>
      <c r="F363" s="37">
        <f>[1]consoCURRENT!I7614</f>
        <v>391928.92000000004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176871.44</v>
      </c>
      <c r="O363" s="37">
        <f>[1]consoCURRENT!R7614</f>
        <v>0</v>
      </c>
      <c r="P363" s="37">
        <f>[1]consoCURRENT!S7614</f>
        <v>366238.18</v>
      </c>
      <c r="Q363" s="37">
        <f>[1]consoCURRENT!T7614</f>
        <v>201891.04</v>
      </c>
      <c r="R363" s="37">
        <f>[1]consoCURRENT!U7614</f>
        <v>190037.88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97">SUM(M363:Y363)</f>
        <v>935038.54</v>
      </c>
      <c r="AA363" s="37">
        <f t="shared" ref="AA363" si="298">B363-Z363</f>
        <v>1503961.46</v>
      </c>
      <c r="AB363" s="42">
        <f t="shared" si="294"/>
        <v>0.38336963509635097</v>
      </c>
      <c r="AC363" s="38"/>
    </row>
    <row r="364" spans="1:29" s="39" customFormat="1" ht="18" customHeight="1" x14ac:dyDescent="0.25">
      <c r="A364" s="43" t="s">
        <v>42</v>
      </c>
      <c r="B364" s="44">
        <f>B363+B362</f>
        <v>157641000</v>
      </c>
      <c r="C364" s="44">
        <f t="shared" ref="C364:AA364" si="299">C363+C362</f>
        <v>0</v>
      </c>
      <c r="D364" s="44">
        <f t="shared" si="299"/>
        <v>0</v>
      </c>
      <c r="E364" s="44">
        <f t="shared" si="299"/>
        <v>18977045.680000003</v>
      </c>
      <c r="F364" s="44">
        <f t="shared" si="299"/>
        <v>7147745.1699999999</v>
      </c>
      <c r="G364" s="44">
        <f t="shared" si="299"/>
        <v>0</v>
      </c>
      <c r="H364" s="44">
        <f t="shared" si="299"/>
        <v>0</v>
      </c>
      <c r="I364" s="44">
        <f t="shared" si="299"/>
        <v>0</v>
      </c>
      <c r="J364" s="44">
        <f t="shared" si="299"/>
        <v>0</v>
      </c>
      <c r="K364" s="44">
        <f t="shared" si="299"/>
        <v>0</v>
      </c>
      <c r="L364" s="44">
        <f t="shared" si="299"/>
        <v>0</v>
      </c>
      <c r="M364" s="44">
        <f t="shared" si="299"/>
        <v>0</v>
      </c>
      <c r="N364" s="44">
        <f t="shared" si="299"/>
        <v>7643330.2199999997</v>
      </c>
      <c r="O364" s="44">
        <f t="shared" si="299"/>
        <v>5348809.0199999996</v>
      </c>
      <c r="P364" s="44">
        <f t="shared" si="299"/>
        <v>5984906.4399999995</v>
      </c>
      <c r="Q364" s="44">
        <f t="shared" si="299"/>
        <v>2745215.94</v>
      </c>
      <c r="R364" s="44">
        <f t="shared" si="299"/>
        <v>4402529.2299999995</v>
      </c>
      <c r="S364" s="44">
        <f t="shared" si="299"/>
        <v>0</v>
      </c>
      <c r="T364" s="44">
        <f t="shared" si="299"/>
        <v>0</v>
      </c>
      <c r="U364" s="44">
        <f t="shared" si="299"/>
        <v>0</v>
      </c>
      <c r="V364" s="44">
        <f t="shared" si="299"/>
        <v>0</v>
      </c>
      <c r="W364" s="44">
        <f t="shared" si="299"/>
        <v>0</v>
      </c>
      <c r="X364" s="44">
        <f t="shared" si="299"/>
        <v>0</v>
      </c>
      <c r="Y364" s="44">
        <f t="shared" si="299"/>
        <v>0</v>
      </c>
      <c r="Z364" s="44">
        <f t="shared" si="299"/>
        <v>26124790.849999998</v>
      </c>
      <c r="AA364" s="44">
        <f t="shared" si="299"/>
        <v>131516209.14999999</v>
      </c>
      <c r="AB364" s="45">
        <f t="shared" si="294"/>
        <v>0.16572332610171212</v>
      </c>
      <c r="AC364" s="47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50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36</v>
      </c>
      <c r="B368" s="37">
        <f>[1]consoCURRENT!E7674</f>
        <v>554000</v>
      </c>
      <c r="C368" s="37">
        <f>[1]consoCURRENT!F7674</f>
        <v>0</v>
      </c>
      <c r="D368" s="37">
        <f>[1]consoCURRENT!G7674</f>
        <v>0</v>
      </c>
      <c r="E368" s="37">
        <f>[1]consoCURRENT!H7674</f>
        <v>103443.5</v>
      </c>
      <c r="F368" s="37">
        <f>[1]consoCURRENT!I7674</f>
        <v>98731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32364.5</v>
      </c>
      <c r="O368" s="37">
        <f>[1]consoCURRENT!R7674</f>
        <v>32564.5</v>
      </c>
      <c r="P368" s="37">
        <f>[1]consoCURRENT!S7674</f>
        <v>38514.5</v>
      </c>
      <c r="Q368" s="37">
        <f>[1]consoCURRENT!T7674</f>
        <v>32364.5</v>
      </c>
      <c r="R368" s="37">
        <f>[1]consoCURRENT!U7674</f>
        <v>66366.5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202174.5</v>
      </c>
      <c r="AA368" s="37">
        <f>B368-Z368</f>
        <v>351825.5</v>
      </c>
      <c r="AB368" s="42">
        <f>Z368/B368</f>
        <v>0.36493592057761731</v>
      </c>
      <c r="AC368" s="38"/>
    </row>
    <row r="369" spans="1:29" s="39" customFormat="1" ht="18" customHeight="1" x14ac:dyDescent="0.2">
      <c r="A369" s="41" t="s">
        <v>37</v>
      </c>
      <c r="B369" s="37">
        <f>[1]consoCURRENT!E7786</f>
        <v>6414000</v>
      </c>
      <c r="C369" s="37">
        <f>[1]consoCURRENT!F7786</f>
        <v>0</v>
      </c>
      <c r="D369" s="37">
        <f>[1]consoCURRENT!G7786</f>
        <v>0</v>
      </c>
      <c r="E369" s="37">
        <f>[1]consoCURRENT!H7786</f>
        <v>1255802.25</v>
      </c>
      <c r="F369" s="37">
        <f>[1]consoCURRENT!I7786</f>
        <v>206352.61</v>
      </c>
      <c r="G369" s="37">
        <f>[1]consoCURRENT!J7786</f>
        <v>0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101643.38</v>
      </c>
      <c r="O369" s="37">
        <f>[1]consoCURRENT!R7786</f>
        <v>1002056.21</v>
      </c>
      <c r="P369" s="37">
        <f>[1]consoCURRENT!S7786</f>
        <v>152102.66</v>
      </c>
      <c r="Q369" s="37">
        <f>[1]consoCURRENT!T7786</f>
        <v>88718.31</v>
      </c>
      <c r="R369" s="37">
        <f>[1]consoCURRENT!U7786</f>
        <v>117634.3</v>
      </c>
      <c r="S369" s="37">
        <f>[1]consoCURRENT!V7786</f>
        <v>0</v>
      </c>
      <c r="T369" s="37">
        <f>[1]consoCURRENT!W7786</f>
        <v>0</v>
      </c>
      <c r="U369" s="37">
        <f>[1]consoCURRENT!X7786</f>
        <v>0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300">SUM(M369:Y369)</f>
        <v>1462154.8599999999</v>
      </c>
      <c r="AA369" s="37">
        <f t="shared" ref="AA369:AA371" si="301">B369-Z369</f>
        <v>4951845.1400000006</v>
      </c>
      <c r="AB369" s="42">
        <f t="shared" ref="AB369:AB374" si="302">Z369/B369</f>
        <v>0.22796302775179295</v>
      </c>
      <c r="AC369" s="38"/>
    </row>
    <row r="370" spans="1:29" s="39" customFormat="1" ht="18" customHeight="1" x14ac:dyDescent="0.2">
      <c r="A370" s="41" t="s">
        <v>38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300"/>
        <v>0</v>
      </c>
      <c r="AA370" s="37">
        <f t="shared" si="301"/>
        <v>0</v>
      </c>
      <c r="AB370" s="42"/>
      <c r="AC370" s="38"/>
    </row>
    <row r="371" spans="1:29" s="39" customFormat="1" ht="18" customHeight="1" x14ac:dyDescent="0.2">
      <c r="A371" s="41" t="s">
        <v>39</v>
      </c>
      <c r="B371" s="37">
        <f>[1]consoCURRENT!E7821</f>
        <v>4086000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300"/>
        <v>0</v>
      </c>
      <c r="AA371" s="37">
        <f t="shared" si="301"/>
        <v>4086000</v>
      </c>
      <c r="AB371" s="42">
        <f t="shared" ref="AB371" si="303">Z371/B371</f>
        <v>0</v>
      </c>
      <c r="AC371" s="38"/>
    </row>
    <row r="372" spans="1:29" s="39" customFormat="1" ht="18" customHeight="1" x14ac:dyDescent="0.25">
      <c r="A372" s="43" t="s">
        <v>40</v>
      </c>
      <c r="B372" s="44">
        <f>SUM(B368:B371)</f>
        <v>11054000</v>
      </c>
      <c r="C372" s="44">
        <f t="shared" ref="C372:AA372" si="304">SUM(C368:C371)</f>
        <v>0</v>
      </c>
      <c r="D372" s="44">
        <f t="shared" si="304"/>
        <v>0</v>
      </c>
      <c r="E372" s="44">
        <f t="shared" si="304"/>
        <v>1359245.75</v>
      </c>
      <c r="F372" s="44">
        <f t="shared" si="304"/>
        <v>305083.61</v>
      </c>
      <c r="G372" s="44">
        <f t="shared" si="304"/>
        <v>0</v>
      </c>
      <c r="H372" s="44">
        <f t="shared" si="304"/>
        <v>0</v>
      </c>
      <c r="I372" s="44">
        <f t="shared" si="304"/>
        <v>0</v>
      </c>
      <c r="J372" s="44">
        <f t="shared" si="304"/>
        <v>0</v>
      </c>
      <c r="K372" s="44">
        <f t="shared" si="304"/>
        <v>0</v>
      </c>
      <c r="L372" s="44">
        <f t="shared" si="304"/>
        <v>0</v>
      </c>
      <c r="M372" s="44">
        <f t="shared" si="304"/>
        <v>0</v>
      </c>
      <c r="N372" s="44">
        <f t="shared" si="304"/>
        <v>134007.88</v>
      </c>
      <c r="O372" s="44">
        <f t="shared" si="304"/>
        <v>1034620.71</v>
      </c>
      <c r="P372" s="44">
        <f t="shared" si="304"/>
        <v>190617.16</v>
      </c>
      <c r="Q372" s="44">
        <f t="shared" si="304"/>
        <v>121082.81</v>
      </c>
      <c r="R372" s="44">
        <f t="shared" si="304"/>
        <v>184000.8</v>
      </c>
      <c r="S372" s="44">
        <f t="shared" si="304"/>
        <v>0</v>
      </c>
      <c r="T372" s="44">
        <f t="shared" si="304"/>
        <v>0</v>
      </c>
      <c r="U372" s="44">
        <f t="shared" si="304"/>
        <v>0</v>
      </c>
      <c r="V372" s="44">
        <f t="shared" si="304"/>
        <v>0</v>
      </c>
      <c r="W372" s="44">
        <f t="shared" si="304"/>
        <v>0</v>
      </c>
      <c r="X372" s="44">
        <f t="shared" si="304"/>
        <v>0</v>
      </c>
      <c r="Y372" s="44">
        <f t="shared" si="304"/>
        <v>0</v>
      </c>
      <c r="Z372" s="44">
        <f t="shared" si="304"/>
        <v>1664329.3599999999</v>
      </c>
      <c r="AA372" s="44">
        <f t="shared" si="304"/>
        <v>9389670.6400000006</v>
      </c>
      <c r="AB372" s="45">
        <f t="shared" si="302"/>
        <v>0.15056353899041069</v>
      </c>
      <c r="AC372" s="38"/>
    </row>
    <row r="373" spans="1:29" s="39" customFormat="1" ht="18" customHeight="1" x14ac:dyDescent="0.25">
      <c r="A373" s="46" t="s">
        <v>41</v>
      </c>
      <c r="B373" s="37">
        <f>[1]consoCURRENT!E7825</f>
        <v>43000</v>
      </c>
      <c r="C373" s="37">
        <f>[1]consoCURRENT!F7825</f>
        <v>0</v>
      </c>
      <c r="D373" s="37">
        <f>[1]consoCURRENT!G7825</f>
        <v>0</v>
      </c>
      <c r="E373" s="37">
        <f>[1]consoCURRENT!H7825</f>
        <v>10764.72</v>
      </c>
      <c r="F373" s="37">
        <f>[1]consoCURRENT!I7825</f>
        <v>7176.48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3688.24</v>
      </c>
      <c r="O373" s="37">
        <f>[1]consoCURRENT!R7825</f>
        <v>3488.24</v>
      </c>
      <c r="P373" s="37">
        <f>[1]consoCURRENT!S7825</f>
        <v>3588.24</v>
      </c>
      <c r="Q373" s="37">
        <f>[1]consoCURRENT!T7825</f>
        <v>0</v>
      </c>
      <c r="R373" s="37">
        <f>[1]consoCURRENT!U7825</f>
        <v>7176.48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305">SUM(M373:Y373)</f>
        <v>17941.199999999997</v>
      </c>
      <c r="AA373" s="37">
        <f t="shared" ref="AA373" si="306">B373-Z373</f>
        <v>25058.800000000003</v>
      </c>
      <c r="AB373" s="42">
        <f t="shared" si="302"/>
        <v>0.4172372093023255</v>
      </c>
      <c r="AC373" s="38"/>
    </row>
    <row r="374" spans="1:29" s="39" customFormat="1" ht="18" customHeight="1" x14ac:dyDescent="0.25">
      <c r="A374" s="43" t="s">
        <v>42</v>
      </c>
      <c r="B374" s="44">
        <f>B373+B372</f>
        <v>11097000</v>
      </c>
      <c r="C374" s="44">
        <f t="shared" ref="C374:AA374" si="307">C373+C372</f>
        <v>0</v>
      </c>
      <c r="D374" s="44">
        <f t="shared" si="307"/>
        <v>0</v>
      </c>
      <c r="E374" s="44">
        <f t="shared" si="307"/>
        <v>1370010.47</v>
      </c>
      <c r="F374" s="44">
        <f t="shared" si="307"/>
        <v>312260.08999999997</v>
      </c>
      <c r="G374" s="44">
        <f t="shared" si="307"/>
        <v>0</v>
      </c>
      <c r="H374" s="44">
        <f t="shared" si="307"/>
        <v>0</v>
      </c>
      <c r="I374" s="44">
        <f t="shared" si="307"/>
        <v>0</v>
      </c>
      <c r="J374" s="44">
        <f t="shared" si="307"/>
        <v>0</v>
      </c>
      <c r="K374" s="44">
        <f t="shared" si="307"/>
        <v>0</v>
      </c>
      <c r="L374" s="44">
        <f t="shared" si="307"/>
        <v>0</v>
      </c>
      <c r="M374" s="44">
        <f t="shared" si="307"/>
        <v>0</v>
      </c>
      <c r="N374" s="44">
        <f t="shared" si="307"/>
        <v>137696.12</v>
      </c>
      <c r="O374" s="44">
        <f t="shared" si="307"/>
        <v>1038108.95</v>
      </c>
      <c r="P374" s="44">
        <f t="shared" si="307"/>
        <v>194205.4</v>
      </c>
      <c r="Q374" s="44">
        <f t="shared" si="307"/>
        <v>121082.81</v>
      </c>
      <c r="R374" s="44">
        <f t="shared" si="307"/>
        <v>191177.28</v>
      </c>
      <c r="S374" s="44">
        <f t="shared" si="307"/>
        <v>0</v>
      </c>
      <c r="T374" s="44">
        <f t="shared" si="307"/>
        <v>0</v>
      </c>
      <c r="U374" s="44">
        <f t="shared" si="307"/>
        <v>0</v>
      </c>
      <c r="V374" s="44">
        <f t="shared" si="307"/>
        <v>0</v>
      </c>
      <c r="W374" s="44">
        <f t="shared" si="307"/>
        <v>0</v>
      </c>
      <c r="X374" s="44">
        <f t="shared" si="307"/>
        <v>0</v>
      </c>
      <c r="Y374" s="44">
        <f t="shared" si="307"/>
        <v>0</v>
      </c>
      <c r="Z374" s="44">
        <f t="shared" si="307"/>
        <v>1682270.5599999998</v>
      </c>
      <c r="AA374" s="44">
        <f t="shared" si="307"/>
        <v>9414729.4400000013</v>
      </c>
      <c r="AB374" s="45">
        <f t="shared" si="302"/>
        <v>0.1515968784356132</v>
      </c>
      <c r="AC374" s="47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51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36</v>
      </c>
      <c r="B378" s="37">
        <f>[1]consoCURRENT!E7885</f>
        <v>12361000</v>
      </c>
      <c r="C378" s="37">
        <f>[1]consoCURRENT!F7885</f>
        <v>0</v>
      </c>
      <c r="D378" s="37">
        <f>[1]consoCURRENT!G7885</f>
        <v>0</v>
      </c>
      <c r="E378" s="37">
        <f>[1]consoCURRENT!H7885</f>
        <v>2615950</v>
      </c>
      <c r="F378" s="37">
        <f>[1]consoCURRENT!I7885</f>
        <v>2225097.2599999998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758264.58000000007</v>
      </c>
      <c r="O378" s="37">
        <f>[1]consoCURRENT!R7885</f>
        <v>785843.32</v>
      </c>
      <c r="P378" s="37">
        <f>[1]consoCURRENT!S7885</f>
        <v>1071842.1000000001</v>
      </c>
      <c r="Q378" s="37">
        <f>[1]consoCURRENT!T7885</f>
        <v>762404.49</v>
      </c>
      <c r="R378" s="37">
        <f>[1]consoCURRENT!U7885</f>
        <v>1462692.77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4841047.26</v>
      </c>
      <c r="AA378" s="37">
        <f>B378-Z378</f>
        <v>7519952.7400000002</v>
      </c>
      <c r="AB378" s="42">
        <f>Z378/B378</f>
        <v>0.39163880430385889</v>
      </c>
      <c r="AC378" s="38"/>
    </row>
    <row r="379" spans="1:29" s="39" customFormat="1" ht="18" customHeight="1" x14ac:dyDescent="0.2">
      <c r="A379" s="41" t="s">
        <v>37</v>
      </c>
      <c r="B379" s="37">
        <f>[1]consoCURRENT!E7997</f>
        <v>24283000</v>
      </c>
      <c r="C379" s="37">
        <f>[1]consoCURRENT!F7997</f>
        <v>0</v>
      </c>
      <c r="D379" s="37">
        <f>[1]consoCURRENT!G7997</f>
        <v>0</v>
      </c>
      <c r="E379" s="37">
        <f>[1]consoCURRENT!H7997</f>
        <v>5537609.1299999999</v>
      </c>
      <c r="F379" s="37">
        <f>[1]consoCURRENT!I7997</f>
        <v>3247380.07</v>
      </c>
      <c r="G379" s="37">
        <f>[1]consoCURRENT!J7997</f>
        <v>0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0</v>
      </c>
      <c r="O379" s="37">
        <f>[1]consoCURRENT!R7997</f>
        <v>1607996.33</v>
      </c>
      <c r="P379" s="37">
        <f>[1]consoCURRENT!S7997</f>
        <v>3929612.8</v>
      </c>
      <c r="Q379" s="37">
        <f>[1]consoCURRENT!T7997</f>
        <v>1277057.44</v>
      </c>
      <c r="R379" s="37">
        <f>[1]consoCURRENT!U7997</f>
        <v>1970322.6299999997</v>
      </c>
      <c r="S379" s="37">
        <f>[1]consoCURRENT!V7997</f>
        <v>0</v>
      </c>
      <c r="T379" s="37">
        <f>[1]consoCURRENT!W7997</f>
        <v>0</v>
      </c>
      <c r="U379" s="37">
        <f>[1]consoCURRENT!X7997</f>
        <v>0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308">SUM(M379:Y379)</f>
        <v>8784989.1999999993</v>
      </c>
      <c r="AA379" s="37">
        <f t="shared" ref="AA379:AA381" si="309">B379-Z379</f>
        <v>15498010.800000001</v>
      </c>
      <c r="AB379" s="42">
        <f t="shared" ref="AB379:AB384" si="310">Z379/B379</f>
        <v>0.36177528311987805</v>
      </c>
      <c r="AC379" s="38"/>
    </row>
    <row r="380" spans="1:29" s="39" customFormat="1" ht="18" customHeight="1" x14ac:dyDescent="0.2">
      <c r="A380" s="41" t="s">
        <v>38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8"/>
        <v>0</v>
      </c>
      <c r="AA380" s="37">
        <f t="shared" si="309"/>
        <v>0</v>
      </c>
      <c r="AB380" s="42"/>
      <c r="AC380" s="38"/>
    </row>
    <row r="381" spans="1:29" s="39" customFormat="1" ht="18" customHeight="1" x14ac:dyDescent="0.2">
      <c r="A381" s="41" t="s">
        <v>39</v>
      </c>
      <c r="B381" s="37">
        <f>[1]consoCURRENT!E8032</f>
        <v>11412000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8"/>
        <v>0</v>
      </c>
      <c r="AA381" s="37">
        <f t="shared" si="309"/>
        <v>11412000</v>
      </c>
      <c r="AB381" s="42">
        <f t="shared" ref="AB381" si="311">Z381/B381</f>
        <v>0</v>
      </c>
      <c r="AC381" s="38"/>
    </row>
    <row r="382" spans="1:29" s="39" customFormat="1" ht="18" customHeight="1" x14ac:dyDescent="0.25">
      <c r="A382" s="43" t="s">
        <v>40</v>
      </c>
      <c r="B382" s="44">
        <f>SUM(B378:B381)</f>
        <v>48056000</v>
      </c>
      <c r="C382" s="44">
        <f t="shared" ref="C382:AA382" si="312">SUM(C378:C381)</f>
        <v>0</v>
      </c>
      <c r="D382" s="44">
        <f t="shared" si="312"/>
        <v>0</v>
      </c>
      <c r="E382" s="44">
        <f t="shared" si="312"/>
        <v>8153559.1299999999</v>
      </c>
      <c r="F382" s="44">
        <f t="shared" si="312"/>
        <v>5472477.3300000001</v>
      </c>
      <c r="G382" s="44">
        <f t="shared" si="312"/>
        <v>0</v>
      </c>
      <c r="H382" s="44">
        <f t="shared" si="312"/>
        <v>0</v>
      </c>
      <c r="I382" s="44">
        <f t="shared" si="312"/>
        <v>0</v>
      </c>
      <c r="J382" s="44">
        <f t="shared" si="312"/>
        <v>0</v>
      </c>
      <c r="K382" s="44">
        <f t="shared" si="312"/>
        <v>0</v>
      </c>
      <c r="L382" s="44">
        <f t="shared" si="312"/>
        <v>0</v>
      </c>
      <c r="M382" s="44">
        <f t="shared" si="312"/>
        <v>0</v>
      </c>
      <c r="N382" s="44">
        <f t="shared" si="312"/>
        <v>758264.58000000007</v>
      </c>
      <c r="O382" s="44">
        <f t="shared" si="312"/>
        <v>2393839.65</v>
      </c>
      <c r="P382" s="44">
        <f t="shared" si="312"/>
        <v>5001454.9000000004</v>
      </c>
      <c r="Q382" s="44">
        <f t="shared" si="312"/>
        <v>2039461.93</v>
      </c>
      <c r="R382" s="44">
        <f t="shared" si="312"/>
        <v>3433015.3999999994</v>
      </c>
      <c r="S382" s="44">
        <f t="shared" si="312"/>
        <v>0</v>
      </c>
      <c r="T382" s="44">
        <f t="shared" si="312"/>
        <v>0</v>
      </c>
      <c r="U382" s="44">
        <f t="shared" si="312"/>
        <v>0</v>
      </c>
      <c r="V382" s="44">
        <f t="shared" si="312"/>
        <v>0</v>
      </c>
      <c r="W382" s="44">
        <f t="shared" si="312"/>
        <v>0</v>
      </c>
      <c r="X382" s="44">
        <f t="shared" si="312"/>
        <v>0</v>
      </c>
      <c r="Y382" s="44">
        <f t="shared" si="312"/>
        <v>0</v>
      </c>
      <c r="Z382" s="44">
        <f t="shared" si="312"/>
        <v>13626036.459999999</v>
      </c>
      <c r="AA382" s="44">
        <f t="shared" si="312"/>
        <v>34429963.539999999</v>
      </c>
      <c r="AB382" s="45">
        <f t="shared" si="310"/>
        <v>0.28354495713334443</v>
      </c>
      <c r="AC382" s="38"/>
    </row>
    <row r="383" spans="1:29" s="39" customFormat="1" ht="18" customHeight="1" x14ac:dyDescent="0.25">
      <c r="A383" s="46" t="s">
        <v>41</v>
      </c>
      <c r="B383" s="37">
        <f>[1]consoCURRENT!E8036</f>
        <v>575000</v>
      </c>
      <c r="C383" s="37">
        <f>[1]consoCURRENT!F8036</f>
        <v>0</v>
      </c>
      <c r="D383" s="37">
        <f>[1]consoCURRENT!G8036</f>
        <v>0</v>
      </c>
      <c r="E383" s="37">
        <f>[1]consoCURRENT!H8036</f>
        <v>162376.20000000001</v>
      </c>
      <c r="F383" s="37">
        <f>[1]consoCURRENT!I8036</f>
        <v>100176.35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69808.44</v>
      </c>
      <c r="O383" s="37">
        <f>[1]consoCURRENT!R8036</f>
        <v>46283.88</v>
      </c>
      <c r="P383" s="37">
        <f>[1]consoCURRENT!S8036</f>
        <v>46283.88</v>
      </c>
      <c r="Q383" s="37">
        <f>[1]consoCURRENT!T8036</f>
        <v>49687.19</v>
      </c>
      <c r="R383" s="37">
        <f>[1]consoCURRENT!U8036</f>
        <v>50489.16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13">SUM(M383:Y383)</f>
        <v>262552.55000000005</v>
      </c>
      <c r="AA383" s="37">
        <f t="shared" ref="AA383" si="314">B383-Z383</f>
        <v>312447.44999999995</v>
      </c>
      <c r="AB383" s="42">
        <f t="shared" si="310"/>
        <v>0.45661313043478269</v>
      </c>
      <c r="AC383" s="38"/>
    </row>
    <row r="384" spans="1:29" s="39" customFormat="1" ht="18" customHeight="1" x14ac:dyDescent="0.25">
      <c r="A384" s="43" t="s">
        <v>42</v>
      </c>
      <c r="B384" s="44">
        <f>B383+B382</f>
        <v>48631000</v>
      </c>
      <c r="C384" s="44">
        <f t="shared" ref="C384:AA384" si="315">C383+C382</f>
        <v>0</v>
      </c>
      <c r="D384" s="44">
        <f t="shared" si="315"/>
        <v>0</v>
      </c>
      <c r="E384" s="44">
        <f t="shared" si="315"/>
        <v>8315935.3300000001</v>
      </c>
      <c r="F384" s="44">
        <f t="shared" si="315"/>
        <v>5572653.6799999997</v>
      </c>
      <c r="G384" s="44">
        <f t="shared" si="315"/>
        <v>0</v>
      </c>
      <c r="H384" s="44">
        <f t="shared" si="315"/>
        <v>0</v>
      </c>
      <c r="I384" s="44">
        <f t="shared" si="315"/>
        <v>0</v>
      </c>
      <c r="J384" s="44">
        <f t="shared" si="315"/>
        <v>0</v>
      </c>
      <c r="K384" s="44">
        <f t="shared" si="315"/>
        <v>0</v>
      </c>
      <c r="L384" s="44">
        <f t="shared" si="315"/>
        <v>0</v>
      </c>
      <c r="M384" s="44">
        <f t="shared" si="315"/>
        <v>0</v>
      </c>
      <c r="N384" s="44">
        <f t="shared" si="315"/>
        <v>828073.02</v>
      </c>
      <c r="O384" s="44">
        <f t="shared" si="315"/>
        <v>2440123.5299999998</v>
      </c>
      <c r="P384" s="44">
        <f t="shared" si="315"/>
        <v>5047738.78</v>
      </c>
      <c r="Q384" s="44">
        <f t="shared" si="315"/>
        <v>2089149.1199999999</v>
      </c>
      <c r="R384" s="44">
        <f t="shared" si="315"/>
        <v>3483504.5599999996</v>
      </c>
      <c r="S384" s="44">
        <f t="shared" si="315"/>
        <v>0</v>
      </c>
      <c r="T384" s="44">
        <f t="shared" si="315"/>
        <v>0</v>
      </c>
      <c r="U384" s="44">
        <f t="shared" si="315"/>
        <v>0</v>
      </c>
      <c r="V384" s="44">
        <f t="shared" si="315"/>
        <v>0</v>
      </c>
      <c r="W384" s="44">
        <f t="shared" si="315"/>
        <v>0</v>
      </c>
      <c r="X384" s="44">
        <f t="shared" si="315"/>
        <v>0</v>
      </c>
      <c r="Y384" s="44">
        <f t="shared" si="315"/>
        <v>0</v>
      </c>
      <c r="Z384" s="44">
        <f t="shared" si="315"/>
        <v>13888589.01</v>
      </c>
      <c r="AA384" s="44">
        <f t="shared" si="315"/>
        <v>34742410.990000002</v>
      </c>
      <c r="AB384" s="45">
        <f t="shared" si="310"/>
        <v>0.28559126914930805</v>
      </c>
      <c r="AC384" s="47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36</v>
      </c>
      <c r="B388" s="37">
        <f>[1]consoCURRENT!E8096</f>
        <v>14068000</v>
      </c>
      <c r="C388" s="37">
        <f>[1]consoCURRENT!F8096</f>
        <v>0</v>
      </c>
      <c r="D388" s="37">
        <f>[1]consoCURRENT!G8096</f>
        <v>0</v>
      </c>
      <c r="E388" s="37">
        <f>[1]consoCURRENT!H8096</f>
        <v>2169271.91</v>
      </c>
      <c r="F388" s="37">
        <f>[1]consoCURRENT!I8096</f>
        <v>1899886.5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605649.69000000006</v>
      </c>
      <c r="O388" s="37">
        <f>[1]consoCURRENT!R8096</f>
        <v>639914.23999999999</v>
      </c>
      <c r="P388" s="37">
        <f>[1]consoCURRENT!S8096</f>
        <v>923707.9800000001</v>
      </c>
      <c r="Q388" s="37">
        <f>[1]consoCURRENT!T8096</f>
        <v>653045.5</v>
      </c>
      <c r="R388" s="37">
        <f>[1]consoCURRENT!U8096</f>
        <v>1246841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4069158.41</v>
      </c>
      <c r="AA388" s="37">
        <f>B388-Z388</f>
        <v>9998841.5899999999</v>
      </c>
      <c r="AB388" s="42">
        <f>Z388/B388</f>
        <v>0.28924924722775092</v>
      </c>
      <c r="AC388" s="38"/>
    </row>
    <row r="389" spans="1:29" s="39" customFormat="1" ht="18" customHeight="1" x14ac:dyDescent="0.2">
      <c r="A389" s="41" t="s">
        <v>37</v>
      </c>
      <c r="B389" s="37">
        <f>[1]consoCURRENT!E8208</f>
        <v>22847000</v>
      </c>
      <c r="C389" s="37">
        <f>[1]consoCURRENT!F8208</f>
        <v>0</v>
      </c>
      <c r="D389" s="37">
        <f>[1]consoCURRENT!G8208</f>
        <v>0</v>
      </c>
      <c r="E389" s="37">
        <f>[1]consoCURRENT!H8208</f>
        <v>1702016.71</v>
      </c>
      <c r="F389" s="37">
        <f>[1]consoCURRENT!I8208</f>
        <v>6181123.540000001</v>
      </c>
      <c r="G389" s="37">
        <f>[1]consoCURRENT!J8208</f>
        <v>0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601966.17999999993</v>
      </c>
      <c r="O389" s="37">
        <f>[1]consoCURRENT!R8208</f>
        <v>641782.34000000008</v>
      </c>
      <c r="P389" s="37">
        <f>[1]consoCURRENT!S8208</f>
        <v>458268.18999999994</v>
      </c>
      <c r="Q389" s="37">
        <f>[1]consoCURRENT!T8208</f>
        <v>743504.69</v>
      </c>
      <c r="R389" s="37">
        <f>[1]consoCURRENT!U8208</f>
        <v>5437618.8499999996</v>
      </c>
      <c r="S389" s="37">
        <f>[1]consoCURRENT!V8208</f>
        <v>0</v>
      </c>
      <c r="T389" s="37">
        <f>[1]consoCURRENT!W8208</f>
        <v>0</v>
      </c>
      <c r="U389" s="37">
        <f>[1]consoCURRENT!X8208</f>
        <v>0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16">SUM(M389:Y389)</f>
        <v>7883140.25</v>
      </c>
      <c r="AA389" s="37">
        <f t="shared" ref="AA389:AA391" si="317">B389-Z389</f>
        <v>14963859.75</v>
      </c>
      <c r="AB389" s="42">
        <f t="shared" ref="AB389:AB394" si="318">Z389/B389</f>
        <v>0.34504049765833589</v>
      </c>
      <c r="AC389" s="38"/>
    </row>
    <row r="390" spans="1:29" s="39" customFormat="1" ht="18" customHeight="1" x14ac:dyDescent="0.2">
      <c r="A390" s="41" t="s">
        <v>38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6"/>
        <v>0</v>
      </c>
      <c r="AA390" s="37">
        <f t="shared" si="317"/>
        <v>0</v>
      </c>
      <c r="AB390" s="42"/>
      <c r="AC390" s="38"/>
    </row>
    <row r="391" spans="1:29" s="39" customFormat="1" ht="18" customHeight="1" x14ac:dyDescent="0.2">
      <c r="A391" s="41" t="s">
        <v>39</v>
      </c>
      <c r="B391" s="37">
        <f>[1]consoCURRENT!E8243</f>
        <v>10250000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816254.25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816254.25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6"/>
        <v>816254.25</v>
      </c>
      <c r="AA391" s="37">
        <f t="shared" si="317"/>
        <v>9433745.75</v>
      </c>
      <c r="AB391" s="42">
        <f t="shared" ref="AB391" si="319">Z391/B391</f>
        <v>7.9634560975609753E-2</v>
      </c>
      <c r="AC391" s="38"/>
    </row>
    <row r="392" spans="1:29" s="39" customFormat="1" ht="18" customHeight="1" x14ac:dyDescent="0.25">
      <c r="A392" s="43" t="s">
        <v>40</v>
      </c>
      <c r="B392" s="44">
        <f>SUM(B388:B391)</f>
        <v>47165000</v>
      </c>
      <c r="C392" s="44">
        <f t="shared" ref="C392:AA392" si="320">SUM(C388:C391)</f>
        <v>0</v>
      </c>
      <c r="D392" s="44">
        <f t="shared" si="320"/>
        <v>0</v>
      </c>
      <c r="E392" s="44">
        <f t="shared" si="320"/>
        <v>3871288.62</v>
      </c>
      <c r="F392" s="44">
        <f t="shared" si="320"/>
        <v>8897264.290000001</v>
      </c>
      <c r="G392" s="44">
        <f t="shared" si="320"/>
        <v>0</v>
      </c>
      <c r="H392" s="44">
        <f t="shared" si="320"/>
        <v>0</v>
      </c>
      <c r="I392" s="44">
        <f t="shared" si="320"/>
        <v>0</v>
      </c>
      <c r="J392" s="44">
        <f t="shared" si="320"/>
        <v>0</v>
      </c>
      <c r="K392" s="44">
        <f t="shared" si="320"/>
        <v>0</v>
      </c>
      <c r="L392" s="44">
        <f t="shared" si="320"/>
        <v>0</v>
      </c>
      <c r="M392" s="44">
        <f t="shared" si="320"/>
        <v>0</v>
      </c>
      <c r="N392" s="44">
        <f t="shared" si="320"/>
        <v>1207615.8700000001</v>
      </c>
      <c r="O392" s="44">
        <f t="shared" si="320"/>
        <v>1281696.58</v>
      </c>
      <c r="P392" s="44">
        <f t="shared" si="320"/>
        <v>1381976.17</v>
      </c>
      <c r="Q392" s="44">
        <f t="shared" si="320"/>
        <v>1396550.19</v>
      </c>
      <c r="R392" s="44">
        <f t="shared" si="320"/>
        <v>7500714.0999999996</v>
      </c>
      <c r="S392" s="44">
        <f t="shared" si="320"/>
        <v>0</v>
      </c>
      <c r="T392" s="44">
        <f t="shared" si="320"/>
        <v>0</v>
      </c>
      <c r="U392" s="44">
        <f t="shared" si="320"/>
        <v>0</v>
      </c>
      <c r="V392" s="44">
        <f t="shared" si="320"/>
        <v>0</v>
      </c>
      <c r="W392" s="44">
        <f t="shared" si="320"/>
        <v>0</v>
      </c>
      <c r="X392" s="44">
        <f t="shared" si="320"/>
        <v>0</v>
      </c>
      <c r="Y392" s="44">
        <f t="shared" si="320"/>
        <v>0</v>
      </c>
      <c r="Z392" s="44">
        <f t="shared" si="320"/>
        <v>12768552.91</v>
      </c>
      <c r="AA392" s="44">
        <f t="shared" si="320"/>
        <v>34396447.090000004</v>
      </c>
      <c r="AB392" s="45">
        <f t="shared" si="318"/>
        <v>0.27072093522739321</v>
      </c>
      <c r="AC392" s="38"/>
    </row>
    <row r="393" spans="1:29" s="39" customFormat="1" ht="18" customHeight="1" x14ac:dyDescent="0.25">
      <c r="A393" s="46" t="s">
        <v>41</v>
      </c>
      <c r="B393" s="37">
        <f>[1]consoCURRENT!E8247</f>
        <v>989000</v>
      </c>
      <c r="C393" s="37">
        <f>[1]consoCURRENT!F8247</f>
        <v>0</v>
      </c>
      <c r="D393" s="37">
        <f>[1]consoCURRENT!G8247</f>
        <v>0</v>
      </c>
      <c r="E393" s="37">
        <f>[1]consoCURRENT!H8247</f>
        <v>152824.44</v>
      </c>
      <c r="F393" s="37">
        <f>[1]consoCURRENT!I8247</f>
        <v>139944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46954.2</v>
      </c>
      <c r="O393" s="37">
        <f>[1]consoCURRENT!R8247</f>
        <v>51609.24</v>
      </c>
      <c r="P393" s="37">
        <f>[1]consoCURRENT!S8247</f>
        <v>54261</v>
      </c>
      <c r="Q393" s="37">
        <f>[1]consoCURRENT!T8247</f>
        <v>69006.960000000006</v>
      </c>
      <c r="R393" s="37">
        <f>[1]consoCURRENT!U8247</f>
        <v>70937.039999999994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21">SUM(M393:Y393)</f>
        <v>292768.44</v>
      </c>
      <c r="AA393" s="37">
        <f t="shared" ref="AA393" si="322">B393-Z393</f>
        <v>696231.56</v>
      </c>
      <c r="AB393" s="42">
        <f t="shared" si="318"/>
        <v>0.29602471183013146</v>
      </c>
      <c r="AC393" s="38"/>
    </row>
    <row r="394" spans="1:29" s="39" customFormat="1" ht="18" customHeight="1" x14ac:dyDescent="0.25">
      <c r="A394" s="43" t="s">
        <v>42</v>
      </c>
      <c r="B394" s="44">
        <f>B393+B392</f>
        <v>48154000</v>
      </c>
      <c r="C394" s="44">
        <f t="shared" ref="C394:AA394" si="323">C393+C392</f>
        <v>0</v>
      </c>
      <c r="D394" s="44">
        <f t="shared" si="323"/>
        <v>0</v>
      </c>
      <c r="E394" s="44">
        <f t="shared" si="323"/>
        <v>4024113.06</v>
      </c>
      <c r="F394" s="44">
        <f t="shared" si="323"/>
        <v>9037208.290000001</v>
      </c>
      <c r="G394" s="44">
        <f t="shared" si="323"/>
        <v>0</v>
      </c>
      <c r="H394" s="44">
        <f t="shared" si="323"/>
        <v>0</v>
      </c>
      <c r="I394" s="44">
        <f t="shared" si="323"/>
        <v>0</v>
      </c>
      <c r="J394" s="44">
        <f t="shared" si="323"/>
        <v>0</v>
      </c>
      <c r="K394" s="44">
        <f t="shared" si="323"/>
        <v>0</v>
      </c>
      <c r="L394" s="44">
        <f t="shared" si="323"/>
        <v>0</v>
      </c>
      <c r="M394" s="44">
        <f t="shared" si="323"/>
        <v>0</v>
      </c>
      <c r="N394" s="44">
        <f t="shared" si="323"/>
        <v>1254570.07</v>
      </c>
      <c r="O394" s="44">
        <f t="shared" si="323"/>
        <v>1333305.82</v>
      </c>
      <c r="P394" s="44">
        <f t="shared" si="323"/>
        <v>1436237.17</v>
      </c>
      <c r="Q394" s="44">
        <f t="shared" si="323"/>
        <v>1465557.15</v>
      </c>
      <c r="R394" s="44">
        <f t="shared" si="323"/>
        <v>7571651.1399999997</v>
      </c>
      <c r="S394" s="44">
        <f t="shared" si="323"/>
        <v>0</v>
      </c>
      <c r="T394" s="44">
        <f t="shared" si="323"/>
        <v>0</v>
      </c>
      <c r="U394" s="44">
        <f t="shared" si="323"/>
        <v>0</v>
      </c>
      <c r="V394" s="44">
        <f t="shared" si="323"/>
        <v>0</v>
      </c>
      <c r="W394" s="44">
        <f t="shared" si="323"/>
        <v>0</v>
      </c>
      <c r="X394" s="44">
        <f t="shared" si="323"/>
        <v>0</v>
      </c>
      <c r="Y394" s="44">
        <f t="shared" si="323"/>
        <v>0</v>
      </c>
      <c r="Z394" s="44">
        <f t="shared" si="323"/>
        <v>13061321.35</v>
      </c>
      <c r="AA394" s="44">
        <f t="shared" si="323"/>
        <v>35092678.650000006</v>
      </c>
      <c r="AB394" s="45">
        <f t="shared" si="318"/>
        <v>0.27124063110022012</v>
      </c>
      <c r="AC394" s="47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53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36</v>
      </c>
      <c r="B398" s="37">
        <f>[1]consoCURRENT!E8307</f>
        <v>23999000</v>
      </c>
      <c r="C398" s="37">
        <f>[1]consoCURRENT!F8307</f>
        <v>0</v>
      </c>
      <c r="D398" s="37">
        <f>[1]consoCURRENT!G8307</f>
        <v>0</v>
      </c>
      <c r="E398" s="37">
        <f>[1]consoCURRENT!H8307</f>
        <v>4557086.28</v>
      </c>
      <c r="F398" s="37">
        <f>[1]consoCURRENT!I8307</f>
        <v>4485669.0200000005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1342462.18</v>
      </c>
      <c r="O398" s="37">
        <f>[1]consoCURRENT!R8307</f>
        <v>1776265.34</v>
      </c>
      <c r="P398" s="37">
        <f>[1]consoCURRENT!S8307</f>
        <v>1438358.76</v>
      </c>
      <c r="Q398" s="37">
        <f>[1]consoCURRENT!T8307</f>
        <v>1548620.5000000002</v>
      </c>
      <c r="R398" s="37">
        <f>[1]consoCURRENT!U8307</f>
        <v>2937048.52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9042755.3000000007</v>
      </c>
      <c r="AA398" s="37">
        <f>B398-Z398</f>
        <v>14956244.699999999</v>
      </c>
      <c r="AB398" s="42">
        <f>Z398/B398</f>
        <v>0.37679717071544649</v>
      </c>
      <c r="AC398" s="38"/>
    </row>
    <row r="399" spans="1:29" s="39" customFormat="1" ht="18" customHeight="1" x14ac:dyDescent="0.2">
      <c r="A399" s="41" t="s">
        <v>37</v>
      </c>
      <c r="B399" s="37">
        <f>[1]consoCURRENT!E8419</f>
        <v>28951000</v>
      </c>
      <c r="C399" s="37">
        <f>[1]consoCURRENT!F8419</f>
        <v>0</v>
      </c>
      <c r="D399" s="37">
        <f>[1]consoCURRENT!G8419</f>
        <v>0</v>
      </c>
      <c r="E399" s="37">
        <f>[1]consoCURRENT!H8419</f>
        <v>10700317.189999999</v>
      </c>
      <c r="F399" s="37">
        <f>[1]consoCURRENT!I8419</f>
        <v>3252485.1200000006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3377186.49</v>
      </c>
      <c r="O399" s="37">
        <f>[1]consoCURRENT!R8419</f>
        <v>6016787.7999999998</v>
      </c>
      <c r="P399" s="37">
        <f>[1]consoCURRENT!S8419</f>
        <v>1306342.8999999997</v>
      </c>
      <c r="Q399" s="37">
        <f>[1]consoCURRENT!T8419</f>
        <v>1625131.9699999997</v>
      </c>
      <c r="R399" s="37">
        <f>[1]consoCURRENT!U8419</f>
        <v>1627353.1500000006</v>
      </c>
      <c r="S399" s="37">
        <f>[1]consoCURRENT!V8419</f>
        <v>0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24">SUM(M399:Y399)</f>
        <v>13952802.310000001</v>
      </c>
      <c r="AA399" s="37">
        <f t="shared" ref="AA399:AA401" si="325">B399-Z399</f>
        <v>14998197.689999999</v>
      </c>
      <c r="AB399" s="42">
        <f t="shared" ref="AB399:AB404" si="326">Z399/B399</f>
        <v>0.48194543573624404</v>
      </c>
      <c r="AC399" s="38"/>
    </row>
    <row r="400" spans="1:29" s="39" customFormat="1" ht="18" customHeight="1" x14ac:dyDescent="0.2">
      <c r="A400" s="41" t="s">
        <v>38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4"/>
        <v>0</v>
      </c>
      <c r="AA400" s="37">
        <f t="shared" si="325"/>
        <v>0</v>
      </c>
      <c r="AB400" s="42"/>
      <c r="AC400" s="38"/>
    </row>
    <row r="401" spans="1:29" s="39" customFormat="1" ht="18" customHeight="1" x14ac:dyDescent="0.2">
      <c r="A401" s="41" t="s">
        <v>39</v>
      </c>
      <c r="B401" s="37">
        <f>[1]consoCURRENT!E8454</f>
        <v>50733000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397000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397000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4"/>
        <v>397000</v>
      </c>
      <c r="AA401" s="37">
        <f t="shared" si="325"/>
        <v>50336000</v>
      </c>
      <c r="AB401" s="42">
        <f t="shared" ref="AB401" si="327">Z401/B401</f>
        <v>7.8252813750418863E-3</v>
      </c>
      <c r="AC401" s="38"/>
    </row>
    <row r="402" spans="1:29" s="39" customFormat="1" ht="18" customHeight="1" x14ac:dyDescent="0.25">
      <c r="A402" s="43" t="s">
        <v>40</v>
      </c>
      <c r="B402" s="44">
        <f>SUM(B398:B401)</f>
        <v>103683000</v>
      </c>
      <c r="C402" s="44">
        <f t="shared" ref="C402:AA402" si="328">SUM(C398:C401)</f>
        <v>0</v>
      </c>
      <c r="D402" s="44">
        <f t="shared" si="328"/>
        <v>0</v>
      </c>
      <c r="E402" s="44">
        <f t="shared" si="328"/>
        <v>15257403.469999999</v>
      </c>
      <c r="F402" s="44">
        <f t="shared" si="328"/>
        <v>8135154.1400000006</v>
      </c>
      <c r="G402" s="44">
        <f t="shared" si="328"/>
        <v>0</v>
      </c>
      <c r="H402" s="44">
        <f t="shared" si="328"/>
        <v>0</v>
      </c>
      <c r="I402" s="44">
        <f t="shared" si="328"/>
        <v>0</v>
      </c>
      <c r="J402" s="44">
        <f t="shared" si="328"/>
        <v>0</v>
      </c>
      <c r="K402" s="44">
        <f t="shared" si="328"/>
        <v>0</v>
      </c>
      <c r="L402" s="44">
        <f t="shared" si="328"/>
        <v>0</v>
      </c>
      <c r="M402" s="44">
        <f t="shared" si="328"/>
        <v>0</v>
      </c>
      <c r="N402" s="44">
        <f t="shared" si="328"/>
        <v>4719648.67</v>
      </c>
      <c r="O402" s="44">
        <f t="shared" si="328"/>
        <v>7793053.1399999997</v>
      </c>
      <c r="P402" s="44">
        <f t="shared" si="328"/>
        <v>2744701.6599999997</v>
      </c>
      <c r="Q402" s="44">
        <f t="shared" si="328"/>
        <v>3173752.4699999997</v>
      </c>
      <c r="R402" s="44">
        <f t="shared" si="328"/>
        <v>4961401.6700000009</v>
      </c>
      <c r="S402" s="44">
        <f t="shared" si="328"/>
        <v>0</v>
      </c>
      <c r="T402" s="44">
        <f t="shared" si="328"/>
        <v>0</v>
      </c>
      <c r="U402" s="44">
        <f t="shared" si="328"/>
        <v>0</v>
      </c>
      <c r="V402" s="44">
        <f t="shared" si="328"/>
        <v>0</v>
      </c>
      <c r="W402" s="44">
        <f t="shared" si="328"/>
        <v>0</v>
      </c>
      <c r="X402" s="44">
        <f t="shared" si="328"/>
        <v>0</v>
      </c>
      <c r="Y402" s="44">
        <f t="shared" si="328"/>
        <v>0</v>
      </c>
      <c r="Z402" s="44">
        <f t="shared" si="328"/>
        <v>23392557.609999999</v>
      </c>
      <c r="AA402" s="44">
        <f t="shared" si="328"/>
        <v>80290442.390000001</v>
      </c>
      <c r="AB402" s="45">
        <f t="shared" si="326"/>
        <v>0.22561613388887281</v>
      </c>
      <c r="AC402" s="38"/>
    </row>
    <row r="403" spans="1:29" s="39" customFormat="1" ht="18" customHeight="1" x14ac:dyDescent="0.25">
      <c r="A403" s="46" t="s">
        <v>41</v>
      </c>
      <c r="B403" s="37">
        <f>[1]consoCURRENT!E8458</f>
        <v>1688000</v>
      </c>
      <c r="C403" s="37">
        <f>[1]consoCURRENT!F8458</f>
        <v>0</v>
      </c>
      <c r="D403" s="37">
        <f>[1]consoCURRENT!G8458</f>
        <v>0</v>
      </c>
      <c r="E403" s="37">
        <f>[1]consoCURRENT!H8458</f>
        <v>373022.64</v>
      </c>
      <c r="F403" s="37">
        <f>[1]consoCURRENT!I8458</f>
        <v>284077.44000000006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119121.48</v>
      </c>
      <c r="O403" s="37">
        <f>[1]consoCURRENT!R8458</f>
        <v>129560.28000000001</v>
      </c>
      <c r="P403" s="37">
        <f>[1]consoCURRENT!S8458</f>
        <v>124340.88</v>
      </c>
      <c r="Q403" s="37">
        <f>[1]consoCURRENT!T8458</f>
        <v>142864.79999999999</v>
      </c>
      <c r="R403" s="37">
        <f>[1]consoCURRENT!U8458</f>
        <v>141212.64000000007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9">SUM(M403:Y403)</f>
        <v>657100.08000000007</v>
      </c>
      <c r="AA403" s="37">
        <f t="shared" ref="AA403" si="330">B403-Z403</f>
        <v>1030899.9199999999</v>
      </c>
      <c r="AB403" s="42">
        <f t="shared" si="326"/>
        <v>0.38927729857819909</v>
      </c>
      <c r="AC403" s="38"/>
    </row>
    <row r="404" spans="1:29" s="39" customFormat="1" ht="18" customHeight="1" x14ac:dyDescent="0.25">
      <c r="A404" s="43" t="s">
        <v>42</v>
      </c>
      <c r="B404" s="44">
        <f>B403+B402</f>
        <v>105371000</v>
      </c>
      <c r="C404" s="44">
        <f t="shared" ref="C404:AA404" si="331">C403+C402</f>
        <v>0</v>
      </c>
      <c r="D404" s="44">
        <f t="shared" si="331"/>
        <v>0</v>
      </c>
      <c r="E404" s="44">
        <f t="shared" si="331"/>
        <v>15630426.109999999</v>
      </c>
      <c r="F404" s="44">
        <f t="shared" si="331"/>
        <v>8419231.5800000001</v>
      </c>
      <c r="G404" s="44">
        <f t="shared" si="331"/>
        <v>0</v>
      </c>
      <c r="H404" s="44">
        <f t="shared" si="331"/>
        <v>0</v>
      </c>
      <c r="I404" s="44">
        <f t="shared" si="331"/>
        <v>0</v>
      </c>
      <c r="J404" s="44">
        <f t="shared" si="331"/>
        <v>0</v>
      </c>
      <c r="K404" s="44">
        <f t="shared" si="331"/>
        <v>0</v>
      </c>
      <c r="L404" s="44">
        <f t="shared" si="331"/>
        <v>0</v>
      </c>
      <c r="M404" s="44">
        <f t="shared" si="331"/>
        <v>0</v>
      </c>
      <c r="N404" s="44">
        <f t="shared" si="331"/>
        <v>4838770.1500000004</v>
      </c>
      <c r="O404" s="44">
        <f t="shared" si="331"/>
        <v>7922613.4199999999</v>
      </c>
      <c r="P404" s="44">
        <f t="shared" si="331"/>
        <v>2869042.5399999996</v>
      </c>
      <c r="Q404" s="44">
        <f t="shared" si="331"/>
        <v>3316617.2699999996</v>
      </c>
      <c r="R404" s="44">
        <f t="shared" si="331"/>
        <v>5102614.3100000005</v>
      </c>
      <c r="S404" s="44">
        <f t="shared" si="331"/>
        <v>0</v>
      </c>
      <c r="T404" s="44">
        <f t="shared" si="331"/>
        <v>0</v>
      </c>
      <c r="U404" s="44">
        <f t="shared" si="331"/>
        <v>0</v>
      </c>
      <c r="V404" s="44">
        <f t="shared" si="331"/>
        <v>0</v>
      </c>
      <c r="W404" s="44">
        <f t="shared" si="331"/>
        <v>0</v>
      </c>
      <c r="X404" s="44">
        <f t="shared" si="331"/>
        <v>0</v>
      </c>
      <c r="Y404" s="44">
        <f t="shared" si="331"/>
        <v>0</v>
      </c>
      <c r="Z404" s="44">
        <f t="shared" si="331"/>
        <v>24049657.689999998</v>
      </c>
      <c r="AA404" s="44">
        <f t="shared" si="331"/>
        <v>81321342.310000002</v>
      </c>
      <c r="AB404" s="45">
        <f t="shared" si="326"/>
        <v>0.22823791830769374</v>
      </c>
      <c r="AC404" s="47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54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36</v>
      </c>
      <c r="B408" s="37">
        <f>[1]consoCURRENT!E8518</f>
        <v>22783000</v>
      </c>
      <c r="C408" s="37">
        <f>[1]consoCURRENT!F8518</f>
        <v>0</v>
      </c>
      <c r="D408" s="37">
        <f>[1]consoCURRENT!G8518</f>
        <v>0</v>
      </c>
      <c r="E408" s="37">
        <f>[1]consoCURRENT!H8518</f>
        <v>3988412.32</v>
      </c>
      <c r="F408" s="37">
        <f>[1]consoCURRENT!I8518</f>
        <v>3496852.13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915935</v>
      </c>
      <c r="O408" s="37">
        <f>[1]consoCURRENT!R8518</f>
        <v>1462756.24</v>
      </c>
      <c r="P408" s="37">
        <f>[1]consoCURRENT!S8518</f>
        <v>1609721.08</v>
      </c>
      <c r="Q408" s="37">
        <f>[1]consoCURRENT!T8518</f>
        <v>1244359.43</v>
      </c>
      <c r="R408" s="37">
        <f>[1]consoCURRENT!U8518</f>
        <v>2252492.7000000002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7485264.4500000002</v>
      </c>
      <c r="AA408" s="37">
        <f>B408-Z408</f>
        <v>15297735.550000001</v>
      </c>
      <c r="AB408" s="42">
        <f>Z408/B408</f>
        <v>0.32854604090769435</v>
      </c>
      <c r="AC408" s="38"/>
    </row>
    <row r="409" spans="1:29" s="39" customFormat="1" ht="18" customHeight="1" x14ac:dyDescent="0.2">
      <c r="A409" s="41" t="s">
        <v>37</v>
      </c>
      <c r="B409" s="37">
        <f>[1]consoCURRENT!E8630</f>
        <v>27965000</v>
      </c>
      <c r="C409" s="37">
        <f>[1]consoCURRENT!F8630</f>
        <v>0</v>
      </c>
      <c r="D409" s="37">
        <f>[1]consoCURRENT!G8630</f>
        <v>0</v>
      </c>
      <c r="E409" s="37">
        <f>[1]consoCURRENT!H8630</f>
        <v>4520690.1399999997</v>
      </c>
      <c r="F409" s="37">
        <f>[1]consoCURRENT!I8630</f>
        <v>2660360.2799999998</v>
      </c>
      <c r="G409" s="37">
        <f>[1]consoCURRENT!J8630</f>
        <v>0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904127.41999999993</v>
      </c>
      <c r="O409" s="37">
        <f>[1]consoCURRENT!R8630</f>
        <v>1488888.6400000001</v>
      </c>
      <c r="P409" s="37">
        <f>[1]consoCURRENT!S8630</f>
        <v>2127674.08</v>
      </c>
      <c r="Q409" s="37">
        <f>[1]consoCURRENT!T8630</f>
        <v>1388211.1300000004</v>
      </c>
      <c r="R409" s="37">
        <f>[1]consoCURRENT!U8630</f>
        <v>1272149.1500000001</v>
      </c>
      <c r="S409" s="37">
        <f>[1]consoCURRENT!V8630</f>
        <v>0</v>
      </c>
      <c r="T409" s="37">
        <f>[1]consoCURRENT!W8630</f>
        <v>0</v>
      </c>
      <c r="U409" s="37">
        <f>[1]consoCURRENT!X8630</f>
        <v>0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32">SUM(M409:Y409)</f>
        <v>7181050.4200000018</v>
      </c>
      <c r="AA409" s="37">
        <f t="shared" ref="AA409:AA411" si="333">B409-Z409</f>
        <v>20783949.579999998</v>
      </c>
      <c r="AB409" s="42">
        <f t="shared" ref="AB409:AB414" si="334">Z409/B409</f>
        <v>0.25678707026640452</v>
      </c>
      <c r="AC409" s="38"/>
    </row>
    <row r="410" spans="1:29" s="39" customFormat="1" ht="18" customHeight="1" x14ac:dyDescent="0.2">
      <c r="A410" s="41" t="s">
        <v>38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32"/>
        <v>0</v>
      </c>
      <c r="AA410" s="37">
        <f t="shared" si="333"/>
        <v>0</v>
      </c>
      <c r="AB410" s="42"/>
      <c r="AC410" s="38"/>
    </row>
    <row r="411" spans="1:29" s="39" customFormat="1" ht="18" customHeight="1" x14ac:dyDescent="0.2">
      <c r="A411" s="41" t="s">
        <v>39</v>
      </c>
      <c r="B411" s="37">
        <f>[1]consoCURRENT!E8665</f>
        <v>14122000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32"/>
        <v>0</v>
      </c>
      <c r="AA411" s="37">
        <f t="shared" si="333"/>
        <v>14122000</v>
      </c>
      <c r="AB411" s="42">
        <f t="shared" ref="AB411" si="335">Z411/B411</f>
        <v>0</v>
      </c>
      <c r="AC411" s="38"/>
    </row>
    <row r="412" spans="1:29" s="39" customFormat="1" ht="18" customHeight="1" x14ac:dyDescent="0.25">
      <c r="A412" s="43" t="s">
        <v>40</v>
      </c>
      <c r="B412" s="44">
        <f>SUM(B408:B411)</f>
        <v>64870000</v>
      </c>
      <c r="C412" s="44">
        <f t="shared" ref="C412:AA412" si="336">SUM(C408:C411)</f>
        <v>0</v>
      </c>
      <c r="D412" s="44">
        <f t="shared" si="336"/>
        <v>0</v>
      </c>
      <c r="E412" s="44">
        <f t="shared" si="336"/>
        <v>8509102.459999999</v>
      </c>
      <c r="F412" s="44">
        <f t="shared" si="336"/>
        <v>6157212.4100000001</v>
      </c>
      <c r="G412" s="44">
        <f t="shared" si="336"/>
        <v>0</v>
      </c>
      <c r="H412" s="44">
        <f t="shared" si="336"/>
        <v>0</v>
      </c>
      <c r="I412" s="44">
        <f t="shared" si="336"/>
        <v>0</v>
      </c>
      <c r="J412" s="44">
        <f t="shared" si="336"/>
        <v>0</v>
      </c>
      <c r="K412" s="44">
        <f t="shared" si="336"/>
        <v>0</v>
      </c>
      <c r="L412" s="44">
        <f t="shared" si="336"/>
        <v>0</v>
      </c>
      <c r="M412" s="44">
        <f t="shared" si="336"/>
        <v>0</v>
      </c>
      <c r="N412" s="44">
        <f t="shared" si="336"/>
        <v>1820062.42</v>
      </c>
      <c r="O412" s="44">
        <f t="shared" si="336"/>
        <v>2951644.88</v>
      </c>
      <c r="P412" s="44">
        <f t="shared" si="336"/>
        <v>3737395.16</v>
      </c>
      <c r="Q412" s="44">
        <f t="shared" si="336"/>
        <v>2632570.5600000005</v>
      </c>
      <c r="R412" s="44">
        <f t="shared" si="336"/>
        <v>3524641.8500000006</v>
      </c>
      <c r="S412" s="44">
        <f t="shared" si="336"/>
        <v>0</v>
      </c>
      <c r="T412" s="44">
        <f t="shared" si="336"/>
        <v>0</v>
      </c>
      <c r="U412" s="44">
        <f t="shared" si="336"/>
        <v>0</v>
      </c>
      <c r="V412" s="44">
        <f t="shared" si="336"/>
        <v>0</v>
      </c>
      <c r="W412" s="44">
        <f t="shared" si="336"/>
        <v>0</v>
      </c>
      <c r="X412" s="44">
        <f t="shared" si="336"/>
        <v>0</v>
      </c>
      <c r="Y412" s="44">
        <f t="shared" si="336"/>
        <v>0</v>
      </c>
      <c r="Z412" s="44">
        <f t="shared" si="336"/>
        <v>14666314.870000001</v>
      </c>
      <c r="AA412" s="44">
        <f t="shared" si="336"/>
        <v>50203685.129999995</v>
      </c>
      <c r="AB412" s="45">
        <f t="shared" si="334"/>
        <v>0.22608778896254048</v>
      </c>
      <c r="AC412" s="38"/>
    </row>
    <row r="413" spans="1:29" s="39" customFormat="1" ht="18" customHeight="1" x14ac:dyDescent="0.25">
      <c r="A413" s="46" t="s">
        <v>41</v>
      </c>
      <c r="B413" s="37">
        <f>[1]consoCURRENT!E8669</f>
        <v>1447000</v>
      </c>
      <c r="C413" s="37">
        <f>[1]consoCURRENT!F8669</f>
        <v>0</v>
      </c>
      <c r="D413" s="37">
        <f>[1]consoCURRENT!G8669</f>
        <v>0</v>
      </c>
      <c r="E413" s="37">
        <f>[1]consoCURRENT!H8669</f>
        <v>302173.64</v>
      </c>
      <c r="F413" s="37">
        <f>[1]consoCURRENT!I8669</f>
        <v>197918.16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96645.2</v>
      </c>
      <c r="O413" s="37">
        <f>[1]consoCURRENT!R8669</f>
        <v>106688.16</v>
      </c>
      <c r="P413" s="37">
        <f>[1]consoCURRENT!S8669</f>
        <v>98840.28</v>
      </c>
      <c r="Q413" s="37">
        <f>[1]consoCURRENT!T8669</f>
        <v>98959.08</v>
      </c>
      <c r="R413" s="37">
        <f>[1]consoCURRENT!U8669</f>
        <v>98959.08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7">SUM(M413:Y413)</f>
        <v>500091.80000000005</v>
      </c>
      <c r="AA413" s="37">
        <f t="shared" ref="AA413" si="338">B413-Z413</f>
        <v>946908.2</v>
      </c>
      <c r="AB413" s="42">
        <f t="shared" si="334"/>
        <v>0.34560594333102973</v>
      </c>
      <c r="AC413" s="38"/>
    </row>
    <row r="414" spans="1:29" s="39" customFormat="1" ht="18" customHeight="1" x14ac:dyDescent="0.25">
      <c r="A414" s="43" t="s">
        <v>42</v>
      </c>
      <c r="B414" s="44">
        <f>B413+B412</f>
        <v>66317000</v>
      </c>
      <c r="C414" s="44">
        <f t="shared" ref="C414:AA414" si="339">C413+C412</f>
        <v>0</v>
      </c>
      <c r="D414" s="44">
        <f t="shared" si="339"/>
        <v>0</v>
      </c>
      <c r="E414" s="44">
        <f t="shared" si="339"/>
        <v>8811276.0999999996</v>
      </c>
      <c r="F414" s="44">
        <f t="shared" si="339"/>
        <v>6355130.5700000003</v>
      </c>
      <c r="G414" s="44">
        <f t="shared" si="339"/>
        <v>0</v>
      </c>
      <c r="H414" s="44">
        <f t="shared" si="339"/>
        <v>0</v>
      </c>
      <c r="I414" s="44">
        <f t="shared" si="339"/>
        <v>0</v>
      </c>
      <c r="J414" s="44">
        <f t="shared" si="339"/>
        <v>0</v>
      </c>
      <c r="K414" s="44">
        <f t="shared" si="339"/>
        <v>0</v>
      </c>
      <c r="L414" s="44">
        <f t="shared" si="339"/>
        <v>0</v>
      </c>
      <c r="M414" s="44">
        <f t="shared" si="339"/>
        <v>0</v>
      </c>
      <c r="N414" s="44">
        <f t="shared" si="339"/>
        <v>1916707.6199999999</v>
      </c>
      <c r="O414" s="44">
        <f t="shared" si="339"/>
        <v>3058333.04</v>
      </c>
      <c r="P414" s="44">
        <f t="shared" si="339"/>
        <v>3836235.44</v>
      </c>
      <c r="Q414" s="44">
        <f t="shared" si="339"/>
        <v>2731529.6400000006</v>
      </c>
      <c r="R414" s="44">
        <f t="shared" si="339"/>
        <v>3623600.9300000006</v>
      </c>
      <c r="S414" s="44">
        <f t="shared" si="339"/>
        <v>0</v>
      </c>
      <c r="T414" s="44">
        <f t="shared" si="339"/>
        <v>0</v>
      </c>
      <c r="U414" s="44">
        <f t="shared" si="339"/>
        <v>0</v>
      </c>
      <c r="V414" s="44">
        <f t="shared" si="339"/>
        <v>0</v>
      </c>
      <c r="W414" s="44">
        <f t="shared" si="339"/>
        <v>0</v>
      </c>
      <c r="X414" s="44">
        <f t="shared" si="339"/>
        <v>0</v>
      </c>
      <c r="Y414" s="44">
        <f t="shared" si="339"/>
        <v>0</v>
      </c>
      <c r="Z414" s="44">
        <f t="shared" si="339"/>
        <v>15166406.670000002</v>
      </c>
      <c r="AA414" s="44">
        <f t="shared" si="339"/>
        <v>51150593.329999998</v>
      </c>
      <c r="AB414" s="45">
        <f t="shared" si="334"/>
        <v>0.22869560851666995</v>
      </c>
      <c r="AC414" s="47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36</v>
      </c>
      <c r="B418" s="37">
        <f>[1]consoCURRENT!E8729</f>
        <v>23939000</v>
      </c>
      <c r="C418" s="37">
        <f>[1]consoCURRENT!F8729</f>
        <v>0</v>
      </c>
      <c r="D418" s="37">
        <f>[1]consoCURRENT!G8729</f>
        <v>0</v>
      </c>
      <c r="E418" s="37">
        <f>[1]consoCURRENT!H8729</f>
        <v>5788496.25</v>
      </c>
      <c r="F418" s="37">
        <f>[1]consoCURRENT!I8729</f>
        <v>6227996.0200000005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377471.48</v>
      </c>
      <c r="O418" s="37">
        <f>[1]consoCURRENT!R8729</f>
        <v>3392834.61</v>
      </c>
      <c r="P418" s="37">
        <f>[1]consoCURRENT!S8729</f>
        <v>2018190.1600000001</v>
      </c>
      <c r="Q418" s="37">
        <f>[1]consoCURRENT!T8729</f>
        <v>1680131.5699999998</v>
      </c>
      <c r="R418" s="37">
        <f>[1]consoCURRENT!U8729</f>
        <v>4547864.45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12016492.27</v>
      </c>
      <c r="AA418" s="37">
        <f>B418-Z418</f>
        <v>11922507.73</v>
      </c>
      <c r="AB418" s="42">
        <f>Z418/B418</f>
        <v>0.50196300054304688</v>
      </c>
      <c r="AC418" s="38"/>
    </row>
    <row r="419" spans="1:29" s="39" customFormat="1" ht="18" customHeight="1" x14ac:dyDescent="0.2">
      <c r="A419" s="41" t="s">
        <v>37</v>
      </c>
      <c r="B419" s="37">
        <f>[1]consoCURRENT!E8841</f>
        <v>37182000</v>
      </c>
      <c r="C419" s="37">
        <f>[1]consoCURRENT!F8841</f>
        <v>0</v>
      </c>
      <c r="D419" s="37">
        <f>[1]consoCURRENT!G8841</f>
        <v>0</v>
      </c>
      <c r="E419" s="37">
        <f>[1]consoCURRENT!H8841</f>
        <v>2815749.87</v>
      </c>
      <c r="F419" s="37">
        <f>[1]consoCURRENT!I8841</f>
        <v>4853847.2299999995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304696.81</v>
      </c>
      <c r="O419" s="37">
        <f>[1]consoCURRENT!R8841</f>
        <v>528677.09000000008</v>
      </c>
      <c r="P419" s="37">
        <f>[1]consoCURRENT!S8841</f>
        <v>1982375.97</v>
      </c>
      <c r="Q419" s="37">
        <f>[1]consoCURRENT!T8841</f>
        <v>2586574.9899999993</v>
      </c>
      <c r="R419" s="37">
        <f>[1]consoCURRENT!U8841</f>
        <v>2267272.2399999998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40">SUM(M419:Y419)</f>
        <v>7669597.0999999996</v>
      </c>
      <c r="AA419" s="37">
        <f t="shared" ref="AA419:AA421" si="341">B419-Z419</f>
        <v>29512402.899999999</v>
      </c>
      <c r="AB419" s="42">
        <f t="shared" ref="AB419:AB424" si="342">Z419/B419</f>
        <v>0.20627177397665536</v>
      </c>
      <c r="AC419" s="38"/>
    </row>
    <row r="420" spans="1:29" s="39" customFormat="1" ht="18" customHeight="1" x14ac:dyDescent="0.2">
      <c r="A420" s="41" t="s">
        <v>38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40"/>
        <v>0</v>
      </c>
      <c r="AA420" s="37">
        <f t="shared" si="341"/>
        <v>0</v>
      </c>
      <c r="AB420" s="42"/>
      <c r="AC420" s="38"/>
    </row>
    <row r="421" spans="1:29" s="39" customFormat="1" ht="18" customHeight="1" x14ac:dyDescent="0.2">
      <c r="A421" s="41" t="s">
        <v>39</v>
      </c>
      <c r="B421" s="37">
        <f>[1]consoCURRENT!E8876</f>
        <v>10720000</v>
      </c>
      <c r="C421" s="37">
        <f>[1]consoCURRENT!F8876</f>
        <v>0</v>
      </c>
      <c r="D421" s="37">
        <f>[1]consoCURRENT!G8876</f>
        <v>0</v>
      </c>
      <c r="E421" s="37">
        <f>[1]consoCURRENT!H8876</f>
        <v>700289.15</v>
      </c>
      <c r="F421" s="37">
        <f>[1]consoCURRENT!I8876</f>
        <v>2116390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700289.15</v>
      </c>
      <c r="Q421" s="37">
        <f>[1]consoCURRENT!T8876</f>
        <v>978300</v>
      </c>
      <c r="R421" s="37">
        <f>[1]consoCURRENT!U8876</f>
        <v>1138090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40"/>
        <v>2816679.15</v>
      </c>
      <c r="AA421" s="37">
        <f t="shared" si="341"/>
        <v>7903320.8499999996</v>
      </c>
      <c r="AB421" s="42">
        <f t="shared" ref="AB421" si="343">Z421/B421</f>
        <v>0.2627499207089552</v>
      </c>
      <c r="AC421" s="38"/>
    </row>
    <row r="422" spans="1:29" s="39" customFormat="1" ht="18" customHeight="1" x14ac:dyDescent="0.25">
      <c r="A422" s="43" t="s">
        <v>40</v>
      </c>
      <c r="B422" s="44">
        <f>SUM(B418:B421)</f>
        <v>71841000</v>
      </c>
      <c r="C422" s="44">
        <f t="shared" ref="C422:AA422" si="344">SUM(C418:C421)</f>
        <v>0</v>
      </c>
      <c r="D422" s="44">
        <f t="shared" si="344"/>
        <v>0</v>
      </c>
      <c r="E422" s="44">
        <f t="shared" si="344"/>
        <v>9304535.2700000014</v>
      </c>
      <c r="F422" s="44">
        <f t="shared" si="344"/>
        <v>13198233.25</v>
      </c>
      <c r="G422" s="44">
        <f t="shared" si="344"/>
        <v>0</v>
      </c>
      <c r="H422" s="44">
        <f t="shared" si="344"/>
        <v>0</v>
      </c>
      <c r="I422" s="44">
        <f t="shared" si="344"/>
        <v>0</v>
      </c>
      <c r="J422" s="44">
        <f t="shared" si="344"/>
        <v>0</v>
      </c>
      <c r="K422" s="44">
        <f t="shared" si="344"/>
        <v>0</v>
      </c>
      <c r="L422" s="44">
        <f t="shared" si="344"/>
        <v>0</v>
      </c>
      <c r="M422" s="44">
        <f t="shared" si="344"/>
        <v>0</v>
      </c>
      <c r="N422" s="44">
        <f t="shared" si="344"/>
        <v>682168.29</v>
      </c>
      <c r="O422" s="44">
        <f t="shared" si="344"/>
        <v>3921511.7</v>
      </c>
      <c r="P422" s="44">
        <f t="shared" si="344"/>
        <v>4700855.28</v>
      </c>
      <c r="Q422" s="44">
        <f t="shared" si="344"/>
        <v>5245006.5599999987</v>
      </c>
      <c r="R422" s="44">
        <f t="shared" si="344"/>
        <v>7953226.6899999995</v>
      </c>
      <c r="S422" s="44">
        <f t="shared" si="344"/>
        <v>0</v>
      </c>
      <c r="T422" s="44">
        <f t="shared" si="344"/>
        <v>0</v>
      </c>
      <c r="U422" s="44">
        <f t="shared" si="344"/>
        <v>0</v>
      </c>
      <c r="V422" s="44">
        <f t="shared" si="344"/>
        <v>0</v>
      </c>
      <c r="W422" s="44">
        <f t="shared" si="344"/>
        <v>0</v>
      </c>
      <c r="X422" s="44">
        <f t="shared" si="344"/>
        <v>0</v>
      </c>
      <c r="Y422" s="44">
        <f t="shared" si="344"/>
        <v>0</v>
      </c>
      <c r="Z422" s="44">
        <f t="shared" si="344"/>
        <v>22502768.519999996</v>
      </c>
      <c r="AA422" s="44">
        <f t="shared" si="344"/>
        <v>49338231.479999997</v>
      </c>
      <c r="AB422" s="45">
        <f t="shared" si="342"/>
        <v>0.3132301682883033</v>
      </c>
      <c r="AC422" s="38"/>
    </row>
    <row r="423" spans="1:29" s="39" customFormat="1" ht="18" customHeight="1" x14ac:dyDescent="0.25">
      <c r="A423" s="46" t="s">
        <v>41</v>
      </c>
      <c r="B423" s="37">
        <f>[1]consoCURRENT!E8880</f>
        <v>1662000</v>
      </c>
      <c r="C423" s="37">
        <f>[1]consoCURRENT!F8880</f>
        <v>0</v>
      </c>
      <c r="D423" s="37">
        <f>[1]consoCURRENT!G8880</f>
        <v>0</v>
      </c>
      <c r="E423" s="37">
        <f>[1]consoCURRENT!H8880</f>
        <v>634371.48</v>
      </c>
      <c r="F423" s="37">
        <f>[1]consoCURRENT!I8880</f>
        <v>293511.5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139285.79999999999</v>
      </c>
      <c r="O423" s="37">
        <f>[1]consoCURRENT!R8880</f>
        <v>144820.68</v>
      </c>
      <c r="P423" s="37">
        <f>[1]consoCURRENT!S8880</f>
        <v>350265</v>
      </c>
      <c r="Q423" s="37">
        <f>[1]consoCURRENT!T8880</f>
        <v>144820.68</v>
      </c>
      <c r="R423" s="37">
        <f>[1]consoCURRENT!U8880</f>
        <v>148690.82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45">SUM(M423:Y423)</f>
        <v>927882.98</v>
      </c>
      <c r="AA423" s="37">
        <f t="shared" ref="AA423" si="346">B423-Z423</f>
        <v>734117.02</v>
      </c>
      <c r="AB423" s="42">
        <f t="shared" si="342"/>
        <v>0.55829300842358598</v>
      </c>
      <c r="AC423" s="38"/>
    </row>
    <row r="424" spans="1:29" s="39" customFormat="1" ht="18" customHeight="1" x14ac:dyDescent="0.25">
      <c r="A424" s="43" t="s">
        <v>42</v>
      </c>
      <c r="B424" s="44">
        <f>B423+B422</f>
        <v>73503000</v>
      </c>
      <c r="C424" s="44">
        <f t="shared" ref="C424:AA424" si="347">C423+C422</f>
        <v>0</v>
      </c>
      <c r="D424" s="44">
        <f t="shared" si="347"/>
        <v>0</v>
      </c>
      <c r="E424" s="44">
        <f t="shared" si="347"/>
        <v>9938906.7500000019</v>
      </c>
      <c r="F424" s="44">
        <f t="shared" si="347"/>
        <v>13491744.75</v>
      </c>
      <c r="G424" s="44">
        <f t="shared" si="347"/>
        <v>0</v>
      </c>
      <c r="H424" s="44">
        <f t="shared" si="347"/>
        <v>0</v>
      </c>
      <c r="I424" s="44">
        <f t="shared" si="347"/>
        <v>0</v>
      </c>
      <c r="J424" s="44">
        <f t="shared" si="347"/>
        <v>0</v>
      </c>
      <c r="K424" s="44">
        <f t="shared" si="347"/>
        <v>0</v>
      </c>
      <c r="L424" s="44">
        <f t="shared" si="347"/>
        <v>0</v>
      </c>
      <c r="M424" s="44">
        <f t="shared" si="347"/>
        <v>0</v>
      </c>
      <c r="N424" s="44">
        <f t="shared" si="347"/>
        <v>821454.09000000008</v>
      </c>
      <c r="O424" s="44">
        <f t="shared" si="347"/>
        <v>4066332.3800000004</v>
      </c>
      <c r="P424" s="44">
        <f t="shared" si="347"/>
        <v>5051120.28</v>
      </c>
      <c r="Q424" s="44">
        <f t="shared" si="347"/>
        <v>5389827.2399999984</v>
      </c>
      <c r="R424" s="44">
        <f t="shared" si="347"/>
        <v>8101917.5099999998</v>
      </c>
      <c r="S424" s="44">
        <f t="shared" si="347"/>
        <v>0</v>
      </c>
      <c r="T424" s="44">
        <f t="shared" si="347"/>
        <v>0</v>
      </c>
      <c r="U424" s="44">
        <f t="shared" si="347"/>
        <v>0</v>
      </c>
      <c r="V424" s="44">
        <f t="shared" si="347"/>
        <v>0</v>
      </c>
      <c r="W424" s="44">
        <f t="shared" si="347"/>
        <v>0</v>
      </c>
      <c r="X424" s="44">
        <f t="shared" si="347"/>
        <v>0</v>
      </c>
      <c r="Y424" s="44">
        <f t="shared" si="347"/>
        <v>0</v>
      </c>
      <c r="Z424" s="44">
        <f t="shared" si="347"/>
        <v>23430651.499999996</v>
      </c>
      <c r="AA424" s="44">
        <f t="shared" si="347"/>
        <v>50072348.5</v>
      </c>
      <c r="AB424" s="45">
        <f t="shared" si="342"/>
        <v>0.31877136307361598</v>
      </c>
      <c r="AC424" s="47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56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36</v>
      </c>
      <c r="B428" s="37">
        <f>[1]consoCURRENT!E8940</f>
        <v>12997000</v>
      </c>
      <c r="C428" s="37">
        <f>[1]consoCURRENT!F8940</f>
        <v>0</v>
      </c>
      <c r="D428" s="37">
        <f>[1]consoCURRENT!G8940</f>
        <v>0</v>
      </c>
      <c r="E428" s="37">
        <f>[1]consoCURRENT!H8940</f>
        <v>2855446.2</v>
      </c>
      <c r="F428" s="37">
        <f>[1]consoCURRENT!I8940</f>
        <v>2937595.49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882347</v>
      </c>
      <c r="O428" s="37">
        <f>[1]consoCURRENT!R8940</f>
        <v>866230.88</v>
      </c>
      <c r="P428" s="37">
        <f>[1]consoCURRENT!S8940</f>
        <v>1106868.32</v>
      </c>
      <c r="Q428" s="37">
        <f>[1]consoCURRENT!T8940</f>
        <v>1035690.28</v>
      </c>
      <c r="R428" s="37">
        <f>[1]consoCURRENT!U8940</f>
        <v>1901905.21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5793041.6900000004</v>
      </c>
      <c r="AA428" s="37">
        <f>B428-Z428</f>
        <v>7203958.3099999996</v>
      </c>
      <c r="AB428" s="42">
        <f>Z428/B428</f>
        <v>0.44572145033469263</v>
      </c>
      <c r="AC428" s="38"/>
    </row>
    <row r="429" spans="1:29" s="39" customFormat="1" ht="18" customHeight="1" x14ac:dyDescent="0.2">
      <c r="A429" s="41" t="s">
        <v>37</v>
      </c>
      <c r="B429" s="37">
        <f>[1]consoCURRENT!E9052</f>
        <v>30483000</v>
      </c>
      <c r="C429" s="37">
        <f>[1]consoCURRENT!F9052</f>
        <v>0</v>
      </c>
      <c r="D429" s="37">
        <f>[1]consoCURRENT!G9052</f>
        <v>0</v>
      </c>
      <c r="E429" s="37">
        <f>[1]consoCURRENT!H9052</f>
        <v>6194181.9700000007</v>
      </c>
      <c r="F429" s="37">
        <f>[1]consoCURRENT!I9052</f>
        <v>4304132.49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1896618.9400000002</v>
      </c>
      <c r="O429" s="37">
        <f>[1]consoCURRENT!R9052</f>
        <v>1928680.35</v>
      </c>
      <c r="P429" s="37">
        <f>[1]consoCURRENT!S9052</f>
        <v>2368882.6800000002</v>
      </c>
      <c r="Q429" s="37">
        <f>[1]consoCURRENT!T9052</f>
        <v>1705626.58</v>
      </c>
      <c r="R429" s="37">
        <f>[1]consoCURRENT!U9052</f>
        <v>2598505.91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8">SUM(M429:Y429)</f>
        <v>10498314.460000001</v>
      </c>
      <c r="AA429" s="37">
        <f t="shared" ref="AA429:AA431" si="349">B429-Z429</f>
        <v>19984685.539999999</v>
      </c>
      <c r="AB429" s="42">
        <f t="shared" ref="AB429:AB434" si="350">Z429/B429</f>
        <v>0.34439899156907133</v>
      </c>
      <c r="AC429" s="38"/>
    </row>
    <row r="430" spans="1:29" s="39" customFormat="1" ht="18" customHeight="1" x14ac:dyDescent="0.2">
      <c r="A430" s="41" t="s">
        <v>38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8"/>
        <v>0</v>
      </c>
      <c r="AA430" s="37">
        <f t="shared" si="349"/>
        <v>0</v>
      </c>
      <c r="AB430" s="42"/>
      <c r="AC430" s="38"/>
    </row>
    <row r="431" spans="1:29" s="39" customFormat="1" ht="18" customHeight="1" x14ac:dyDescent="0.2">
      <c r="A431" s="41" t="s">
        <v>39</v>
      </c>
      <c r="B431" s="37">
        <f>[1]consoCURRENT!E9087</f>
        <v>5937000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8"/>
        <v>0</v>
      </c>
      <c r="AA431" s="37">
        <f t="shared" si="349"/>
        <v>5937000</v>
      </c>
      <c r="AB431" s="42">
        <f t="shared" ref="AB431" si="351">Z431/B431</f>
        <v>0</v>
      </c>
      <c r="AC431" s="38"/>
    </row>
    <row r="432" spans="1:29" s="39" customFormat="1" ht="18" customHeight="1" x14ac:dyDescent="0.25">
      <c r="A432" s="43" t="s">
        <v>40</v>
      </c>
      <c r="B432" s="44">
        <f>SUM(B428:B431)</f>
        <v>49417000</v>
      </c>
      <c r="C432" s="44">
        <f t="shared" ref="C432:AA432" si="352">SUM(C428:C431)</f>
        <v>0</v>
      </c>
      <c r="D432" s="44">
        <f t="shared" si="352"/>
        <v>0</v>
      </c>
      <c r="E432" s="44">
        <f t="shared" si="352"/>
        <v>9049628.1700000018</v>
      </c>
      <c r="F432" s="44">
        <f t="shared" si="352"/>
        <v>7241727.9800000004</v>
      </c>
      <c r="G432" s="44">
        <f t="shared" si="352"/>
        <v>0</v>
      </c>
      <c r="H432" s="44">
        <f t="shared" si="352"/>
        <v>0</v>
      </c>
      <c r="I432" s="44">
        <f t="shared" si="352"/>
        <v>0</v>
      </c>
      <c r="J432" s="44">
        <f t="shared" si="352"/>
        <v>0</v>
      </c>
      <c r="K432" s="44">
        <f t="shared" si="352"/>
        <v>0</v>
      </c>
      <c r="L432" s="44">
        <f t="shared" si="352"/>
        <v>0</v>
      </c>
      <c r="M432" s="44">
        <f t="shared" si="352"/>
        <v>0</v>
      </c>
      <c r="N432" s="44">
        <f t="shared" si="352"/>
        <v>2778965.9400000004</v>
      </c>
      <c r="O432" s="44">
        <f t="shared" si="352"/>
        <v>2794911.23</v>
      </c>
      <c r="P432" s="44">
        <f t="shared" si="352"/>
        <v>3475751</v>
      </c>
      <c r="Q432" s="44">
        <f t="shared" si="352"/>
        <v>2741316.8600000003</v>
      </c>
      <c r="R432" s="44">
        <f t="shared" si="352"/>
        <v>4500411.12</v>
      </c>
      <c r="S432" s="44">
        <f t="shared" si="352"/>
        <v>0</v>
      </c>
      <c r="T432" s="44">
        <f t="shared" si="352"/>
        <v>0</v>
      </c>
      <c r="U432" s="44">
        <f t="shared" si="352"/>
        <v>0</v>
      </c>
      <c r="V432" s="44">
        <f t="shared" si="352"/>
        <v>0</v>
      </c>
      <c r="W432" s="44">
        <f t="shared" si="352"/>
        <v>0</v>
      </c>
      <c r="X432" s="44">
        <f t="shared" si="352"/>
        <v>0</v>
      </c>
      <c r="Y432" s="44">
        <f t="shared" si="352"/>
        <v>0</v>
      </c>
      <c r="Z432" s="44">
        <f t="shared" si="352"/>
        <v>16291356.150000002</v>
      </c>
      <c r="AA432" s="44">
        <f t="shared" si="352"/>
        <v>33125643.849999998</v>
      </c>
      <c r="AB432" s="45">
        <f t="shared" si="350"/>
        <v>0.32967108788473609</v>
      </c>
      <c r="AC432" s="38"/>
    </row>
    <row r="433" spans="1:29" s="39" customFormat="1" ht="18" customHeight="1" x14ac:dyDescent="0.25">
      <c r="A433" s="46" t="s">
        <v>41</v>
      </c>
      <c r="B433" s="37">
        <f>[1]consoCURRENT!E9091</f>
        <v>676000</v>
      </c>
      <c r="C433" s="37">
        <f>[1]consoCURRENT!F9091</f>
        <v>0</v>
      </c>
      <c r="D433" s="37">
        <f>[1]consoCURRENT!G9091</f>
        <v>0</v>
      </c>
      <c r="E433" s="37">
        <f>[1]consoCURRENT!H9091</f>
        <v>141565.34</v>
      </c>
      <c r="F433" s="37">
        <f>[1]consoCURRENT!I9091</f>
        <v>237705.09999999998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62022.98</v>
      </c>
      <c r="P433" s="37">
        <f>[1]consoCURRENT!S9091</f>
        <v>79542.36</v>
      </c>
      <c r="Q433" s="37">
        <f>[1]consoCURRENT!T9091</f>
        <v>79542.36</v>
      </c>
      <c r="R433" s="37">
        <f>[1]consoCURRENT!U9091</f>
        <v>158162.74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53">SUM(M433:Y433)</f>
        <v>379270.44</v>
      </c>
      <c r="AA433" s="37">
        <f t="shared" ref="AA433" si="354">B433-Z433</f>
        <v>296729.56</v>
      </c>
      <c r="AB433" s="42">
        <f t="shared" si="350"/>
        <v>0.56105094674556211</v>
      </c>
      <c r="AC433" s="38"/>
    </row>
    <row r="434" spans="1:29" s="39" customFormat="1" ht="18" customHeight="1" x14ac:dyDescent="0.25">
      <c r="A434" s="43" t="s">
        <v>42</v>
      </c>
      <c r="B434" s="44">
        <f>B433+B432</f>
        <v>50093000</v>
      </c>
      <c r="C434" s="44">
        <f t="shared" ref="C434:AA434" si="355">C433+C432</f>
        <v>0</v>
      </c>
      <c r="D434" s="44">
        <f t="shared" si="355"/>
        <v>0</v>
      </c>
      <c r="E434" s="44">
        <f t="shared" si="355"/>
        <v>9191193.5100000016</v>
      </c>
      <c r="F434" s="44">
        <f t="shared" si="355"/>
        <v>7479433.0800000001</v>
      </c>
      <c r="G434" s="44">
        <f t="shared" si="355"/>
        <v>0</v>
      </c>
      <c r="H434" s="44">
        <f t="shared" si="355"/>
        <v>0</v>
      </c>
      <c r="I434" s="44">
        <f t="shared" si="355"/>
        <v>0</v>
      </c>
      <c r="J434" s="44">
        <f t="shared" si="355"/>
        <v>0</v>
      </c>
      <c r="K434" s="44">
        <f t="shared" si="355"/>
        <v>0</v>
      </c>
      <c r="L434" s="44">
        <f t="shared" si="355"/>
        <v>0</v>
      </c>
      <c r="M434" s="44">
        <f t="shared" si="355"/>
        <v>0</v>
      </c>
      <c r="N434" s="44">
        <f t="shared" si="355"/>
        <v>2778965.9400000004</v>
      </c>
      <c r="O434" s="44">
        <f t="shared" si="355"/>
        <v>2856934.21</v>
      </c>
      <c r="P434" s="44">
        <f t="shared" si="355"/>
        <v>3555293.36</v>
      </c>
      <c r="Q434" s="44">
        <f t="shared" si="355"/>
        <v>2820859.22</v>
      </c>
      <c r="R434" s="44">
        <f t="shared" si="355"/>
        <v>4658573.8600000003</v>
      </c>
      <c r="S434" s="44">
        <f t="shared" si="355"/>
        <v>0</v>
      </c>
      <c r="T434" s="44">
        <f t="shared" si="355"/>
        <v>0</v>
      </c>
      <c r="U434" s="44">
        <f t="shared" si="355"/>
        <v>0</v>
      </c>
      <c r="V434" s="44">
        <f t="shared" si="355"/>
        <v>0</v>
      </c>
      <c r="W434" s="44">
        <f t="shared" si="355"/>
        <v>0</v>
      </c>
      <c r="X434" s="44">
        <f t="shared" si="355"/>
        <v>0</v>
      </c>
      <c r="Y434" s="44">
        <f t="shared" si="355"/>
        <v>0</v>
      </c>
      <c r="Z434" s="44">
        <f t="shared" si="355"/>
        <v>16670626.590000002</v>
      </c>
      <c r="AA434" s="44">
        <f t="shared" si="355"/>
        <v>33422373.409999996</v>
      </c>
      <c r="AB434" s="45">
        <f t="shared" si="350"/>
        <v>0.33279353582336857</v>
      </c>
      <c r="AC434" s="47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57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36</v>
      </c>
      <c r="B438" s="37">
        <f>[1]consoCURRENT!E9151</f>
        <v>24089000</v>
      </c>
      <c r="C438" s="37">
        <f>[1]consoCURRENT!F9151</f>
        <v>0</v>
      </c>
      <c r="D438" s="37">
        <f>[1]consoCURRENT!G9151</f>
        <v>0</v>
      </c>
      <c r="E438" s="37">
        <f>[1]consoCURRENT!H9151</f>
        <v>6109082.5399999991</v>
      </c>
      <c r="F438" s="37">
        <f>[1]consoCURRENT!I9151</f>
        <v>5116984.0200000005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1585200.9000000001</v>
      </c>
      <c r="O438" s="37">
        <f>[1]consoCURRENT!R9151</f>
        <v>1929931.34</v>
      </c>
      <c r="P438" s="37">
        <f>[1]consoCURRENT!S9151</f>
        <v>2593950.3000000003</v>
      </c>
      <c r="Q438" s="37">
        <f>[1]consoCURRENT!T9151</f>
        <v>2115822.8200000003</v>
      </c>
      <c r="R438" s="37">
        <f>[1]consoCURRENT!U9151</f>
        <v>3001161.2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11226066.560000002</v>
      </c>
      <c r="AA438" s="37">
        <f>B438-Z438</f>
        <v>12862933.439999998</v>
      </c>
      <c r="AB438" s="42">
        <f>Z438/B438</f>
        <v>0.46602459877952601</v>
      </c>
      <c r="AC438" s="38"/>
    </row>
    <row r="439" spans="1:29" s="39" customFormat="1" ht="18" customHeight="1" x14ac:dyDescent="0.2">
      <c r="A439" s="41" t="s">
        <v>37</v>
      </c>
      <c r="B439" s="37">
        <f>[1]consoCURRENT!E9263</f>
        <v>61131000</v>
      </c>
      <c r="C439" s="37">
        <f>[1]consoCURRENT!F9263</f>
        <v>0</v>
      </c>
      <c r="D439" s="37">
        <f>[1]consoCURRENT!G9263</f>
        <v>0</v>
      </c>
      <c r="E439" s="37">
        <f>[1]consoCURRENT!H9263</f>
        <v>23546340.659999996</v>
      </c>
      <c r="F439" s="37">
        <f>[1]consoCURRENT!I9263</f>
        <v>12187515.100000001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4746671.6099999994</v>
      </c>
      <c r="O439" s="37">
        <f>[1]consoCURRENT!R9263</f>
        <v>8002832.5399999991</v>
      </c>
      <c r="P439" s="37">
        <f>[1]consoCURRENT!S9263</f>
        <v>10796836.510000002</v>
      </c>
      <c r="Q439" s="37">
        <f>[1]consoCURRENT!T9263</f>
        <v>3017950.6</v>
      </c>
      <c r="R439" s="37">
        <f>[1]consoCURRENT!U9263</f>
        <v>9169564.5000000019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56">SUM(M439:Y439)</f>
        <v>35733855.760000005</v>
      </c>
      <c r="AA439" s="37">
        <f t="shared" ref="AA439:AA441" si="357">B439-Z439</f>
        <v>25397144.239999995</v>
      </c>
      <c r="AB439" s="42">
        <f t="shared" ref="AB439:AB444" si="358">Z439/B439</f>
        <v>0.58454557851172084</v>
      </c>
      <c r="AC439" s="38"/>
    </row>
    <row r="440" spans="1:29" s="39" customFormat="1" ht="18" customHeight="1" x14ac:dyDescent="0.2">
      <c r="A440" s="41" t="s">
        <v>38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56"/>
        <v>0</v>
      </c>
      <c r="AA440" s="37">
        <f t="shared" si="357"/>
        <v>0</v>
      </c>
      <c r="AB440" s="42"/>
      <c r="AC440" s="38"/>
    </row>
    <row r="441" spans="1:29" s="39" customFormat="1" ht="18" customHeight="1" x14ac:dyDescent="0.2">
      <c r="A441" s="41" t="s">
        <v>39</v>
      </c>
      <c r="B441" s="37">
        <f>[1]consoCURRENT!E9298</f>
        <v>24670000</v>
      </c>
      <c r="C441" s="37">
        <f>[1]consoCURRENT!F9298</f>
        <v>0</v>
      </c>
      <c r="D441" s="37">
        <f>[1]consoCURRENT!G9298</f>
        <v>0</v>
      </c>
      <c r="E441" s="37">
        <f>[1]consoCURRENT!H9298</f>
        <v>3033140.5</v>
      </c>
      <c r="F441" s="37">
        <f>[1]consoCURRENT!I9298</f>
        <v>2598393.87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3033140.5</v>
      </c>
      <c r="O441" s="37">
        <f>[1]consoCURRENT!R9298</f>
        <v>0</v>
      </c>
      <c r="P441" s="37">
        <f>[1]consoCURRENT!S9298</f>
        <v>0</v>
      </c>
      <c r="Q441" s="37">
        <f>[1]consoCURRENT!T9298</f>
        <v>877753.8</v>
      </c>
      <c r="R441" s="37">
        <f>[1]consoCURRENT!U9298</f>
        <v>1720640.07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56"/>
        <v>5631534.3700000001</v>
      </c>
      <c r="AA441" s="37">
        <f t="shared" si="357"/>
        <v>19038465.629999999</v>
      </c>
      <c r="AB441" s="42">
        <f t="shared" ref="AB441" si="359">Z441/B441</f>
        <v>0.22827459951357926</v>
      </c>
      <c r="AC441" s="38"/>
    </row>
    <row r="442" spans="1:29" s="39" customFormat="1" ht="18" customHeight="1" x14ac:dyDescent="0.25">
      <c r="A442" s="43" t="s">
        <v>40</v>
      </c>
      <c r="B442" s="44">
        <f>SUM(B438:B441)</f>
        <v>109890000</v>
      </c>
      <c r="C442" s="44">
        <f t="shared" ref="C442:AA442" si="360">SUM(C438:C441)</f>
        <v>0</v>
      </c>
      <c r="D442" s="44">
        <f t="shared" si="360"/>
        <v>0</v>
      </c>
      <c r="E442" s="44">
        <f t="shared" si="360"/>
        <v>32688563.699999996</v>
      </c>
      <c r="F442" s="44">
        <f t="shared" si="360"/>
        <v>19902892.990000002</v>
      </c>
      <c r="G442" s="44">
        <f t="shared" si="360"/>
        <v>0</v>
      </c>
      <c r="H442" s="44">
        <f t="shared" si="360"/>
        <v>0</v>
      </c>
      <c r="I442" s="44">
        <f t="shared" si="360"/>
        <v>0</v>
      </c>
      <c r="J442" s="44">
        <f t="shared" si="360"/>
        <v>0</v>
      </c>
      <c r="K442" s="44">
        <f t="shared" si="360"/>
        <v>0</v>
      </c>
      <c r="L442" s="44">
        <f t="shared" si="360"/>
        <v>0</v>
      </c>
      <c r="M442" s="44">
        <f t="shared" si="360"/>
        <v>0</v>
      </c>
      <c r="N442" s="44">
        <f t="shared" si="360"/>
        <v>9365013.0099999998</v>
      </c>
      <c r="O442" s="44">
        <f t="shared" si="360"/>
        <v>9932763.879999999</v>
      </c>
      <c r="P442" s="44">
        <f t="shared" si="360"/>
        <v>13390786.810000002</v>
      </c>
      <c r="Q442" s="44">
        <f t="shared" si="360"/>
        <v>6011527.2199999997</v>
      </c>
      <c r="R442" s="44">
        <f t="shared" si="360"/>
        <v>13891365.770000003</v>
      </c>
      <c r="S442" s="44">
        <f t="shared" si="360"/>
        <v>0</v>
      </c>
      <c r="T442" s="44">
        <f t="shared" si="360"/>
        <v>0</v>
      </c>
      <c r="U442" s="44">
        <f t="shared" si="360"/>
        <v>0</v>
      </c>
      <c r="V442" s="44">
        <f t="shared" si="360"/>
        <v>0</v>
      </c>
      <c r="W442" s="44">
        <f t="shared" si="360"/>
        <v>0</v>
      </c>
      <c r="X442" s="44">
        <f t="shared" si="360"/>
        <v>0</v>
      </c>
      <c r="Y442" s="44">
        <f t="shared" si="360"/>
        <v>0</v>
      </c>
      <c r="Z442" s="44">
        <f t="shared" si="360"/>
        <v>52591456.690000005</v>
      </c>
      <c r="AA442" s="44">
        <f t="shared" si="360"/>
        <v>57298543.309999987</v>
      </c>
      <c r="AB442" s="45">
        <f t="shared" si="358"/>
        <v>0.47858273446173449</v>
      </c>
      <c r="AC442" s="38"/>
    </row>
    <row r="443" spans="1:29" s="39" customFormat="1" ht="18" customHeight="1" x14ac:dyDescent="0.25">
      <c r="A443" s="46" t="s">
        <v>41</v>
      </c>
      <c r="B443" s="37">
        <f>[1]consoCURRENT!E9302</f>
        <v>1521000</v>
      </c>
      <c r="C443" s="37">
        <f>[1]consoCURRENT!F9302</f>
        <v>0</v>
      </c>
      <c r="D443" s="37">
        <f>[1]consoCURRENT!G9302</f>
        <v>0</v>
      </c>
      <c r="E443" s="37">
        <f>[1]consoCURRENT!H9302</f>
        <v>373350.84</v>
      </c>
      <c r="F443" s="37">
        <f>[1]consoCURRENT!I9302</f>
        <v>277941.83999999997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125422.68</v>
      </c>
      <c r="O443" s="37">
        <f>[1]consoCURRENT!R9302</f>
        <v>123964.08</v>
      </c>
      <c r="P443" s="37">
        <f>[1]consoCURRENT!S9302</f>
        <v>123964.08</v>
      </c>
      <c r="Q443" s="37">
        <f>[1]consoCURRENT!T9302</f>
        <v>154274.71</v>
      </c>
      <c r="R443" s="37">
        <f>[1]consoCURRENT!U9302</f>
        <v>123667.13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61">SUM(M443:Y443)</f>
        <v>651292.68000000005</v>
      </c>
      <c r="AA443" s="37">
        <f t="shared" ref="AA443" si="362">B443-Z443</f>
        <v>869707.32</v>
      </c>
      <c r="AB443" s="42">
        <f t="shared" si="358"/>
        <v>0.42820031558185406</v>
      </c>
      <c r="AC443" s="38"/>
    </row>
    <row r="444" spans="1:29" s="39" customFormat="1" ht="18" customHeight="1" x14ac:dyDescent="0.25">
      <c r="A444" s="43" t="s">
        <v>42</v>
      </c>
      <c r="B444" s="44">
        <f>B443+B442</f>
        <v>111411000</v>
      </c>
      <c r="C444" s="44">
        <f t="shared" ref="C444:AA444" si="363">C443+C442</f>
        <v>0</v>
      </c>
      <c r="D444" s="44">
        <f t="shared" si="363"/>
        <v>0</v>
      </c>
      <c r="E444" s="44">
        <f t="shared" si="363"/>
        <v>33061914.539999995</v>
      </c>
      <c r="F444" s="44">
        <f t="shared" si="363"/>
        <v>20180834.830000002</v>
      </c>
      <c r="G444" s="44">
        <f t="shared" si="363"/>
        <v>0</v>
      </c>
      <c r="H444" s="44">
        <f t="shared" si="363"/>
        <v>0</v>
      </c>
      <c r="I444" s="44">
        <f t="shared" si="363"/>
        <v>0</v>
      </c>
      <c r="J444" s="44">
        <f t="shared" si="363"/>
        <v>0</v>
      </c>
      <c r="K444" s="44">
        <f t="shared" si="363"/>
        <v>0</v>
      </c>
      <c r="L444" s="44">
        <f t="shared" si="363"/>
        <v>0</v>
      </c>
      <c r="M444" s="44">
        <f t="shared" si="363"/>
        <v>0</v>
      </c>
      <c r="N444" s="44">
        <f t="shared" si="363"/>
        <v>9490435.6899999995</v>
      </c>
      <c r="O444" s="44">
        <f t="shared" si="363"/>
        <v>10056727.959999999</v>
      </c>
      <c r="P444" s="44">
        <f t="shared" si="363"/>
        <v>13514750.890000002</v>
      </c>
      <c r="Q444" s="44">
        <f t="shared" si="363"/>
        <v>6165801.9299999997</v>
      </c>
      <c r="R444" s="44">
        <f t="shared" si="363"/>
        <v>14015032.900000004</v>
      </c>
      <c r="S444" s="44">
        <f t="shared" si="363"/>
        <v>0</v>
      </c>
      <c r="T444" s="44">
        <f t="shared" si="363"/>
        <v>0</v>
      </c>
      <c r="U444" s="44">
        <f t="shared" si="363"/>
        <v>0</v>
      </c>
      <c r="V444" s="44">
        <f t="shared" si="363"/>
        <v>0</v>
      </c>
      <c r="W444" s="44">
        <f t="shared" si="363"/>
        <v>0</v>
      </c>
      <c r="X444" s="44">
        <f t="shared" si="363"/>
        <v>0</v>
      </c>
      <c r="Y444" s="44">
        <f t="shared" si="363"/>
        <v>0</v>
      </c>
      <c r="Z444" s="44">
        <f t="shared" si="363"/>
        <v>53242749.370000005</v>
      </c>
      <c r="AA444" s="44">
        <f t="shared" si="363"/>
        <v>58168250.629999988</v>
      </c>
      <c r="AB444" s="45">
        <f t="shared" si="358"/>
        <v>0.47789490597876338</v>
      </c>
      <c r="AC444" s="47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36</v>
      </c>
      <c r="B448" s="37">
        <f>[1]consoCURRENT!E9362</f>
        <v>11297000</v>
      </c>
      <c r="C448" s="37">
        <f>[1]consoCURRENT!F9362</f>
        <v>0</v>
      </c>
      <c r="D448" s="37">
        <f>[1]consoCURRENT!G9362</f>
        <v>0</v>
      </c>
      <c r="E448" s="37">
        <f>[1]consoCURRENT!H9362</f>
        <v>1514646</v>
      </c>
      <c r="F448" s="37">
        <f>[1]consoCURRENT!I9362</f>
        <v>1868504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475137</v>
      </c>
      <c r="O448" s="37">
        <f>[1]consoCURRENT!R9362</f>
        <v>475751</v>
      </c>
      <c r="P448" s="37">
        <f>[1]consoCURRENT!S9362</f>
        <v>563758</v>
      </c>
      <c r="Q448" s="37">
        <f>[1]consoCURRENT!T9362</f>
        <v>476626</v>
      </c>
      <c r="R448" s="37">
        <f>[1]consoCURRENT!U9362</f>
        <v>1391878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3383150</v>
      </c>
      <c r="AA448" s="37">
        <f>B448-Z448</f>
        <v>7913850</v>
      </c>
      <c r="AB448" s="42">
        <f>Z448/B448</f>
        <v>0.29947331149862794</v>
      </c>
      <c r="AC448" s="38"/>
    </row>
    <row r="449" spans="1:29" s="39" customFormat="1" ht="18" customHeight="1" x14ac:dyDescent="0.2">
      <c r="A449" s="41" t="s">
        <v>37</v>
      </c>
      <c r="B449" s="37">
        <f>[1]consoCURRENT!E9474</f>
        <v>20807000</v>
      </c>
      <c r="C449" s="37">
        <f>[1]consoCURRENT!F9474</f>
        <v>0</v>
      </c>
      <c r="D449" s="37">
        <f>[1]consoCURRENT!G9474</f>
        <v>0</v>
      </c>
      <c r="E449" s="37">
        <f>[1]consoCURRENT!H9474</f>
        <v>3204269.4199999995</v>
      </c>
      <c r="F449" s="37">
        <f>[1]consoCURRENT!I9474</f>
        <v>1939330.5999999996</v>
      </c>
      <c r="G449" s="37">
        <f>[1]consoCURRENT!J9474</f>
        <v>0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1784939.67</v>
      </c>
      <c r="P449" s="37">
        <f>[1]consoCURRENT!S9474</f>
        <v>1419329.75</v>
      </c>
      <c r="Q449" s="37">
        <f>[1]consoCURRENT!T9474</f>
        <v>465408.29999999981</v>
      </c>
      <c r="R449" s="37">
        <f>[1]consoCURRENT!U9474</f>
        <v>1473922.3</v>
      </c>
      <c r="S449" s="37">
        <f>[1]consoCURRENT!V9474</f>
        <v>0</v>
      </c>
      <c r="T449" s="37">
        <f>[1]consoCURRENT!W9474</f>
        <v>0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64">SUM(M449:Y449)</f>
        <v>5143600.0199999996</v>
      </c>
      <c r="AA449" s="37">
        <f t="shared" ref="AA449:AA451" si="365">B449-Z449</f>
        <v>15663399.98</v>
      </c>
      <c r="AB449" s="42">
        <f t="shared" ref="AB449:AB454" si="366">Z449/B449</f>
        <v>0.24720526841928195</v>
      </c>
      <c r="AC449" s="38"/>
    </row>
    <row r="450" spans="1:29" s="39" customFormat="1" ht="18" customHeight="1" x14ac:dyDescent="0.2">
      <c r="A450" s="41" t="s">
        <v>38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64"/>
        <v>0</v>
      </c>
      <c r="AA450" s="37">
        <f t="shared" si="365"/>
        <v>0</v>
      </c>
      <c r="AB450" s="42"/>
      <c r="AC450" s="38"/>
    </row>
    <row r="451" spans="1:29" s="39" customFormat="1" ht="18" customHeight="1" x14ac:dyDescent="0.2">
      <c r="A451" s="41" t="s">
        <v>39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64"/>
        <v>0</v>
      </c>
      <c r="AA451" s="37">
        <f t="shared" si="365"/>
        <v>0</v>
      </c>
      <c r="AB451" s="42"/>
      <c r="AC451" s="38"/>
    </row>
    <row r="452" spans="1:29" s="39" customFormat="1" ht="18" customHeight="1" x14ac:dyDescent="0.25">
      <c r="A452" s="43" t="s">
        <v>40</v>
      </c>
      <c r="B452" s="44">
        <f>SUM(B448:B451)</f>
        <v>32104000</v>
      </c>
      <c r="C452" s="44">
        <f t="shared" ref="C452:AA452" si="367">SUM(C448:C451)</f>
        <v>0</v>
      </c>
      <c r="D452" s="44">
        <f t="shared" si="367"/>
        <v>0</v>
      </c>
      <c r="E452" s="44">
        <f t="shared" si="367"/>
        <v>4718915.42</v>
      </c>
      <c r="F452" s="44">
        <f t="shared" si="367"/>
        <v>3807834.5999999996</v>
      </c>
      <c r="G452" s="44">
        <f t="shared" si="367"/>
        <v>0</v>
      </c>
      <c r="H452" s="44">
        <f t="shared" si="367"/>
        <v>0</v>
      </c>
      <c r="I452" s="44">
        <f t="shared" si="367"/>
        <v>0</v>
      </c>
      <c r="J452" s="44">
        <f t="shared" si="367"/>
        <v>0</v>
      </c>
      <c r="K452" s="44">
        <f t="shared" si="367"/>
        <v>0</v>
      </c>
      <c r="L452" s="44">
        <f t="shared" si="367"/>
        <v>0</v>
      </c>
      <c r="M452" s="44">
        <f t="shared" si="367"/>
        <v>0</v>
      </c>
      <c r="N452" s="44">
        <f t="shared" si="367"/>
        <v>475137</v>
      </c>
      <c r="O452" s="44">
        <f t="shared" si="367"/>
        <v>2260690.67</v>
      </c>
      <c r="P452" s="44">
        <f t="shared" si="367"/>
        <v>1983087.75</v>
      </c>
      <c r="Q452" s="44">
        <f t="shared" si="367"/>
        <v>942034.29999999981</v>
      </c>
      <c r="R452" s="44">
        <f t="shared" si="367"/>
        <v>2865800.3</v>
      </c>
      <c r="S452" s="44">
        <f t="shared" si="367"/>
        <v>0</v>
      </c>
      <c r="T452" s="44">
        <f t="shared" si="367"/>
        <v>0</v>
      </c>
      <c r="U452" s="44">
        <f t="shared" si="367"/>
        <v>0</v>
      </c>
      <c r="V452" s="44">
        <f t="shared" si="367"/>
        <v>0</v>
      </c>
      <c r="W452" s="44">
        <f t="shared" si="367"/>
        <v>0</v>
      </c>
      <c r="X452" s="44">
        <f t="shared" si="367"/>
        <v>0</v>
      </c>
      <c r="Y452" s="44">
        <f t="shared" si="367"/>
        <v>0</v>
      </c>
      <c r="Z452" s="44">
        <f t="shared" si="367"/>
        <v>8526750.0199999996</v>
      </c>
      <c r="AA452" s="44">
        <f t="shared" si="367"/>
        <v>23577249.98</v>
      </c>
      <c r="AB452" s="45">
        <f t="shared" si="366"/>
        <v>0.2655977454522801</v>
      </c>
      <c r="AC452" s="38"/>
    </row>
    <row r="453" spans="1:29" s="39" customFormat="1" ht="18" customHeight="1" x14ac:dyDescent="0.25">
      <c r="A453" s="46" t="s">
        <v>41</v>
      </c>
      <c r="B453" s="37">
        <f>[1]consoCURRENT!E9513</f>
        <v>533000</v>
      </c>
      <c r="C453" s="37">
        <f>[1]consoCURRENT!F9513</f>
        <v>0</v>
      </c>
      <c r="D453" s="37">
        <f>[1]consoCURRENT!G9513</f>
        <v>0</v>
      </c>
      <c r="E453" s="37">
        <f>[1]consoCURRENT!H9513</f>
        <v>161311.28</v>
      </c>
      <c r="F453" s="37">
        <f>[1]consoCURRENT!I9513</f>
        <v>156556.36000000002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54107.040000000001</v>
      </c>
      <c r="O453" s="37">
        <f>[1]consoCURRENT!R9513</f>
        <v>54452.12</v>
      </c>
      <c r="P453" s="37">
        <f>[1]consoCURRENT!S9513</f>
        <v>52752.119999999995</v>
      </c>
      <c r="Q453" s="37">
        <f>[1]consoCURRENT!T9513</f>
        <v>52752.12</v>
      </c>
      <c r="R453" s="37">
        <f>[1]consoCURRENT!U9513</f>
        <v>103804.24000000002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8">SUM(M453:Y453)</f>
        <v>317867.64</v>
      </c>
      <c r="AA453" s="37">
        <f t="shared" ref="AA453" si="369">B453-Z453</f>
        <v>215132.36</v>
      </c>
      <c r="AB453" s="42">
        <f t="shared" si="366"/>
        <v>0.59637455909943715</v>
      </c>
      <c r="AC453" s="38"/>
    </row>
    <row r="454" spans="1:29" s="39" customFormat="1" ht="18" customHeight="1" x14ac:dyDescent="0.25">
      <c r="A454" s="43" t="s">
        <v>42</v>
      </c>
      <c r="B454" s="44">
        <f>B453+B452</f>
        <v>32637000</v>
      </c>
      <c r="C454" s="44">
        <f t="shared" ref="C454:AA454" si="370">C453+C452</f>
        <v>0</v>
      </c>
      <c r="D454" s="44">
        <f t="shared" si="370"/>
        <v>0</v>
      </c>
      <c r="E454" s="44">
        <f t="shared" si="370"/>
        <v>4880226.7</v>
      </c>
      <c r="F454" s="44">
        <f t="shared" si="370"/>
        <v>3964390.9599999995</v>
      </c>
      <c r="G454" s="44">
        <f t="shared" si="370"/>
        <v>0</v>
      </c>
      <c r="H454" s="44">
        <f t="shared" si="370"/>
        <v>0</v>
      </c>
      <c r="I454" s="44">
        <f t="shared" si="370"/>
        <v>0</v>
      </c>
      <c r="J454" s="44">
        <f t="shared" si="370"/>
        <v>0</v>
      </c>
      <c r="K454" s="44">
        <f t="shared" si="370"/>
        <v>0</v>
      </c>
      <c r="L454" s="44">
        <f t="shared" si="370"/>
        <v>0</v>
      </c>
      <c r="M454" s="44">
        <f t="shared" si="370"/>
        <v>0</v>
      </c>
      <c r="N454" s="44">
        <f t="shared" si="370"/>
        <v>529244.04</v>
      </c>
      <c r="O454" s="44">
        <f t="shared" si="370"/>
        <v>2315142.79</v>
      </c>
      <c r="P454" s="44">
        <f t="shared" si="370"/>
        <v>2035839.87</v>
      </c>
      <c r="Q454" s="44">
        <f t="shared" si="370"/>
        <v>994786.41999999981</v>
      </c>
      <c r="R454" s="44">
        <f t="shared" si="370"/>
        <v>2969604.54</v>
      </c>
      <c r="S454" s="44">
        <f t="shared" si="370"/>
        <v>0</v>
      </c>
      <c r="T454" s="44">
        <f t="shared" si="370"/>
        <v>0</v>
      </c>
      <c r="U454" s="44">
        <f t="shared" si="370"/>
        <v>0</v>
      </c>
      <c r="V454" s="44">
        <f t="shared" si="370"/>
        <v>0</v>
      </c>
      <c r="W454" s="44">
        <f t="shared" si="370"/>
        <v>0</v>
      </c>
      <c r="X454" s="44">
        <f t="shared" si="370"/>
        <v>0</v>
      </c>
      <c r="Y454" s="44">
        <f t="shared" si="370"/>
        <v>0</v>
      </c>
      <c r="Z454" s="44">
        <f t="shared" si="370"/>
        <v>8844617.6600000001</v>
      </c>
      <c r="AA454" s="44">
        <f t="shared" si="370"/>
        <v>23792382.34</v>
      </c>
      <c r="AB454" s="45">
        <f t="shared" si="366"/>
        <v>0.27099971382173604</v>
      </c>
      <c r="AC454" s="47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59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36</v>
      </c>
      <c r="B458" s="37">
        <f>[1]consoCURRENT!E9573</f>
        <v>3976000</v>
      </c>
      <c r="C458" s="37">
        <f>[1]consoCURRENT!F9573</f>
        <v>0</v>
      </c>
      <c r="D458" s="37">
        <f>[1]consoCURRENT!G9573</f>
        <v>0</v>
      </c>
      <c r="E458" s="37">
        <f>[1]consoCURRENT!H9573</f>
        <v>904913.45</v>
      </c>
      <c r="F458" s="37">
        <f>[1]consoCURRENT!I9573</f>
        <v>820594.15999999992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265361.18</v>
      </c>
      <c r="O458" s="37">
        <f>[1]consoCURRENT!R9573</f>
        <v>337634.8</v>
      </c>
      <c r="P458" s="37">
        <f>[1]consoCURRENT!S9573</f>
        <v>301917.47000000003</v>
      </c>
      <c r="Q458" s="37">
        <f>[1]consoCURRENT!T9573</f>
        <v>295913.5</v>
      </c>
      <c r="R458" s="37">
        <f>[1]consoCURRENT!U9573</f>
        <v>524680.66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1725507.6099999999</v>
      </c>
      <c r="AA458" s="37">
        <f>B458-Z458</f>
        <v>2250492.39</v>
      </c>
      <c r="AB458" s="42">
        <f>Z458/B458</f>
        <v>0.43398078722333999</v>
      </c>
      <c r="AC458" s="38"/>
    </row>
    <row r="459" spans="1:29" s="39" customFormat="1" ht="18" customHeight="1" x14ac:dyDescent="0.2">
      <c r="A459" s="41" t="s">
        <v>37</v>
      </c>
      <c r="B459" s="37">
        <f>[1]consoCURRENT!E9685</f>
        <v>16635000</v>
      </c>
      <c r="C459" s="37">
        <f>[1]consoCURRENT!F9685</f>
        <v>0</v>
      </c>
      <c r="D459" s="37">
        <f>[1]consoCURRENT!G9685</f>
        <v>0</v>
      </c>
      <c r="E459" s="37">
        <f>[1]consoCURRENT!H9685</f>
        <v>5861143.4799999986</v>
      </c>
      <c r="F459" s="37">
        <f>[1]consoCURRENT!I9685</f>
        <v>3644196.92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1519988.5099999998</v>
      </c>
      <c r="O459" s="37">
        <f>[1]consoCURRENT!R9685</f>
        <v>2508376.1</v>
      </c>
      <c r="P459" s="37">
        <f>[1]consoCURRENT!S9685</f>
        <v>1832778.87</v>
      </c>
      <c r="Q459" s="37">
        <f>[1]consoCURRENT!T9685</f>
        <v>2549993.14</v>
      </c>
      <c r="R459" s="37">
        <f>[1]consoCURRENT!U9685</f>
        <v>1094203.78</v>
      </c>
      <c r="S459" s="37">
        <f>[1]consoCURRENT!V9685</f>
        <v>0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71">SUM(M459:Y459)</f>
        <v>9505340.4000000004</v>
      </c>
      <c r="AA459" s="37">
        <f t="shared" ref="AA459:AA461" si="372">B459-Z459</f>
        <v>7129659.5999999996</v>
      </c>
      <c r="AB459" s="42">
        <f t="shared" ref="AB459:AB464" si="373">Z459/B459</f>
        <v>0.57140609558160504</v>
      </c>
      <c r="AC459" s="38"/>
    </row>
    <row r="460" spans="1:29" s="39" customFormat="1" ht="18" customHeight="1" x14ac:dyDescent="0.2">
      <c r="A460" s="41" t="s">
        <v>38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71"/>
        <v>0</v>
      </c>
      <c r="AA460" s="37">
        <f t="shared" si="372"/>
        <v>0</v>
      </c>
      <c r="AB460" s="42"/>
      <c r="AC460" s="38"/>
    </row>
    <row r="461" spans="1:29" s="39" customFormat="1" ht="18" customHeight="1" x14ac:dyDescent="0.2">
      <c r="A461" s="41" t="s">
        <v>39</v>
      </c>
      <c r="B461" s="37">
        <f>[1]consoCURRENT!E9720</f>
        <v>1243000</v>
      </c>
      <c r="C461" s="37">
        <f>[1]consoCURRENT!F9720</f>
        <v>0</v>
      </c>
      <c r="D461" s="37">
        <f>[1]consoCURRENT!G9720</f>
        <v>0</v>
      </c>
      <c r="E461" s="37">
        <f>[1]consoCURRENT!H9720</f>
        <v>927200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927200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71"/>
        <v>927200</v>
      </c>
      <c r="AA461" s="37">
        <f t="shared" si="372"/>
        <v>315800</v>
      </c>
      <c r="AB461" s="42">
        <f t="shared" ref="AB461" si="374">Z461/B461</f>
        <v>0.74593724859211585</v>
      </c>
      <c r="AC461" s="38"/>
    </row>
    <row r="462" spans="1:29" s="39" customFormat="1" ht="18" customHeight="1" x14ac:dyDescent="0.25">
      <c r="A462" s="43" t="s">
        <v>40</v>
      </c>
      <c r="B462" s="44">
        <f>SUM(B458:B461)</f>
        <v>21854000</v>
      </c>
      <c r="C462" s="44">
        <f t="shared" ref="C462:AA462" si="375">SUM(C458:C461)</f>
        <v>0</v>
      </c>
      <c r="D462" s="44">
        <f t="shared" si="375"/>
        <v>0</v>
      </c>
      <c r="E462" s="44">
        <f t="shared" si="375"/>
        <v>7693256.9299999988</v>
      </c>
      <c r="F462" s="44">
        <f t="shared" si="375"/>
        <v>4464791.08</v>
      </c>
      <c r="G462" s="44">
        <f t="shared" si="375"/>
        <v>0</v>
      </c>
      <c r="H462" s="44">
        <f t="shared" si="375"/>
        <v>0</v>
      </c>
      <c r="I462" s="44">
        <f t="shared" si="375"/>
        <v>0</v>
      </c>
      <c r="J462" s="44">
        <f t="shared" si="375"/>
        <v>0</v>
      </c>
      <c r="K462" s="44">
        <f t="shared" si="375"/>
        <v>0</v>
      </c>
      <c r="L462" s="44">
        <f t="shared" si="375"/>
        <v>0</v>
      </c>
      <c r="M462" s="44">
        <f t="shared" si="375"/>
        <v>0</v>
      </c>
      <c r="N462" s="44">
        <f t="shared" si="375"/>
        <v>1785349.6899999997</v>
      </c>
      <c r="O462" s="44">
        <f t="shared" si="375"/>
        <v>2846010.9</v>
      </c>
      <c r="P462" s="44">
        <f t="shared" si="375"/>
        <v>3061896.3400000003</v>
      </c>
      <c r="Q462" s="44">
        <f t="shared" si="375"/>
        <v>2845906.64</v>
      </c>
      <c r="R462" s="44">
        <f t="shared" si="375"/>
        <v>1618884.44</v>
      </c>
      <c r="S462" s="44">
        <f t="shared" si="375"/>
        <v>0</v>
      </c>
      <c r="T462" s="44">
        <f t="shared" si="375"/>
        <v>0</v>
      </c>
      <c r="U462" s="44">
        <f t="shared" si="375"/>
        <v>0</v>
      </c>
      <c r="V462" s="44">
        <f t="shared" si="375"/>
        <v>0</v>
      </c>
      <c r="W462" s="44">
        <f t="shared" si="375"/>
        <v>0</v>
      </c>
      <c r="X462" s="44">
        <f t="shared" si="375"/>
        <v>0</v>
      </c>
      <c r="Y462" s="44">
        <f t="shared" si="375"/>
        <v>0</v>
      </c>
      <c r="Z462" s="44">
        <f t="shared" si="375"/>
        <v>12158048.01</v>
      </c>
      <c r="AA462" s="44">
        <f t="shared" si="375"/>
        <v>9695951.9900000002</v>
      </c>
      <c r="AB462" s="45">
        <f t="shared" si="373"/>
        <v>0.55633055779262375</v>
      </c>
      <c r="AC462" s="38"/>
    </row>
    <row r="463" spans="1:29" s="39" customFormat="1" ht="18" customHeight="1" x14ac:dyDescent="0.25">
      <c r="A463" s="46" t="s">
        <v>41</v>
      </c>
      <c r="B463" s="37">
        <f>[1]consoCURRENT!E9724</f>
        <v>71000</v>
      </c>
      <c r="C463" s="37">
        <f>[1]consoCURRENT!F9724</f>
        <v>0</v>
      </c>
      <c r="D463" s="37">
        <f>[1]consoCURRENT!G9724</f>
        <v>0</v>
      </c>
      <c r="E463" s="37">
        <f>[1]consoCURRENT!H9724</f>
        <v>17975.260000000002</v>
      </c>
      <c r="F463" s="37">
        <f>[1]consoCURRENT!I9724</f>
        <v>12006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5969.26</v>
      </c>
      <c r="O463" s="37">
        <f>[1]consoCURRENT!R9724</f>
        <v>6003</v>
      </c>
      <c r="P463" s="37">
        <f>[1]consoCURRENT!S9724</f>
        <v>6003</v>
      </c>
      <c r="Q463" s="37">
        <f>[1]consoCURRENT!T9724</f>
        <v>6003</v>
      </c>
      <c r="R463" s="37">
        <f>[1]consoCURRENT!U9724</f>
        <v>6003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76">SUM(M463:Y463)</f>
        <v>29981.260000000002</v>
      </c>
      <c r="AA463" s="37">
        <f t="shared" ref="AA463" si="377">B463-Z463</f>
        <v>41018.74</v>
      </c>
      <c r="AB463" s="42">
        <f t="shared" si="373"/>
        <v>0.42227126760563383</v>
      </c>
      <c r="AC463" s="38"/>
    </row>
    <row r="464" spans="1:29" s="39" customFormat="1" ht="18" customHeight="1" x14ac:dyDescent="0.25">
      <c r="A464" s="43" t="s">
        <v>42</v>
      </c>
      <c r="B464" s="44">
        <f>B463+B462</f>
        <v>21925000</v>
      </c>
      <c r="C464" s="44">
        <f t="shared" ref="C464:AA464" si="378">C463+C462</f>
        <v>0</v>
      </c>
      <c r="D464" s="44">
        <f t="shared" si="378"/>
        <v>0</v>
      </c>
      <c r="E464" s="44">
        <f t="shared" si="378"/>
        <v>7711232.1899999985</v>
      </c>
      <c r="F464" s="44">
        <f t="shared" si="378"/>
        <v>4476797.08</v>
      </c>
      <c r="G464" s="44">
        <f t="shared" si="378"/>
        <v>0</v>
      </c>
      <c r="H464" s="44">
        <f t="shared" si="378"/>
        <v>0</v>
      </c>
      <c r="I464" s="44">
        <f t="shared" si="378"/>
        <v>0</v>
      </c>
      <c r="J464" s="44">
        <f t="shared" si="378"/>
        <v>0</v>
      </c>
      <c r="K464" s="44">
        <f t="shared" si="378"/>
        <v>0</v>
      </c>
      <c r="L464" s="44">
        <f t="shared" si="378"/>
        <v>0</v>
      </c>
      <c r="M464" s="44">
        <f t="shared" si="378"/>
        <v>0</v>
      </c>
      <c r="N464" s="44">
        <f t="shared" si="378"/>
        <v>1791318.9499999997</v>
      </c>
      <c r="O464" s="44">
        <f t="shared" si="378"/>
        <v>2852013.9</v>
      </c>
      <c r="P464" s="44">
        <f t="shared" si="378"/>
        <v>3067899.3400000003</v>
      </c>
      <c r="Q464" s="44">
        <f t="shared" si="378"/>
        <v>2851909.64</v>
      </c>
      <c r="R464" s="44">
        <f t="shared" si="378"/>
        <v>1624887.44</v>
      </c>
      <c r="S464" s="44">
        <f t="shared" si="378"/>
        <v>0</v>
      </c>
      <c r="T464" s="44">
        <f t="shared" si="378"/>
        <v>0</v>
      </c>
      <c r="U464" s="44">
        <f t="shared" si="378"/>
        <v>0</v>
      </c>
      <c r="V464" s="44">
        <f t="shared" si="378"/>
        <v>0</v>
      </c>
      <c r="W464" s="44">
        <f t="shared" si="378"/>
        <v>0</v>
      </c>
      <c r="X464" s="44">
        <f t="shared" si="378"/>
        <v>0</v>
      </c>
      <c r="Y464" s="44">
        <f t="shared" si="378"/>
        <v>0</v>
      </c>
      <c r="Z464" s="44">
        <f t="shared" si="378"/>
        <v>12188029.27</v>
      </c>
      <c r="AA464" s="44">
        <f t="shared" si="378"/>
        <v>9736970.7300000004</v>
      </c>
      <c r="AB464" s="45">
        <f t="shared" si="373"/>
        <v>0.55589643192702387</v>
      </c>
      <c r="AC464" s="47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36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2"/>
      <c r="AC468" s="38"/>
    </row>
    <row r="469" spans="1:29" s="39" customFormat="1" ht="18" customHeight="1" x14ac:dyDescent="0.2">
      <c r="A469" s="41" t="s">
        <v>37</v>
      </c>
      <c r="B469" s="37">
        <f>[1]consoCURRENT!E9896</f>
        <v>12189000</v>
      </c>
      <c r="C469" s="37">
        <f>[1]consoCURRENT!F9896</f>
        <v>5209000</v>
      </c>
      <c r="D469" s="37">
        <f>[1]consoCURRENT!G9896</f>
        <v>-6980000</v>
      </c>
      <c r="E469" s="37">
        <f>[1]consoCURRENT!H9896</f>
        <v>677167.56</v>
      </c>
      <c r="F469" s="37">
        <f>[1]consoCURRENT!I9896</f>
        <v>1023751.75</v>
      </c>
      <c r="G469" s="37">
        <f>[1]consoCURRENT!J9896</f>
        <v>0</v>
      </c>
      <c r="H469" s="37">
        <f>[1]consoCURRENT!K9896</f>
        <v>0</v>
      </c>
      <c r="I469" s="37">
        <f>[1]consoCURRENT!L9896</f>
        <v>654558.4</v>
      </c>
      <c r="J469" s="37">
        <f>[1]consoCURRENT!M9896</f>
        <v>1022041</v>
      </c>
      <c r="K469" s="37">
        <f>[1]consoCURRENT!N9896</f>
        <v>0</v>
      </c>
      <c r="L469" s="37">
        <f>[1]consoCURRENT!O9896</f>
        <v>0</v>
      </c>
      <c r="M469" s="37">
        <f>[1]consoCURRENT!P9896</f>
        <v>1676599.4</v>
      </c>
      <c r="N469" s="37">
        <f>[1]consoCURRENT!Q9896</f>
        <v>0</v>
      </c>
      <c r="O469" s="37">
        <f>[1]consoCURRENT!R9896</f>
        <v>22609.16</v>
      </c>
      <c r="P469" s="37">
        <f>[1]consoCURRENT!S9896</f>
        <v>0</v>
      </c>
      <c r="Q469" s="37">
        <f>[1]consoCURRENT!T9896</f>
        <v>0</v>
      </c>
      <c r="R469" s="37">
        <f>[1]consoCURRENT!U9896</f>
        <v>1710.75</v>
      </c>
      <c r="S469" s="37">
        <f>[1]consoCURRENT!V9896</f>
        <v>0</v>
      </c>
      <c r="T469" s="37">
        <f>[1]consoCURRENT!W9896</f>
        <v>0</v>
      </c>
      <c r="U469" s="37">
        <f>[1]consoCURRENT!X9896</f>
        <v>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9">SUM(M469:Y469)</f>
        <v>1700919.3099999998</v>
      </c>
      <c r="AA469" s="37">
        <f t="shared" ref="AA469:AA471" si="380">B469-Z469</f>
        <v>10488080.689999999</v>
      </c>
      <c r="AB469" s="42">
        <f t="shared" ref="AB469:AB474" si="381">Z469/B469</f>
        <v>0.13954543522848467</v>
      </c>
      <c r="AC469" s="38"/>
    </row>
    <row r="470" spans="1:29" s="39" customFormat="1" ht="18" customHeight="1" x14ac:dyDescent="0.2">
      <c r="A470" s="41" t="s">
        <v>38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9"/>
        <v>0</v>
      </c>
      <c r="AA470" s="37">
        <f t="shared" si="380"/>
        <v>0</v>
      </c>
      <c r="AB470" s="42"/>
      <c r="AC470" s="38"/>
    </row>
    <row r="471" spans="1:29" s="39" customFormat="1" ht="18" customHeight="1" x14ac:dyDescent="0.2">
      <c r="A471" s="41" t="s">
        <v>39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9"/>
        <v>0</v>
      </c>
      <c r="AA471" s="37">
        <f t="shared" si="380"/>
        <v>0</v>
      </c>
      <c r="AB471" s="42"/>
      <c r="AC471" s="38"/>
    </row>
    <row r="472" spans="1:29" s="39" customFormat="1" ht="18" customHeight="1" x14ac:dyDescent="0.25">
      <c r="A472" s="43" t="s">
        <v>40</v>
      </c>
      <c r="B472" s="44">
        <f>SUM(B468:B471)</f>
        <v>12189000</v>
      </c>
      <c r="C472" s="44">
        <f t="shared" ref="C472:AA472" si="382">SUM(C468:C471)</f>
        <v>5209000</v>
      </c>
      <c r="D472" s="44">
        <f t="shared" si="382"/>
        <v>-6980000</v>
      </c>
      <c r="E472" s="44">
        <f t="shared" si="382"/>
        <v>677167.56</v>
      </c>
      <c r="F472" s="44">
        <f t="shared" si="382"/>
        <v>1023751.75</v>
      </c>
      <c r="G472" s="44">
        <f t="shared" si="382"/>
        <v>0</v>
      </c>
      <c r="H472" s="44">
        <f t="shared" si="382"/>
        <v>0</v>
      </c>
      <c r="I472" s="44">
        <f t="shared" si="382"/>
        <v>654558.4</v>
      </c>
      <c r="J472" s="44">
        <f t="shared" si="382"/>
        <v>1022041</v>
      </c>
      <c r="K472" s="44">
        <f t="shared" si="382"/>
        <v>0</v>
      </c>
      <c r="L472" s="44">
        <f t="shared" si="382"/>
        <v>0</v>
      </c>
      <c r="M472" s="44">
        <f t="shared" si="382"/>
        <v>1676599.4</v>
      </c>
      <c r="N472" s="44">
        <f t="shared" si="382"/>
        <v>0</v>
      </c>
      <c r="O472" s="44">
        <f t="shared" si="382"/>
        <v>22609.16</v>
      </c>
      <c r="P472" s="44">
        <f t="shared" si="382"/>
        <v>0</v>
      </c>
      <c r="Q472" s="44">
        <f t="shared" si="382"/>
        <v>0</v>
      </c>
      <c r="R472" s="44">
        <f t="shared" si="382"/>
        <v>1710.75</v>
      </c>
      <c r="S472" s="44">
        <f t="shared" si="382"/>
        <v>0</v>
      </c>
      <c r="T472" s="44">
        <f t="shared" si="382"/>
        <v>0</v>
      </c>
      <c r="U472" s="44">
        <f t="shared" si="382"/>
        <v>0</v>
      </c>
      <c r="V472" s="44">
        <f t="shared" si="382"/>
        <v>0</v>
      </c>
      <c r="W472" s="44">
        <f t="shared" si="382"/>
        <v>0</v>
      </c>
      <c r="X472" s="44">
        <f t="shared" si="382"/>
        <v>0</v>
      </c>
      <c r="Y472" s="44">
        <f t="shared" si="382"/>
        <v>0</v>
      </c>
      <c r="Z472" s="44">
        <f t="shared" si="382"/>
        <v>1700919.3099999998</v>
      </c>
      <c r="AA472" s="44">
        <f t="shared" si="382"/>
        <v>10488080.689999999</v>
      </c>
      <c r="AB472" s="45">
        <f t="shared" si="381"/>
        <v>0.13954543522848467</v>
      </c>
      <c r="AC472" s="38"/>
    </row>
    <row r="473" spans="1:29" s="39" customFormat="1" ht="18" customHeight="1" x14ac:dyDescent="0.25">
      <c r="A473" s="46" t="s">
        <v>41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2"/>
      <c r="AC473" s="38"/>
    </row>
    <row r="474" spans="1:29" s="39" customFormat="1" ht="18" customHeight="1" x14ac:dyDescent="0.25">
      <c r="A474" s="43" t="s">
        <v>42</v>
      </c>
      <c r="B474" s="44">
        <f>B473+B472</f>
        <v>12189000</v>
      </c>
      <c r="C474" s="44">
        <f t="shared" ref="C474:AA474" si="383">C473+C472</f>
        <v>5209000</v>
      </c>
      <c r="D474" s="44">
        <f t="shared" si="383"/>
        <v>-6980000</v>
      </c>
      <c r="E474" s="44">
        <f t="shared" si="383"/>
        <v>677167.56</v>
      </c>
      <c r="F474" s="44">
        <f t="shared" si="383"/>
        <v>1023751.75</v>
      </c>
      <c r="G474" s="44">
        <f t="shared" si="383"/>
        <v>0</v>
      </c>
      <c r="H474" s="44">
        <f t="shared" si="383"/>
        <v>0</v>
      </c>
      <c r="I474" s="44">
        <f t="shared" si="383"/>
        <v>654558.4</v>
      </c>
      <c r="J474" s="44">
        <f t="shared" si="383"/>
        <v>1022041</v>
      </c>
      <c r="K474" s="44">
        <f t="shared" si="383"/>
        <v>0</v>
      </c>
      <c r="L474" s="44">
        <f t="shared" si="383"/>
        <v>0</v>
      </c>
      <c r="M474" s="44">
        <f t="shared" si="383"/>
        <v>1676599.4</v>
      </c>
      <c r="N474" s="44">
        <f t="shared" si="383"/>
        <v>0</v>
      </c>
      <c r="O474" s="44">
        <f t="shared" si="383"/>
        <v>22609.16</v>
      </c>
      <c r="P474" s="44">
        <f t="shared" si="383"/>
        <v>0</v>
      </c>
      <c r="Q474" s="44">
        <f t="shared" si="383"/>
        <v>0</v>
      </c>
      <c r="R474" s="44">
        <f t="shared" si="383"/>
        <v>1710.75</v>
      </c>
      <c r="S474" s="44">
        <f t="shared" si="383"/>
        <v>0</v>
      </c>
      <c r="T474" s="44">
        <f t="shared" si="383"/>
        <v>0</v>
      </c>
      <c r="U474" s="44">
        <f t="shared" si="383"/>
        <v>0</v>
      </c>
      <c r="V474" s="44">
        <f t="shared" si="383"/>
        <v>0</v>
      </c>
      <c r="W474" s="44">
        <f t="shared" si="383"/>
        <v>0</v>
      </c>
      <c r="X474" s="44">
        <f t="shared" si="383"/>
        <v>0</v>
      </c>
      <c r="Y474" s="44">
        <f t="shared" si="383"/>
        <v>0</v>
      </c>
      <c r="Z474" s="44">
        <f t="shared" si="383"/>
        <v>1700919.3099999998</v>
      </c>
      <c r="AA474" s="44">
        <f t="shared" si="383"/>
        <v>10488080.689999999</v>
      </c>
      <c r="AB474" s="45">
        <f t="shared" si="381"/>
        <v>0.13954543522848467</v>
      </c>
      <c r="AC474" s="47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75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36</v>
      </c>
      <c r="B478" s="37">
        <f>[1]consoCURRENT!E9995</f>
        <v>1499000</v>
      </c>
      <c r="C478" s="37">
        <f>[1]consoCURRENT!F9995</f>
        <v>1499000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1499000</v>
      </c>
      <c r="AB478" s="42"/>
      <c r="AC478" s="38"/>
    </row>
    <row r="479" spans="1:29" s="39" customFormat="1" ht="18" customHeight="1" x14ac:dyDescent="0.2">
      <c r="A479" s="41" t="s">
        <v>37</v>
      </c>
      <c r="B479" s="37">
        <f>[1]consoCURRENT!E10107</f>
        <v>1387704000</v>
      </c>
      <c r="C479" s="37">
        <f>[1]consoCURRENT!F10107</f>
        <v>77730447.200000286</v>
      </c>
      <c r="D479" s="37">
        <f>[1]consoCURRENT!G10107</f>
        <v>-1309973552.7999997</v>
      </c>
      <c r="E479" s="37">
        <f>[1]consoCURRENT!H10107</f>
        <v>54593912.500000007</v>
      </c>
      <c r="F479" s="37">
        <f>[1]consoCURRENT!I10107</f>
        <v>115538426.11</v>
      </c>
      <c r="G479" s="37">
        <f>[1]consoCURRENT!J10107</f>
        <v>0</v>
      </c>
      <c r="H479" s="37">
        <f>[1]consoCURRENT!K10107</f>
        <v>0</v>
      </c>
      <c r="I479" s="37">
        <f>[1]consoCURRENT!L10107</f>
        <v>48242495.390000008</v>
      </c>
      <c r="J479" s="37">
        <f>[1]consoCURRENT!M10107</f>
        <v>113809344.97</v>
      </c>
      <c r="K479" s="37">
        <f>[1]consoCURRENT!N10107</f>
        <v>0</v>
      </c>
      <c r="L479" s="37">
        <f>[1]consoCURRENT!O10107</f>
        <v>0</v>
      </c>
      <c r="M479" s="37">
        <f>[1]consoCURRENT!P10107</f>
        <v>162051840.36000001</v>
      </c>
      <c r="N479" s="37">
        <f>[1]consoCURRENT!Q10107</f>
        <v>6183229.4000000004</v>
      </c>
      <c r="O479" s="37">
        <f>[1]consoCURRENT!R10107</f>
        <v>122048.00999999978</v>
      </c>
      <c r="P479" s="37">
        <f>[1]consoCURRENT!S10107</f>
        <v>46139.699999999968</v>
      </c>
      <c r="Q479" s="37">
        <f>[1]consoCURRENT!T10107</f>
        <v>343623.52</v>
      </c>
      <c r="R479" s="37">
        <f>[1]consoCURRENT!U10107</f>
        <v>1385457.6199999999</v>
      </c>
      <c r="S479" s="37">
        <f>[1]consoCURRENT!V10107</f>
        <v>0</v>
      </c>
      <c r="T479" s="37">
        <f>[1]consoCURRENT!W10107</f>
        <v>0</v>
      </c>
      <c r="U479" s="37">
        <f>[1]consoCURRENT!X10107</f>
        <v>0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84">SUM(M479:Y479)</f>
        <v>170132338.61000001</v>
      </c>
      <c r="AA479" s="37">
        <f t="shared" ref="AA479:AA481" si="385">B479-Z479</f>
        <v>1217571661.3899999</v>
      </c>
      <c r="AB479" s="42">
        <f t="shared" ref="AB479:AB484" si="386">Z479/B479</f>
        <v>0.12259987620558853</v>
      </c>
      <c r="AC479" s="38"/>
    </row>
    <row r="480" spans="1:29" s="39" customFormat="1" ht="18" customHeight="1" x14ac:dyDescent="0.2">
      <c r="A480" s="41" t="s">
        <v>38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4"/>
        <v>0</v>
      </c>
      <c r="AA480" s="37">
        <f t="shared" si="385"/>
        <v>0</v>
      </c>
      <c r="AB480" s="42"/>
      <c r="AC480" s="38"/>
    </row>
    <row r="481" spans="1:29" s="39" customFormat="1" ht="18" customHeight="1" x14ac:dyDescent="0.2">
      <c r="A481" s="41" t="s">
        <v>39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4"/>
        <v>0</v>
      </c>
      <c r="AA481" s="37">
        <f t="shared" si="385"/>
        <v>0</v>
      </c>
      <c r="AB481" s="42"/>
      <c r="AC481" s="38"/>
    </row>
    <row r="482" spans="1:29" s="39" customFormat="1" ht="18" customHeight="1" x14ac:dyDescent="0.25">
      <c r="A482" s="43" t="s">
        <v>40</v>
      </c>
      <c r="B482" s="44">
        <f>SUM(B478:B481)</f>
        <v>1389203000</v>
      </c>
      <c r="C482" s="44">
        <f t="shared" ref="C482:AA482" si="387">SUM(C478:C481)</f>
        <v>79229447.200000286</v>
      </c>
      <c r="D482" s="44">
        <f t="shared" si="387"/>
        <v>-1309973552.7999997</v>
      </c>
      <c r="E482" s="44">
        <f t="shared" si="387"/>
        <v>54593912.500000007</v>
      </c>
      <c r="F482" s="44">
        <f t="shared" si="387"/>
        <v>115538426.11</v>
      </c>
      <c r="G482" s="44">
        <f t="shared" si="387"/>
        <v>0</v>
      </c>
      <c r="H482" s="44">
        <f t="shared" si="387"/>
        <v>0</v>
      </c>
      <c r="I482" s="44">
        <f t="shared" si="387"/>
        <v>48242495.390000008</v>
      </c>
      <c r="J482" s="44">
        <f t="shared" si="387"/>
        <v>113809344.97</v>
      </c>
      <c r="K482" s="44">
        <f t="shared" si="387"/>
        <v>0</v>
      </c>
      <c r="L482" s="44">
        <f t="shared" si="387"/>
        <v>0</v>
      </c>
      <c r="M482" s="44">
        <f t="shared" si="387"/>
        <v>162051840.36000001</v>
      </c>
      <c r="N482" s="44">
        <f t="shared" si="387"/>
        <v>6183229.4000000004</v>
      </c>
      <c r="O482" s="44">
        <f t="shared" si="387"/>
        <v>122048.00999999978</v>
      </c>
      <c r="P482" s="44">
        <f t="shared" si="387"/>
        <v>46139.699999999968</v>
      </c>
      <c r="Q482" s="44">
        <f t="shared" si="387"/>
        <v>343623.52</v>
      </c>
      <c r="R482" s="44">
        <f t="shared" si="387"/>
        <v>1385457.6199999999</v>
      </c>
      <c r="S482" s="44">
        <f t="shared" si="387"/>
        <v>0</v>
      </c>
      <c r="T482" s="44">
        <f t="shared" si="387"/>
        <v>0</v>
      </c>
      <c r="U482" s="44">
        <f t="shared" si="387"/>
        <v>0</v>
      </c>
      <c r="V482" s="44">
        <f t="shared" si="387"/>
        <v>0</v>
      </c>
      <c r="W482" s="44">
        <f t="shared" si="387"/>
        <v>0</v>
      </c>
      <c r="X482" s="44">
        <f t="shared" si="387"/>
        <v>0</v>
      </c>
      <c r="Y482" s="44">
        <f t="shared" si="387"/>
        <v>0</v>
      </c>
      <c r="Z482" s="44">
        <f t="shared" si="387"/>
        <v>170132338.61000001</v>
      </c>
      <c r="AA482" s="44">
        <f t="shared" si="387"/>
        <v>1219070661.3899999</v>
      </c>
      <c r="AB482" s="45">
        <f t="shared" si="386"/>
        <v>0.12246758652983042</v>
      </c>
      <c r="AC482" s="38"/>
    </row>
    <row r="483" spans="1:29" s="39" customFormat="1" ht="18" customHeight="1" x14ac:dyDescent="0.25">
      <c r="A483" s="46" t="s">
        <v>41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8">B483-Z483</f>
        <v>0</v>
      </c>
      <c r="AB483" s="42"/>
      <c r="AC483" s="38"/>
    </row>
    <row r="484" spans="1:29" s="39" customFormat="1" ht="18" customHeight="1" x14ac:dyDescent="0.25">
      <c r="A484" s="43" t="s">
        <v>42</v>
      </c>
      <c r="B484" s="44">
        <f>B483+B482</f>
        <v>1389203000</v>
      </c>
      <c r="C484" s="44">
        <f t="shared" ref="C484:AA484" si="389">C483+C482</f>
        <v>79229447.200000286</v>
      </c>
      <c r="D484" s="44">
        <f t="shared" si="389"/>
        <v>-1309973552.7999997</v>
      </c>
      <c r="E484" s="44">
        <f t="shared" si="389"/>
        <v>54593912.500000007</v>
      </c>
      <c r="F484" s="44">
        <f t="shared" si="389"/>
        <v>115538426.11</v>
      </c>
      <c r="G484" s="44">
        <f t="shared" si="389"/>
        <v>0</v>
      </c>
      <c r="H484" s="44">
        <f t="shared" si="389"/>
        <v>0</v>
      </c>
      <c r="I484" s="44">
        <f t="shared" si="389"/>
        <v>48242495.390000008</v>
      </c>
      <c r="J484" s="44">
        <f t="shared" si="389"/>
        <v>113809344.97</v>
      </c>
      <c r="K484" s="44">
        <f t="shared" si="389"/>
        <v>0</v>
      </c>
      <c r="L484" s="44">
        <f t="shared" si="389"/>
        <v>0</v>
      </c>
      <c r="M484" s="44">
        <f t="shared" si="389"/>
        <v>162051840.36000001</v>
      </c>
      <c r="N484" s="44">
        <f t="shared" si="389"/>
        <v>6183229.4000000004</v>
      </c>
      <c r="O484" s="44">
        <f t="shared" si="389"/>
        <v>122048.00999999978</v>
      </c>
      <c r="P484" s="44">
        <f t="shared" si="389"/>
        <v>46139.699999999968</v>
      </c>
      <c r="Q484" s="44">
        <f t="shared" si="389"/>
        <v>343623.52</v>
      </c>
      <c r="R484" s="44">
        <f t="shared" si="389"/>
        <v>1385457.6199999999</v>
      </c>
      <c r="S484" s="44">
        <f t="shared" si="389"/>
        <v>0</v>
      </c>
      <c r="T484" s="44">
        <f t="shared" si="389"/>
        <v>0</v>
      </c>
      <c r="U484" s="44">
        <f t="shared" si="389"/>
        <v>0</v>
      </c>
      <c r="V484" s="44">
        <f t="shared" si="389"/>
        <v>0</v>
      </c>
      <c r="W484" s="44">
        <f t="shared" si="389"/>
        <v>0</v>
      </c>
      <c r="X484" s="44">
        <f t="shared" si="389"/>
        <v>0</v>
      </c>
      <c r="Y484" s="44">
        <f t="shared" si="389"/>
        <v>0</v>
      </c>
      <c r="Z484" s="44">
        <f t="shared" si="389"/>
        <v>170132338.61000001</v>
      </c>
      <c r="AA484" s="44">
        <f t="shared" si="389"/>
        <v>1219070661.3899999</v>
      </c>
      <c r="AB484" s="45">
        <f t="shared" si="386"/>
        <v>0.12246758652983042</v>
      </c>
      <c r="AC484" s="47"/>
    </row>
    <row r="485" spans="1:29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25">
      <c r="A487" s="40" t="s">
        <v>76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2">
      <c r="A488" s="41" t="s">
        <v>36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2">
      <c r="A489" s="41" t="s">
        <v>37</v>
      </c>
      <c r="B489" s="37">
        <f>[1]consoCURRENT!E10318</f>
        <v>2137526000</v>
      </c>
      <c r="C489" s="37">
        <f>[1]consoCURRENT!F10318</f>
        <v>520622712</v>
      </c>
      <c r="D489" s="37">
        <f>[1]consoCURRENT!G10318</f>
        <v>-1616903288</v>
      </c>
      <c r="E489" s="37">
        <f>[1]consoCURRENT!H10318</f>
        <v>476628678.39000005</v>
      </c>
      <c r="F489" s="37">
        <f>[1]consoCURRENT!I10318</f>
        <v>365103440.93000007</v>
      </c>
      <c r="G489" s="37">
        <f>[1]consoCURRENT!J10318</f>
        <v>0</v>
      </c>
      <c r="H489" s="37">
        <f>[1]consoCURRENT!K10318</f>
        <v>0</v>
      </c>
      <c r="I489" s="37">
        <f>[1]consoCURRENT!L10318</f>
        <v>385700754.44</v>
      </c>
      <c r="J489" s="37">
        <f>[1]consoCURRENT!M10318</f>
        <v>308386914.36999995</v>
      </c>
      <c r="K489" s="37">
        <f>[1]consoCURRENT!N10318</f>
        <v>0</v>
      </c>
      <c r="L489" s="37">
        <f>[1]consoCURRENT!O10318</f>
        <v>0</v>
      </c>
      <c r="M489" s="37">
        <f>[1]consoCURRENT!P10318</f>
        <v>694147428.74999976</v>
      </c>
      <c r="N489" s="37">
        <f>[1]consoCURRENT!Q10318</f>
        <v>28001467.25</v>
      </c>
      <c r="O489" s="37">
        <f>[1]consoCURRENT!R10318</f>
        <v>29638939.579999998</v>
      </c>
      <c r="P489" s="37">
        <f>[1]consoCURRENT!S10318</f>
        <v>33287517.119999997</v>
      </c>
      <c r="Q489" s="37">
        <f>[1]consoCURRENT!T10318</f>
        <v>23636661.240000002</v>
      </c>
      <c r="R489" s="37">
        <f>[1]consoCURRENT!U10318</f>
        <v>33079865.32</v>
      </c>
      <c r="S489" s="37">
        <f>[1]consoCURRENT!V10318</f>
        <v>0</v>
      </c>
      <c r="T489" s="37">
        <f>[1]consoCURRENT!W10318</f>
        <v>0</v>
      </c>
      <c r="U489" s="37">
        <f>[1]consoCURRENT!X10318</f>
        <v>0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90">SUM(M489:Y489)</f>
        <v>841791879.25999987</v>
      </c>
      <c r="AA489" s="37">
        <f t="shared" ref="AA489:AA491" si="391">B489-Z489</f>
        <v>1295734120.7400002</v>
      </c>
      <c r="AB489" s="42">
        <f t="shared" ref="AB489:AB494" si="392">Z489/B489</f>
        <v>0.39381597195075047</v>
      </c>
      <c r="AC489" s="38"/>
    </row>
    <row r="490" spans="1:29" s="39" customFormat="1" ht="18" customHeight="1" x14ac:dyDescent="0.2">
      <c r="A490" s="41" t="s">
        <v>38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90"/>
        <v>0</v>
      </c>
      <c r="AA490" s="37">
        <f t="shared" si="391"/>
        <v>0</v>
      </c>
      <c r="AB490" s="42"/>
      <c r="AC490" s="38"/>
    </row>
    <row r="491" spans="1:29" s="39" customFormat="1" ht="18" customHeight="1" x14ac:dyDescent="0.2">
      <c r="A491" s="41" t="s">
        <v>39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90"/>
        <v>0</v>
      </c>
      <c r="AA491" s="37">
        <f t="shared" si="391"/>
        <v>0</v>
      </c>
      <c r="AB491" s="42"/>
      <c r="AC491" s="38"/>
    </row>
    <row r="492" spans="1:29" s="39" customFormat="1" ht="18" customHeight="1" x14ac:dyDescent="0.25">
      <c r="A492" s="43" t="s">
        <v>40</v>
      </c>
      <c r="B492" s="44">
        <f>SUM(B488:B491)</f>
        <v>2137526000</v>
      </c>
      <c r="C492" s="44">
        <f t="shared" ref="C492:AA492" si="393">SUM(C488:C491)</f>
        <v>520622712</v>
      </c>
      <c r="D492" s="44">
        <f t="shared" si="393"/>
        <v>-1616903288</v>
      </c>
      <c r="E492" s="44">
        <f t="shared" si="393"/>
        <v>476628678.39000005</v>
      </c>
      <c r="F492" s="44">
        <f t="shared" si="393"/>
        <v>365103440.93000007</v>
      </c>
      <c r="G492" s="44">
        <f t="shared" si="393"/>
        <v>0</v>
      </c>
      <c r="H492" s="44">
        <f t="shared" si="393"/>
        <v>0</v>
      </c>
      <c r="I492" s="44">
        <f t="shared" si="393"/>
        <v>385700754.44</v>
      </c>
      <c r="J492" s="44">
        <f t="shared" si="393"/>
        <v>308386914.36999995</v>
      </c>
      <c r="K492" s="44">
        <f t="shared" si="393"/>
        <v>0</v>
      </c>
      <c r="L492" s="44">
        <f t="shared" si="393"/>
        <v>0</v>
      </c>
      <c r="M492" s="44">
        <f t="shared" si="393"/>
        <v>694147428.74999976</v>
      </c>
      <c r="N492" s="44">
        <f t="shared" si="393"/>
        <v>28001467.25</v>
      </c>
      <c r="O492" s="44">
        <f t="shared" si="393"/>
        <v>29638939.579999998</v>
      </c>
      <c r="P492" s="44">
        <f t="shared" si="393"/>
        <v>33287517.119999997</v>
      </c>
      <c r="Q492" s="44">
        <f t="shared" si="393"/>
        <v>23636661.240000002</v>
      </c>
      <c r="R492" s="44">
        <f t="shared" si="393"/>
        <v>33079865.32</v>
      </c>
      <c r="S492" s="44">
        <f t="shared" si="393"/>
        <v>0</v>
      </c>
      <c r="T492" s="44">
        <f t="shared" si="393"/>
        <v>0</v>
      </c>
      <c r="U492" s="44">
        <f t="shared" si="393"/>
        <v>0</v>
      </c>
      <c r="V492" s="44">
        <f t="shared" si="393"/>
        <v>0</v>
      </c>
      <c r="W492" s="44">
        <f t="shared" si="393"/>
        <v>0</v>
      </c>
      <c r="X492" s="44">
        <f t="shared" si="393"/>
        <v>0</v>
      </c>
      <c r="Y492" s="44">
        <f t="shared" si="393"/>
        <v>0</v>
      </c>
      <c r="Z492" s="44">
        <f t="shared" si="393"/>
        <v>841791879.25999987</v>
      </c>
      <c r="AA492" s="44">
        <f t="shared" si="393"/>
        <v>1295734120.7400002</v>
      </c>
      <c r="AB492" s="45">
        <f t="shared" si="392"/>
        <v>0.39381597195075047</v>
      </c>
      <c r="AC492" s="38"/>
    </row>
    <row r="493" spans="1:29" s="39" customFormat="1" ht="18" customHeight="1" x14ac:dyDescent="0.25">
      <c r="A493" s="46" t="s">
        <v>41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4">SUM(M493:Y493)</f>
        <v>0</v>
      </c>
      <c r="AA493" s="37">
        <f t="shared" ref="AA493" si="395">B493-Z493</f>
        <v>0</v>
      </c>
      <c r="AB493" s="42"/>
      <c r="AC493" s="38"/>
    </row>
    <row r="494" spans="1:29" s="39" customFormat="1" ht="18" customHeight="1" x14ac:dyDescent="0.25">
      <c r="A494" s="43" t="s">
        <v>42</v>
      </c>
      <c r="B494" s="44">
        <f>B493+B492</f>
        <v>2137526000</v>
      </c>
      <c r="C494" s="44">
        <f t="shared" ref="C494:AA494" si="396">C493+C492</f>
        <v>520622712</v>
      </c>
      <c r="D494" s="44">
        <f t="shared" si="396"/>
        <v>-1616903288</v>
      </c>
      <c r="E494" s="44">
        <f t="shared" si="396"/>
        <v>476628678.39000005</v>
      </c>
      <c r="F494" s="44">
        <f t="shared" si="396"/>
        <v>365103440.93000007</v>
      </c>
      <c r="G494" s="44">
        <f t="shared" si="396"/>
        <v>0</v>
      </c>
      <c r="H494" s="44">
        <f t="shared" si="396"/>
        <v>0</v>
      </c>
      <c r="I494" s="44">
        <f t="shared" si="396"/>
        <v>385700754.44</v>
      </c>
      <c r="J494" s="44">
        <f t="shared" si="396"/>
        <v>308386914.36999995</v>
      </c>
      <c r="K494" s="44">
        <f t="shared" si="396"/>
        <v>0</v>
      </c>
      <c r="L494" s="44">
        <f t="shared" si="396"/>
        <v>0</v>
      </c>
      <c r="M494" s="44">
        <f t="shared" si="396"/>
        <v>694147428.74999976</v>
      </c>
      <c r="N494" s="44">
        <f t="shared" si="396"/>
        <v>28001467.25</v>
      </c>
      <c r="O494" s="44">
        <f t="shared" si="396"/>
        <v>29638939.579999998</v>
      </c>
      <c r="P494" s="44">
        <f t="shared" si="396"/>
        <v>33287517.119999997</v>
      </c>
      <c r="Q494" s="44">
        <f t="shared" si="396"/>
        <v>23636661.240000002</v>
      </c>
      <c r="R494" s="44">
        <f t="shared" si="396"/>
        <v>33079865.32</v>
      </c>
      <c r="S494" s="44">
        <f t="shared" si="396"/>
        <v>0</v>
      </c>
      <c r="T494" s="44">
        <f t="shared" si="396"/>
        <v>0</v>
      </c>
      <c r="U494" s="44">
        <f t="shared" si="396"/>
        <v>0</v>
      </c>
      <c r="V494" s="44">
        <f t="shared" si="396"/>
        <v>0</v>
      </c>
      <c r="W494" s="44">
        <f t="shared" si="396"/>
        <v>0</v>
      </c>
      <c r="X494" s="44">
        <f t="shared" si="396"/>
        <v>0</v>
      </c>
      <c r="Y494" s="44">
        <f t="shared" si="396"/>
        <v>0</v>
      </c>
      <c r="Z494" s="44">
        <f t="shared" si="396"/>
        <v>841791879.25999987</v>
      </c>
      <c r="AA494" s="44">
        <f t="shared" si="396"/>
        <v>1295734120.7400002</v>
      </c>
      <c r="AB494" s="45">
        <f t="shared" si="392"/>
        <v>0.39381597195075047</v>
      </c>
      <c r="AC494" s="47"/>
    </row>
    <row r="495" spans="1:29" s="39" customFormat="1" ht="15" customHeight="1" x14ac:dyDescent="0.2">
      <c r="A495" s="48" t="s">
        <v>77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25">
      <c r="A497" s="40" t="s">
        <v>78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36</v>
      </c>
      <c r="B498" s="37">
        <f>[1]consoCURRENT!E10417</f>
        <v>57635000</v>
      </c>
      <c r="C498" s="37">
        <f>[1]consoCURRENT!F10417</f>
        <v>57400017</v>
      </c>
      <c r="D498" s="37">
        <f>[1]consoCURRENT!G10417</f>
        <v>-234983</v>
      </c>
      <c r="E498" s="37">
        <f>[1]consoCURRENT!H10417</f>
        <v>14750170.620000001</v>
      </c>
      <c r="F498" s="37">
        <f>[1]consoCURRENT!I10417</f>
        <v>11244770.389999999</v>
      </c>
      <c r="G498" s="37">
        <f>[1]consoCURRENT!J10417</f>
        <v>0</v>
      </c>
      <c r="H498" s="37">
        <f>[1]consoCURRENT!K10417</f>
        <v>0</v>
      </c>
      <c r="I498" s="37">
        <f>[1]consoCURRENT!L10417</f>
        <v>121991.5</v>
      </c>
      <c r="J498" s="37">
        <f>[1]consoCURRENT!M10417</f>
        <v>76661</v>
      </c>
      <c r="K498" s="37">
        <f>[1]consoCURRENT!N10417</f>
        <v>0</v>
      </c>
      <c r="L498" s="37">
        <f>[1]consoCURRENT!O10417</f>
        <v>0</v>
      </c>
      <c r="M498" s="37">
        <f>[1]consoCURRENT!P10417</f>
        <v>198652.5</v>
      </c>
      <c r="N498" s="37">
        <f>[1]consoCURRENT!Q10417</f>
        <v>0</v>
      </c>
      <c r="O498" s="37">
        <f>[1]consoCURRENT!R10417</f>
        <v>10004787.779999999</v>
      </c>
      <c r="P498" s="37">
        <f>[1]consoCURRENT!S10417</f>
        <v>4623391.3400000008</v>
      </c>
      <c r="Q498" s="37">
        <f>[1]consoCURRENT!T10417</f>
        <v>1547930.16</v>
      </c>
      <c r="R498" s="37">
        <f>[1]consoCURRENT!U10417</f>
        <v>9620179.2300000004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25994941.010000002</v>
      </c>
      <c r="AA498" s="37">
        <f>B498-Z498</f>
        <v>31640058.989999998</v>
      </c>
      <c r="AB498" s="42">
        <f>Z498/B498</f>
        <v>0.45102699765767329</v>
      </c>
      <c r="AC498" s="38"/>
    </row>
    <row r="499" spans="1:29" s="39" customFormat="1" ht="18" customHeight="1" x14ac:dyDescent="0.2">
      <c r="A499" s="41" t="s">
        <v>37</v>
      </c>
      <c r="B499" s="37">
        <f>[1]consoCURRENT!E10529</f>
        <v>2675000</v>
      </c>
      <c r="C499" s="37">
        <f>[1]consoCURRENT!F10529</f>
        <v>2675000</v>
      </c>
      <c r="D499" s="37">
        <f>[1]consoCURRENT!G10529</f>
        <v>0</v>
      </c>
      <c r="E499" s="37">
        <f>[1]consoCURRENT!H10529</f>
        <v>51029.479999999996</v>
      </c>
      <c r="F499" s="37">
        <f>[1]consoCURRENT!I10529</f>
        <v>90890.450000000012</v>
      </c>
      <c r="G499" s="37">
        <f>[1]consoCURRENT!J10529</f>
        <v>0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41229.480000000003</v>
      </c>
      <c r="P499" s="37">
        <f>[1]consoCURRENT!S10529</f>
        <v>9799.9999999999964</v>
      </c>
      <c r="Q499" s="37">
        <f>[1]consoCURRENT!T10529</f>
        <v>21305.040000000001</v>
      </c>
      <c r="R499" s="37">
        <f>[1]consoCURRENT!U10529</f>
        <v>69585.41</v>
      </c>
      <c r="S499" s="37">
        <f>[1]consoCURRENT!V10529</f>
        <v>0</v>
      </c>
      <c r="T499" s="37">
        <f>[1]consoCURRENT!W10529</f>
        <v>0</v>
      </c>
      <c r="U499" s="37">
        <f>[1]consoCURRENT!X10529</f>
        <v>0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97">SUM(M499:Y499)</f>
        <v>141919.93</v>
      </c>
      <c r="AA499" s="37">
        <f t="shared" ref="AA499:AA501" si="398">B499-Z499</f>
        <v>2533080.0699999998</v>
      </c>
      <c r="AB499" s="42">
        <f t="shared" ref="AB499:AB504" si="399">Z499/B499</f>
        <v>5.3054179439252336E-2</v>
      </c>
      <c r="AC499" s="38"/>
    </row>
    <row r="500" spans="1:29" s="39" customFormat="1" ht="18" customHeight="1" x14ac:dyDescent="0.2">
      <c r="A500" s="41" t="s">
        <v>38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7"/>
        <v>0</v>
      </c>
      <c r="AA500" s="37">
        <f t="shared" si="398"/>
        <v>0</v>
      </c>
      <c r="AB500" s="42"/>
      <c r="AC500" s="38"/>
    </row>
    <row r="501" spans="1:29" s="39" customFormat="1" ht="18" customHeight="1" x14ac:dyDescent="0.2">
      <c r="A501" s="41" t="s">
        <v>39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7"/>
        <v>0</v>
      </c>
      <c r="AA501" s="37">
        <f t="shared" si="398"/>
        <v>0</v>
      </c>
      <c r="AB501" s="42"/>
      <c r="AC501" s="38"/>
    </row>
    <row r="502" spans="1:29" s="39" customFormat="1" ht="18" customHeight="1" x14ac:dyDescent="0.25">
      <c r="A502" s="43" t="s">
        <v>40</v>
      </c>
      <c r="B502" s="44">
        <f>SUM(B498:B501)</f>
        <v>60310000</v>
      </c>
      <c r="C502" s="44">
        <f t="shared" ref="C502:AA502" si="400">SUM(C498:C501)</f>
        <v>60075017</v>
      </c>
      <c r="D502" s="44">
        <f t="shared" si="400"/>
        <v>-234983</v>
      </c>
      <c r="E502" s="44">
        <f t="shared" si="400"/>
        <v>14801200.100000001</v>
      </c>
      <c r="F502" s="44">
        <f t="shared" si="400"/>
        <v>11335660.839999998</v>
      </c>
      <c r="G502" s="44">
        <f t="shared" si="400"/>
        <v>0</v>
      </c>
      <c r="H502" s="44">
        <f t="shared" si="400"/>
        <v>0</v>
      </c>
      <c r="I502" s="44">
        <f t="shared" si="400"/>
        <v>121991.5</v>
      </c>
      <c r="J502" s="44">
        <f t="shared" si="400"/>
        <v>76661</v>
      </c>
      <c r="K502" s="44">
        <f t="shared" si="400"/>
        <v>0</v>
      </c>
      <c r="L502" s="44">
        <f t="shared" si="400"/>
        <v>0</v>
      </c>
      <c r="M502" s="44">
        <f t="shared" si="400"/>
        <v>198652.5</v>
      </c>
      <c r="N502" s="44">
        <f t="shared" si="400"/>
        <v>0</v>
      </c>
      <c r="O502" s="44">
        <f t="shared" si="400"/>
        <v>10046017.26</v>
      </c>
      <c r="P502" s="44">
        <f t="shared" si="400"/>
        <v>4633191.3400000008</v>
      </c>
      <c r="Q502" s="44">
        <f t="shared" si="400"/>
        <v>1569235.2</v>
      </c>
      <c r="R502" s="44">
        <f t="shared" si="400"/>
        <v>9689764.6400000006</v>
      </c>
      <c r="S502" s="44">
        <f t="shared" si="400"/>
        <v>0</v>
      </c>
      <c r="T502" s="44">
        <f t="shared" si="400"/>
        <v>0</v>
      </c>
      <c r="U502" s="44">
        <f t="shared" si="400"/>
        <v>0</v>
      </c>
      <c r="V502" s="44">
        <f t="shared" si="400"/>
        <v>0</v>
      </c>
      <c r="W502" s="44">
        <f t="shared" si="400"/>
        <v>0</v>
      </c>
      <c r="X502" s="44">
        <f t="shared" si="400"/>
        <v>0</v>
      </c>
      <c r="Y502" s="44">
        <f t="shared" si="400"/>
        <v>0</v>
      </c>
      <c r="Z502" s="44">
        <f t="shared" si="400"/>
        <v>26136860.940000001</v>
      </c>
      <c r="AA502" s="44">
        <f t="shared" si="400"/>
        <v>34173139.059999995</v>
      </c>
      <c r="AB502" s="45">
        <f t="shared" si="399"/>
        <v>0.43337524357486323</v>
      </c>
      <c r="AC502" s="38"/>
    </row>
    <row r="503" spans="1:29" s="39" customFormat="1" ht="18" customHeight="1" x14ac:dyDescent="0.25">
      <c r="A503" s="46" t="s">
        <v>41</v>
      </c>
      <c r="B503" s="37">
        <f>[1]consoCURRENT!E10568</f>
        <v>2571000</v>
      </c>
      <c r="C503" s="37">
        <f>[1]consoCURRENT!F10568</f>
        <v>2571000</v>
      </c>
      <c r="D503" s="37">
        <f>[1]consoCURRENT!G10568</f>
        <v>0</v>
      </c>
      <c r="E503" s="37">
        <f>[1]consoCURRENT!H10568</f>
        <v>428530.02</v>
      </c>
      <c r="F503" s="37">
        <f>[1]consoCURRENT!I10568</f>
        <v>236812.44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214874.68</v>
      </c>
      <c r="P503" s="37">
        <f>[1]consoCURRENT!S10568</f>
        <v>213655.34000000003</v>
      </c>
      <c r="Q503" s="37">
        <f>[1]consoCURRENT!T10568</f>
        <v>236812.44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401">SUM(M503:Y503)</f>
        <v>665342.46</v>
      </c>
      <c r="AA503" s="37">
        <f t="shared" ref="AA503" si="402">B503-Z503</f>
        <v>1905657.54</v>
      </c>
      <c r="AB503" s="42">
        <f t="shared" si="399"/>
        <v>0.25878742123687282</v>
      </c>
      <c r="AC503" s="38"/>
    </row>
    <row r="504" spans="1:29" s="39" customFormat="1" ht="18" customHeight="1" x14ac:dyDescent="0.25">
      <c r="A504" s="43" t="s">
        <v>42</v>
      </c>
      <c r="B504" s="44">
        <f>B503+B502</f>
        <v>62881000</v>
      </c>
      <c r="C504" s="44">
        <f t="shared" ref="C504:AA504" si="403">C503+C502</f>
        <v>62646017</v>
      </c>
      <c r="D504" s="44">
        <f t="shared" si="403"/>
        <v>-234983</v>
      </c>
      <c r="E504" s="44">
        <f t="shared" si="403"/>
        <v>15229730.120000001</v>
      </c>
      <c r="F504" s="44">
        <f t="shared" si="403"/>
        <v>11572473.279999997</v>
      </c>
      <c r="G504" s="44">
        <f t="shared" si="403"/>
        <v>0</v>
      </c>
      <c r="H504" s="44">
        <f t="shared" si="403"/>
        <v>0</v>
      </c>
      <c r="I504" s="44">
        <f t="shared" si="403"/>
        <v>121991.5</v>
      </c>
      <c r="J504" s="44">
        <f t="shared" si="403"/>
        <v>76661</v>
      </c>
      <c r="K504" s="44">
        <f t="shared" si="403"/>
        <v>0</v>
      </c>
      <c r="L504" s="44">
        <f t="shared" si="403"/>
        <v>0</v>
      </c>
      <c r="M504" s="44">
        <f t="shared" si="403"/>
        <v>198652.5</v>
      </c>
      <c r="N504" s="44">
        <f t="shared" si="403"/>
        <v>0</v>
      </c>
      <c r="O504" s="44">
        <f t="shared" si="403"/>
        <v>10260891.939999999</v>
      </c>
      <c r="P504" s="44">
        <f t="shared" si="403"/>
        <v>4846846.6800000006</v>
      </c>
      <c r="Q504" s="44">
        <f t="shared" si="403"/>
        <v>1806047.64</v>
      </c>
      <c r="R504" s="44">
        <f t="shared" si="403"/>
        <v>9689764.6400000006</v>
      </c>
      <c r="S504" s="44">
        <f t="shared" si="403"/>
        <v>0</v>
      </c>
      <c r="T504" s="44">
        <f t="shared" si="403"/>
        <v>0</v>
      </c>
      <c r="U504" s="44">
        <f t="shared" si="403"/>
        <v>0</v>
      </c>
      <c r="V504" s="44">
        <f t="shared" si="403"/>
        <v>0</v>
      </c>
      <c r="W504" s="44">
        <f t="shared" si="403"/>
        <v>0</v>
      </c>
      <c r="X504" s="44">
        <f t="shared" si="403"/>
        <v>0</v>
      </c>
      <c r="Y504" s="44">
        <f t="shared" si="403"/>
        <v>0</v>
      </c>
      <c r="Z504" s="44">
        <f t="shared" si="403"/>
        <v>26802203.400000002</v>
      </c>
      <c r="AA504" s="44">
        <f t="shared" si="403"/>
        <v>36078796.599999994</v>
      </c>
      <c r="AB504" s="45">
        <f t="shared" si="399"/>
        <v>0.42623691417121234</v>
      </c>
      <c r="AC504" s="47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79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36</v>
      </c>
      <c r="B508" s="37">
        <f>[1]consoCURRENT!E10628</f>
        <v>3816642000</v>
      </c>
      <c r="C508" s="37">
        <f>[1]consoCURRENT!F10628</f>
        <v>2079053075.24</v>
      </c>
      <c r="D508" s="37">
        <f>[1]consoCURRENT!G10628</f>
        <v>-1737588924.76</v>
      </c>
      <c r="E508" s="37">
        <f>[1]consoCURRENT!H10628</f>
        <v>798005825.47000003</v>
      </c>
      <c r="F508" s="37">
        <f>[1]consoCURRENT!I10628</f>
        <v>701841800.63999999</v>
      </c>
      <c r="G508" s="37">
        <f>[1]consoCURRENT!J10628</f>
        <v>0</v>
      </c>
      <c r="H508" s="37">
        <f>[1]consoCURRENT!K10628</f>
        <v>0</v>
      </c>
      <c r="I508" s="37">
        <f>[1]consoCURRENT!L10628</f>
        <v>761140325.72000003</v>
      </c>
      <c r="J508" s="37">
        <f>[1]consoCURRENT!M10628</f>
        <v>675751125.53999996</v>
      </c>
      <c r="K508" s="37">
        <f>[1]consoCURRENT!N10628</f>
        <v>0</v>
      </c>
      <c r="L508" s="37">
        <f>[1]consoCURRENT!O10628</f>
        <v>0</v>
      </c>
      <c r="M508" s="37">
        <f>[1]consoCURRENT!P10628</f>
        <v>1436891451.2600002</v>
      </c>
      <c r="N508" s="37">
        <f>[1]consoCURRENT!Q10628</f>
        <v>16555282.789999999</v>
      </c>
      <c r="O508" s="37">
        <f>[1]consoCURRENT!R10628</f>
        <v>1697893.5100000016</v>
      </c>
      <c r="P508" s="37">
        <f>[1]consoCURRENT!S10628</f>
        <v>18612323.449999999</v>
      </c>
      <c r="Q508" s="37">
        <f>[1]consoCURRENT!T10628</f>
        <v>1240212.3200000003</v>
      </c>
      <c r="R508" s="37">
        <f>[1]consoCURRENT!U10628</f>
        <v>24850462.780000001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1499847626.1100001</v>
      </c>
      <c r="AA508" s="37">
        <f>B508-Z508</f>
        <v>2316794373.8899999</v>
      </c>
      <c r="AB508" s="42">
        <f>Z508/B508</f>
        <v>0.39297571690244987</v>
      </c>
      <c r="AC508" s="38"/>
    </row>
    <row r="509" spans="1:29" s="39" customFormat="1" ht="18" customHeight="1" x14ac:dyDescent="0.2">
      <c r="A509" s="41" t="s">
        <v>37</v>
      </c>
      <c r="B509" s="37">
        <f>[1]consoCURRENT!E10740</f>
        <v>73674633000</v>
      </c>
      <c r="C509" s="37">
        <f>[1]consoCURRENT!F10740</f>
        <v>72858490720.789993</v>
      </c>
      <c r="D509" s="37">
        <f>[1]consoCURRENT!G10740</f>
        <v>-816142279.21000016</v>
      </c>
      <c r="E509" s="37">
        <f>[1]consoCURRENT!H10740</f>
        <v>7697850746.6499996</v>
      </c>
      <c r="F509" s="37">
        <f>[1]consoCURRENT!I10740</f>
        <v>9846948862.170002</v>
      </c>
      <c r="G509" s="37">
        <f>[1]consoCURRENT!J10740</f>
        <v>0</v>
      </c>
      <c r="H509" s="37">
        <f>[1]consoCURRENT!K10740</f>
        <v>0</v>
      </c>
      <c r="I509" s="37">
        <f>[1]consoCURRENT!L10740</f>
        <v>259719706.78999999</v>
      </c>
      <c r="J509" s="37">
        <f>[1]consoCURRENT!M10740</f>
        <v>161440670.21000001</v>
      </c>
      <c r="K509" s="37">
        <f>[1]consoCURRENT!N10740</f>
        <v>0</v>
      </c>
      <c r="L509" s="37">
        <f>[1]consoCURRENT!O10740</f>
        <v>0</v>
      </c>
      <c r="M509" s="37">
        <f>[1]consoCURRENT!P10740</f>
        <v>421160376.99999994</v>
      </c>
      <c r="N509" s="37">
        <f>[1]consoCURRENT!Q10740</f>
        <v>10362403.139999999</v>
      </c>
      <c r="O509" s="37">
        <f>[1]consoCURRENT!R10740</f>
        <v>7435490284.3599997</v>
      </c>
      <c r="P509" s="37">
        <f>[1]consoCURRENT!S10740</f>
        <v>-7721647.6400001179</v>
      </c>
      <c r="Q509" s="37">
        <f>[1]consoCURRENT!T10740</f>
        <v>9680249201.6800003</v>
      </c>
      <c r="R509" s="37">
        <f>[1]consoCURRENT!U10740</f>
        <v>5258990.28</v>
      </c>
      <c r="S509" s="37">
        <f>[1]consoCURRENT!V10740</f>
        <v>0</v>
      </c>
      <c r="T509" s="37">
        <f>[1]consoCURRENT!W10740</f>
        <v>0</v>
      </c>
      <c r="U509" s="37">
        <f>[1]consoCURRENT!X10740</f>
        <v>0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404">SUM(M509:Y509)</f>
        <v>17544799608.82</v>
      </c>
      <c r="AA509" s="37">
        <f t="shared" ref="AA509:AA511" si="405">B509-Z509</f>
        <v>56129833391.18</v>
      </c>
      <c r="AB509" s="42">
        <f t="shared" ref="AB509:AB514" si="406">Z509/B509</f>
        <v>0.23813894816170988</v>
      </c>
      <c r="AC509" s="38"/>
    </row>
    <row r="510" spans="1:29" s="39" customFormat="1" ht="18" customHeight="1" x14ac:dyDescent="0.2">
      <c r="A510" s="41" t="s">
        <v>38</v>
      </c>
      <c r="B510" s="37">
        <f>[1]consoCURRENT!E10746</f>
        <v>695276000</v>
      </c>
      <c r="C510" s="37">
        <f>[1]consoCURRENT!F10746</f>
        <v>619959611.61000001</v>
      </c>
      <c r="D510" s="37">
        <f>[1]consoCURRENT!G10746</f>
        <v>-75316388.390000001</v>
      </c>
      <c r="E510" s="37">
        <f>[1]consoCURRENT!H10746</f>
        <v>10698847.75</v>
      </c>
      <c r="F510" s="37">
        <f>[1]consoCURRENT!I10746</f>
        <v>407652318.37</v>
      </c>
      <c r="G510" s="37">
        <f>[1]consoCURRENT!J10746</f>
        <v>0</v>
      </c>
      <c r="H510" s="37">
        <f>[1]consoCURRENT!K10746</f>
        <v>0</v>
      </c>
      <c r="I510" s="37">
        <f>[1]consoCURRENT!L10746</f>
        <v>0</v>
      </c>
      <c r="J510" s="37">
        <f>[1]consoCURRENT!M10746</f>
        <v>46900369.369999997</v>
      </c>
      <c r="K510" s="37">
        <f>[1]consoCURRENT!N10746</f>
        <v>0</v>
      </c>
      <c r="L510" s="37">
        <f>[1]consoCURRENT!O10746</f>
        <v>0</v>
      </c>
      <c r="M510" s="37">
        <f>[1]consoCURRENT!P10746</f>
        <v>46900369.369999997</v>
      </c>
      <c r="N510" s="37">
        <f>[1]consoCURRENT!Q10746</f>
        <v>0</v>
      </c>
      <c r="O510" s="37">
        <f>[1]consoCURRENT!R10746</f>
        <v>0</v>
      </c>
      <c r="P510" s="37">
        <f>[1]consoCURRENT!S10746</f>
        <v>10698847.75</v>
      </c>
      <c r="Q510" s="37">
        <f>[1]consoCURRENT!T10746</f>
        <v>0</v>
      </c>
      <c r="R510" s="37">
        <f>[1]consoCURRENT!U10746</f>
        <v>360751949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404"/>
        <v>418351166.12</v>
      </c>
      <c r="AA510" s="37">
        <f t="shared" si="405"/>
        <v>276924833.88</v>
      </c>
      <c r="AB510" s="42">
        <f t="shared" si="406"/>
        <v>0.60170517336999985</v>
      </c>
      <c r="AC510" s="38"/>
    </row>
    <row r="511" spans="1:29" s="39" customFormat="1" ht="18" customHeight="1" x14ac:dyDescent="0.2">
      <c r="A511" s="41" t="s">
        <v>39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4"/>
        <v>0</v>
      </c>
      <c r="AA511" s="37">
        <f t="shared" si="405"/>
        <v>0</v>
      </c>
      <c r="AB511" s="42"/>
      <c r="AC511" s="38"/>
    </row>
    <row r="512" spans="1:29" s="39" customFormat="1" ht="18" customHeight="1" x14ac:dyDescent="0.25">
      <c r="A512" s="43" t="s">
        <v>40</v>
      </c>
      <c r="B512" s="44">
        <f>SUM(B508:B511)</f>
        <v>78186551000</v>
      </c>
      <c r="C512" s="44">
        <f t="shared" ref="C512:AA512" si="407">SUM(C508:C511)</f>
        <v>75557503407.639999</v>
      </c>
      <c r="D512" s="44">
        <f t="shared" si="407"/>
        <v>-2629047592.3600001</v>
      </c>
      <c r="E512" s="44">
        <f t="shared" si="407"/>
        <v>8506555419.8699999</v>
      </c>
      <c r="F512" s="44">
        <f t="shared" si="407"/>
        <v>10956442981.180002</v>
      </c>
      <c r="G512" s="44">
        <f t="shared" si="407"/>
        <v>0</v>
      </c>
      <c r="H512" s="44">
        <f t="shared" si="407"/>
        <v>0</v>
      </c>
      <c r="I512" s="44">
        <f t="shared" si="407"/>
        <v>1020860032.51</v>
      </c>
      <c r="J512" s="44">
        <f t="shared" si="407"/>
        <v>884092165.12</v>
      </c>
      <c r="K512" s="44">
        <f t="shared" si="407"/>
        <v>0</v>
      </c>
      <c r="L512" s="44">
        <f t="shared" si="407"/>
        <v>0</v>
      </c>
      <c r="M512" s="44">
        <f t="shared" si="407"/>
        <v>1904952197.6300001</v>
      </c>
      <c r="N512" s="44">
        <f t="shared" si="407"/>
        <v>26917685.93</v>
      </c>
      <c r="O512" s="44">
        <f t="shared" si="407"/>
        <v>7437188177.8699999</v>
      </c>
      <c r="P512" s="44">
        <f t="shared" si="407"/>
        <v>21589523.559999883</v>
      </c>
      <c r="Q512" s="44">
        <f t="shared" si="407"/>
        <v>9681489414</v>
      </c>
      <c r="R512" s="44">
        <f t="shared" si="407"/>
        <v>390861402.06</v>
      </c>
      <c r="S512" s="44">
        <f t="shared" si="407"/>
        <v>0</v>
      </c>
      <c r="T512" s="44">
        <f t="shared" si="407"/>
        <v>0</v>
      </c>
      <c r="U512" s="44">
        <f t="shared" si="407"/>
        <v>0</v>
      </c>
      <c r="V512" s="44">
        <f t="shared" si="407"/>
        <v>0</v>
      </c>
      <c r="W512" s="44">
        <f t="shared" si="407"/>
        <v>0</v>
      </c>
      <c r="X512" s="44">
        <f t="shared" si="407"/>
        <v>0</v>
      </c>
      <c r="Y512" s="44">
        <f t="shared" si="407"/>
        <v>0</v>
      </c>
      <c r="Z512" s="44">
        <f t="shared" si="407"/>
        <v>19462998401.049999</v>
      </c>
      <c r="AA512" s="44">
        <f t="shared" si="407"/>
        <v>58723552598.949997</v>
      </c>
      <c r="AB512" s="45">
        <f t="shared" si="406"/>
        <v>0.2489302591317783</v>
      </c>
      <c r="AC512" s="38"/>
    </row>
    <row r="513" spans="1:29" s="39" customFormat="1" ht="18" customHeight="1" x14ac:dyDescent="0.25">
      <c r="A513" s="46" t="s">
        <v>41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8">SUM(M513:Y513)</f>
        <v>0</v>
      </c>
      <c r="AA513" s="37">
        <f t="shared" ref="AA513" si="409">B513-Z513</f>
        <v>0</v>
      </c>
      <c r="AB513" s="42"/>
      <c r="AC513" s="38"/>
    </row>
    <row r="514" spans="1:29" s="39" customFormat="1" ht="18" customHeight="1" x14ac:dyDescent="0.25">
      <c r="A514" s="43" t="s">
        <v>42</v>
      </c>
      <c r="B514" s="44">
        <f>B513+B512</f>
        <v>78186551000</v>
      </c>
      <c r="C514" s="44">
        <f t="shared" ref="C514:AA514" si="410">C513+C512</f>
        <v>75557503407.639999</v>
      </c>
      <c r="D514" s="44">
        <f t="shared" si="410"/>
        <v>-2629047592.3600001</v>
      </c>
      <c r="E514" s="44">
        <f t="shared" si="410"/>
        <v>8506555419.8699999</v>
      </c>
      <c r="F514" s="44">
        <f t="shared" si="410"/>
        <v>10956442981.180002</v>
      </c>
      <c r="G514" s="44">
        <f t="shared" si="410"/>
        <v>0</v>
      </c>
      <c r="H514" s="44">
        <f t="shared" si="410"/>
        <v>0</v>
      </c>
      <c r="I514" s="44">
        <f t="shared" si="410"/>
        <v>1020860032.51</v>
      </c>
      <c r="J514" s="44">
        <f t="shared" si="410"/>
        <v>884092165.12</v>
      </c>
      <c r="K514" s="44">
        <f t="shared" si="410"/>
        <v>0</v>
      </c>
      <c r="L514" s="44">
        <f t="shared" si="410"/>
        <v>0</v>
      </c>
      <c r="M514" s="44">
        <f t="shared" si="410"/>
        <v>1904952197.6300001</v>
      </c>
      <c r="N514" s="44">
        <f t="shared" si="410"/>
        <v>26917685.93</v>
      </c>
      <c r="O514" s="44">
        <f t="shared" si="410"/>
        <v>7437188177.8699999</v>
      </c>
      <c r="P514" s="44">
        <f t="shared" si="410"/>
        <v>21589523.559999883</v>
      </c>
      <c r="Q514" s="44">
        <f t="shared" si="410"/>
        <v>9681489414</v>
      </c>
      <c r="R514" s="44">
        <f t="shared" si="410"/>
        <v>390861402.06</v>
      </c>
      <c r="S514" s="44">
        <f t="shared" si="410"/>
        <v>0</v>
      </c>
      <c r="T514" s="44">
        <f t="shared" si="410"/>
        <v>0</v>
      </c>
      <c r="U514" s="44">
        <f t="shared" si="410"/>
        <v>0</v>
      </c>
      <c r="V514" s="44">
        <f t="shared" si="410"/>
        <v>0</v>
      </c>
      <c r="W514" s="44">
        <f t="shared" si="410"/>
        <v>0</v>
      </c>
      <c r="X514" s="44">
        <f t="shared" si="410"/>
        <v>0</v>
      </c>
      <c r="Y514" s="44">
        <f t="shared" si="410"/>
        <v>0</v>
      </c>
      <c r="Z514" s="44">
        <f t="shared" si="410"/>
        <v>19462998401.049999</v>
      </c>
      <c r="AA514" s="44">
        <f t="shared" si="410"/>
        <v>58723552598.949997</v>
      </c>
      <c r="AB514" s="45">
        <f t="shared" si="406"/>
        <v>0.2489302591317783</v>
      </c>
      <c r="AC514" s="47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2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2"/>
      <c r="AB516" s="37"/>
      <c r="AC516" s="38"/>
    </row>
    <row r="517" spans="1:29" s="39" customFormat="1" ht="15" customHeight="1" x14ac:dyDescent="0.2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36</v>
      </c>
      <c r="B518" s="37">
        <f>B528+B538+B548+B558+B568+B578+B588+B598+B608+B618+B628+B638+B648+B658+B668+B678+B688</f>
        <v>0</v>
      </c>
      <c r="C518" s="37">
        <f t="shared" ref="C518:Y521" si="411">C528+C538+C548+C558+C568+C578+C588+C598+C608+C618+C628+C638+C648+C658+C668+C678+C688</f>
        <v>0</v>
      </c>
      <c r="D518" s="37">
        <f t="shared" si="411"/>
        <v>0</v>
      </c>
      <c r="E518" s="37">
        <f t="shared" si="411"/>
        <v>0</v>
      </c>
      <c r="F518" s="37">
        <f t="shared" si="411"/>
        <v>0</v>
      </c>
      <c r="G518" s="37">
        <f t="shared" si="411"/>
        <v>0</v>
      </c>
      <c r="H518" s="37">
        <f t="shared" si="411"/>
        <v>0</v>
      </c>
      <c r="I518" s="37">
        <f t="shared" si="411"/>
        <v>0</v>
      </c>
      <c r="J518" s="37">
        <f t="shared" si="411"/>
        <v>0</v>
      </c>
      <c r="K518" s="37">
        <f t="shared" si="411"/>
        <v>0</v>
      </c>
      <c r="L518" s="37">
        <f t="shared" si="411"/>
        <v>0</v>
      </c>
      <c r="M518" s="37">
        <f t="shared" si="411"/>
        <v>0</v>
      </c>
      <c r="N518" s="37">
        <f t="shared" si="411"/>
        <v>0</v>
      </c>
      <c r="O518" s="37">
        <f t="shared" si="411"/>
        <v>0</v>
      </c>
      <c r="P518" s="37">
        <f t="shared" si="411"/>
        <v>0</v>
      </c>
      <c r="Q518" s="37">
        <f t="shared" si="411"/>
        <v>0</v>
      </c>
      <c r="R518" s="37">
        <f t="shared" si="411"/>
        <v>0</v>
      </c>
      <c r="S518" s="37">
        <f t="shared" si="411"/>
        <v>0</v>
      </c>
      <c r="T518" s="37">
        <f t="shared" si="411"/>
        <v>0</v>
      </c>
      <c r="U518" s="37">
        <f t="shared" si="411"/>
        <v>0</v>
      </c>
      <c r="V518" s="37">
        <f t="shared" si="411"/>
        <v>0</v>
      </c>
      <c r="W518" s="37">
        <f t="shared" si="411"/>
        <v>0</v>
      </c>
      <c r="X518" s="37">
        <f t="shared" si="411"/>
        <v>0</v>
      </c>
      <c r="Y518" s="37">
        <f t="shared" si="411"/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2">
      <c r="A519" s="41" t="s">
        <v>37</v>
      </c>
      <c r="B519" s="37">
        <f t="shared" ref="B519:Q523" si="412">B529+B539+B549+B559+B569+B579+B589+B599+B609+B619+B629+B639+B649+B659+B669+B679+B689</f>
        <v>3203640000</v>
      </c>
      <c r="C519" s="37">
        <f t="shared" si="411"/>
        <v>18113080</v>
      </c>
      <c r="D519" s="37">
        <f t="shared" si="411"/>
        <v>-648920</v>
      </c>
      <c r="E519" s="37">
        <f t="shared" si="411"/>
        <v>220001284.25</v>
      </c>
      <c r="F519" s="37">
        <f t="shared" si="411"/>
        <v>1241909756.5899999</v>
      </c>
      <c r="G519" s="37">
        <f t="shared" si="411"/>
        <v>0</v>
      </c>
      <c r="H519" s="37">
        <f t="shared" si="411"/>
        <v>0</v>
      </c>
      <c r="I519" s="37">
        <f t="shared" si="411"/>
        <v>377763.16000000003</v>
      </c>
      <c r="J519" s="37">
        <f t="shared" si="411"/>
        <v>112905</v>
      </c>
      <c r="K519" s="37">
        <f t="shared" si="411"/>
        <v>0</v>
      </c>
      <c r="L519" s="37">
        <f t="shared" si="411"/>
        <v>0</v>
      </c>
      <c r="M519" s="37">
        <f t="shared" si="411"/>
        <v>490668.16000000003</v>
      </c>
      <c r="N519" s="37">
        <f t="shared" si="411"/>
        <v>1304717.1099999999</v>
      </c>
      <c r="O519" s="37">
        <f t="shared" si="411"/>
        <v>138586182.16000003</v>
      </c>
      <c r="P519" s="37">
        <f t="shared" si="411"/>
        <v>79732621.819999993</v>
      </c>
      <c r="Q519" s="37">
        <f t="shared" si="411"/>
        <v>357622062.55999994</v>
      </c>
      <c r="R519" s="37">
        <f t="shared" si="411"/>
        <v>884174789.03000009</v>
      </c>
      <c r="S519" s="37">
        <f t="shared" si="411"/>
        <v>0</v>
      </c>
      <c r="T519" s="37">
        <f t="shared" si="411"/>
        <v>0</v>
      </c>
      <c r="U519" s="37">
        <f t="shared" si="411"/>
        <v>0</v>
      </c>
      <c r="V519" s="37">
        <f t="shared" si="411"/>
        <v>0</v>
      </c>
      <c r="W519" s="37">
        <f t="shared" si="411"/>
        <v>0</v>
      </c>
      <c r="X519" s="37">
        <f t="shared" si="411"/>
        <v>0</v>
      </c>
      <c r="Y519" s="37">
        <f t="shared" si="411"/>
        <v>0</v>
      </c>
      <c r="Z519" s="37">
        <f t="shared" ref="Z519:Z521" si="413">SUM(M519:Y519)</f>
        <v>1461911040.8400002</v>
      </c>
      <c r="AA519" s="37">
        <f t="shared" ref="AA519:AA521" si="414">B519-Z519</f>
        <v>1741728959.1599998</v>
      </c>
      <c r="AB519" s="42">
        <f t="shared" ref="AB519:AB524" si="415">Z519/B519</f>
        <v>0.45632812701801706</v>
      </c>
      <c r="AC519" s="38"/>
    </row>
    <row r="520" spans="1:29" s="39" customFormat="1" ht="18" customHeight="1" x14ac:dyDescent="0.2">
      <c r="A520" s="41" t="s">
        <v>38</v>
      </c>
      <c r="B520" s="37">
        <f t="shared" si="412"/>
        <v>0</v>
      </c>
      <c r="C520" s="37">
        <f t="shared" si="411"/>
        <v>0</v>
      </c>
      <c r="D520" s="37">
        <f t="shared" si="411"/>
        <v>0</v>
      </c>
      <c r="E520" s="37">
        <f t="shared" si="411"/>
        <v>0</v>
      </c>
      <c r="F520" s="37">
        <f t="shared" si="411"/>
        <v>0</v>
      </c>
      <c r="G520" s="37">
        <f t="shared" si="411"/>
        <v>0</v>
      </c>
      <c r="H520" s="37">
        <f t="shared" si="411"/>
        <v>0</v>
      </c>
      <c r="I520" s="37">
        <f t="shared" si="411"/>
        <v>0</v>
      </c>
      <c r="J520" s="37">
        <f t="shared" si="411"/>
        <v>0</v>
      </c>
      <c r="K520" s="37">
        <f t="shared" si="411"/>
        <v>0</v>
      </c>
      <c r="L520" s="37">
        <f t="shared" si="411"/>
        <v>0</v>
      </c>
      <c r="M520" s="37">
        <f t="shared" si="411"/>
        <v>0</v>
      </c>
      <c r="N520" s="37">
        <f t="shared" si="411"/>
        <v>0</v>
      </c>
      <c r="O520" s="37">
        <f t="shared" si="411"/>
        <v>0</v>
      </c>
      <c r="P520" s="37">
        <f t="shared" si="411"/>
        <v>0</v>
      </c>
      <c r="Q520" s="37">
        <f t="shared" si="411"/>
        <v>0</v>
      </c>
      <c r="R520" s="37">
        <f t="shared" si="411"/>
        <v>0</v>
      </c>
      <c r="S520" s="37">
        <f t="shared" si="411"/>
        <v>0</v>
      </c>
      <c r="T520" s="37">
        <f t="shared" si="411"/>
        <v>0</v>
      </c>
      <c r="U520" s="37">
        <f t="shared" si="411"/>
        <v>0</v>
      </c>
      <c r="V520" s="37">
        <f t="shared" si="411"/>
        <v>0</v>
      </c>
      <c r="W520" s="37">
        <f t="shared" si="411"/>
        <v>0</v>
      </c>
      <c r="X520" s="37">
        <f t="shared" si="411"/>
        <v>0</v>
      </c>
      <c r="Y520" s="37">
        <f t="shared" si="411"/>
        <v>0</v>
      </c>
      <c r="Z520" s="37">
        <f t="shared" si="413"/>
        <v>0</v>
      </c>
      <c r="AA520" s="37">
        <f t="shared" si="414"/>
        <v>0</v>
      </c>
      <c r="AB520" s="42"/>
      <c r="AC520" s="38"/>
    </row>
    <row r="521" spans="1:29" s="39" customFormat="1" ht="18" customHeight="1" x14ac:dyDescent="0.2">
      <c r="A521" s="41" t="s">
        <v>39</v>
      </c>
      <c r="B521" s="37">
        <f t="shared" si="412"/>
        <v>0</v>
      </c>
      <c r="C521" s="37">
        <f t="shared" si="411"/>
        <v>0</v>
      </c>
      <c r="D521" s="37">
        <f t="shared" si="411"/>
        <v>0</v>
      </c>
      <c r="E521" s="37">
        <f t="shared" si="411"/>
        <v>0</v>
      </c>
      <c r="F521" s="37">
        <f t="shared" si="411"/>
        <v>0</v>
      </c>
      <c r="G521" s="37">
        <f t="shared" si="411"/>
        <v>0</v>
      </c>
      <c r="H521" s="37">
        <f t="shared" si="411"/>
        <v>0</v>
      </c>
      <c r="I521" s="37">
        <f t="shared" si="411"/>
        <v>0</v>
      </c>
      <c r="J521" s="37">
        <f t="shared" si="411"/>
        <v>0</v>
      </c>
      <c r="K521" s="37">
        <f t="shared" si="411"/>
        <v>0</v>
      </c>
      <c r="L521" s="37">
        <f t="shared" si="411"/>
        <v>0</v>
      </c>
      <c r="M521" s="37">
        <f t="shared" si="411"/>
        <v>0</v>
      </c>
      <c r="N521" s="37">
        <f t="shared" si="411"/>
        <v>0</v>
      </c>
      <c r="O521" s="37">
        <f t="shared" si="411"/>
        <v>0</v>
      </c>
      <c r="P521" s="37">
        <f t="shared" si="411"/>
        <v>0</v>
      </c>
      <c r="Q521" s="37">
        <f t="shared" si="411"/>
        <v>0</v>
      </c>
      <c r="R521" s="37">
        <f t="shared" si="411"/>
        <v>0</v>
      </c>
      <c r="S521" s="37">
        <f t="shared" si="411"/>
        <v>0</v>
      </c>
      <c r="T521" s="37">
        <f t="shared" si="411"/>
        <v>0</v>
      </c>
      <c r="U521" s="37">
        <f t="shared" si="411"/>
        <v>0</v>
      </c>
      <c r="V521" s="37">
        <f t="shared" si="411"/>
        <v>0</v>
      </c>
      <c r="W521" s="37">
        <f t="shared" si="411"/>
        <v>0</v>
      </c>
      <c r="X521" s="37">
        <f t="shared" si="411"/>
        <v>0</v>
      </c>
      <c r="Y521" s="37">
        <f t="shared" si="411"/>
        <v>0</v>
      </c>
      <c r="Z521" s="37">
        <f t="shared" si="413"/>
        <v>0</v>
      </c>
      <c r="AA521" s="37">
        <f t="shared" si="414"/>
        <v>0</v>
      </c>
      <c r="AB521" s="42"/>
      <c r="AC521" s="38"/>
    </row>
    <row r="522" spans="1:29" s="39" customFormat="1" ht="18" customHeight="1" x14ac:dyDescent="0.25">
      <c r="A522" s="43" t="s">
        <v>40</v>
      </c>
      <c r="B522" s="44">
        <f>SUM(B518:B521)</f>
        <v>3203640000</v>
      </c>
      <c r="C522" s="44">
        <f t="shared" ref="C522:AA522" si="416">SUM(C518:C521)</f>
        <v>18113080</v>
      </c>
      <c r="D522" s="44">
        <f t="shared" si="416"/>
        <v>-648920</v>
      </c>
      <c r="E522" s="44">
        <f t="shared" si="416"/>
        <v>220001284.25</v>
      </c>
      <c r="F522" s="44">
        <f t="shared" si="416"/>
        <v>1241909756.5899999</v>
      </c>
      <c r="G522" s="44">
        <f t="shared" si="416"/>
        <v>0</v>
      </c>
      <c r="H522" s="44">
        <f t="shared" si="416"/>
        <v>0</v>
      </c>
      <c r="I522" s="44">
        <f t="shared" si="416"/>
        <v>377763.16000000003</v>
      </c>
      <c r="J522" s="44">
        <f t="shared" si="416"/>
        <v>112905</v>
      </c>
      <c r="K522" s="44">
        <f t="shared" si="416"/>
        <v>0</v>
      </c>
      <c r="L522" s="44">
        <f t="shared" si="416"/>
        <v>0</v>
      </c>
      <c r="M522" s="44">
        <f t="shared" si="416"/>
        <v>490668.16000000003</v>
      </c>
      <c r="N522" s="44">
        <f t="shared" si="416"/>
        <v>1304717.1099999999</v>
      </c>
      <c r="O522" s="44">
        <f t="shared" si="416"/>
        <v>138586182.16000003</v>
      </c>
      <c r="P522" s="44">
        <f t="shared" si="416"/>
        <v>79732621.819999993</v>
      </c>
      <c r="Q522" s="44">
        <f t="shared" si="416"/>
        <v>357622062.55999994</v>
      </c>
      <c r="R522" s="44">
        <f t="shared" si="416"/>
        <v>884174789.03000009</v>
      </c>
      <c r="S522" s="44">
        <f t="shared" si="416"/>
        <v>0</v>
      </c>
      <c r="T522" s="44">
        <f t="shared" si="416"/>
        <v>0</v>
      </c>
      <c r="U522" s="44">
        <f t="shared" si="416"/>
        <v>0</v>
      </c>
      <c r="V522" s="44">
        <f t="shared" si="416"/>
        <v>0</v>
      </c>
      <c r="W522" s="44">
        <f t="shared" si="416"/>
        <v>0</v>
      </c>
      <c r="X522" s="44">
        <f t="shared" si="416"/>
        <v>0</v>
      </c>
      <c r="Y522" s="44">
        <f t="shared" si="416"/>
        <v>0</v>
      </c>
      <c r="Z522" s="44">
        <f t="shared" si="416"/>
        <v>1461911040.8400002</v>
      </c>
      <c r="AA522" s="44">
        <f t="shared" si="416"/>
        <v>1741728959.1599998</v>
      </c>
      <c r="AB522" s="45">
        <f t="shared" si="415"/>
        <v>0.45632812701801706</v>
      </c>
      <c r="AC522" s="38"/>
    </row>
    <row r="523" spans="1:29" s="39" customFormat="1" ht="18" customHeight="1" x14ac:dyDescent="0.25">
      <c r="A523" s="46" t="s">
        <v>41</v>
      </c>
      <c r="B523" s="37">
        <f t="shared" si="412"/>
        <v>0</v>
      </c>
      <c r="C523" s="37">
        <f t="shared" si="412"/>
        <v>0</v>
      </c>
      <c r="D523" s="37">
        <f t="shared" si="412"/>
        <v>0</v>
      </c>
      <c r="E523" s="37">
        <f t="shared" si="412"/>
        <v>0</v>
      </c>
      <c r="F523" s="37">
        <f t="shared" si="412"/>
        <v>0</v>
      </c>
      <c r="G523" s="37">
        <f t="shared" si="412"/>
        <v>0</v>
      </c>
      <c r="H523" s="37">
        <f t="shared" si="412"/>
        <v>0</v>
      </c>
      <c r="I523" s="37">
        <f t="shared" si="412"/>
        <v>0</v>
      </c>
      <c r="J523" s="37">
        <f t="shared" si="412"/>
        <v>0</v>
      </c>
      <c r="K523" s="37">
        <f t="shared" si="412"/>
        <v>0</v>
      </c>
      <c r="L523" s="37">
        <f t="shared" si="412"/>
        <v>0</v>
      </c>
      <c r="M523" s="37">
        <f t="shared" si="412"/>
        <v>0</v>
      </c>
      <c r="N523" s="37">
        <f t="shared" si="412"/>
        <v>0</v>
      </c>
      <c r="O523" s="37">
        <f t="shared" si="412"/>
        <v>0</v>
      </c>
      <c r="P523" s="37">
        <f t="shared" si="412"/>
        <v>0</v>
      </c>
      <c r="Q523" s="37">
        <f t="shared" si="412"/>
        <v>0</v>
      </c>
      <c r="R523" s="37">
        <f t="shared" ref="R523:Y523" si="417">R533+R543+R553+R563+R573+R583+R593+R603+R613+R623+R633+R643+R653+R663+R673+R683+R693</f>
        <v>0</v>
      </c>
      <c r="S523" s="37">
        <f t="shared" si="417"/>
        <v>0</v>
      </c>
      <c r="T523" s="37">
        <f t="shared" si="417"/>
        <v>0</v>
      </c>
      <c r="U523" s="37">
        <f t="shared" si="417"/>
        <v>0</v>
      </c>
      <c r="V523" s="37">
        <f t="shared" si="417"/>
        <v>0</v>
      </c>
      <c r="W523" s="37">
        <f t="shared" si="417"/>
        <v>0</v>
      </c>
      <c r="X523" s="37">
        <f t="shared" si="417"/>
        <v>0</v>
      </c>
      <c r="Y523" s="37">
        <f t="shared" si="417"/>
        <v>0</v>
      </c>
      <c r="Z523" s="37">
        <f t="shared" ref="Z523" si="418">SUM(M523:Y523)</f>
        <v>0</v>
      </c>
      <c r="AA523" s="37">
        <f t="shared" ref="AA523" si="419">B523-Z523</f>
        <v>0</v>
      </c>
      <c r="AB523" s="42"/>
      <c r="AC523" s="38"/>
    </row>
    <row r="524" spans="1:29" s="39" customFormat="1" ht="18" customHeight="1" x14ac:dyDescent="0.25">
      <c r="A524" s="43" t="s">
        <v>42</v>
      </c>
      <c r="B524" s="44">
        <f>B523+B522</f>
        <v>3203640000</v>
      </c>
      <c r="C524" s="44">
        <f t="shared" ref="C524:AA524" si="420">C523+C522</f>
        <v>18113080</v>
      </c>
      <c r="D524" s="44">
        <f t="shared" si="420"/>
        <v>-648920</v>
      </c>
      <c r="E524" s="44">
        <f t="shared" si="420"/>
        <v>220001284.25</v>
      </c>
      <c r="F524" s="44">
        <f t="shared" si="420"/>
        <v>1241909756.5899999</v>
      </c>
      <c r="G524" s="44">
        <f t="shared" si="420"/>
        <v>0</v>
      </c>
      <c r="H524" s="44">
        <f t="shared" si="420"/>
        <v>0</v>
      </c>
      <c r="I524" s="44">
        <f t="shared" si="420"/>
        <v>377763.16000000003</v>
      </c>
      <c r="J524" s="44">
        <f t="shared" si="420"/>
        <v>112905</v>
      </c>
      <c r="K524" s="44">
        <f t="shared" si="420"/>
        <v>0</v>
      </c>
      <c r="L524" s="44">
        <f t="shared" si="420"/>
        <v>0</v>
      </c>
      <c r="M524" s="44">
        <f t="shared" si="420"/>
        <v>490668.16000000003</v>
      </c>
      <c r="N524" s="44">
        <f t="shared" si="420"/>
        <v>1304717.1099999999</v>
      </c>
      <c r="O524" s="44">
        <f t="shared" si="420"/>
        <v>138586182.16000003</v>
      </c>
      <c r="P524" s="44">
        <f t="shared" si="420"/>
        <v>79732621.819999993</v>
      </c>
      <c r="Q524" s="44">
        <f t="shared" si="420"/>
        <v>357622062.55999994</v>
      </c>
      <c r="R524" s="44">
        <f t="shared" si="420"/>
        <v>884174789.03000009</v>
      </c>
      <c r="S524" s="44">
        <f t="shared" si="420"/>
        <v>0</v>
      </c>
      <c r="T524" s="44">
        <f t="shared" si="420"/>
        <v>0</v>
      </c>
      <c r="U524" s="44">
        <f t="shared" si="420"/>
        <v>0</v>
      </c>
      <c r="V524" s="44">
        <f t="shared" si="420"/>
        <v>0</v>
      </c>
      <c r="W524" s="44">
        <f t="shared" si="420"/>
        <v>0</v>
      </c>
      <c r="X524" s="44">
        <f t="shared" si="420"/>
        <v>0</v>
      </c>
      <c r="Y524" s="44">
        <f t="shared" si="420"/>
        <v>0</v>
      </c>
      <c r="Z524" s="44">
        <f t="shared" si="420"/>
        <v>1461911040.8400002</v>
      </c>
      <c r="AA524" s="44">
        <f t="shared" si="420"/>
        <v>1741728959.1599998</v>
      </c>
      <c r="AB524" s="45">
        <f t="shared" si="415"/>
        <v>0.45632812701801706</v>
      </c>
      <c r="AC524" s="47"/>
    </row>
    <row r="525" spans="1:29" s="50" customFormat="1" ht="15" customHeight="1" x14ac:dyDescent="0.25">
      <c r="A525" s="48" t="s">
        <v>81</v>
      </c>
      <c r="B525" s="4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25">
      <c r="A527" s="40" t="s">
        <v>43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36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2">
      <c r="A529" s="41" t="s">
        <v>37</v>
      </c>
      <c r="B529" s="37">
        <f>[1]consoCURRENT!E14749</f>
        <v>18762000</v>
      </c>
      <c r="C529" s="37">
        <f>[1]consoCURRENT!F14749</f>
        <v>18113080</v>
      </c>
      <c r="D529" s="37">
        <f>[1]consoCURRENT!G14749</f>
        <v>-648920</v>
      </c>
      <c r="E529" s="37">
        <f>[1]consoCURRENT!H14749</f>
        <v>1711370.38</v>
      </c>
      <c r="F529" s="37">
        <f>[1]consoCURRENT!I14749</f>
        <v>171662.62</v>
      </c>
      <c r="G529" s="37">
        <f>[1]consoCURRENT!J14749</f>
        <v>0</v>
      </c>
      <c r="H529" s="37">
        <f>[1]consoCURRENT!K14749</f>
        <v>0</v>
      </c>
      <c r="I529" s="37">
        <f>[1]consoCURRENT!L14749</f>
        <v>377763.16000000003</v>
      </c>
      <c r="J529" s="37">
        <f>[1]consoCURRENT!M14749</f>
        <v>112905</v>
      </c>
      <c r="K529" s="37">
        <f>[1]consoCURRENT!N14749</f>
        <v>0</v>
      </c>
      <c r="L529" s="37">
        <f>[1]consoCURRENT!O14749</f>
        <v>0</v>
      </c>
      <c r="M529" s="37">
        <f>[1]consoCURRENT!P14749</f>
        <v>490668.16000000003</v>
      </c>
      <c r="N529" s="37">
        <f>[1]consoCURRENT!Q14749</f>
        <v>0</v>
      </c>
      <c r="O529" s="37">
        <f>[1]consoCURRENT!R14749</f>
        <v>1298101.2</v>
      </c>
      <c r="P529" s="37">
        <f>[1]consoCURRENT!S14749</f>
        <v>35506.019999999997</v>
      </c>
      <c r="Q529" s="37">
        <f>[1]consoCURRENT!T14749</f>
        <v>12719.3</v>
      </c>
      <c r="R529" s="37">
        <f>[1]consoCURRENT!U14749</f>
        <v>46038.32</v>
      </c>
      <c r="S529" s="37">
        <f>[1]consoCURRENT!V14749</f>
        <v>0</v>
      </c>
      <c r="T529" s="37">
        <f>[1]consoCURRENT!W14749</f>
        <v>0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21">SUM(M529:Y529)</f>
        <v>1883033</v>
      </c>
      <c r="AA529" s="37">
        <f t="shared" ref="AA529:AA531" si="422">B529-Z529</f>
        <v>16878967</v>
      </c>
      <c r="AB529" s="42">
        <f t="shared" ref="AB529:AB534" si="423">Z529/B529</f>
        <v>0.10036419358277369</v>
      </c>
      <c r="AC529" s="38"/>
    </row>
    <row r="530" spans="1:29" s="39" customFormat="1" ht="18" customHeight="1" x14ac:dyDescent="0.2">
      <c r="A530" s="41" t="s">
        <v>38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1"/>
        <v>0</v>
      </c>
      <c r="AA530" s="37">
        <f t="shared" si="422"/>
        <v>0</v>
      </c>
      <c r="AB530" s="42"/>
      <c r="AC530" s="38"/>
    </row>
    <row r="531" spans="1:29" s="39" customFormat="1" ht="18" customHeight="1" x14ac:dyDescent="0.2">
      <c r="A531" s="41" t="s">
        <v>39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1"/>
        <v>0</v>
      </c>
      <c r="AA531" s="37">
        <f t="shared" si="422"/>
        <v>0</v>
      </c>
      <c r="AB531" s="42"/>
      <c r="AC531" s="38"/>
    </row>
    <row r="532" spans="1:29" s="39" customFormat="1" ht="18" customHeight="1" x14ac:dyDescent="0.25">
      <c r="A532" s="43" t="s">
        <v>40</v>
      </c>
      <c r="B532" s="44">
        <f>SUM(B528:B531)</f>
        <v>18762000</v>
      </c>
      <c r="C532" s="44">
        <f t="shared" ref="C532:AA532" si="424">SUM(C528:C531)</f>
        <v>18113080</v>
      </c>
      <c r="D532" s="44">
        <f t="shared" si="424"/>
        <v>-648920</v>
      </c>
      <c r="E532" s="44">
        <f t="shared" si="424"/>
        <v>1711370.38</v>
      </c>
      <c r="F532" s="44">
        <f t="shared" si="424"/>
        <v>171662.62</v>
      </c>
      <c r="G532" s="44">
        <f t="shared" si="424"/>
        <v>0</v>
      </c>
      <c r="H532" s="44">
        <f t="shared" si="424"/>
        <v>0</v>
      </c>
      <c r="I532" s="44">
        <f t="shared" si="424"/>
        <v>377763.16000000003</v>
      </c>
      <c r="J532" s="44">
        <f t="shared" si="424"/>
        <v>112905</v>
      </c>
      <c r="K532" s="44">
        <f t="shared" si="424"/>
        <v>0</v>
      </c>
      <c r="L532" s="44">
        <f t="shared" si="424"/>
        <v>0</v>
      </c>
      <c r="M532" s="44">
        <f t="shared" si="424"/>
        <v>490668.16000000003</v>
      </c>
      <c r="N532" s="44">
        <f t="shared" si="424"/>
        <v>0</v>
      </c>
      <c r="O532" s="44">
        <f t="shared" si="424"/>
        <v>1298101.2</v>
      </c>
      <c r="P532" s="44">
        <f t="shared" si="424"/>
        <v>35506.019999999997</v>
      </c>
      <c r="Q532" s="44">
        <f t="shared" si="424"/>
        <v>12719.3</v>
      </c>
      <c r="R532" s="44">
        <f t="shared" si="424"/>
        <v>46038.32</v>
      </c>
      <c r="S532" s="44">
        <f t="shared" si="424"/>
        <v>0</v>
      </c>
      <c r="T532" s="44">
        <f t="shared" si="424"/>
        <v>0</v>
      </c>
      <c r="U532" s="44">
        <f t="shared" si="424"/>
        <v>0</v>
      </c>
      <c r="V532" s="44">
        <f t="shared" si="424"/>
        <v>0</v>
      </c>
      <c r="W532" s="44">
        <f t="shared" si="424"/>
        <v>0</v>
      </c>
      <c r="X532" s="44">
        <f t="shared" si="424"/>
        <v>0</v>
      </c>
      <c r="Y532" s="44">
        <f t="shared" si="424"/>
        <v>0</v>
      </c>
      <c r="Z532" s="44">
        <f t="shared" si="424"/>
        <v>1883033</v>
      </c>
      <c r="AA532" s="44">
        <f t="shared" si="424"/>
        <v>16878967</v>
      </c>
      <c r="AB532" s="45">
        <f t="shared" si="423"/>
        <v>0.10036419358277369</v>
      </c>
      <c r="AC532" s="38"/>
    </row>
    <row r="533" spans="1:29" s="39" customFormat="1" ht="18" customHeight="1" x14ac:dyDescent="0.25">
      <c r="A533" s="46" t="s">
        <v>41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5">SUM(M533:Y533)</f>
        <v>0</v>
      </c>
      <c r="AA533" s="37">
        <f t="shared" ref="AA533" si="426">B533-Z533</f>
        <v>0</v>
      </c>
      <c r="AB533" s="42"/>
      <c r="AC533" s="38"/>
    </row>
    <row r="534" spans="1:29" s="39" customFormat="1" ht="18" customHeight="1" x14ac:dyDescent="0.25">
      <c r="A534" s="43" t="s">
        <v>42</v>
      </c>
      <c r="B534" s="44">
        <f>B533+B532</f>
        <v>18762000</v>
      </c>
      <c r="C534" s="44">
        <f t="shared" ref="C534:AA534" si="427">C533+C532</f>
        <v>18113080</v>
      </c>
      <c r="D534" s="44">
        <f t="shared" si="427"/>
        <v>-648920</v>
      </c>
      <c r="E534" s="44">
        <f t="shared" si="427"/>
        <v>1711370.38</v>
      </c>
      <c r="F534" s="44">
        <f t="shared" si="427"/>
        <v>171662.62</v>
      </c>
      <c r="G534" s="44">
        <f t="shared" si="427"/>
        <v>0</v>
      </c>
      <c r="H534" s="44">
        <f t="shared" si="427"/>
        <v>0</v>
      </c>
      <c r="I534" s="44">
        <f t="shared" si="427"/>
        <v>377763.16000000003</v>
      </c>
      <c r="J534" s="44">
        <f t="shared" si="427"/>
        <v>112905</v>
      </c>
      <c r="K534" s="44">
        <f t="shared" si="427"/>
        <v>0</v>
      </c>
      <c r="L534" s="44">
        <f t="shared" si="427"/>
        <v>0</v>
      </c>
      <c r="M534" s="44">
        <f t="shared" si="427"/>
        <v>490668.16000000003</v>
      </c>
      <c r="N534" s="44">
        <f t="shared" si="427"/>
        <v>0</v>
      </c>
      <c r="O534" s="44">
        <f t="shared" si="427"/>
        <v>1298101.2</v>
      </c>
      <c r="P534" s="44">
        <f t="shared" si="427"/>
        <v>35506.019999999997</v>
      </c>
      <c r="Q534" s="44">
        <f t="shared" si="427"/>
        <v>12719.3</v>
      </c>
      <c r="R534" s="44">
        <f t="shared" si="427"/>
        <v>46038.32</v>
      </c>
      <c r="S534" s="44">
        <f t="shared" si="427"/>
        <v>0</v>
      </c>
      <c r="T534" s="44">
        <f t="shared" si="427"/>
        <v>0</v>
      </c>
      <c r="U534" s="44">
        <f t="shared" si="427"/>
        <v>0</v>
      </c>
      <c r="V534" s="44">
        <f t="shared" si="427"/>
        <v>0</v>
      </c>
      <c r="W534" s="44">
        <f t="shared" si="427"/>
        <v>0</v>
      </c>
      <c r="X534" s="44">
        <f t="shared" si="427"/>
        <v>0</v>
      </c>
      <c r="Y534" s="44">
        <f t="shared" si="427"/>
        <v>0</v>
      </c>
      <c r="Z534" s="44">
        <f t="shared" si="427"/>
        <v>1883033</v>
      </c>
      <c r="AA534" s="44">
        <f t="shared" si="427"/>
        <v>16878967</v>
      </c>
      <c r="AB534" s="45">
        <f t="shared" si="423"/>
        <v>0.10036419358277369</v>
      </c>
      <c r="AC534" s="47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44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36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2">
      <c r="A539" s="41" t="s">
        <v>37</v>
      </c>
      <c r="B539" s="37">
        <f>[1]consoCURRENT!E14960</f>
        <v>202556000</v>
      </c>
      <c r="C539" s="37">
        <f>[1]consoCURRENT!F14960</f>
        <v>0</v>
      </c>
      <c r="D539" s="37">
        <f>[1]consoCURRENT!G14960</f>
        <v>0</v>
      </c>
      <c r="E539" s="37">
        <f>[1]consoCURRENT!H14960</f>
        <v>35527.08</v>
      </c>
      <c r="F539" s="37">
        <f>[1]consoCURRENT!I14960</f>
        <v>322586.07999999996</v>
      </c>
      <c r="G539" s="37">
        <f>[1]consoCURRENT!J14960</f>
        <v>0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17044.18</v>
      </c>
      <c r="O539" s="37">
        <f>[1]consoCURRENT!R14960</f>
        <v>18482.900000000001</v>
      </c>
      <c r="P539" s="37">
        <f>[1]consoCURRENT!S14960</f>
        <v>0</v>
      </c>
      <c r="Q539" s="37">
        <f>[1]consoCURRENT!T14960</f>
        <v>98199.15</v>
      </c>
      <c r="R539" s="37">
        <f>[1]consoCURRENT!U14960</f>
        <v>224386.92999999996</v>
      </c>
      <c r="S539" s="37">
        <f>[1]consoCURRENT!V14960</f>
        <v>0</v>
      </c>
      <c r="T539" s="37">
        <f>[1]consoCURRENT!W14960</f>
        <v>0</v>
      </c>
      <c r="U539" s="37">
        <f>[1]consoCURRENT!X14960</f>
        <v>0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8">SUM(M539:Y539)</f>
        <v>358113.15999999992</v>
      </c>
      <c r="AA539" s="37">
        <f t="shared" ref="AA539:AA541" si="429">B539-Z539</f>
        <v>202197886.84</v>
      </c>
      <c r="AB539" s="42">
        <f t="shared" ref="AB539:AB544" si="430">Z539/B539</f>
        <v>1.7679711289717407E-3</v>
      </c>
      <c r="AC539" s="38"/>
    </row>
    <row r="540" spans="1:29" s="39" customFormat="1" ht="18" customHeight="1" x14ac:dyDescent="0.2">
      <c r="A540" s="41" t="s">
        <v>38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8"/>
        <v>0</v>
      </c>
      <c r="AA540" s="37">
        <f t="shared" si="429"/>
        <v>0</v>
      </c>
      <c r="AB540" s="42"/>
      <c r="AC540" s="38"/>
    </row>
    <row r="541" spans="1:29" s="39" customFormat="1" ht="18" customHeight="1" x14ac:dyDescent="0.2">
      <c r="A541" s="41" t="s">
        <v>39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8"/>
        <v>0</v>
      </c>
      <c r="AA541" s="37">
        <f t="shared" si="429"/>
        <v>0</v>
      </c>
      <c r="AB541" s="42"/>
      <c r="AC541" s="38"/>
    </row>
    <row r="542" spans="1:29" s="39" customFormat="1" ht="18" customHeight="1" x14ac:dyDescent="0.25">
      <c r="A542" s="43" t="s">
        <v>40</v>
      </c>
      <c r="B542" s="44">
        <f>SUM(B538:B541)</f>
        <v>202556000</v>
      </c>
      <c r="C542" s="44">
        <f t="shared" ref="C542:AA542" si="431">SUM(C538:C541)</f>
        <v>0</v>
      </c>
      <c r="D542" s="44">
        <f t="shared" si="431"/>
        <v>0</v>
      </c>
      <c r="E542" s="44">
        <f t="shared" si="431"/>
        <v>35527.08</v>
      </c>
      <c r="F542" s="44">
        <f t="shared" si="431"/>
        <v>322586.07999999996</v>
      </c>
      <c r="G542" s="44">
        <f t="shared" si="431"/>
        <v>0</v>
      </c>
      <c r="H542" s="44">
        <f t="shared" si="431"/>
        <v>0</v>
      </c>
      <c r="I542" s="44">
        <f t="shared" si="431"/>
        <v>0</v>
      </c>
      <c r="J542" s="44">
        <f t="shared" si="431"/>
        <v>0</v>
      </c>
      <c r="K542" s="44">
        <f t="shared" si="431"/>
        <v>0</v>
      </c>
      <c r="L542" s="44">
        <f t="shared" si="431"/>
        <v>0</v>
      </c>
      <c r="M542" s="44">
        <f t="shared" si="431"/>
        <v>0</v>
      </c>
      <c r="N542" s="44">
        <f t="shared" si="431"/>
        <v>17044.18</v>
      </c>
      <c r="O542" s="44">
        <f t="shared" si="431"/>
        <v>18482.900000000001</v>
      </c>
      <c r="P542" s="44">
        <f t="shared" si="431"/>
        <v>0</v>
      </c>
      <c r="Q542" s="44">
        <f t="shared" si="431"/>
        <v>98199.15</v>
      </c>
      <c r="R542" s="44">
        <f t="shared" si="431"/>
        <v>224386.92999999996</v>
      </c>
      <c r="S542" s="44">
        <f t="shared" si="431"/>
        <v>0</v>
      </c>
      <c r="T542" s="44">
        <f t="shared" si="431"/>
        <v>0</v>
      </c>
      <c r="U542" s="44">
        <f t="shared" si="431"/>
        <v>0</v>
      </c>
      <c r="V542" s="44">
        <f t="shared" si="431"/>
        <v>0</v>
      </c>
      <c r="W542" s="44">
        <f t="shared" si="431"/>
        <v>0</v>
      </c>
      <c r="X542" s="44">
        <f t="shared" si="431"/>
        <v>0</v>
      </c>
      <c r="Y542" s="44">
        <f t="shared" si="431"/>
        <v>0</v>
      </c>
      <c r="Z542" s="44">
        <f t="shared" si="431"/>
        <v>358113.15999999992</v>
      </c>
      <c r="AA542" s="44">
        <f t="shared" si="431"/>
        <v>202197886.84</v>
      </c>
      <c r="AB542" s="45">
        <f t="shared" si="430"/>
        <v>1.7679711289717407E-3</v>
      </c>
      <c r="AC542" s="38"/>
    </row>
    <row r="543" spans="1:29" s="39" customFormat="1" ht="18" customHeight="1" x14ac:dyDescent="0.25">
      <c r="A543" s="46" t="s">
        <v>41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32">SUM(M543:Y543)</f>
        <v>0</v>
      </c>
      <c r="AA543" s="37">
        <f t="shared" ref="AA543" si="433">B543-Z543</f>
        <v>0</v>
      </c>
      <c r="AB543" s="42"/>
      <c r="AC543" s="38"/>
    </row>
    <row r="544" spans="1:29" s="39" customFormat="1" ht="18" customHeight="1" x14ac:dyDescent="0.25">
      <c r="A544" s="43" t="s">
        <v>42</v>
      </c>
      <c r="B544" s="44">
        <f>B543+B542</f>
        <v>202556000</v>
      </c>
      <c r="C544" s="44">
        <f t="shared" ref="C544:AA544" si="434">C543+C542</f>
        <v>0</v>
      </c>
      <c r="D544" s="44">
        <f t="shared" si="434"/>
        <v>0</v>
      </c>
      <c r="E544" s="44">
        <f t="shared" si="434"/>
        <v>35527.08</v>
      </c>
      <c r="F544" s="44">
        <f t="shared" si="434"/>
        <v>322586.07999999996</v>
      </c>
      <c r="G544" s="44">
        <f t="shared" si="434"/>
        <v>0</v>
      </c>
      <c r="H544" s="44">
        <f t="shared" si="434"/>
        <v>0</v>
      </c>
      <c r="I544" s="44">
        <f t="shared" si="434"/>
        <v>0</v>
      </c>
      <c r="J544" s="44">
        <f t="shared" si="434"/>
        <v>0</v>
      </c>
      <c r="K544" s="44">
        <f t="shared" si="434"/>
        <v>0</v>
      </c>
      <c r="L544" s="44">
        <f t="shared" si="434"/>
        <v>0</v>
      </c>
      <c r="M544" s="44">
        <f t="shared" si="434"/>
        <v>0</v>
      </c>
      <c r="N544" s="44">
        <f t="shared" si="434"/>
        <v>17044.18</v>
      </c>
      <c r="O544" s="44">
        <f t="shared" si="434"/>
        <v>18482.900000000001</v>
      </c>
      <c r="P544" s="44">
        <f t="shared" si="434"/>
        <v>0</v>
      </c>
      <c r="Q544" s="44">
        <f t="shared" si="434"/>
        <v>98199.15</v>
      </c>
      <c r="R544" s="44">
        <f t="shared" si="434"/>
        <v>224386.92999999996</v>
      </c>
      <c r="S544" s="44">
        <f t="shared" si="434"/>
        <v>0</v>
      </c>
      <c r="T544" s="44">
        <f t="shared" si="434"/>
        <v>0</v>
      </c>
      <c r="U544" s="44">
        <f t="shared" si="434"/>
        <v>0</v>
      </c>
      <c r="V544" s="44">
        <f t="shared" si="434"/>
        <v>0</v>
      </c>
      <c r="W544" s="44">
        <f t="shared" si="434"/>
        <v>0</v>
      </c>
      <c r="X544" s="44">
        <f t="shared" si="434"/>
        <v>0</v>
      </c>
      <c r="Y544" s="44">
        <f t="shared" si="434"/>
        <v>0</v>
      </c>
      <c r="Z544" s="44">
        <f t="shared" si="434"/>
        <v>358113.15999999992</v>
      </c>
      <c r="AA544" s="44">
        <f t="shared" si="434"/>
        <v>202197886.84</v>
      </c>
      <c r="AB544" s="45">
        <f t="shared" si="430"/>
        <v>1.7679711289717407E-3</v>
      </c>
      <c r="AC544" s="47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45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36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2">
      <c r="A549" s="41" t="s">
        <v>37</v>
      </c>
      <c r="B549" s="37">
        <f>[1]consoCURRENT!E15171</f>
        <v>146630000</v>
      </c>
      <c r="C549" s="37">
        <f>[1]consoCURRENT!F15171</f>
        <v>0</v>
      </c>
      <c r="D549" s="37">
        <f>[1]consoCURRENT!G15171</f>
        <v>0</v>
      </c>
      <c r="E549" s="37">
        <f>[1]consoCURRENT!H15171</f>
        <v>27514128.16</v>
      </c>
      <c r="F549" s="37">
        <f>[1]consoCURRENT!I15171</f>
        <v>41339131.859999999</v>
      </c>
      <c r="G549" s="37">
        <f>[1]consoCURRENT!J15171</f>
        <v>0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0</v>
      </c>
      <c r="O549" s="37">
        <f>[1]consoCURRENT!R15171</f>
        <v>179328.16</v>
      </c>
      <c r="P549" s="37">
        <f>[1]consoCURRENT!S15171</f>
        <v>27334800</v>
      </c>
      <c r="Q549" s="37">
        <f>[1]consoCURRENT!T15171</f>
        <v>2961750</v>
      </c>
      <c r="R549" s="37">
        <f>[1]consoCURRENT!U15171</f>
        <v>38377381.859999999</v>
      </c>
      <c r="S549" s="37">
        <f>[1]consoCURRENT!V15171</f>
        <v>0</v>
      </c>
      <c r="T549" s="37">
        <f>[1]consoCURRENT!W15171</f>
        <v>0</v>
      </c>
      <c r="U549" s="37">
        <f>[1]consoCURRENT!X15171</f>
        <v>0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35">SUM(M549:Y549)</f>
        <v>68853260.019999996</v>
      </c>
      <c r="AA549" s="37">
        <f t="shared" ref="AA549:AA551" si="436">B549-Z549</f>
        <v>77776739.980000004</v>
      </c>
      <c r="AB549" s="42">
        <f t="shared" ref="AB549:AB554" si="437">Z549/B549</f>
        <v>0.46957143845052168</v>
      </c>
      <c r="AC549" s="38"/>
    </row>
    <row r="550" spans="1:29" s="39" customFormat="1" ht="18" customHeight="1" x14ac:dyDescent="0.2">
      <c r="A550" s="41" t="s">
        <v>38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5"/>
        <v>0</v>
      </c>
      <c r="AA550" s="37">
        <f t="shared" si="436"/>
        <v>0</v>
      </c>
      <c r="AB550" s="42"/>
      <c r="AC550" s="38"/>
    </row>
    <row r="551" spans="1:29" s="39" customFormat="1" ht="18" customHeight="1" x14ac:dyDescent="0.2">
      <c r="A551" s="41" t="s">
        <v>39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5"/>
        <v>0</v>
      </c>
      <c r="AA551" s="37">
        <f t="shared" si="436"/>
        <v>0</v>
      </c>
      <c r="AB551" s="42"/>
      <c r="AC551" s="38"/>
    </row>
    <row r="552" spans="1:29" s="39" customFormat="1" ht="18" customHeight="1" x14ac:dyDescent="0.25">
      <c r="A552" s="43" t="s">
        <v>40</v>
      </c>
      <c r="B552" s="44">
        <f>SUM(B548:B551)</f>
        <v>146630000</v>
      </c>
      <c r="C552" s="44">
        <f t="shared" ref="C552:AA552" si="438">SUM(C548:C551)</f>
        <v>0</v>
      </c>
      <c r="D552" s="44">
        <f t="shared" si="438"/>
        <v>0</v>
      </c>
      <c r="E552" s="44">
        <f t="shared" si="438"/>
        <v>27514128.16</v>
      </c>
      <c r="F552" s="44">
        <f t="shared" si="438"/>
        <v>41339131.859999999</v>
      </c>
      <c r="G552" s="44">
        <f t="shared" si="438"/>
        <v>0</v>
      </c>
      <c r="H552" s="44">
        <f t="shared" si="438"/>
        <v>0</v>
      </c>
      <c r="I552" s="44">
        <f t="shared" si="438"/>
        <v>0</v>
      </c>
      <c r="J552" s="44">
        <f t="shared" si="438"/>
        <v>0</v>
      </c>
      <c r="K552" s="44">
        <f t="shared" si="438"/>
        <v>0</v>
      </c>
      <c r="L552" s="44">
        <f t="shared" si="438"/>
        <v>0</v>
      </c>
      <c r="M552" s="44">
        <f t="shared" si="438"/>
        <v>0</v>
      </c>
      <c r="N552" s="44">
        <f t="shared" si="438"/>
        <v>0</v>
      </c>
      <c r="O552" s="44">
        <f t="shared" si="438"/>
        <v>179328.16</v>
      </c>
      <c r="P552" s="44">
        <f t="shared" si="438"/>
        <v>27334800</v>
      </c>
      <c r="Q552" s="44">
        <f t="shared" si="438"/>
        <v>2961750</v>
      </c>
      <c r="R552" s="44">
        <f t="shared" si="438"/>
        <v>38377381.859999999</v>
      </c>
      <c r="S552" s="44">
        <f t="shared" si="438"/>
        <v>0</v>
      </c>
      <c r="T552" s="44">
        <f t="shared" si="438"/>
        <v>0</v>
      </c>
      <c r="U552" s="44">
        <f t="shared" si="438"/>
        <v>0</v>
      </c>
      <c r="V552" s="44">
        <f t="shared" si="438"/>
        <v>0</v>
      </c>
      <c r="W552" s="44">
        <f t="shared" si="438"/>
        <v>0</v>
      </c>
      <c r="X552" s="44">
        <f t="shared" si="438"/>
        <v>0</v>
      </c>
      <c r="Y552" s="44">
        <f t="shared" si="438"/>
        <v>0</v>
      </c>
      <c r="Z552" s="44">
        <f t="shared" si="438"/>
        <v>68853260.019999996</v>
      </c>
      <c r="AA552" s="44">
        <f t="shared" si="438"/>
        <v>77776739.980000004</v>
      </c>
      <c r="AB552" s="45">
        <f t="shared" si="437"/>
        <v>0.46957143845052168</v>
      </c>
      <c r="AC552" s="38"/>
    </row>
    <row r="553" spans="1:29" s="39" customFormat="1" ht="18" customHeight="1" x14ac:dyDescent="0.25">
      <c r="A553" s="46" t="s">
        <v>41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9">SUM(M553:Y553)</f>
        <v>0</v>
      </c>
      <c r="AA553" s="37">
        <f t="shared" ref="AA553" si="440">B553-Z553</f>
        <v>0</v>
      </c>
      <c r="AB553" s="42"/>
      <c r="AC553" s="38"/>
    </row>
    <row r="554" spans="1:29" s="39" customFormat="1" ht="18" customHeight="1" x14ac:dyDescent="0.25">
      <c r="A554" s="43" t="s">
        <v>42</v>
      </c>
      <c r="B554" s="44">
        <f>B553+B552</f>
        <v>146630000</v>
      </c>
      <c r="C554" s="44">
        <f t="shared" ref="C554:AA554" si="441">C553+C552</f>
        <v>0</v>
      </c>
      <c r="D554" s="44">
        <f t="shared" si="441"/>
        <v>0</v>
      </c>
      <c r="E554" s="44">
        <f t="shared" si="441"/>
        <v>27514128.16</v>
      </c>
      <c r="F554" s="44">
        <f t="shared" si="441"/>
        <v>41339131.859999999</v>
      </c>
      <c r="G554" s="44">
        <f t="shared" si="441"/>
        <v>0</v>
      </c>
      <c r="H554" s="44">
        <f t="shared" si="441"/>
        <v>0</v>
      </c>
      <c r="I554" s="44">
        <f t="shared" si="441"/>
        <v>0</v>
      </c>
      <c r="J554" s="44">
        <f t="shared" si="441"/>
        <v>0</v>
      </c>
      <c r="K554" s="44">
        <f t="shared" si="441"/>
        <v>0</v>
      </c>
      <c r="L554" s="44">
        <f t="shared" si="441"/>
        <v>0</v>
      </c>
      <c r="M554" s="44">
        <f t="shared" si="441"/>
        <v>0</v>
      </c>
      <c r="N554" s="44">
        <f t="shared" si="441"/>
        <v>0</v>
      </c>
      <c r="O554" s="44">
        <f t="shared" si="441"/>
        <v>179328.16</v>
      </c>
      <c r="P554" s="44">
        <f t="shared" si="441"/>
        <v>27334800</v>
      </c>
      <c r="Q554" s="44">
        <f t="shared" si="441"/>
        <v>2961750</v>
      </c>
      <c r="R554" s="44">
        <f t="shared" si="441"/>
        <v>38377381.859999999</v>
      </c>
      <c r="S554" s="44">
        <f t="shared" si="441"/>
        <v>0</v>
      </c>
      <c r="T554" s="44">
        <f t="shared" si="441"/>
        <v>0</v>
      </c>
      <c r="U554" s="44">
        <f t="shared" si="441"/>
        <v>0</v>
      </c>
      <c r="V554" s="44">
        <f t="shared" si="441"/>
        <v>0</v>
      </c>
      <c r="W554" s="44">
        <f t="shared" si="441"/>
        <v>0</v>
      </c>
      <c r="X554" s="44">
        <f t="shared" si="441"/>
        <v>0</v>
      </c>
      <c r="Y554" s="44">
        <f t="shared" si="441"/>
        <v>0</v>
      </c>
      <c r="Z554" s="44">
        <f t="shared" si="441"/>
        <v>68853260.019999996</v>
      </c>
      <c r="AA554" s="44">
        <f t="shared" si="441"/>
        <v>77776739.980000004</v>
      </c>
      <c r="AB554" s="45">
        <f t="shared" si="437"/>
        <v>0.46957143845052168</v>
      </c>
      <c r="AC554" s="47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46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36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2">
      <c r="A559" s="41" t="s">
        <v>37</v>
      </c>
      <c r="B559" s="37">
        <f>[1]consoCURRENT!E15382</f>
        <v>75107000</v>
      </c>
      <c r="C559" s="37">
        <f>[1]consoCURRENT!F15382</f>
        <v>0</v>
      </c>
      <c r="D559" s="37">
        <f>[1]consoCURRENT!G15382</f>
        <v>0</v>
      </c>
      <c r="E559" s="37">
        <f>[1]consoCURRENT!H15382</f>
        <v>1351611.75</v>
      </c>
      <c r="F559" s="37">
        <f>[1]consoCURRENT!I15382</f>
        <v>11066705.539999999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198300</v>
      </c>
      <c r="O559" s="37">
        <f>[1]consoCURRENT!R15382</f>
        <v>96000</v>
      </c>
      <c r="P559" s="37">
        <f>[1]consoCURRENT!S15382</f>
        <v>1057311.75</v>
      </c>
      <c r="Q559" s="37">
        <f>[1]consoCURRENT!T15382</f>
        <v>530186.05000000005</v>
      </c>
      <c r="R559" s="37">
        <f>[1]consoCURRENT!U15382</f>
        <v>10536519.49</v>
      </c>
      <c r="S559" s="37">
        <f>[1]consoCURRENT!V15382</f>
        <v>0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42">SUM(M559:Y559)</f>
        <v>12418317.290000001</v>
      </c>
      <c r="AA559" s="37">
        <f t="shared" ref="AA559:AA561" si="443">B559-Z559</f>
        <v>62688682.710000001</v>
      </c>
      <c r="AB559" s="42">
        <f t="shared" ref="AB559:AB564" si="444">Z559/B559</f>
        <v>0.16534167640832415</v>
      </c>
      <c r="AC559" s="38"/>
    </row>
    <row r="560" spans="1:29" s="39" customFormat="1" ht="18" customHeight="1" x14ac:dyDescent="0.2">
      <c r="A560" s="41" t="s">
        <v>38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42"/>
        <v>0</v>
      </c>
      <c r="AA560" s="37">
        <f t="shared" si="443"/>
        <v>0</v>
      </c>
      <c r="AB560" s="42"/>
      <c r="AC560" s="38"/>
    </row>
    <row r="561" spans="1:29" s="39" customFormat="1" ht="18" customHeight="1" x14ac:dyDescent="0.2">
      <c r="A561" s="41" t="s">
        <v>39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42"/>
        <v>0</v>
      </c>
      <c r="AA561" s="37">
        <f t="shared" si="443"/>
        <v>0</v>
      </c>
      <c r="AB561" s="42"/>
      <c r="AC561" s="38"/>
    </row>
    <row r="562" spans="1:29" s="39" customFormat="1" ht="18" customHeight="1" x14ac:dyDescent="0.25">
      <c r="A562" s="43" t="s">
        <v>40</v>
      </c>
      <c r="B562" s="44">
        <f>SUM(B558:B561)</f>
        <v>75107000</v>
      </c>
      <c r="C562" s="44">
        <f t="shared" ref="C562:AA562" si="445">SUM(C558:C561)</f>
        <v>0</v>
      </c>
      <c r="D562" s="44">
        <f t="shared" si="445"/>
        <v>0</v>
      </c>
      <c r="E562" s="44">
        <f t="shared" si="445"/>
        <v>1351611.75</v>
      </c>
      <c r="F562" s="44">
        <f t="shared" si="445"/>
        <v>11066705.539999999</v>
      </c>
      <c r="G562" s="44">
        <f t="shared" si="445"/>
        <v>0</v>
      </c>
      <c r="H562" s="44">
        <f t="shared" si="445"/>
        <v>0</v>
      </c>
      <c r="I562" s="44">
        <f t="shared" si="445"/>
        <v>0</v>
      </c>
      <c r="J562" s="44">
        <f t="shared" si="445"/>
        <v>0</v>
      </c>
      <c r="K562" s="44">
        <f t="shared" si="445"/>
        <v>0</v>
      </c>
      <c r="L562" s="44">
        <f t="shared" si="445"/>
        <v>0</v>
      </c>
      <c r="M562" s="44">
        <f t="shared" si="445"/>
        <v>0</v>
      </c>
      <c r="N562" s="44">
        <f t="shared" si="445"/>
        <v>198300</v>
      </c>
      <c r="O562" s="44">
        <f t="shared" si="445"/>
        <v>96000</v>
      </c>
      <c r="P562" s="44">
        <f t="shared" si="445"/>
        <v>1057311.75</v>
      </c>
      <c r="Q562" s="44">
        <f t="shared" si="445"/>
        <v>530186.05000000005</v>
      </c>
      <c r="R562" s="44">
        <f t="shared" si="445"/>
        <v>10536519.49</v>
      </c>
      <c r="S562" s="44">
        <f t="shared" si="445"/>
        <v>0</v>
      </c>
      <c r="T562" s="44">
        <f t="shared" si="445"/>
        <v>0</v>
      </c>
      <c r="U562" s="44">
        <f t="shared" si="445"/>
        <v>0</v>
      </c>
      <c r="V562" s="44">
        <f t="shared" si="445"/>
        <v>0</v>
      </c>
      <c r="W562" s="44">
        <f t="shared" si="445"/>
        <v>0</v>
      </c>
      <c r="X562" s="44">
        <f t="shared" si="445"/>
        <v>0</v>
      </c>
      <c r="Y562" s="44">
        <f t="shared" si="445"/>
        <v>0</v>
      </c>
      <c r="Z562" s="44">
        <f t="shared" si="445"/>
        <v>12418317.290000001</v>
      </c>
      <c r="AA562" s="44">
        <f t="shared" si="445"/>
        <v>62688682.710000001</v>
      </c>
      <c r="AB562" s="45">
        <f t="shared" si="444"/>
        <v>0.16534167640832415</v>
      </c>
      <c r="AC562" s="38"/>
    </row>
    <row r="563" spans="1:29" s="39" customFormat="1" ht="18" customHeight="1" x14ac:dyDescent="0.25">
      <c r="A563" s="46" t="s">
        <v>41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6">SUM(M563:Y563)</f>
        <v>0</v>
      </c>
      <c r="AA563" s="37">
        <f t="shared" ref="AA563" si="447">B563-Z563</f>
        <v>0</v>
      </c>
      <c r="AB563" s="42"/>
      <c r="AC563" s="38"/>
    </row>
    <row r="564" spans="1:29" s="39" customFormat="1" ht="18" customHeight="1" x14ac:dyDescent="0.25">
      <c r="A564" s="43" t="s">
        <v>42</v>
      </c>
      <c r="B564" s="44">
        <f>B563+B562</f>
        <v>75107000</v>
      </c>
      <c r="C564" s="44">
        <f t="shared" ref="C564:AA564" si="448">C563+C562</f>
        <v>0</v>
      </c>
      <c r="D564" s="44">
        <f t="shared" si="448"/>
        <v>0</v>
      </c>
      <c r="E564" s="44">
        <f t="shared" si="448"/>
        <v>1351611.75</v>
      </c>
      <c r="F564" s="44">
        <f t="shared" si="448"/>
        <v>11066705.539999999</v>
      </c>
      <c r="G564" s="44">
        <f t="shared" si="448"/>
        <v>0</v>
      </c>
      <c r="H564" s="44">
        <f t="shared" si="448"/>
        <v>0</v>
      </c>
      <c r="I564" s="44">
        <f t="shared" si="448"/>
        <v>0</v>
      </c>
      <c r="J564" s="44">
        <f t="shared" si="448"/>
        <v>0</v>
      </c>
      <c r="K564" s="44">
        <f t="shared" si="448"/>
        <v>0</v>
      </c>
      <c r="L564" s="44">
        <f t="shared" si="448"/>
        <v>0</v>
      </c>
      <c r="M564" s="44">
        <f t="shared" si="448"/>
        <v>0</v>
      </c>
      <c r="N564" s="44">
        <f t="shared" si="448"/>
        <v>198300</v>
      </c>
      <c r="O564" s="44">
        <f t="shared" si="448"/>
        <v>96000</v>
      </c>
      <c r="P564" s="44">
        <f t="shared" si="448"/>
        <v>1057311.75</v>
      </c>
      <c r="Q564" s="44">
        <f t="shared" si="448"/>
        <v>530186.05000000005</v>
      </c>
      <c r="R564" s="44">
        <f t="shared" si="448"/>
        <v>10536519.49</v>
      </c>
      <c r="S564" s="44">
        <f t="shared" si="448"/>
        <v>0</v>
      </c>
      <c r="T564" s="44">
        <f t="shared" si="448"/>
        <v>0</v>
      </c>
      <c r="U564" s="44">
        <f t="shared" si="448"/>
        <v>0</v>
      </c>
      <c r="V564" s="44">
        <f t="shared" si="448"/>
        <v>0</v>
      </c>
      <c r="W564" s="44">
        <f t="shared" si="448"/>
        <v>0</v>
      </c>
      <c r="X564" s="44">
        <f t="shared" si="448"/>
        <v>0</v>
      </c>
      <c r="Y564" s="44">
        <f t="shared" si="448"/>
        <v>0</v>
      </c>
      <c r="Z564" s="44">
        <f t="shared" si="448"/>
        <v>12418317.290000001</v>
      </c>
      <c r="AA564" s="44">
        <f t="shared" si="448"/>
        <v>62688682.710000001</v>
      </c>
      <c r="AB564" s="45">
        <f t="shared" si="444"/>
        <v>0.16534167640832415</v>
      </c>
      <c r="AC564" s="47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47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36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2">
      <c r="A569" s="41" t="s">
        <v>37</v>
      </c>
      <c r="B569" s="37">
        <f>[1]consoCURRENT!E15593</f>
        <v>145978000</v>
      </c>
      <c r="C569" s="37">
        <f>[1]consoCURRENT!F15593</f>
        <v>0</v>
      </c>
      <c r="D569" s="37">
        <f>[1]consoCURRENT!G15593</f>
        <v>0</v>
      </c>
      <c r="E569" s="37">
        <f>[1]consoCURRENT!H15593</f>
        <v>796248</v>
      </c>
      <c r="F569" s="37">
        <f>[1]consoCURRENT!I15593</f>
        <v>96918234.340000004</v>
      </c>
      <c r="G569" s="37">
        <f>[1]consoCURRENT!J15593</f>
        <v>0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118748.48999999999</v>
      </c>
      <c r="O569" s="37">
        <f>[1]consoCURRENT!R15593</f>
        <v>653702.51</v>
      </c>
      <c r="P569" s="37">
        <f>[1]consoCURRENT!S15593</f>
        <v>23797</v>
      </c>
      <c r="Q569" s="37">
        <f>[1]consoCURRENT!T15593</f>
        <v>52346702</v>
      </c>
      <c r="R569" s="37">
        <f>[1]consoCURRENT!U15593</f>
        <v>44571532.340000004</v>
      </c>
      <c r="S569" s="37">
        <f>[1]consoCURRENT!V15593</f>
        <v>0</v>
      </c>
      <c r="T569" s="37">
        <f>[1]consoCURRENT!W15593</f>
        <v>0</v>
      </c>
      <c r="U569" s="37">
        <f>[1]consoCURRENT!X15593</f>
        <v>0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49">SUM(M569:Y569)</f>
        <v>97714482.340000004</v>
      </c>
      <c r="AA569" s="37">
        <f t="shared" ref="AA569:AA571" si="450">B569-Z569</f>
        <v>48263517.659999996</v>
      </c>
      <c r="AB569" s="42">
        <f t="shared" ref="AB569:AB574" si="451">Z569/B569</f>
        <v>0.66937814150077413</v>
      </c>
      <c r="AC569" s="38"/>
    </row>
    <row r="570" spans="1:29" s="39" customFormat="1" ht="18" customHeight="1" x14ac:dyDescent="0.2">
      <c r="A570" s="41" t="s">
        <v>38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9"/>
        <v>0</v>
      </c>
      <c r="AA570" s="37">
        <f t="shared" si="450"/>
        <v>0</v>
      </c>
      <c r="AB570" s="42"/>
      <c r="AC570" s="38"/>
    </row>
    <row r="571" spans="1:29" s="39" customFormat="1" ht="18" customHeight="1" x14ac:dyDescent="0.2">
      <c r="A571" s="41" t="s">
        <v>39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9"/>
        <v>0</v>
      </c>
      <c r="AA571" s="37">
        <f t="shared" si="450"/>
        <v>0</v>
      </c>
      <c r="AB571" s="42"/>
      <c r="AC571" s="38"/>
    </row>
    <row r="572" spans="1:29" s="39" customFormat="1" ht="18" customHeight="1" x14ac:dyDescent="0.25">
      <c r="A572" s="43" t="s">
        <v>40</v>
      </c>
      <c r="B572" s="44">
        <f>SUM(B568:B571)</f>
        <v>145978000</v>
      </c>
      <c r="C572" s="44">
        <f t="shared" ref="C572:AA572" si="452">SUM(C568:C571)</f>
        <v>0</v>
      </c>
      <c r="D572" s="44">
        <f t="shared" si="452"/>
        <v>0</v>
      </c>
      <c r="E572" s="44">
        <f t="shared" si="452"/>
        <v>796248</v>
      </c>
      <c r="F572" s="44">
        <f t="shared" si="452"/>
        <v>96918234.340000004</v>
      </c>
      <c r="G572" s="44">
        <f t="shared" si="452"/>
        <v>0</v>
      </c>
      <c r="H572" s="44">
        <f t="shared" si="452"/>
        <v>0</v>
      </c>
      <c r="I572" s="44">
        <f t="shared" si="452"/>
        <v>0</v>
      </c>
      <c r="J572" s="44">
        <f t="shared" si="452"/>
        <v>0</v>
      </c>
      <c r="K572" s="44">
        <f t="shared" si="452"/>
        <v>0</v>
      </c>
      <c r="L572" s="44">
        <f t="shared" si="452"/>
        <v>0</v>
      </c>
      <c r="M572" s="44">
        <f t="shared" si="452"/>
        <v>0</v>
      </c>
      <c r="N572" s="44">
        <f t="shared" si="452"/>
        <v>118748.48999999999</v>
      </c>
      <c r="O572" s="44">
        <f t="shared" si="452"/>
        <v>653702.51</v>
      </c>
      <c r="P572" s="44">
        <f t="shared" si="452"/>
        <v>23797</v>
      </c>
      <c r="Q572" s="44">
        <f t="shared" si="452"/>
        <v>52346702</v>
      </c>
      <c r="R572" s="44">
        <f t="shared" si="452"/>
        <v>44571532.340000004</v>
      </c>
      <c r="S572" s="44">
        <f t="shared" si="452"/>
        <v>0</v>
      </c>
      <c r="T572" s="44">
        <f t="shared" si="452"/>
        <v>0</v>
      </c>
      <c r="U572" s="44">
        <f t="shared" si="452"/>
        <v>0</v>
      </c>
      <c r="V572" s="44">
        <f t="shared" si="452"/>
        <v>0</v>
      </c>
      <c r="W572" s="44">
        <f t="shared" si="452"/>
        <v>0</v>
      </c>
      <c r="X572" s="44">
        <f t="shared" si="452"/>
        <v>0</v>
      </c>
      <c r="Y572" s="44">
        <f t="shared" si="452"/>
        <v>0</v>
      </c>
      <c r="Z572" s="44">
        <f t="shared" si="452"/>
        <v>97714482.340000004</v>
      </c>
      <c r="AA572" s="44">
        <f t="shared" si="452"/>
        <v>48263517.659999996</v>
      </c>
      <c r="AB572" s="45">
        <f t="shared" si="451"/>
        <v>0.66937814150077413</v>
      </c>
      <c r="AC572" s="38"/>
    </row>
    <row r="573" spans="1:29" s="39" customFormat="1" ht="18" customHeight="1" x14ac:dyDescent="0.25">
      <c r="A573" s="46" t="s">
        <v>41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3">SUM(M573:Y573)</f>
        <v>0</v>
      </c>
      <c r="AA573" s="37">
        <f t="shared" ref="AA573" si="454">B573-Z573</f>
        <v>0</v>
      </c>
      <c r="AB573" s="42"/>
      <c r="AC573" s="38"/>
    </row>
    <row r="574" spans="1:29" s="39" customFormat="1" ht="18" customHeight="1" x14ac:dyDescent="0.25">
      <c r="A574" s="43" t="s">
        <v>42</v>
      </c>
      <c r="B574" s="44">
        <f>B573+B572</f>
        <v>145978000</v>
      </c>
      <c r="C574" s="44">
        <f t="shared" ref="C574:AA574" si="455">C573+C572</f>
        <v>0</v>
      </c>
      <c r="D574" s="44">
        <f t="shared" si="455"/>
        <v>0</v>
      </c>
      <c r="E574" s="44">
        <f t="shared" si="455"/>
        <v>796248</v>
      </c>
      <c r="F574" s="44">
        <f t="shared" si="455"/>
        <v>96918234.340000004</v>
      </c>
      <c r="G574" s="44">
        <f t="shared" si="455"/>
        <v>0</v>
      </c>
      <c r="H574" s="44">
        <f t="shared" si="455"/>
        <v>0</v>
      </c>
      <c r="I574" s="44">
        <f t="shared" si="455"/>
        <v>0</v>
      </c>
      <c r="J574" s="44">
        <f t="shared" si="455"/>
        <v>0</v>
      </c>
      <c r="K574" s="44">
        <f t="shared" si="455"/>
        <v>0</v>
      </c>
      <c r="L574" s="44">
        <f t="shared" si="455"/>
        <v>0</v>
      </c>
      <c r="M574" s="44">
        <f t="shared" si="455"/>
        <v>0</v>
      </c>
      <c r="N574" s="44">
        <f t="shared" si="455"/>
        <v>118748.48999999999</v>
      </c>
      <c r="O574" s="44">
        <f t="shared" si="455"/>
        <v>653702.51</v>
      </c>
      <c r="P574" s="44">
        <f t="shared" si="455"/>
        <v>23797</v>
      </c>
      <c r="Q574" s="44">
        <f t="shared" si="455"/>
        <v>52346702</v>
      </c>
      <c r="R574" s="44">
        <f t="shared" si="455"/>
        <v>44571532.340000004</v>
      </c>
      <c r="S574" s="44">
        <f t="shared" si="455"/>
        <v>0</v>
      </c>
      <c r="T574" s="44">
        <f t="shared" si="455"/>
        <v>0</v>
      </c>
      <c r="U574" s="44">
        <f t="shared" si="455"/>
        <v>0</v>
      </c>
      <c r="V574" s="44">
        <f t="shared" si="455"/>
        <v>0</v>
      </c>
      <c r="W574" s="44">
        <f t="shared" si="455"/>
        <v>0</v>
      </c>
      <c r="X574" s="44">
        <f t="shared" si="455"/>
        <v>0</v>
      </c>
      <c r="Y574" s="44">
        <f t="shared" si="455"/>
        <v>0</v>
      </c>
      <c r="Z574" s="44">
        <f t="shared" si="455"/>
        <v>97714482.340000004</v>
      </c>
      <c r="AA574" s="44">
        <f t="shared" si="455"/>
        <v>48263517.659999996</v>
      </c>
      <c r="AB574" s="45">
        <f t="shared" si="451"/>
        <v>0.66937814150077413</v>
      </c>
      <c r="AC574" s="47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48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36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2">
      <c r="A579" s="41" t="s">
        <v>37</v>
      </c>
      <c r="B579" s="37">
        <f>[1]consoCURRENT!E15804</f>
        <v>157589000</v>
      </c>
      <c r="C579" s="37">
        <f>[1]consoCURRENT!F15804</f>
        <v>0</v>
      </c>
      <c r="D579" s="37">
        <f>[1]consoCURRENT!G15804</f>
        <v>0</v>
      </c>
      <c r="E579" s="37">
        <f>[1]consoCURRENT!H15804</f>
        <v>303045.76000000001</v>
      </c>
      <c r="F579" s="37">
        <f>[1]consoCURRENT!I15804</f>
        <v>91782940.120000005</v>
      </c>
      <c r="G579" s="37">
        <f>[1]consoCURRENT!J15804</f>
        <v>0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47214.22</v>
      </c>
      <c r="O579" s="37">
        <f>[1]consoCURRENT!R15804</f>
        <v>178371.16999999998</v>
      </c>
      <c r="P579" s="37">
        <f>[1]consoCURRENT!S15804</f>
        <v>77460.37</v>
      </c>
      <c r="Q579" s="37">
        <f>[1]consoCURRENT!T15804</f>
        <v>16685350.299999999</v>
      </c>
      <c r="R579" s="37">
        <f>[1]consoCURRENT!U15804</f>
        <v>75097589.819999993</v>
      </c>
      <c r="S579" s="37">
        <f>[1]consoCURRENT!V15804</f>
        <v>0</v>
      </c>
      <c r="T579" s="37">
        <f>[1]consoCURRENT!W15804</f>
        <v>0</v>
      </c>
      <c r="U579" s="37">
        <f>[1]consoCURRENT!X15804</f>
        <v>0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56">SUM(M579:Y579)</f>
        <v>92085985.879999995</v>
      </c>
      <c r="AA579" s="37">
        <f t="shared" ref="AA579:AA581" si="457">B579-Z579</f>
        <v>65503014.120000005</v>
      </c>
      <c r="AB579" s="42">
        <f t="shared" ref="AB579:AB584" si="458">Z579/B579</f>
        <v>0.5843427262055092</v>
      </c>
      <c r="AC579" s="38"/>
    </row>
    <row r="580" spans="1:29" s="39" customFormat="1" ht="18" customHeight="1" x14ac:dyDescent="0.2">
      <c r="A580" s="41" t="s">
        <v>38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6"/>
        <v>0</v>
      </c>
      <c r="AA580" s="37">
        <f t="shared" si="457"/>
        <v>0</v>
      </c>
      <c r="AB580" s="42"/>
      <c r="AC580" s="38"/>
    </row>
    <row r="581" spans="1:29" s="39" customFormat="1" ht="18" customHeight="1" x14ac:dyDescent="0.2">
      <c r="A581" s="41" t="s">
        <v>39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6"/>
        <v>0</v>
      </c>
      <c r="AA581" s="37">
        <f t="shared" si="457"/>
        <v>0</v>
      </c>
      <c r="AB581" s="42"/>
      <c r="AC581" s="38"/>
    </row>
    <row r="582" spans="1:29" s="39" customFormat="1" ht="18" customHeight="1" x14ac:dyDescent="0.25">
      <c r="A582" s="43" t="s">
        <v>40</v>
      </c>
      <c r="B582" s="44">
        <f>SUM(B578:B581)</f>
        <v>157589000</v>
      </c>
      <c r="C582" s="44">
        <f t="shared" ref="C582:AA582" si="459">SUM(C578:C581)</f>
        <v>0</v>
      </c>
      <c r="D582" s="44">
        <f t="shared" si="459"/>
        <v>0</v>
      </c>
      <c r="E582" s="44">
        <f t="shared" si="459"/>
        <v>303045.76000000001</v>
      </c>
      <c r="F582" s="44">
        <f t="shared" si="459"/>
        <v>91782940.120000005</v>
      </c>
      <c r="G582" s="44">
        <f t="shared" si="459"/>
        <v>0</v>
      </c>
      <c r="H582" s="44">
        <f t="shared" si="459"/>
        <v>0</v>
      </c>
      <c r="I582" s="44">
        <f t="shared" si="459"/>
        <v>0</v>
      </c>
      <c r="J582" s="44">
        <f t="shared" si="459"/>
        <v>0</v>
      </c>
      <c r="K582" s="44">
        <f t="shared" si="459"/>
        <v>0</v>
      </c>
      <c r="L582" s="44">
        <f t="shared" si="459"/>
        <v>0</v>
      </c>
      <c r="M582" s="44">
        <f t="shared" si="459"/>
        <v>0</v>
      </c>
      <c r="N582" s="44">
        <f t="shared" si="459"/>
        <v>47214.22</v>
      </c>
      <c r="O582" s="44">
        <f t="shared" si="459"/>
        <v>178371.16999999998</v>
      </c>
      <c r="P582" s="44">
        <f t="shared" si="459"/>
        <v>77460.37</v>
      </c>
      <c r="Q582" s="44">
        <f t="shared" si="459"/>
        <v>16685350.299999999</v>
      </c>
      <c r="R582" s="44">
        <f t="shared" si="459"/>
        <v>75097589.819999993</v>
      </c>
      <c r="S582" s="44">
        <f t="shared" si="459"/>
        <v>0</v>
      </c>
      <c r="T582" s="44">
        <f t="shared" si="459"/>
        <v>0</v>
      </c>
      <c r="U582" s="44">
        <f t="shared" si="459"/>
        <v>0</v>
      </c>
      <c r="V582" s="44">
        <f t="shared" si="459"/>
        <v>0</v>
      </c>
      <c r="W582" s="44">
        <f t="shared" si="459"/>
        <v>0</v>
      </c>
      <c r="X582" s="44">
        <f t="shared" si="459"/>
        <v>0</v>
      </c>
      <c r="Y582" s="44">
        <f t="shared" si="459"/>
        <v>0</v>
      </c>
      <c r="Z582" s="44">
        <f t="shared" si="459"/>
        <v>92085985.879999995</v>
      </c>
      <c r="AA582" s="44">
        <f t="shared" si="459"/>
        <v>65503014.120000005</v>
      </c>
      <c r="AB582" s="45">
        <f t="shared" si="458"/>
        <v>0.5843427262055092</v>
      </c>
      <c r="AC582" s="38"/>
    </row>
    <row r="583" spans="1:29" s="39" customFormat="1" ht="18" customHeight="1" x14ac:dyDescent="0.25">
      <c r="A583" s="46" t="s">
        <v>41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60">SUM(M583:Y583)</f>
        <v>0</v>
      </c>
      <c r="AA583" s="37">
        <f t="shared" ref="AA583" si="461">B583-Z583</f>
        <v>0</v>
      </c>
      <c r="AB583" s="42"/>
      <c r="AC583" s="38"/>
    </row>
    <row r="584" spans="1:29" s="39" customFormat="1" ht="18" customHeight="1" x14ac:dyDescent="0.25">
      <c r="A584" s="43" t="s">
        <v>42</v>
      </c>
      <c r="B584" s="44">
        <f>B583+B582</f>
        <v>157589000</v>
      </c>
      <c r="C584" s="44">
        <f t="shared" ref="C584:AA584" si="462">C583+C582</f>
        <v>0</v>
      </c>
      <c r="D584" s="44">
        <f t="shared" si="462"/>
        <v>0</v>
      </c>
      <c r="E584" s="44">
        <f t="shared" si="462"/>
        <v>303045.76000000001</v>
      </c>
      <c r="F584" s="44">
        <f t="shared" si="462"/>
        <v>91782940.120000005</v>
      </c>
      <c r="G584" s="44">
        <f t="shared" si="462"/>
        <v>0</v>
      </c>
      <c r="H584" s="44">
        <f t="shared" si="462"/>
        <v>0</v>
      </c>
      <c r="I584" s="44">
        <f t="shared" si="462"/>
        <v>0</v>
      </c>
      <c r="J584" s="44">
        <f t="shared" si="462"/>
        <v>0</v>
      </c>
      <c r="K584" s="44">
        <f t="shared" si="462"/>
        <v>0</v>
      </c>
      <c r="L584" s="44">
        <f t="shared" si="462"/>
        <v>0</v>
      </c>
      <c r="M584" s="44">
        <f t="shared" si="462"/>
        <v>0</v>
      </c>
      <c r="N584" s="44">
        <f t="shared" si="462"/>
        <v>47214.22</v>
      </c>
      <c r="O584" s="44">
        <f t="shared" si="462"/>
        <v>178371.16999999998</v>
      </c>
      <c r="P584" s="44">
        <f t="shared" si="462"/>
        <v>77460.37</v>
      </c>
      <c r="Q584" s="44">
        <f t="shared" si="462"/>
        <v>16685350.299999999</v>
      </c>
      <c r="R584" s="44">
        <f t="shared" si="462"/>
        <v>75097589.819999993</v>
      </c>
      <c r="S584" s="44">
        <f t="shared" si="462"/>
        <v>0</v>
      </c>
      <c r="T584" s="44">
        <f t="shared" si="462"/>
        <v>0</v>
      </c>
      <c r="U584" s="44">
        <f t="shared" si="462"/>
        <v>0</v>
      </c>
      <c r="V584" s="44">
        <f t="shared" si="462"/>
        <v>0</v>
      </c>
      <c r="W584" s="44">
        <f t="shared" si="462"/>
        <v>0</v>
      </c>
      <c r="X584" s="44">
        <f t="shared" si="462"/>
        <v>0</v>
      </c>
      <c r="Y584" s="44">
        <f t="shared" si="462"/>
        <v>0</v>
      </c>
      <c r="Z584" s="44">
        <f t="shared" si="462"/>
        <v>92085985.879999995</v>
      </c>
      <c r="AA584" s="44">
        <f t="shared" si="462"/>
        <v>65503014.120000005</v>
      </c>
      <c r="AB584" s="45">
        <f t="shared" si="458"/>
        <v>0.5843427262055092</v>
      </c>
      <c r="AC584" s="47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49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36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2">
      <c r="A589" s="41" t="s">
        <v>37</v>
      </c>
      <c r="B589" s="37">
        <f>[1]consoCURRENT!E16015</f>
        <v>342648000</v>
      </c>
      <c r="C589" s="37">
        <f>[1]consoCURRENT!F16015</f>
        <v>0</v>
      </c>
      <c r="D589" s="37">
        <f>[1]consoCURRENT!G16015</f>
        <v>0</v>
      </c>
      <c r="E589" s="37">
        <f>[1]consoCURRENT!H16015</f>
        <v>6306950.79</v>
      </c>
      <c r="F589" s="37">
        <f>[1]consoCURRENT!I16015</f>
        <v>114364537.17</v>
      </c>
      <c r="G589" s="37">
        <f>[1]consoCURRENT!J16015</f>
        <v>0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78167</v>
      </c>
      <c r="O589" s="37">
        <f>[1]consoCURRENT!R16015</f>
        <v>53678.03</v>
      </c>
      <c r="P589" s="37">
        <f>[1]consoCURRENT!S16015</f>
        <v>6175105.7599999998</v>
      </c>
      <c r="Q589" s="37">
        <f>[1]consoCURRENT!T16015</f>
        <v>2385171.29</v>
      </c>
      <c r="R589" s="37">
        <f>[1]consoCURRENT!U16015</f>
        <v>111979365.88</v>
      </c>
      <c r="S589" s="37">
        <f>[1]consoCURRENT!V16015</f>
        <v>0</v>
      </c>
      <c r="T589" s="37">
        <f>[1]consoCURRENT!W16015</f>
        <v>0</v>
      </c>
      <c r="U589" s="37">
        <f>[1]consoCURRENT!X16015</f>
        <v>0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63">SUM(M589:Y589)</f>
        <v>120671487.95999999</v>
      </c>
      <c r="AA589" s="37">
        <f t="shared" ref="AA589:AA591" si="464">B589-Z589</f>
        <v>221976512.04000002</v>
      </c>
      <c r="AB589" s="42">
        <f t="shared" ref="AB589:AB594" si="465">Z589/B589</f>
        <v>0.35217333228269243</v>
      </c>
      <c r="AC589" s="38"/>
    </row>
    <row r="590" spans="1:29" s="39" customFormat="1" ht="18" customHeight="1" x14ac:dyDescent="0.2">
      <c r="A590" s="41" t="s">
        <v>38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3"/>
        <v>0</v>
      </c>
      <c r="AA590" s="37">
        <f t="shared" si="464"/>
        <v>0</v>
      </c>
      <c r="AB590" s="42"/>
      <c r="AC590" s="38"/>
    </row>
    <row r="591" spans="1:29" s="39" customFormat="1" ht="18" customHeight="1" x14ac:dyDescent="0.2">
      <c r="A591" s="41" t="s">
        <v>39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3"/>
        <v>0</v>
      </c>
      <c r="AA591" s="37">
        <f t="shared" si="464"/>
        <v>0</v>
      </c>
      <c r="AB591" s="42"/>
      <c r="AC591" s="38"/>
    </row>
    <row r="592" spans="1:29" s="39" customFormat="1" ht="18" customHeight="1" x14ac:dyDescent="0.25">
      <c r="A592" s="43" t="s">
        <v>40</v>
      </c>
      <c r="B592" s="44">
        <f>SUM(B588:B591)</f>
        <v>342648000</v>
      </c>
      <c r="C592" s="44">
        <f t="shared" ref="C592:AA592" si="466">SUM(C588:C591)</f>
        <v>0</v>
      </c>
      <c r="D592" s="44">
        <f t="shared" si="466"/>
        <v>0</v>
      </c>
      <c r="E592" s="44">
        <f t="shared" si="466"/>
        <v>6306950.79</v>
      </c>
      <c r="F592" s="44">
        <f t="shared" si="466"/>
        <v>114364537.17</v>
      </c>
      <c r="G592" s="44">
        <f t="shared" si="466"/>
        <v>0</v>
      </c>
      <c r="H592" s="44">
        <f t="shared" si="466"/>
        <v>0</v>
      </c>
      <c r="I592" s="44">
        <f t="shared" si="466"/>
        <v>0</v>
      </c>
      <c r="J592" s="44">
        <f t="shared" si="466"/>
        <v>0</v>
      </c>
      <c r="K592" s="44">
        <f t="shared" si="466"/>
        <v>0</v>
      </c>
      <c r="L592" s="44">
        <f t="shared" si="466"/>
        <v>0</v>
      </c>
      <c r="M592" s="44">
        <f t="shared" si="466"/>
        <v>0</v>
      </c>
      <c r="N592" s="44">
        <f t="shared" si="466"/>
        <v>78167</v>
      </c>
      <c r="O592" s="44">
        <f t="shared" si="466"/>
        <v>53678.03</v>
      </c>
      <c r="P592" s="44">
        <f t="shared" si="466"/>
        <v>6175105.7599999998</v>
      </c>
      <c r="Q592" s="44">
        <f t="shared" si="466"/>
        <v>2385171.29</v>
      </c>
      <c r="R592" s="44">
        <f t="shared" si="466"/>
        <v>111979365.88</v>
      </c>
      <c r="S592" s="44">
        <f t="shared" si="466"/>
        <v>0</v>
      </c>
      <c r="T592" s="44">
        <f t="shared" si="466"/>
        <v>0</v>
      </c>
      <c r="U592" s="44">
        <f t="shared" si="466"/>
        <v>0</v>
      </c>
      <c r="V592" s="44">
        <f t="shared" si="466"/>
        <v>0</v>
      </c>
      <c r="W592" s="44">
        <f t="shared" si="466"/>
        <v>0</v>
      </c>
      <c r="X592" s="44">
        <f t="shared" si="466"/>
        <v>0</v>
      </c>
      <c r="Y592" s="44">
        <f t="shared" si="466"/>
        <v>0</v>
      </c>
      <c r="Z592" s="44">
        <f t="shared" si="466"/>
        <v>120671487.95999999</v>
      </c>
      <c r="AA592" s="44">
        <f t="shared" si="466"/>
        <v>221976512.04000002</v>
      </c>
      <c r="AB592" s="45">
        <f t="shared" si="465"/>
        <v>0.35217333228269243</v>
      </c>
      <c r="AC592" s="38"/>
    </row>
    <row r="593" spans="1:29" s="39" customFormat="1" ht="18" customHeight="1" x14ac:dyDescent="0.25">
      <c r="A593" s="46" t="s">
        <v>41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7">SUM(M593:Y593)</f>
        <v>0</v>
      </c>
      <c r="AA593" s="37">
        <f t="shared" ref="AA593" si="468">B593-Z593</f>
        <v>0</v>
      </c>
      <c r="AB593" s="42"/>
      <c r="AC593" s="38"/>
    </row>
    <row r="594" spans="1:29" s="39" customFormat="1" ht="18" customHeight="1" x14ac:dyDescent="0.25">
      <c r="A594" s="43" t="s">
        <v>42</v>
      </c>
      <c r="B594" s="44">
        <f>B593+B592</f>
        <v>342648000</v>
      </c>
      <c r="C594" s="44">
        <f t="shared" ref="C594:AA594" si="469">C593+C592</f>
        <v>0</v>
      </c>
      <c r="D594" s="44">
        <f t="shared" si="469"/>
        <v>0</v>
      </c>
      <c r="E594" s="44">
        <f t="shared" si="469"/>
        <v>6306950.79</v>
      </c>
      <c r="F594" s="44">
        <f t="shared" si="469"/>
        <v>114364537.17</v>
      </c>
      <c r="G594" s="44">
        <f t="shared" si="469"/>
        <v>0</v>
      </c>
      <c r="H594" s="44">
        <f t="shared" si="469"/>
        <v>0</v>
      </c>
      <c r="I594" s="44">
        <f t="shared" si="469"/>
        <v>0</v>
      </c>
      <c r="J594" s="44">
        <f t="shared" si="469"/>
        <v>0</v>
      </c>
      <c r="K594" s="44">
        <f t="shared" si="469"/>
        <v>0</v>
      </c>
      <c r="L594" s="44">
        <f t="shared" si="469"/>
        <v>0</v>
      </c>
      <c r="M594" s="44">
        <f t="shared" si="469"/>
        <v>0</v>
      </c>
      <c r="N594" s="44">
        <f t="shared" si="469"/>
        <v>78167</v>
      </c>
      <c r="O594" s="44">
        <f t="shared" si="469"/>
        <v>53678.03</v>
      </c>
      <c r="P594" s="44">
        <f t="shared" si="469"/>
        <v>6175105.7599999998</v>
      </c>
      <c r="Q594" s="44">
        <f t="shared" si="469"/>
        <v>2385171.29</v>
      </c>
      <c r="R594" s="44">
        <f t="shared" si="469"/>
        <v>111979365.88</v>
      </c>
      <c r="S594" s="44">
        <f t="shared" si="469"/>
        <v>0</v>
      </c>
      <c r="T594" s="44">
        <f t="shared" si="469"/>
        <v>0</v>
      </c>
      <c r="U594" s="44">
        <f t="shared" si="469"/>
        <v>0</v>
      </c>
      <c r="V594" s="44">
        <f t="shared" si="469"/>
        <v>0</v>
      </c>
      <c r="W594" s="44">
        <f t="shared" si="469"/>
        <v>0</v>
      </c>
      <c r="X594" s="44">
        <f t="shared" si="469"/>
        <v>0</v>
      </c>
      <c r="Y594" s="44">
        <f t="shared" si="469"/>
        <v>0</v>
      </c>
      <c r="Z594" s="44">
        <f t="shared" si="469"/>
        <v>120671487.95999999</v>
      </c>
      <c r="AA594" s="44">
        <f t="shared" si="469"/>
        <v>221976512.04000002</v>
      </c>
      <c r="AB594" s="45">
        <f t="shared" si="465"/>
        <v>0.35217333228269243</v>
      </c>
      <c r="AC594" s="47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50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36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2">
      <c r="A599" s="41" t="s">
        <v>37</v>
      </c>
      <c r="B599" s="37">
        <f>[1]consoCURRENT!E16226</f>
        <v>104173000</v>
      </c>
      <c r="C599" s="37">
        <f>[1]consoCURRENT!F16226</f>
        <v>0</v>
      </c>
      <c r="D599" s="37">
        <f>[1]consoCURRENT!G16226</f>
        <v>0</v>
      </c>
      <c r="E599" s="37">
        <f>[1]consoCURRENT!H16226</f>
        <v>545498.69999999995</v>
      </c>
      <c r="F599" s="37">
        <f>[1]consoCURRENT!I16226</f>
        <v>10558775.449999999</v>
      </c>
      <c r="G599" s="37">
        <f>[1]consoCURRENT!J16226</f>
        <v>0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83818.31</v>
      </c>
      <c r="O599" s="37">
        <f>[1]consoCURRENT!R16226</f>
        <v>162697.37</v>
      </c>
      <c r="P599" s="37">
        <f>[1]consoCURRENT!S16226</f>
        <v>298983.02</v>
      </c>
      <c r="Q599" s="37">
        <f>[1]consoCURRENT!T16226</f>
        <v>258236.05</v>
      </c>
      <c r="R599" s="37">
        <f>[1]consoCURRENT!U16226</f>
        <v>10300539.4</v>
      </c>
      <c r="S599" s="37">
        <f>[1]consoCURRENT!V16226</f>
        <v>0</v>
      </c>
      <c r="T599" s="37">
        <f>[1]consoCURRENT!W16226</f>
        <v>0</v>
      </c>
      <c r="U599" s="37">
        <f>[1]consoCURRENT!X16226</f>
        <v>0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70">SUM(M599:Y599)</f>
        <v>11104274.15</v>
      </c>
      <c r="AA599" s="37">
        <f t="shared" ref="AA599:AA601" si="471">B599-Z599</f>
        <v>93068725.849999994</v>
      </c>
      <c r="AB599" s="42">
        <f t="shared" ref="AB599:AB604" si="472">Z599/B599</f>
        <v>0.10659455089130582</v>
      </c>
      <c r="AC599" s="38"/>
    </row>
    <row r="600" spans="1:29" s="39" customFormat="1" ht="18" customHeight="1" x14ac:dyDescent="0.2">
      <c r="A600" s="41" t="s">
        <v>38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70"/>
        <v>0</v>
      </c>
      <c r="AA600" s="37">
        <f t="shared" si="471"/>
        <v>0</v>
      </c>
      <c r="AB600" s="42"/>
      <c r="AC600" s="38"/>
    </row>
    <row r="601" spans="1:29" s="39" customFormat="1" ht="18" customHeight="1" x14ac:dyDescent="0.2">
      <c r="A601" s="41" t="s">
        <v>39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70"/>
        <v>0</v>
      </c>
      <c r="AA601" s="37">
        <f t="shared" si="471"/>
        <v>0</v>
      </c>
      <c r="AB601" s="42"/>
      <c r="AC601" s="38"/>
    </row>
    <row r="602" spans="1:29" s="39" customFormat="1" ht="18" customHeight="1" x14ac:dyDescent="0.25">
      <c r="A602" s="43" t="s">
        <v>40</v>
      </c>
      <c r="B602" s="44">
        <f>SUM(B598:B601)</f>
        <v>104173000</v>
      </c>
      <c r="C602" s="44">
        <f t="shared" ref="C602:AA602" si="473">SUM(C598:C601)</f>
        <v>0</v>
      </c>
      <c r="D602" s="44">
        <f t="shared" si="473"/>
        <v>0</v>
      </c>
      <c r="E602" s="44">
        <f t="shared" si="473"/>
        <v>545498.69999999995</v>
      </c>
      <c r="F602" s="44">
        <f t="shared" si="473"/>
        <v>10558775.449999999</v>
      </c>
      <c r="G602" s="44">
        <f t="shared" si="473"/>
        <v>0</v>
      </c>
      <c r="H602" s="44">
        <f t="shared" si="473"/>
        <v>0</v>
      </c>
      <c r="I602" s="44">
        <f t="shared" si="473"/>
        <v>0</v>
      </c>
      <c r="J602" s="44">
        <f t="shared" si="473"/>
        <v>0</v>
      </c>
      <c r="K602" s="44">
        <f t="shared" si="473"/>
        <v>0</v>
      </c>
      <c r="L602" s="44">
        <f t="shared" si="473"/>
        <v>0</v>
      </c>
      <c r="M602" s="44">
        <f t="shared" si="473"/>
        <v>0</v>
      </c>
      <c r="N602" s="44">
        <f t="shared" si="473"/>
        <v>83818.31</v>
      </c>
      <c r="O602" s="44">
        <f t="shared" si="473"/>
        <v>162697.37</v>
      </c>
      <c r="P602" s="44">
        <f t="shared" si="473"/>
        <v>298983.02</v>
      </c>
      <c r="Q602" s="44">
        <f t="shared" si="473"/>
        <v>258236.05</v>
      </c>
      <c r="R602" s="44">
        <f t="shared" si="473"/>
        <v>10300539.4</v>
      </c>
      <c r="S602" s="44">
        <f t="shared" si="473"/>
        <v>0</v>
      </c>
      <c r="T602" s="44">
        <f t="shared" si="473"/>
        <v>0</v>
      </c>
      <c r="U602" s="44">
        <f t="shared" si="473"/>
        <v>0</v>
      </c>
      <c r="V602" s="44">
        <f t="shared" si="473"/>
        <v>0</v>
      </c>
      <c r="W602" s="44">
        <f t="shared" si="473"/>
        <v>0</v>
      </c>
      <c r="X602" s="44">
        <f t="shared" si="473"/>
        <v>0</v>
      </c>
      <c r="Y602" s="44">
        <f t="shared" si="473"/>
        <v>0</v>
      </c>
      <c r="Z602" s="44">
        <f t="shared" si="473"/>
        <v>11104274.15</v>
      </c>
      <c r="AA602" s="44">
        <f t="shared" si="473"/>
        <v>93068725.849999994</v>
      </c>
      <c r="AB602" s="45">
        <f t="shared" si="472"/>
        <v>0.10659455089130582</v>
      </c>
      <c r="AC602" s="38"/>
    </row>
    <row r="603" spans="1:29" s="39" customFormat="1" ht="18" customHeight="1" x14ac:dyDescent="0.25">
      <c r="A603" s="46" t="s">
        <v>41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4">SUM(M603:Y603)</f>
        <v>0</v>
      </c>
      <c r="AA603" s="37">
        <f t="shared" ref="AA603" si="475">B603-Z603</f>
        <v>0</v>
      </c>
      <c r="AB603" s="42"/>
      <c r="AC603" s="38"/>
    </row>
    <row r="604" spans="1:29" s="39" customFormat="1" ht="18" customHeight="1" x14ac:dyDescent="0.25">
      <c r="A604" s="43" t="s">
        <v>42</v>
      </c>
      <c r="B604" s="44">
        <f>B603+B602</f>
        <v>104173000</v>
      </c>
      <c r="C604" s="44">
        <f t="shared" ref="C604:AA604" si="476">C603+C602</f>
        <v>0</v>
      </c>
      <c r="D604" s="44">
        <f t="shared" si="476"/>
        <v>0</v>
      </c>
      <c r="E604" s="44">
        <f t="shared" si="476"/>
        <v>545498.69999999995</v>
      </c>
      <c r="F604" s="44">
        <f t="shared" si="476"/>
        <v>10558775.449999999</v>
      </c>
      <c r="G604" s="44">
        <f t="shared" si="476"/>
        <v>0</v>
      </c>
      <c r="H604" s="44">
        <f t="shared" si="476"/>
        <v>0</v>
      </c>
      <c r="I604" s="44">
        <f t="shared" si="476"/>
        <v>0</v>
      </c>
      <c r="J604" s="44">
        <f t="shared" si="476"/>
        <v>0</v>
      </c>
      <c r="K604" s="44">
        <f t="shared" si="476"/>
        <v>0</v>
      </c>
      <c r="L604" s="44">
        <f t="shared" si="476"/>
        <v>0</v>
      </c>
      <c r="M604" s="44">
        <f t="shared" si="476"/>
        <v>0</v>
      </c>
      <c r="N604" s="44">
        <f t="shared" si="476"/>
        <v>83818.31</v>
      </c>
      <c r="O604" s="44">
        <f t="shared" si="476"/>
        <v>162697.37</v>
      </c>
      <c r="P604" s="44">
        <f t="shared" si="476"/>
        <v>298983.02</v>
      </c>
      <c r="Q604" s="44">
        <f t="shared" si="476"/>
        <v>258236.05</v>
      </c>
      <c r="R604" s="44">
        <f t="shared" si="476"/>
        <v>10300539.4</v>
      </c>
      <c r="S604" s="44">
        <f t="shared" si="476"/>
        <v>0</v>
      </c>
      <c r="T604" s="44">
        <f t="shared" si="476"/>
        <v>0</v>
      </c>
      <c r="U604" s="44">
        <f t="shared" si="476"/>
        <v>0</v>
      </c>
      <c r="V604" s="44">
        <f t="shared" si="476"/>
        <v>0</v>
      </c>
      <c r="W604" s="44">
        <f t="shared" si="476"/>
        <v>0</v>
      </c>
      <c r="X604" s="44">
        <f t="shared" si="476"/>
        <v>0</v>
      </c>
      <c r="Y604" s="44">
        <f t="shared" si="476"/>
        <v>0</v>
      </c>
      <c r="Z604" s="44">
        <f t="shared" si="476"/>
        <v>11104274.15</v>
      </c>
      <c r="AA604" s="44">
        <f t="shared" si="476"/>
        <v>93068725.849999994</v>
      </c>
      <c r="AB604" s="45">
        <f t="shared" si="472"/>
        <v>0.10659455089130582</v>
      </c>
      <c r="AC604" s="47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51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36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2">
      <c r="A609" s="41" t="s">
        <v>37</v>
      </c>
      <c r="B609" s="37">
        <f>[1]consoCURRENT!E16437</f>
        <v>269329000</v>
      </c>
      <c r="C609" s="37">
        <f>[1]consoCURRENT!F16437</f>
        <v>0</v>
      </c>
      <c r="D609" s="37">
        <f>[1]consoCURRENT!G16437</f>
        <v>0</v>
      </c>
      <c r="E609" s="37">
        <f>[1]consoCURRENT!H16437</f>
        <v>136974.15</v>
      </c>
      <c r="F609" s="37">
        <f>[1]consoCURRENT!I16437</f>
        <v>41826002.509999998</v>
      </c>
      <c r="G609" s="37">
        <f>[1]consoCURRENT!J16437</f>
        <v>0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18913.509999999998</v>
      </c>
      <c r="O609" s="37">
        <f>[1]consoCURRENT!R16437</f>
        <v>77262.649999999994</v>
      </c>
      <c r="P609" s="37">
        <f>[1]consoCURRENT!S16437</f>
        <v>40797.99</v>
      </c>
      <c r="Q609" s="37">
        <f>[1]consoCURRENT!T16437</f>
        <v>11503520.939999999</v>
      </c>
      <c r="R609" s="37">
        <f>[1]consoCURRENT!U16437</f>
        <v>30322481.57</v>
      </c>
      <c r="S609" s="37">
        <f>[1]consoCURRENT!V16437</f>
        <v>0</v>
      </c>
      <c r="T609" s="37">
        <f>[1]consoCURRENT!W16437</f>
        <v>0</v>
      </c>
      <c r="U609" s="37">
        <f>[1]consoCURRENT!X16437</f>
        <v>0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77">SUM(M609:Y609)</f>
        <v>41962976.659999996</v>
      </c>
      <c r="AA609" s="37">
        <f t="shared" ref="AA609:AA611" si="478">B609-Z609</f>
        <v>227366023.34</v>
      </c>
      <c r="AB609" s="42">
        <f t="shared" ref="AB609:AB614" si="479">Z609/B609</f>
        <v>0.15580563793724403</v>
      </c>
      <c r="AC609" s="38"/>
    </row>
    <row r="610" spans="1:29" s="39" customFormat="1" ht="18" customHeight="1" x14ac:dyDescent="0.2">
      <c r="A610" s="41" t="s">
        <v>38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7"/>
        <v>0</v>
      </c>
      <c r="AA610" s="37">
        <f t="shared" si="478"/>
        <v>0</v>
      </c>
      <c r="AB610" s="42"/>
      <c r="AC610" s="38"/>
    </row>
    <row r="611" spans="1:29" s="39" customFormat="1" ht="18" customHeight="1" x14ac:dyDescent="0.2">
      <c r="A611" s="41" t="s">
        <v>39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7"/>
        <v>0</v>
      </c>
      <c r="AA611" s="37">
        <f t="shared" si="478"/>
        <v>0</v>
      </c>
      <c r="AB611" s="42"/>
      <c r="AC611" s="38"/>
    </row>
    <row r="612" spans="1:29" s="39" customFormat="1" ht="18" customHeight="1" x14ac:dyDescent="0.25">
      <c r="A612" s="43" t="s">
        <v>40</v>
      </c>
      <c r="B612" s="44">
        <f>SUM(B608:B611)</f>
        <v>269329000</v>
      </c>
      <c r="C612" s="44">
        <f t="shared" ref="C612:AA612" si="480">SUM(C608:C611)</f>
        <v>0</v>
      </c>
      <c r="D612" s="44">
        <f t="shared" si="480"/>
        <v>0</v>
      </c>
      <c r="E612" s="44">
        <f t="shared" si="480"/>
        <v>136974.15</v>
      </c>
      <c r="F612" s="44">
        <f t="shared" si="480"/>
        <v>41826002.509999998</v>
      </c>
      <c r="G612" s="44">
        <f t="shared" si="480"/>
        <v>0</v>
      </c>
      <c r="H612" s="44">
        <f t="shared" si="480"/>
        <v>0</v>
      </c>
      <c r="I612" s="44">
        <f t="shared" si="480"/>
        <v>0</v>
      </c>
      <c r="J612" s="44">
        <f t="shared" si="480"/>
        <v>0</v>
      </c>
      <c r="K612" s="44">
        <f t="shared" si="480"/>
        <v>0</v>
      </c>
      <c r="L612" s="44">
        <f t="shared" si="480"/>
        <v>0</v>
      </c>
      <c r="M612" s="44">
        <f t="shared" si="480"/>
        <v>0</v>
      </c>
      <c r="N612" s="44">
        <f t="shared" si="480"/>
        <v>18913.509999999998</v>
      </c>
      <c r="O612" s="44">
        <f t="shared" si="480"/>
        <v>77262.649999999994</v>
      </c>
      <c r="P612" s="44">
        <f t="shared" si="480"/>
        <v>40797.99</v>
      </c>
      <c r="Q612" s="44">
        <f t="shared" si="480"/>
        <v>11503520.939999999</v>
      </c>
      <c r="R612" s="44">
        <f t="shared" si="480"/>
        <v>30322481.57</v>
      </c>
      <c r="S612" s="44">
        <f t="shared" si="480"/>
        <v>0</v>
      </c>
      <c r="T612" s="44">
        <f t="shared" si="480"/>
        <v>0</v>
      </c>
      <c r="U612" s="44">
        <f t="shared" si="480"/>
        <v>0</v>
      </c>
      <c r="V612" s="44">
        <f t="shared" si="480"/>
        <v>0</v>
      </c>
      <c r="W612" s="44">
        <f t="shared" si="480"/>
        <v>0</v>
      </c>
      <c r="X612" s="44">
        <f t="shared" si="480"/>
        <v>0</v>
      </c>
      <c r="Y612" s="44">
        <f t="shared" si="480"/>
        <v>0</v>
      </c>
      <c r="Z612" s="44">
        <f t="shared" si="480"/>
        <v>41962976.659999996</v>
      </c>
      <c r="AA612" s="44">
        <f t="shared" si="480"/>
        <v>227366023.34</v>
      </c>
      <c r="AB612" s="45">
        <f t="shared" si="479"/>
        <v>0.15580563793724403</v>
      </c>
      <c r="AC612" s="38"/>
    </row>
    <row r="613" spans="1:29" s="39" customFormat="1" ht="18" customHeight="1" x14ac:dyDescent="0.25">
      <c r="A613" s="46" t="s">
        <v>41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1">SUM(M613:Y613)</f>
        <v>0</v>
      </c>
      <c r="AA613" s="37">
        <f t="shared" ref="AA613" si="482">B613-Z613</f>
        <v>0</v>
      </c>
      <c r="AB613" s="42"/>
      <c r="AC613" s="38"/>
    </row>
    <row r="614" spans="1:29" s="39" customFormat="1" ht="18" customHeight="1" x14ac:dyDescent="0.25">
      <c r="A614" s="43" t="s">
        <v>42</v>
      </c>
      <c r="B614" s="44">
        <f>B613+B612</f>
        <v>269329000</v>
      </c>
      <c r="C614" s="44">
        <f t="shared" ref="C614:AA614" si="483">C613+C612</f>
        <v>0</v>
      </c>
      <c r="D614" s="44">
        <f t="shared" si="483"/>
        <v>0</v>
      </c>
      <c r="E614" s="44">
        <f t="shared" si="483"/>
        <v>136974.15</v>
      </c>
      <c r="F614" s="44">
        <f t="shared" si="483"/>
        <v>41826002.509999998</v>
      </c>
      <c r="G614" s="44">
        <f t="shared" si="483"/>
        <v>0</v>
      </c>
      <c r="H614" s="44">
        <f t="shared" si="483"/>
        <v>0</v>
      </c>
      <c r="I614" s="44">
        <f t="shared" si="483"/>
        <v>0</v>
      </c>
      <c r="J614" s="44">
        <f t="shared" si="483"/>
        <v>0</v>
      </c>
      <c r="K614" s="44">
        <f t="shared" si="483"/>
        <v>0</v>
      </c>
      <c r="L614" s="44">
        <f t="shared" si="483"/>
        <v>0</v>
      </c>
      <c r="M614" s="44">
        <f t="shared" si="483"/>
        <v>0</v>
      </c>
      <c r="N614" s="44">
        <f t="shared" si="483"/>
        <v>18913.509999999998</v>
      </c>
      <c r="O614" s="44">
        <f t="shared" si="483"/>
        <v>77262.649999999994</v>
      </c>
      <c r="P614" s="44">
        <f t="shared" si="483"/>
        <v>40797.99</v>
      </c>
      <c r="Q614" s="44">
        <f t="shared" si="483"/>
        <v>11503520.939999999</v>
      </c>
      <c r="R614" s="44">
        <f t="shared" si="483"/>
        <v>30322481.57</v>
      </c>
      <c r="S614" s="44">
        <f t="shared" si="483"/>
        <v>0</v>
      </c>
      <c r="T614" s="44">
        <f t="shared" si="483"/>
        <v>0</v>
      </c>
      <c r="U614" s="44">
        <f t="shared" si="483"/>
        <v>0</v>
      </c>
      <c r="V614" s="44">
        <f t="shared" si="483"/>
        <v>0</v>
      </c>
      <c r="W614" s="44">
        <f t="shared" si="483"/>
        <v>0</v>
      </c>
      <c r="X614" s="44">
        <f t="shared" si="483"/>
        <v>0</v>
      </c>
      <c r="Y614" s="44">
        <f t="shared" si="483"/>
        <v>0</v>
      </c>
      <c r="Z614" s="44">
        <f t="shared" si="483"/>
        <v>41962976.659999996</v>
      </c>
      <c r="AA614" s="44">
        <f t="shared" si="483"/>
        <v>227366023.34</v>
      </c>
      <c r="AB614" s="45">
        <f t="shared" si="479"/>
        <v>0.15580563793724403</v>
      </c>
      <c r="AC614" s="47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52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36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2">
      <c r="A619" s="41" t="s">
        <v>37</v>
      </c>
      <c r="B619" s="37">
        <f>[1]consoCURRENT!E16648</f>
        <v>361499000</v>
      </c>
      <c r="C619" s="37">
        <f>[1]consoCURRENT!F16648</f>
        <v>0</v>
      </c>
      <c r="D619" s="37">
        <f>[1]consoCURRENT!G16648</f>
        <v>0</v>
      </c>
      <c r="E619" s="37">
        <f>[1]consoCURRENT!H16648</f>
        <v>36202985.079999998</v>
      </c>
      <c r="F619" s="37">
        <f>[1]consoCURRENT!I16648</f>
        <v>288976292.88999999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66386.34</v>
      </c>
      <c r="O619" s="37">
        <f>[1]consoCURRENT!R16648</f>
        <v>104098.45</v>
      </c>
      <c r="P619" s="37">
        <f>[1]consoCURRENT!S16648</f>
        <v>36032500.289999999</v>
      </c>
      <c r="Q619" s="37">
        <f>[1]consoCURRENT!T16648</f>
        <v>154117686.91999999</v>
      </c>
      <c r="R619" s="37">
        <f>[1]consoCURRENT!U16648</f>
        <v>134858605.97000003</v>
      </c>
      <c r="S619" s="37">
        <f>[1]consoCURRENT!V16648</f>
        <v>0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84">SUM(M619:Y619)</f>
        <v>325179277.97000003</v>
      </c>
      <c r="AA619" s="37">
        <f t="shared" ref="AA619:AA621" si="485">B619-Z619</f>
        <v>36319722.029999971</v>
      </c>
      <c r="AB619" s="42">
        <f t="shared" ref="AB619:AB624" si="486">Z619/B619</f>
        <v>0.89953022821639905</v>
      </c>
      <c r="AC619" s="38"/>
    </row>
    <row r="620" spans="1:29" s="39" customFormat="1" ht="18" customHeight="1" x14ac:dyDescent="0.2">
      <c r="A620" s="41" t="s">
        <v>38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4"/>
        <v>0</v>
      </c>
      <c r="AA620" s="37">
        <f t="shared" si="485"/>
        <v>0</v>
      </c>
      <c r="AB620" s="42"/>
      <c r="AC620" s="38"/>
    </row>
    <row r="621" spans="1:29" s="39" customFormat="1" ht="18" customHeight="1" x14ac:dyDescent="0.2">
      <c r="A621" s="41" t="s">
        <v>39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4"/>
        <v>0</v>
      </c>
      <c r="AA621" s="37">
        <f t="shared" si="485"/>
        <v>0</v>
      </c>
      <c r="AB621" s="42"/>
      <c r="AC621" s="38"/>
    </row>
    <row r="622" spans="1:29" s="39" customFormat="1" ht="18" customHeight="1" x14ac:dyDescent="0.25">
      <c r="A622" s="43" t="s">
        <v>40</v>
      </c>
      <c r="B622" s="44">
        <f>SUM(B618:B621)</f>
        <v>361499000</v>
      </c>
      <c r="C622" s="44">
        <f t="shared" ref="C622:AA622" si="487">SUM(C618:C621)</f>
        <v>0</v>
      </c>
      <c r="D622" s="44">
        <f t="shared" si="487"/>
        <v>0</v>
      </c>
      <c r="E622" s="44">
        <f t="shared" si="487"/>
        <v>36202985.079999998</v>
      </c>
      <c r="F622" s="44">
        <f t="shared" si="487"/>
        <v>288976292.88999999</v>
      </c>
      <c r="G622" s="44">
        <f t="shared" si="487"/>
        <v>0</v>
      </c>
      <c r="H622" s="44">
        <f t="shared" si="487"/>
        <v>0</v>
      </c>
      <c r="I622" s="44">
        <f t="shared" si="487"/>
        <v>0</v>
      </c>
      <c r="J622" s="44">
        <f t="shared" si="487"/>
        <v>0</v>
      </c>
      <c r="K622" s="44">
        <f t="shared" si="487"/>
        <v>0</v>
      </c>
      <c r="L622" s="44">
        <f t="shared" si="487"/>
        <v>0</v>
      </c>
      <c r="M622" s="44">
        <f t="shared" si="487"/>
        <v>0</v>
      </c>
      <c r="N622" s="44">
        <f t="shared" si="487"/>
        <v>66386.34</v>
      </c>
      <c r="O622" s="44">
        <f t="shared" si="487"/>
        <v>104098.45</v>
      </c>
      <c r="P622" s="44">
        <f t="shared" si="487"/>
        <v>36032500.289999999</v>
      </c>
      <c r="Q622" s="44">
        <f t="shared" si="487"/>
        <v>154117686.91999999</v>
      </c>
      <c r="R622" s="44">
        <f t="shared" si="487"/>
        <v>134858605.97000003</v>
      </c>
      <c r="S622" s="44">
        <f t="shared" si="487"/>
        <v>0</v>
      </c>
      <c r="T622" s="44">
        <f t="shared" si="487"/>
        <v>0</v>
      </c>
      <c r="U622" s="44">
        <f t="shared" si="487"/>
        <v>0</v>
      </c>
      <c r="V622" s="44">
        <f t="shared" si="487"/>
        <v>0</v>
      </c>
      <c r="W622" s="44">
        <f t="shared" si="487"/>
        <v>0</v>
      </c>
      <c r="X622" s="44">
        <f t="shared" si="487"/>
        <v>0</v>
      </c>
      <c r="Y622" s="44">
        <f t="shared" si="487"/>
        <v>0</v>
      </c>
      <c r="Z622" s="44">
        <f t="shared" si="487"/>
        <v>325179277.97000003</v>
      </c>
      <c r="AA622" s="44">
        <f t="shared" si="487"/>
        <v>36319722.029999971</v>
      </c>
      <c r="AB622" s="45">
        <f t="shared" si="486"/>
        <v>0.89953022821639905</v>
      </c>
      <c r="AC622" s="38"/>
    </row>
    <row r="623" spans="1:29" s="39" customFormat="1" ht="18" customHeight="1" x14ac:dyDescent="0.25">
      <c r="A623" s="46" t="s">
        <v>41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8">SUM(M623:Y623)</f>
        <v>0</v>
      </c>
      <c r="AA623" s="37">
        <f t="shared" ref="AA623" si="489">B623-Z623</f>
        <v>0</v>
      </c>
      <c r="AB623" s="42"/>
      <c r="AC623" s="38"/>
    </row>
    <row r="624" spans="1:29" s="39" customFormat="1" ht="18" customHeight="1" x14ac:dyDescent="0.25">
      <c r="A624" s="43" t="s">
        <v>42</v>
      </c>
      <c r="B624" s="44">
        <f>B623+B622</f>
        <v>361499000</v>
      </c>
      <c r="C624" s="44">
        <f t="shared" ref="C624:AA624" si="490">C623+C622</f>
        <v>0</v>
      </c>
      <c r="D624" s="44">
        <f t="shared" si="490"/>
        <v>0</v>
      </c>
      <c r="E624" s="44">
        <f t="shared" si="490"/>
        <v>36202985.079999998</v>
      </c>
      <c r="F624" s="44">
        <f t="shared" si="490"/>
        <v>288976292.88999999</v>
      </c>
      <c r="G624" s="44">
        <f t="shared" si="490"/>
        <v>0</v>
      </c>
      <c r="H624" s="44">
        <f t="shared" si="490"/>
        <v>0</v>
      </c>
      <c r="I624" s="44">
        <f t="shared" si="490"/>
        <v>0</v>
      </c>
      <c r="J624" s="44">
        <f t="shared" si="490"/>
        <v>0</v>
      </c>
      <c r="K624" s="44">
        <f t="shared" si="490"/>
        <v>0</v>
      </c>
      <c r="L624" s="44">
        <f t="shared" si="490"/>
        <v>0</v>
      </c>
      <c r="M624" s="44">
        <f t="shared" si="490"/>
        <v>0</v>
      </c>
      <c r="N624" s="44">
        <f t="shared" si="490"/>
        <v>66386.34</v>
      </c>
      <c r="O624" s="44">
        <f t="shared" si="490"/>
        <v>104098.45</v>
      </c>
      <c r="P624" s="44">
        <f t="shared" si="490"/>
        <v>36032500.289999999</v>
      </c>
      <c r="Q624" s="44">
        <f t="shared" si="490"/>
        <v>154117686.91999999</v>
      </c>
      <c r="R624" s="44">
        <f t="shared" si="490"/>
        <v>134858605.97000003</v>
      </c>
      <c r="S624" s="44">
        <f t="shared" si="490"/>
        <v>0</v>
      </c>
      <c r="T624" s="44">
        <f t="shared" si="490"/>
        <v>0</v>
      </c>
      <c r="U624" s="44">
        <f t="shared" si="490"/>
        <v>0</v>
      </c>
      <c r="V624" s="44">
        <f t="shared" si="490"/>
        <v>0</v>
      </c>
      <c r="W624" s="44">
        <f t="shared" si="490"/>
        <v>0</v>
      </c>
      <c r="X624" s="44">
        <f t="shared" si="490"/>
        <v>0</v>
      </c>
      <c r="Y624" s="44">
        <f t="shared" si="490"/>
        <v>0</v>
      </c>
      <c r="Z624" s="44">
        <f t="shared" si="490"/>
        <v>325179277.97000003</v>
      </c>
      <c r="AA624" s="44">
        <f t="shared" si="490"/>
        <v>36319722.029999971</v>
      </c>
      <c r="AB624" s="45">
        <f t="shared" si="486"/>
        <v>0.89953022821639905</v>
      </c>
      <c r="AC624" s="47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53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36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2">
      <c r="A629" s="41" t="s">
        <v>37</v>
      </c>
      <c r="B629" s="37">
        <f>[1]consoCURRENT!E16859</f>
        <v>225316000</v>
      </c>
      <c r="C629" s="37">
        <f>[1]consoCURRENT!F16859</f>
        <v>0</v>
      </c>
      <c r="D629" s="37">
        <f>[1]consoCURRENT!G16859</f>
        <v>0</v>
      </c>
      <c r="E629" s="37">
        <f>[1]consoCURRENT!H16859</f>
        <v>7377573.0300000003</v>
      </c>
      <c r="F629" s="37">
        <f>[1]consoCURRENT!I16859</f>
        <v>105084514.83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27561.3</v>
      </c>
      <c r="O629" s="37">
        <f>[1]consoCURRENT!R16859</f>
        <v>365513.32</v>
      </c>
      <c r="P629" s="37">
        <f>[1]consoCURRENT!S16859</f>
        <v>6984498.4100000001</v>
      </c>
      <c r="Q629" s="37">
        <f>[1]consoCURRENT!T16859</f>
        <v>65227969.539999992</v>
      </c>
      <c r="R629" s="37">
        <f>[1]consoCURRENT!U16859</f>
        <v>39856545.290000021</v>
      </c>
      <c r="S629" s="37">
        <f>[1]consoCURRENT!V16859</f>
        <v>0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91">SUM(M629:Y629)</f>
        <v>112462087.86000001</v>
      </c>
      <c r="AA629" s="37">
        <f t="shared" ref="AA629:AA631" si="492">B629-Z629</f>
        <v>112853912.13999999</v>
      </c>
      <c r="AB629" s="42">
        <f t="shared" ref="AB629:AB634" si="493">Z629/B629</f>
        <v>0.49913050054146185</v>
      </c>
      <c r="AC629" s="38"/>
    </row>
    <row r="630" spans="1:29" s="39" customFormat="1" ht="18" customHeight="1" x14ac:dyDescent="0.2">
      <c r="A630" s="41" t="s">
        <v>38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1"/>
        <v>0</v>
      </c>
      <c r="AA630" s="37">
        <f t="shared" si="492"/>
        <v>0</v>
      </c>
      <c r="AB630" s="42"/>
      <c r="AC630" s="38"/>
    </row>
    <row r="631" spans="1:29" s="39" customFormat="1" ht="18" customHeight="1" x14ac:dyDescent="0.2">
      <c r="A631" s="41" t="s">
        <v>39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1"/>
        <v>0</v>
      </c>
      <c r="AA631" s="37">
        <f t="shared" si="492"/>
        <v>0</v>
      </c>
      <c r="AB631" s="42"/>
      <c r="AC631" s="38"/>
    </row>
    <row r="632" spans="1:29" s="39" customFormat="1" ht="18" customHeight="1" x14ac:dyDescent="0.25">
      <c r="A632" s="43" t="s">
        <v>40</v>
      </c>
      <c r="B632" s="44">
        <f>SUM(B628:B631)</f>
        <v>225316000</v>
      </c>
      <c r="C632" s="44">
        <f t="shared" ref="C632:AA632" si="494">SUM(C628:C631)</f>
        <v>0</v>
      </c>
      <c r="D632" s="44">
        <f t="shared" si="494"/>
        <v>0</v>
      </c>
      <c r="E632" s="44">
        <f t="shared" si="494"/>
        <v>7377573.0300000003</v>
      </c>
      <c r="F632" s="44">
        <f t="shared" si="494"/>
        <v>105084514.83</v>
      </c>
      <c r="G632" s="44">
        <f t="shared" si="494"/>
        <v>0</v>
      </c>
      <c r="H632" s="44">
        <f t="shared" si="494"/>
        <v>0</v>
      </c>
      <c r="I632" s="44">
        <f t="shared" si="494"/>
        <v>0</v>
      </c>
      <c r="J632" s="44">
        <f t="shared" si="494"/>
        <v>0</v>
      </c>
      <c r="K632" s="44">
        <f t="shared" si="494"/>
        <v>0</v>
      </c>
      <c r="L632" s="44">
        <f t="shared" si="494"/>
        <v>0</v>
      </c>
      <c r="M632" s="44">
        <f t="shared" si="494"/>
        <v>0</v>
      </c>
      <c r="N632" s="44">
        <f t="shared" si="494"/>
        <v>27561.3</v>
      </c>
      <c r="O632" s="44">
        <f t="shared" si="494"/>
        <v>365513.32</v>
      </c>
      <c r="P632" s="44">
        <f t="shared" si="494"/>
        <v>6984498.4100000001</v>
      </c>
      <c r="Q632" s="44">
        <f t="shared" si="494"/>
        <v>65227969.539999992</v>
      </c>
      <c r="R632" s="44">
        <f t="shared" si="494"/>
        <v>39856545.290000021</v>
      </c>
      <c r="S632" s="44">
        <f t="shared" si="494"/>
        <v>0</v>
      </c>
      <c r="T632" s="44">
        <f t="shared" si="494"/>
        <v>0</v>
      </c>
      <c r="U632" s="44">
        <f t="shared" si="494"/>
        <v>0</v>
      </c>
      <c r="V632" s="44">
        <f t="shared" si="494"/>
        <v>0</v>
      </c>
      <c r="W632" s="44">
        <f t="shared" si="494"/>
        <v>0</v>
      </c>
      <c r="X632" s="44">
        <f t="shared" si="494"/>
        <v>0</v>
      </c>
      <c r="Y632" s="44">
        <f t="shared" si="494"/>
        <v>0</v>
      </c>
      <c r="Z632" s="44">
        <f t="shared" si="494"/>
        <v>112462087.86000001</v>
      </c>
      <c r="AA632" s="44">
        <f t="shared" si="494"/>
        <v>112853912.13999999</v>
      </c>
      <c r="AB632" s="45">
        <f t="shared" si="493"/>
        <v>0.49913050054146185</v>
      </c>
      <c r="AC632" s="38"/>
    </row>
    <row r="633" spans="1:29" s="39" customFormat="1" ht="18" customHeight="1" x14ac:dyDescent="0.25">
      <c r="A633" s="46" t="s">
        <v>41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5">SUM(M633:Y633)</f>
        <v>0</v>
      </c>
      <c r="AA633" s="37">
        <f t="shared" ref="AA633" si="496">B633-Z633</f>
        <v>0</v>
      </c>
      <c r="AB633" s="42"/>
      <c r="AC633" s="38"/>
    </row>
    <row r="634" spans="1:29" s="39" customFormat="1" ht="18" customHeight="1" x14ac:dyDescent="0.25">
      <c r="A634" s="43" t="s">
        <v>42</v>
      </c>
      <c r="B634" s="44">
        <f>B633+B632</f>
        <v>225316000</v>
      </c>
      <c r="C634" s="44">
        <f t="shared" ref="C634:AA634" si="497">C633+C632</f>
        <v>0</v>
      </c>
      <c r="D634" s="44">
        <f t="shared" si="497"/>
        <v>0</v>
      </c>
      <c r="E634" s="44">
        <f t="shared" si="497"/>
        <v>7377573.0300000003</v>
      </c>
      <c r="F634" s="44">
        <f t="shared" si="497"/>
        <v>105084514.83</v>
      </c>
      <c r="G634" s="44">
        <f t="shared" si="497"/>
        <v>0</v>
      </c>
      <c r="H634" s="44">
        <f t="shared" si="497"/>
        <v>0</v>
      </c>
      <c r="I634" s="44">
        <f t="shared" si="497"/>
        <v>0</v>
      </c>
      <c r="J634" s="44">
        <f t="shared" si="497"/>
        <v>0</v>
      </c>
      <c r="K634" s="44">
        <f t="shared" si="497"/>
        <v>0</v>
      </c>
      <c r="L634" s="44">
        <f t="shared" si="497"/>
        <v>0</v>
      </c>
      <c r="M634" s="44">
        <f t="shared" si="497"/>
        <v>0</v>
      </c>
      <c r="N634" s="44">
        <f t="shared" si="497"/>
        <v>27561.3</v>
      </c>
      <c r="O634" s="44">
        <f t="shared" si="497"/>
        <v>365513.32</v>
      </c>
      <c r="P634" s="44">
        <f t="shared" si="497"/>
        <v>6984498.4100000001</v>
      </c>
      <c r="Q634" s="44">
        <f t="shared" si="497"/>
        <v>65227969.539999992</v>
      </c>
      <c r="R634" s="44">
        <f t="shared" si="497"/>
        <v>39856545.290000021</v>
      </c>
      <c r="S634" s="44">
        <f t="shared" si="497"/>
        <v>0</v>
      </c>
      <c r="T634" s="44">
        <f t="shared" si="497"/>
        <v>0</v>
      </c>
      <c r="U634" s="44">
        <f t="shared" si="497"/>
        <v>0</v>
      </c>
      <c r="V634" s="44">
        <f t="shared" si="497"/>
        <v>0</v>
      </c>
      <c r="W634" s="44">
        <f t="shared" si="497"/>
        <v>0</v>
      </c>
      <c r="X634" s="44">
        <f t="shared" si="497"/>
        <v>0</v>
      </c>
      <c r="Y634" s="44">
        <f t="shared" si="497"/>
        <v>0</v>
      </c>
      <c r="Z634" s="44">
        <f t="shared" si="497"/>
        <v>112462087.86000001</v>
      </c>
      <c r="AA634" s="44">
        <f t="shared" si="497"/>
        <v>112853912.13999999</v>
      </c>
      <c r="AB634" s="45">
        <f t="shared" si="493"/>
        <v>0.49913050054146185</v>
      </c>
      <c r="AC634" s="47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36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2">
      <c r="A639" s="41" t="s">
        <v>37</v>
      </c>
      <c r="B639" s="37">
        <f>[1]consoCURRENT!E17070</f>
        <v>150182000</v>
      </c>
      <c r="C639" s="37">
        <f>[1]consoCURRENT!F17070</f>
        <v>0</v>
      </c>
      <c r="D639" s="37">
        <f>[1]consoCURRENT!G17070</f>
        <v>0</v>
      </c>
      <c r="E639" s="37">
        <f>[1]consoCURRENT!H17070</f>
        <v>881049.99</v>
      </c>
      <c r="F639" s="37">
        <f>[1]consoCURRENT!I17070</f>
        <v>63749245.210000001</v>
      </c>
      <c r="G639" s="37">
        <f>[1]consoCURRENT!J17070</f>
        <v>0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39921</v>
      </c>
      <c r="O639" s="37">
        <f>[1]consoCURRENT!R17070</f>
        <v>190553.60000000001</v>
      </c>
      <c r="P639" s="37">
        <f>[1]consoCURRENT!S17070</f>
        <v>650575.39</v>
      </c>
      <c r="Q639" s="37">
        <f>[1]consoCURRENT!T17070</f>
        <v>24241619.210000001</v>
      </c>
      <c r="R639" s="37">
        <f>[1]consoCURRENT!U17070</f>
        <v>39507626</v>
      </c>
      <c r="S639" s="37">
        <f>[1]consoCURRENT!V17070</f>
        <v>0</v>
      </c>
      <c r="T639" s="37">
        <f>[1]consoCURRENT!W17070</f>
        <v>0</v>
      </c>
      <c r="U639" s="37">
        <f>[1]consoCURRENT!X17070</f>
        <v>0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98">SUM(M639:Y639)</f>
        <v>64630295.200000003</v>
      </c>
      <c r="AA639" s="37">
        <f t="shared" ref="AA639:AA641" si="499">B639-Z639</f>
        <v>85551704.799999997</v>
      </c>
      <c r="AB639" s="42">
        <f t="shared" ref="AB639:AB644" si="500">Z639/B639</f>
        <v>0.43034648093646377</v>
      </c>
      <c r="AC639" s="38"/>
    </row>
    <row r="640" spans="1:29" s="39" customFormat="1" ht="18" customHeight="1" x14ac:dyDescent="0.2">
      <c r="A640" s="41" t="s">
        <v>38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8"/>
        <v>0</v>
      </c>
      <c r="AA640" s="37">
        <f t="shared" si="499"/>
        <v>0</v>
      </c>
      <c r="AB640" s="42"/>
      <c r="AC640" s="38"/>
    </row>
    <row r="641" spans="1:29" s="39" customFormat="1" ht="18" customHeight="1" x14ac:dyDescent="0.2">
      <c r="A641" s="41" t="s">
        <v>39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8"/>
        <v>0</v>
      </c>
      <c r="AA641" s="37">
        <f t="shared" si="499"/>
        <v>0</v>
      </c>
      <c r="AB641" s="42"/>
      <c r="AC641" s="38"/>
    </row>
    <row r="642" spans="1:29" s="39" customFormat="1" ht="18" customHeight="1" x14ac:dyDescent="0.25">
      <c r="A642" s="43" t="s">
        <v>40</v>
      </c>
      <c r="B642" s="44">
        <f>SUM(B638:B641)</f>
        <v>150182000</v>
      </c>
      <c r="C642" s="44">
        <f t="shared" ref="C642:AA642" si="501">SUM(C638:C641)</f>
        <v>0</v>
      </c>
      <c r="D642" s="44">
        <f t="shared" si="501"/>
        <v>0</v>
      </c>
      <c r="E642" s="44">
        <f t="shared" si="501"/>
        <v>881049.99</v>
      </c>
      <c r="F642" s="44">
        <f t="shared" si="501"/>
        <v>63749245.210000001</v>
      </c>
      <c r="G642" s="44">
        <f t="shared" si="501"/>
        <v>0</v>
      </c>
      <c r="H642" s="44">
        <f t="shared" si="501"/>
        <v>0</v>
      </c>
      <c r="I642" s="44">
        <f t="shared" si="501"/>
        <v>0</v>
      </c>
      <c r="J642" s="44">
        <f t="shared" si="501"/>
        <v>0</v>
      </c>
      <c r="K642" s="44">
        <f t="shared" si="501"/>
        <v>0</v>
      </c>
      <c r="L642" s="44">
        <f t="shared" si="501"/>
        <v>0</v>
      </c>
      <c r="M642" s="44">
        <f t="shared" si="501"/>
        <v>0</v>
      </c>
      <c r="N642" s="44">
        <f t="shared" si="501"/>
        <v>39921</v>
      </c>
      <c r="O642" s="44">
        <f t="shared" si="501"/>
        <v>190553.60000000001</v>
      </c>
      <c r="P642" s="44">
        <f t="shared" si="501"/>
        <v>650575.39</v>
      </c>
      <c r="Q642" s="44">
        <f t="shared" si="501"/>
        <v>24241619.210000001</v>
      </c>
      <c r="R642" s="44">
        <f t="shared" si="501"/>
        <v>39507626</v>
      </c>
      <c r="S642" s="44">
        <f t="shared" si="501"/>
        <v>0</v>
      </c>
      <c r="T642" s="44">
        <f t="shared" si="501"/>
        <v>0</v>
      </c>
      <c r="U642" s="44">
        <f t="shared" si="501"/>
        <v>0</v>
      </c>
      <c r="V642" s="44">
        <f t="shared" si="501"/>
        <v>0</v>
      </c>
      <c r="W642" s="44">
        <f t="shared" si="501"/>
        <v>0</v>
      </c>
      <c r="X642" s="44">
        <f t="shared" si="501"/>
        <v>0</v>
      </c>
      <c r="Y642" s="44">
        <f t="shared" si="501"/>
        <v>0</v>
      </c>
      <c r="Z642" s="44">
        <f t="shared" si="501"/>
        <v>64630295.200000003</v>
      </c>
      <c r="AA642" s="44">
        <f t="shared" si="501"/>
        <v>85551704.799999997</v>
      </c>
      <c r="AB642" s="45">
        <f t="shared" si="500"/>
        <v>0.43034648093646377</v>
      </c>
      <c r="AC642" s="38"/>
    </row>
    <row r="643" spans="1:29" s="39" customFormat="1" ht="18" customHeight="1" x14ac:dyDescent="0.25">
      <c r="A643" s="46" t="s">
        <v>41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02">SUM(M643:Y643)</f>
        <v>0</v>
      </c>
      <c r="AA643" s="37">
        <f t="shared" ref="AA643" si="503">B643-Z643</f>
        <v>0</v>
      </c>
      <c r="AB643" s="42"/>
      <c r="AC643" s="38"/>
    </row>
    <row r="644" spans="1:29" s="39" customFormat="1" ht="18" customHeight="1" x14ac:dyDescent="0.25">
      <c r="A644" s="43" t="s">
        <v>42</v>
      </c>
      <c r="B644" s="44">
        <f>B643+B642</f>
        <v>150182000</v>
      </c>
      <c r="C644" s="44">
        <f t="shared" ref="C644:AA644" si="504">C643+C642</f>
        <v>0</v>
      </c>
      <c r="D644" s="44">
        <f t="shared" si="504"/>
        <v>0</v>
      </c>
      <c r="E644" s="44">
        <f t="shared" si="504"/>
        <v>881049.99</v>
      </c>
      <c r="F644" s="44">
        <f t="shared" si="504"/>
        <v>63749245.210000001</v>
      </c>
      <c r="G644" s="44">
        <f t="shared" si="504"/>
        <v>0</v>
      </c>
      <c r="H644" s="44">
        <f t="shared" si="504"/>
        <v>0</v>
      </c>
      <c r="I644" s="44">
        <f t="shared" si="504"/>
        <v>0</v>
      </c>
      <c r="J644" s="44">
        <f t="shared" si="504"/>
        <v>0</v>
      </c>
      <c r="K644" s="44">
        <f t="shared" si="504"/>
        <v>0</v>
      </c>
      <c r="L644" s="44">
        <f t="shared" si="504"/>
        <v>0</v>
      </c>
      <c r="M644" s="44">
        <f t="shared" si="504"/>
        <v>0</v>
      </c>
      <c r="N644" s="44">
        <f t="shared" si="504"/>
        <v>39921</v>
      </c>
      <c r="O644" s="44">
        <f t="shared" si="504"/>
        <v>190553.60000000001</v>
      </c>
      <c r="P644" s="44">
        <f t="shared" si="504"/>
        <v>650575.39</v>
      </c>
      <c r="Q644" s="44">
        <f t="shared" si="504"/>
        <v>24241619.210000001</v>
      </c>
      <c r="R644" s="44">
        <f t="shared" si="504"/>
        <v>39507626</v>
      </c>
      <c r="S644" s="44">
        <f t="shared" si="504"/>
        <v>0</v>
      </c>
      <c r="T644" s="44">
        <f t="shared" si="504"/>
        <v>0</v>
      </c>
      <c r="U644" s="44">
        <f t="shared" si="504"/>
        <v>0</v>
      </c>
      <c r="V644" s="44">
        <f t="shared" si="504"/>
        <v>0</v>
      </c>
      <c r="W644" s="44">
        <f t="shared" si="504"/>
        <v>0</v>
      </c>
      <c r="X644" s="44">
        <f t="shared" si="504"/>
        <v>0</v>
      </c>
      <c r="Y644" s="44">
        <f t="shared" si="504"/>
        <v>0</v>
      </c>
      <c r="Z644" s="44">
        <f t="shared" si="504"/>
        <v>64630295.200000003</v>
      </c>
      <c r="AA644" s="44">
        <f t="shared" si="504"/>
        <v>85551704.799999997</v>
      </c>
      <c r="AB644" s="45">
        <f t="shared" si="500"/>
        <v>0.43034648093646377</v>
      </c>
      <c r="AC644" s="47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55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36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2">
      <c r="A649" s="41" t="s">
        <v>37</v>
      </c>
      <c r="B649" s="37">
        <f>[1]consoCURRENT!E17281</f>
        <v>200510000</v>
      </c>
      <c r="C649" s="37">
        <f>[1]consoCURRENT!F17281</f>
        <v>0</v>
      </c>
      <c r="D649" s="37">
        <f>[1]consoCURRENT!G17281</f>
        <v>0</v>
      </c>
      <c r="E649" s="37">
        <f>[1]consoCURRENT!H17281</f>
        <v>63148.81</v>
      </c>
      <c r="F649" s="37">
        <f>[1]consoCURRENT!I17281</f>
        <v>2687828.42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58148.81</v>
      </c>
      <c r="O649" s="37">
        <f>[1]consoCURRENT!R17281</f>
        <v>5000</v>
      </c>
      <c r="P649" s="37">
        <f>[1]consoCURRENT!S17281</f>
        <v>0</v>
      </c>
      <c r="Q649" s="37">
        <f>[1]consoCURRENT!T17281</f>
        <v>87688.42</v>
      </c>
      <c r="R649" s="37">
        <f>[1]consoCURRENT!U17281</f>
        <v>2600140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05">SUM(M649:Y649)</f>
        <v>2750977.23</v>
      </c>
      <c r="AA649" s="37">
        <f t="shared" ref="AA649:AA651" si="506">B649-Z649</f>
        <v>197759022.77000001</v>
      </c>
      <c r="AB649" s="42">
        <f t="shared" ref="AB649:AB654" si="507">Z649/B649</f>
        <v>1.3719900403969877E-2</v>
      </c>
      <c r="AC649" s="38"/>
    </row>
    <row r="650" spans="1:29" s="39" customFormat="1" ht="18" customHeight="1" x14ac:dyDescent="0.2">
      <c r="A650" s="41" t="s">
        <v>38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5"/>
        <v>0</v>
      </c>
      <c r="AA650" s="37">
        <f t="shared" si="506"/>
        <v>0</v>
      </c>
      <c r="AB650" s="42"/>
      <c r="AC650" s="38"/>
    </row>
    <row r="651" spans="1:29" s="39" customFormat="1" ht="18" customHeight="1" x14ac:dyDescent="0.2">
      <c r="A651" s="41" t="s">
        <v>39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5"/>
        <v>0</v>
      </c>
      <c r="AA651" s="37">
        <f t="shared" si="506"/>
        <v>0</v>
      </c>
      <c r="AB651" s="42"/>
      <c r="AC651" s="38"/>
    </row>
    <row r="652" spans="1:29" s="39" customFormat="1" ht="18" customHeight="1" x14ac:dyDescent="0.25">
      <c r="A652" s="43" t="s">
        <v>40</v>
      </c>
      <c r="B652" s="44">
        <f>SUM(B648:B651)</f>
        <v>200510000</v>
      </c>
      <c r="C652" s="44">
        <f t="shared" ref="C652:AA652" si="508">SUM(C648:C651)</f>
        <v>0</v>
      </c>
      <c r="D652" s="44">
        <f t="shared" si="508"/>
        <v>0</v>
      </c>
      <c r="E652" s="44">
        <f t="shared" si="508"/>
        <v>63148.81</v>
      </c>
      <c r="F652" s="44">
        <f t="shared" si="508"/>
        <v>2687828.42</v>
      </c>
      <c r="G652" s="44">
        <f t="shared" si="508"/>
        <v>0</v>
      </c>
      <c r="H652" s="44">
        <f t="shared" si="508"/>
        <v>0</v>
      </c>
      <c r="I652" s="44">
        <f t="shared" si="508"/>
        <v>0</v>
      </c>
      <c r="J652" s="44">
        <f t="shared" si="508"/>
        <v>0</v>
      </c>
      <c r="K652" s="44">
        <f t="shared" si="508"/>
        <v>0</v>
      </c>
      <c r="L652" s="44">
        <f t="shared" si="508"/>
        <v>0</v>
      </c>
      <c r="M652" s="44">
        <f t="shared" si="508"/>
        <v>0</v>
      </c>
      <c r="N652" s="44">
        <f t="shared" si="508"/>
        <v>58148.81</v>
      </c>
      <c r="O652" s="44">
        <f t="shared" si="508"/>
        <v>5000</v>
      </c>
      <c r="P652" s="44">
        <f t="shared" si="508"/>
        <v>0</v>
      </c>
      <c r="Q652" s="44">
        <f t="shared" si="508"/>
        <v>87688.42</v>
      </c>
      <c r="R652" s="44">
        <f t="shared" si="508"/>
        <v>2600140</v>
      </c>
      <c r="S652" s="44">
        <f t="shared" si="508"/>
        <v>0</v>
      </c>
      <c r="T652" s="44">
        <f t="shared" si="508"/>
        <v>0</v>
      </c>
      <c r="U652" s="44">
        <f t="shared" si="508"/>
        <v>0</v>
      </c>
      <c r="V652" s="44">
        <f t="shared" si="508"/>
        <v>0</v>
      </c>
      <c r="W652" s="44">
        <f t="shared" si="508"/>
        <v>0</v>
      </c>
      <c r="X652" s="44">
        <f t="shared" si="508"/>
        <v>0</v>
      </c>
      <c r="Y652" s="44">
        <f t="shared" si="508"/>
        <v>0</v>
      </c>
      <c r="Z652" s="44">
        <f t="shared" si="508"/>
        <v>2750977.23</v>
      </c>
      <c r="AA652" s="44">
        <f t="shared" si="508"/>
        <v>197759022.77000001</v>
      </c>
      <c r="AB652" s="45">
        <f t="shared" si="507"/>
        <v>1.3719900403969877E-2</v>
      </c>
      <c r="AC652" s="38"/>
    </row>
    <row r="653" spans="1:29" s="39" customFormat="1" ht="18" customHeight="1" x14ac:dyDescent="0.25">
      <c r="A653" s="46" t="s">
        <v>41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9">SUM(M653:Y653)</f>
        <v>0</v>
      </c>
      <c r="AA653" s="37">
        <f t="shared" ref="AA653" si="510">B653-Z653</f>
        <v>0</v>
      </c>
      <c r="AB653" s="42"/>
      <c r="AC653" s="38"/>
    </row>
    <row r="654" spans="1:29" s="39" customFormat="1" ht="18" customHeight="1" x14ac:dyDescent="0.25">
      <c r="A654" s="43" t="s">
        <v>42</v>
      </c>
      <c r="B654" s="44">
        <f>B653+B652</f>
        <v>200510000</v>
      </c>
      <c r="C654" s="44">
        <f t="shared" ref="C654:AA654" si="511">C653+C652</f>
        <v>0</v>
      </c>
      <c r="D654" s="44">
        <f t="shared" si="511"/>
        <v>0</v>
      </c>
      <c r="E654" s="44">
        <f t="shared" si="511"/>
        <v>63148.81</v>
      </c>
      <c r="F654" s="44">
        <f t="shared" si="511"/>
        <v>2687828.42</v>
      </c>
      <c r="G654" s="44">
        <f t="shared" si="511"/>
        <v>0</v>
      </c>
      <c r="H654" s="44">
        <f t="shared" si="511"/>
        <v>0</v>
      </c>
      <c r="I654" s="44">
        <f t="shared" si="511"/>
        <v>0</v>
      </c>
      <c r="J654" s="44">
        <f t="shared" si="511"/>
        <v>0</v>
      </c>
      <c r="K654" s="44">
        <f t="shared" si="511"/>
        <v>0</v>
      </c>
      <c r="L654" s="44">
        <f t="shared" si="511"/>
        <v>0</v>
      </c>
      <c r="M654" s="44">
        <f t="shared" si="511"/>
        <v>0</v>
      </c>
      <c r="N654" s="44">
        <f t="shared" si="511"/>
        <v>58148.81</v>
      </c>
      <c r="O654" s="44">
        <f t="shared" si="511"/>
        <v>5000</v>
      </c>
      <c r="P654" s="44">
        <f t="shared" si="511"/>
        <v>0</v>
      </c>
      <c r="Q654" s="44">
        <f t="shared" si="511"/>
        <v>87688.42</v>
      </c>
      <c r="R654" s="44">
        <f t="shared" si="511"/>
        <v>2600140</v>
      </c>
      <c r="S654" s="44">
        <f t="shared" si="511"/>
        <v>0</v>
      </c>
      <c r="T654" s="44">
        <f t="shared" si="511"/>
        <v>0</v>
      </c>
      <c r="U654" s="44">
        <f t="shared" si="511"/>
        <v>0</v>
      </c>
      <c r="V654" s="44">
        <f t="shared" si="511"/>
        <v>0</v>
      </c>
      <c r="W654" s="44">
        <f t="shared" si="511"/>
        <v>0</v>
      </c>
      <c r="X654" s="44">
        <f t="shared" si="511"/>
        <v>0</v>
      </c>
      <c r="Y654" s="44">
        <f t="shared" si="511"/>
        <v>0</v>
      </c>
      <c r="Z654" s="44">
        <f t="shared" si="511"/>
        <v>2750977.23</v>
      </c>
      <c r="AA654" s="44">
        <f t="shared" si="511"/>
        <v>197759022.77000001</v>
      </c>
      <c r="AB654" s="45">
        <f t="shared" si="507"/>
        <v>1.3719900403969877E-2</v>
      </c>
      <c r="AC654" s="47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56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36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2">
      <c r="A659" s="41" t="s">
        <v>37</v>
      </c>
      <c r="B659" s="37">
        <f>[1]consoCURRENT!E17492</f>
        <v>274725000</v>
      </c>
      <c r="C659" s="37">
        <f>[1]consoCURRENT!F17492</f>
        <v>0</v>
      </c>
      <c r="D659" s="37">
        <f>[1]consoCURRENT!G17492</f>
        <v>0</v>
      </c>
      <c r="E659" s="37">
        <f>[1]consoCURRENT!H17492</f>
        <v>659012.15</v>
      </c>
      <c r="F659" s="37">
        <f>[1]consoCURRENT!I17492</f>
        <v>252294941.78999999</v>
      </c>
      <c r="G659" s="37">
        <f>[1]consoCURRENT!J17492</f>
        <v>0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53145.120000000003</v>
      </c>
      <c r="O659" s="37">
        <f>[1]consoCURRENT!R17492</f>
        <v>442726.03</v>
      </c>
      <c r="P659" s="37">
        <f>[1]consoCURRENT!S17492</f>
        <v>163141</v>
      </c>
      <c r="Q659" s="37">
        <f>[1]consoCURRENT!T17492</f>
        <v>533059.66999999993</v>
      </c>
      <c r="R659" s="37">
        <f>[1]consoCURRENT!U17492</f>
        <v>251761882.12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512">SUM(M659:Y659)</f>
        <v>252953953.94</v>
      </c>
      <c r="AA659" s="37">
        <f t="shared" ref="AA659:AA661" si="513">B659-Z659</f>
        <v>21771046.060000002</v>
      </c>
      <c r="AB659" s="42">
        <f t="shared" ref="AB659:AB664" si="514">Z659/B659</f>
        <v>0.92075331309491304</v>
      </c>
      <c r="AC659" s="38"/>
    </row>
    <row r="660" spans="1:29" s="39" customFormat="1" ht="18" customHeight="1" x14ac:dyDescent="0.2">
      <c r="A660" s="41" t="s">
        <v>38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12"/>
        <v>0</v>
      </c>
      <c r="AA660" s="37">
        <f t="shared" si="513"/>
        <v>0</v>
      </c>
      <c r="AB660" s="42"/>
      <c r="AC660" s="38"/>
    </row>
    <row r="661" spans="1:29" s="39" customFormat="1" ht="18" customHeight="1" x14ac:dyDescent="0.2">
      <c r="A661" s="41" t="s">
        <v>39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12"/>
        <v>0</v>
      </c>
      <c r="AA661" s="37">
        <f t="shared" si="513"/>
        <v>0</v>
      </c>
      <c r="AB661" s="42"/>
      <c r="AC661" s="38"/>
    </row>
    <row r="662" spans="1:29" s="39" customFormat="1" ht="18" customHeight="1" x14ac:dyDescent="0.25">
      <c r="A662" s="43" t="s">
        <v>40</v>
      </c>
      <c r="B662" s="44">
        <f>SUM(B658:B661)</f>
        <v>274725000</v>
      </c>
      <c r="C662" s="44">
        <f t="shared" ref="C662:AA662" si="515">SUM(C658:C661)</f>
        <v>0</v>
      </c>
      <c r="D662" s="44">
        <f t="shared" si="515"/>
        <v>0</v>
      </c>
      <c r="E662" s="44">
        <f t="shared" si="515"/>
        <v>659012.15</v>
      </c>
      <c r="F662" s="44">
        <f t="shared" si="515"/>
        <v>252294941.78999999</v>
      </c>
      <c r="G662" s="44">
        <f t="shared" si="515"/>
        <v>0</v>
      </c>
      <c r="H662" s="44">
        <f t="shared" si="515"/>
        <v>0</v>
      </c>
      <c r="I662" s="44">
        <f t="shared" si="515"/>
        <v>0</v>
      </c>
      <c r="J662" s="44">
        <f t="shared" si="515"/>
        <v>0</v>
      </c>
      <c r="K662" s="44">
        <f t="shared" si="515"/>
        <v>0</v>
      </c>
      <c r="L662" s="44">
        <f t="shared" si="515"/>
        <v>0</v>
      </c>
      <c r="M662" s="44">
        <f t="shared" si="515"/>
        <v>0</v>
      </c>
      <c r="N662" s="44">
        <f t="shared" si="515"/>
        <v>53145.120000000003</v>
      </c>
      <c r="O662" s="44">
        <f t="shared" si="515"/>
        <v>442726.03</v>
      </c>
      <c r="P662" s="44">
        <f t="shared" si="515"/>
        <v>163141</v>
      </c>
      <c r="Q662" s="44">
        <f t="shared" si="515"/>
        <v>533059.66999999993</v>
      </c>
      <c r="R662" s="44">
        <f t="shared" si="515"/>
        <v>251761882.12</v>
      </c>
      <c r="S662" s="44">
        <f t="shared" si="515"/>
        <v>0</v>
      </c>
      <c r="T662" s="44">
        <f t="shared" si="515"/>
        <v>0</v>
      </c>
      <c r="U662" s="44">
        <f t="shared" si="515"/>
        <v>0</v>
      </c>
      <c r="V662" s="44">
        <f t="shared" si="515"/>
        <v>0</v>
      </c>
      <c r="W662" s="44">
        <f t="shared" si="515"/>
        <v>0</v>
      </c>
      <c r="X662" s="44">
        <f t="shared" si="515"/>
        <v>0</v>
      </c>
      <c r="Y662" s="44">
        <f t="shared" si="515"/>
        <v>0</v>
      </c>
      <c r="Z662" s="44">
        <f t="shared" si="515"/>
        <v>252953953.94</v>
      </c>
      <c r="AA662" s="44">
        <f t="shared" si="515"/>
        <v>21771046.060000002</v>
      </c>
      <c r="AB662" s="45">
        <f t="shared" si="514"/>
        <v>0.92075331309491304</v>
      </c>
      <c r="AC662" s="38"/>
    </row>
    <row r="663" spans="1:29" s="39" customFormat="1" ht="18" customHeight="1" x14ac:dyDescent="0.25">
      <c r="A663" s="46" t="s">
        <v>41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6">SUM(M663:Y663)</f>
        <v>0</v>
      </c>
      <c r="AA663" s="37">
        <f t="shared" ref="AA663" si="517">B663-Z663</f>
        <v>0</v>
      </c>
      <c r="AB663" s="42"/>
      <c r="AC663" s="38"/>
    </row>
    <row r="664" spans="1:29" s="39" customFormat="1" ht="18" customHeight="1" x14ac:dyDescent="0.25">
      <c r="A664" s="43" t="s">
        <v>42</v>
      </c>
      <c r="B664" s="44">
        <f>B663+B662</f>
        <v>274725000</v>
      </c>
      <c r="C664" s="44">
        <f t="shared" ref="C664:AA664" si="518">C663+C662</f>
        <v>0</v>
      </c>
      <c r="D664" s="44">
        <f t="shared" si="518"/>
        <v>0</v>
      </c>
      <c r="E664" s="44">
        <f t="shared" si="518"/>
        <v>659012.15</v>
      </c>
      <c r="F664" s="44">
        <f t="shared" si="518"/>
        <v>252294941.78999999</v>
      </c>
      <c r="G664" s="44">
        <f t="shared" si="518"/>
        <v>0</v>
      </c>
      <c r="H664" s="44">
        <f t="shared" si="518"/>
        <v>0</v>
      </c>
      <c r="I664" s="44">
        <f t="shared" si="518"/>
        <v>0</v>
      </c>
      <c r="J664" s="44">
        <f t="shared" si="518"/>
        <v>0</v>
      </c>
      <c r="K664" s="44">
        <f t="shared" si="518"/>
        <v>0</v>
      </c>
      <c r="L664" s="44">
        <f t="shared" si="518"/>
        <v>0</v>
      </c>
      <c r="M664" s="44">
        <f t="shared" si="518"/>
        <v>0</v>
      </c>
      <c r="N664" s="44">
        <f t="shared" si="518"/>
        <v>53145.120000000003</v>
      </c>
      <c r="O664" s="44">
        <f t="shared" si="518"/>
        <v>442726.03</v>
      </c>
      <c r="P664" s="44">
        <f t="shared" si="518"/>
        <v>163141</v>
      </c>
      <c r="Q664" s="44">
        <f t="shared" si="518"/>
        <v>533059.66999999993</v>
      </c>
      <c r="R664" s="44">
        <f t="shared" si="518"/>
        <v>251761882.12</v>
      </c>
      <c r="S664" s="44">
        <f t="shared" si="518"/>
        <v>0</v>
      </c>
      <c r="T664" s="44">
        <f t="shared" si="518"/>
        <v>0</v>
      </c>
      <c r="U664" s="44">
        <f t="shared" si="518"/>
        <v>0</v>
      </c>
      <c r="V664" s="44">
        <f t="shared" si="518"/>
        <v>0</v>
      </c>
      <c r="W664" s="44">
        <f t="shared" si="518"/>
        <v>0</v>
      </c>
      <c r="X664" s="44">
        <f t="shared" si="518"/>
        <v>0</v>
      </c>
      <c r="Y664" s="44">
        <f t="shared" si="518"/>
        <v>0</v>
      </c>
      <c r="Z664" s="44">
        <f t="shared" si="518"/>
        <v>252953953.94</v>
      </c>
      <c r="AA664" s="44">
        <f t="shared" si="518"/>
        <v>21771046.060000002</v>
      </c>
      <c r="AB664" s="45">
        <f t="shared" si="514"/>
        <v>0.92075331309491304</v>
      </c>
      <c r="AC664" s="47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57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36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2">
      <c r="A669" s="41" t="s">
        <v>37</v>
      </c>
      <c r="B669" s="37">
        <f>[1]consoCURRENT!E17703</f>
        <v>197996000</v>
      </c>
      <c r="C669" s="37">
        <f>[1]consoCURRENT!F17703</f>
        <v>0</v>
      </c>
      <c r="D669" s="37">
        <f>[1]consoCURRENT!G17703</f>
        <v>0</v>
      </c>
      <c r="E669" s="37">
        <f>[1]consoCURRENT!H17703</f>
        <v>646527.5</v>
      </c>
      <c r="F669" s="37">
        <f>[1]consoCURRENT!I17703</f>
        <v>1716374.54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416375</v>
      </c>
      <c r="O669" s="37">
        <f>[1]consoCURRENT!R17703</f>
        <v>140500</v>
      </c>
      <c r="P669" s="37">
        <f>[1]consoCURRENT!S17703</f>
        <v>89652.5</v>
      </c>
      <c r="Q669" s="37">
        <f>[1]consoCURRENT!T17703</f>
        <v>1591962.7</v>
      </c>
      <c r="R669" s="37">
        <f>[1]consoCURRENT!U17703</f>
        <v>124411.84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9">SUM(M669:Y669)</f>
        <v>2362902.04</v>
      </c>
      <c r="AA669" s="37">
        <f t="shared" ref="AA669:AA671" si="520">B669-Z669</f>
        <v>195633097.96000001</v>
      </c>
      <c r="AB669" s="42">
        <f t="shared" ref="AB669:AB674" si="521">Z669/B669</f>
        <v>1.1934089779591508E-2</v>
      </c>
      <c r="AC669" s="38"/>
    </row>
    <row r="670" spans="1:29" s="39" customFormat="1" ht="18" customHeight="1" x14ac:dyDescent="0.2">
      <c r="A670" s="41" t="s">
        <v>38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9"/>
        <v>0</v>
      </c>
      <c r="AA670" s="37">
        <f t="shared" si="520"/>
        <v>0</v>
      </c>
      <c r="AB670" s="42"/>
      <c r="AC670" s="38"/>
    </row>
    <row r="671" spans="1:29" s="39" customFormat="1" ht="18" customHeight="1" x14ac:dyDescent="0.2">
      <c r="A671" s="41" t="s">
        <v>39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9"/>
        <v>0</v>
      </c>
      <c r="AA671" s="37">
        <f t="shared" si="520"/>
        <v>0</v>
      </c>
      <c r="AB671" s="42"/>
      <c r="AC671" s="38"/>
    </row>
    <row r="672" spans="1:29" s="39" customFormat="1" ht="18" customHeight="1" x14ac:dyDescent="0.25">
      <c r="A672" s="43" t="s">
        <v>40</v>
      </c>
      <c r="B672" s="44">
        <f>SUM(B668:B671)</f>
        <v>197996000</v>
      </c>
      <c r="C672" s="44">
        <f t="shared" ref="C672:AA672" si="522">SUM(C668:C671)</f>
        <v>0</v>
      </c>
      <c r="D672" s="44">
        <f t="shared" si="522"/>
        <v>0</v>
      </c>
      <c r="E672" s="44">
        <f t="shared" si="522"/>
        <v>646527.5</v>
      </c>
      <c r="F672" s="44">
        <f t="shared" si="522"/>
        <v>1716374.54</v>
      </c>
      <c r="G672" s="44">
        <f t="shared" si="522"/>
        <v>0</v>
      </c>
      <c r="H672" s="44">
        <f t="shared" si="522"/>
        <v>0</v>
      </c>
      <c r="I672" s="44">
        <f t="shared" si="522"/>
        <v>0</v>
      </c>
      <c r="J672" s="44">
        <f t="shared" si="522"/>
        <v>0</v>
      </c>
      <c r="K672" s="44">
        <f t="shared" si="522"/>
        <v>0</v>
      </c>
      <c r="L672" s="44">
        <f t="shared" si="522"/>
        <v>0</v>
      </c>
      <c r="M672" s="44">
        <f t="shared" si="522"/>
        <v>0</v>
      </c>
      <c r="N672" s="44">
        <f t="shared" si="522"/>
        <v>416375</v>
      </c>
      <c r="O672" s="44">
        <f t="shared" si="522"/>
        <v>140500</v>
      </c>
      <c r="P672" s="44">
        <f t="shared" si="522"/>
        <v>89652.5</v>
      </c>
      <c r="Q672" s="44">
        <f t="shared" si="522"/>
        <v>1591962.7</v>
      </c>
      <c r="R672" s="44">
        <f t="shared" si="522"/>
        <v>124411.84</v>
      </c>
      <c r="S672" s="44">
        <f t="shared" si="522"/>
        <v>0</v>
      </c>
      <c r="T672" s="44">
        <f t="shared" si="522"/>
        <v>0</v>
      </c>
      <c r="U672" s="44">
        <f t="shared" si="522"/>
        <v>0</v>
      </c>
      <c r="V672" s="44">
        <f t="shared" si="522"/>
        <v>0</v>
      </c>
      <c r="W672" s="44">
        <f t="shared" si="522"/>
        <v>0</v>
      </c>
      <c r="X672" s="44">
        <f t="shared" si="522"/>
        <v>0</v>
      </c>
      <c r="Y672" s="44">
        <f t="shared" si="522"/>
        <v>0</v>
      </c>
      <c r="Z672" s="44">
        <f t="shared" si="522"/>
        <v>2362902.04</v>
      </c>
      <c r="AA672" s="44">
        <f t="shared" si="522"/>
        <v>195633097.96000001</v>
      </c>
      <c r="AB672" s="45">
        <f t="shared" si="521"/>
        <v>1.1934089779591508E-2</v>
      </c>
      <c r="AC672" s="38"/>
    </row>
    <row r="673" spans="1:29" s="39" customFormat="1" ht="18" customHeight="1" x14ac:dyDescent="0.25">
      <c r="A673" s="46" t="s">
        <v>41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3">SUM(M673:Y673)</f>
        <v>0</v>
      </c>
      <c r="AA673" s="37">
        <f t="shared" ref="AA673" si="524">B673-Z673</f>
        <v>0</v>
      </c>
      <c r="AB673" s="42"/>
      <c r="AC673" s="38"/>
    </row>
    <row r="674" spans="1:29" s="39" customFormat="1" ht="18" customHeight="1" x14ac:dyDescent="0.25">
      <c r="A674" s="43" t="s">
        <v>42</v>
      </c>
      <c r="B674" s="44">
        <f>B673+B672</f>
        <v>197996000</v>
      </c>
      <c r="C674" s="44">
        <f t="shared" ref="C674:AA674" si="525">C673+C672</f>
        <v>0</v>
      </c>
      <c r="D674" s="44">
        <f t="shared" si="525"/>
        <v>0</v>
      </c>
      <c r="E674" s="44">
        <f t="shared" si="525"/>
        <v>646527.5</v>
      </c>
      <c r="F674" s="44">
        <f t="shared" si="525"/>
        <v>1716374.54</v>
      </c>
      <c r="G674" s="44">
        <f t="shared" si="525"/>
        <v>0</v>
      </c>
      <c r="H674" s="44">
        <f t="shared" si="525"/>
        <v>0</v>
      </c>
      <c r="I674" s="44">
        <f t="shared" si="525"/>
        <v>0</v>
      </c>
      <c r="J674" s="44">
        <f t="shared" si="525"/>
        <v>0</v>
      </c>
      <c r="K674" s="44">
        <f t="shared" si="525"/>
        <v>0</v>
      </c>
      <c r="L674" s="44">
        <f t="shared" si="525"/>
        <v>0</v>
      </c>
      <c r="M674" s="44">
        <f t="shared" si="525"/>
        <v>0</v>
      </c>
      <c r="N674" s="44">
        <f t="shared" si="525"/>
        <v>416375</v>
      </c>
      <c r="O674" s="44">
        <f t="shared" si="525"/>
        <v>140500</v>
      </c>
      <c r="P674" s="44">
        <f t="shared" si="525"/>
        <v>89652.5</v>
      </c>
      <c r="Q674" s="44">
        <f t="shared" si="525"/>
        <v>1591962.7</v>
      </c>
      <c r="R674" s="44">
        <f t="shared" si="525"/>
        <v>124411.84</v>
      </c>
      <c r="S674" s="44">
        <f t="shared" si="525"/>
        <v>0</v>
      </c>
      <c r="T674" s="44">
        <f t="shared" si="525"/>
        <v>0</v>
      </c>
      <c r="U674" s="44">
        <f t="shared" si="525"/>
        <v>0</v>
      </c>
      <c r="V674" s="44">
        <f t="shared" si="525"/>
        <v>0</v>
      </c>
      <c r="W674" s="44">
        <f t="shared" si="525"/>
        <v>0</v>
      </c>
      <c r="X674" s="44">
        <f t="shared" si="525"/>
        <v>0</v>
      </c>
      <c r="Y674" s="44">
        <f t="shared" si="525"/>
        <v>0</v>
      </c>
      <c r="Z674" s="44">
        <f t="shared" si="525"/>
        <v>2362902.04</v>
      </c>
      <c r="AA674" s="44">
        <f t="shared" si="525"/>
        <v>195633097.96000001</v>
      </c>
      <c r="AB674" s="45">
        <f t="shared" si="521"/>
        <v>1.1934089779591508E-2</v>
      </c>
      <c r="AC674" s="47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58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36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2">
      <c r="A679" s="41" t="s">
        <v>37</v>
      </c>
      <c r="B679" s="37">
        <f>[1]consoCURRENT!E17914</f>
        <v>184034000</v>
      </c>
      <c r="C679" s="37">
        <f>[1]consoCURRENT!F17914</f>
        <v>0</v>
      </c>
      <c r="D679" s="37">
        <f>[1]consoCURRENT!G17914</f>
        <v>0</v>
      </c>
      <c r="E679" s="37">
        <f>[1]consoCURRENT!H17914</f>
        <v>709006.46000000008</v>
      </c>
      <c r="F679" s="37">
        <f>[1]consoCURRENT!I17914</f>
        <v>116411254.15000001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138606.6</v>
      </c>
      <c r="P679" s="37">
        <f>[1]consoCURRENT!S17914</f>
        <v>570399.86</v>
      </c>
      <c r="Q679" s="37">
        <f>[1]consoCURRENT!T17914</f>
        <v>23088774.399999999</v>
      </c>
      <c r="R679" s="37">
        <f>[1]consoCURRENT!U17914</f>
        <v>93322479.75</v>
      </c>
      <c r="S679" s="37">
        <f>[1]consoCURRENT!V17914</f>
        <v>0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26">SUM(M679:Y679)</f>
        <v>117120260.61</v>
      </c>
      <c r="AA679" s="37">
        <f t="shared" ref="AA679:AA681" si="527">B679-Z679</f>
        <v>66913739.390000001</v>
      </c>
      <c r="AB679" s="42">
        <f t="shared" ref="AB679:AB684" si="528">Z679/B679</f>
        <v>0.63640555880978511</v>
      </c>
      <c r="AC679" s="38"/>
    </row>
    <row r="680" spans="1:29" s="39" customFormat="1" ht="18" customHeight="1" x14ac:dyDescent="0.2">
      <c r="A680" s="41" t="s">
        <v>38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6"/>
        <v>0</v>
      </c>
      <c r="AA680" s="37">
        <f t="shared" si="527"/>
        <v>0</v>
      </c>
      <c r="AB680" s="42"/>
      <c r="AC680" s="38"/>
    </row>
    <row r="681" spans="1:29" s="39" customFormat="1" ht="18" customHeight="1" x14ac:dyDescent="0.2">
      <c r="A681" s="41" t="s">
        <v>39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6"/>
        <v>0</v>
      </c>
      <c r="AA681" s="37">
        <f t="shared" si="527"/>
        <v>0</v>
      </c>
      <c r="AB681" s="42"/>
      <c r="AC681" s="38"/>
    </row>
    <row r="682" spans="1:29" s="39" customFormat="1" ht="18" customHeight="1" x14ac:dyDescent="0.25">
      <c r="A682" s="43" t="s">
        <v>40</v>
      </c>
      <c r="B682" s="44">
        <f>SUM(B678:B681)</f>
        <v>184034000</v>
      </c>
      <c r="C682" s="44">
        <f t="shared" ref="C682:AA682" si="529">SUM(C678:C681)</f>
        <v>0</v>
      </c>
      <c r="D682" s="44">
        <f t="shared" si="529"/>
        <v>0</v>
      </c>
      <c r="E682" s="44">
        <f t="shared" si="529"/>
        <v>709006.46000000008</v>
      </c>
      <c r="F682" s="44">
        <f t="shared" si="529"/>
        <v>116411254.15000001</v>
      </c>
      <c r="G682" s="44">
        <f t="shared" si="529"/>
        <v>0</v>
      </c>
      <c r="H682" s="44">
        <f t="shared" si="529"/>
        <v>0</v>
      </c>
      <c r="I682" s="44">
        <f t="shared" si="529"/>
        <v>0</v>
      </c>
      <c r="J682" s="44">
        <f t="shared" si="529"/>
        <v>0</v>
      </c>
      <c r="K682" s="44">
        <f t="shared" si="529"/>
        <v>0</v>
      </c>
      <c r="L682" s="44">
        <f t="shared" si="529"/>
        <v>0</v>
      </c>
      <c r="M682" s="44">
        <f t="shared" si="529"/>
        <v>0</v>
      </c>
      <c r="N682" s="44">
        <f t="shared" si="529"/>
        <v>0</v>
      </c>
      <c r="O682" s="44">
        <f t="shared" si="529"/>
        <v>138606.6</v>
      </c>
      <c r="P682" s="44">
        <f t="shared" si="529"/>
        <v>570399.86</v>
      </c>
      <c r="Q682" s="44">
        <f t="shared" si="529"/>
        <v>23088774.399999999</v>
      </c>
      <c r="R682" s="44">
        <f t="shared" si="529"/>
        <v>93322479.75</v>
      </c>
      <c r="S682" s="44">
        <f t="shared" si="529"/>
        <v>0</v>
      </c>
      <c r="T682" s="44">
        <f t="shared" si="529"/>
        <v>0</v>
      </c>
      <c r="U682" s="44">
        <f t="shared" si="529"/>
        <v>0</v>
      </c>
      <c r="V682" s="44">
        <f t="shared" si="529"/>
        <v>0</v>
      </c>
      <c r="W682" s="44">
        <f t="shared" si="529"/>
        <v>0</v>
      </c>
      <c r="X682" s="44">
        <f t="shared" si="529"/>
        <v>0</v>
      </c>
      <c r="Y682" s="44">
        <f t="shared" si="529"/>
        <v>0</v>
      </c>
      <c r="Z682" s="44">
        <f t="shared" si="529"/>
        <v>117120260.61</v>
      </c>
      <c r="AA682" s="44">
        <f t="shared" si="529"/>
        <v>66913739.390000001</v>
      </c>
      <c r="AB682" s="45">
        <f t="shared" si="528"/>
        <v>0.63640555880978511</v>
      </c>
      <c r="AC682" s="38"/>
    </row>
    <row r="683" spans="1:29" s="39" customFormat="1" ht="18" customHeight="1" x14ac:dyDescent="0.25">
      <c r="A683" s="46" t="s">
        <v>41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30">SUM(M683:Y683)</f>
        <v>0</v>
      </c>
      <c r="AA683" s="37">
        <f t="shared" ref="AA683" si="531">B683-Z683</f>
        <v>0</v>
      </c>
      <c r="AB683" s="42"/>
      <c r="AC683" s="38"/>
    </row>
    <row r="684" spans="1:29" s="39" customFormat="1" ht="18" customHeight="1" x14ac:dyDescent="0.25">
      <c r="A684" s="43" t="s">
        <v>42</v>
      </c>
      <c r="B684" s="44">
        <f>B683+B682</f>
        <v>184034000</v>
      </c>
      <c r="C684" s="44">
        <f t="shared" ref="C684:AA684" si="532">C683+C682</f>
        <v>0</v>
      </c>
      <c r="D684" s="44">
        <f t="shared" si="532"/>
        <v>0</v>
      </c>
      <c r="E684" s="44">
        <f t="shared" si="532"/>
        <v>709006.46000000008</v>
      </c>
      <c r="F684" s="44">
        <f t="shared" si="532"/>
        <v>116411254.15000001</v>
      </c>
      <c r="G684" s="44">
        <f t="shared" si="532"/>
        <v>0</v>
      </c>
      <c r="H684" s="44">
        <f t="shared" si="532"/>
        <v>0</v>
      </c>
      <c r="I684" s="44">
        <f t="shared" si="532"/>
        <v>0</v>
      </c>
      <c r="J684" s="44">
        <f t="shared" si="532"/>
        <v>0</v>
      </c>
      <c r="K684" s="44">
        <f t="shared" si="532"/>
        <v>0</v>
      </c>
      <c r="L684" s="44">
        <f t="shared" si="532"/>
        <v>0</v>
      </c>
      <c r="M684" s="44">
        <f t="shared" si="532"/>
        <v>0</v>
      </c>
      <c r="N684" s="44">
        <f t="shared" si="532"/>
        <v>0</v>
      </c>
      <c r="O684" s="44">
        <f t="shared" si="532"/>
        <v>138606.6</v>
      </c>
      <c r="P684" s="44">
        <f t="shared" si="532"/>
        <v>570399.86</v>
      </c>
      <c r="Q684" s="44">
        <f t="shared" si="532"/>
        <v>23088774.399999999</v>
      </c>
      <c r="R684" s="44">
        <f t="shared" si="532"/>
        <v>93322479.75</v>
      </c>
      <c r="S684" s="44">
        <f t="shared" si="532"/>
        <v>0</v>
      </c>
      <c r="T684" s="44">
        <f t="shared" si="532"/>
        <v>0</v>
      </c>
      <c r="U684" s="44">
        <f t="shared" si="532"/>
        <v>0</v>
      </c>
      <c r="V684" s="44">
        <f t="shared" si="532"/>
        <v>0</v>
      </c>
      <c r="W684" s="44">
        <f t="shared" si="532"/>
        <v>0</v>
      </c>
      <c r="X684" s="44">
        <f t="shared" si="532"/>
        <v>0</v>
      </c>
      <c r="Y684" s="44">
        <f t="shared" si="532"/>
        <v>0</v>
      </c>
      <c r="Z684" s="44">
        <f t="shared" si="532"/>
        <v>117120260.61</v>
      </c>
      <c r="AA684" s="44">
        <f t="shared" si="532"/>
        <v>66913739.390000001</v>
      </c>
      <c r="AB684" s="45">
        <f t="shared" si="528"/>
        <v>0.63640555880978511</v>
      </c>
      <c r="AC684" s="47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36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2"/>
      <c r="AC688" s="38"/>
    </row>
    <row r="689" spans="1:29" s="39" customFormat="1" ht="18" customHeight="1" x14ac:dyDescent="0.2">
      <c r="A689" s="41" t="s">
        <v>37</v>
      </c>
      <c r="B689" s="37">
        <f>[1]consoCURRENT!E18125</f>
        <v>146606000</v>
      </c>
      <c r="C689" s="37">
        <f>[1]consoCURRENT!F18125</f>
        <v>0</v>
      </c>
      <c r="D689" s="37">
        <f>[1]consoCURRENT!G18125</f>
        <v>0</v>
      </c>
      <c r="E689" s="37">
        <f>[1]consoCURRENT!H18125</f>
        <v>134760626.46000001</v>
      </c>
      <c r="F689" s="37">
        <f>[1]consoCURRENT!I18125</f>
        <v>2638729.0700000003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80973.83</v>
      </c>
      <c r="O689" s="37">
        <f>[1]consoCURRENT!R18125</f>
        <v>134481560.17000002</v>
      </c>
      <c r="P689" s="37">
        <f>[1]consoCURRENT!S18125</f>
        <v>198092.46</v>
      </c>
      <c r="Q689" s="37">
        <f>[1]consoCURRENT!T18125</f>
        <v>1951466.62</v>
      </c>
      <c r="R689" s="37">
        <f>[1]consoCURRENT!U18125</f>
        <v>687262.45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33">SUM(M689:Y689)</f>
        <v>137399355.53000003</v>
      </c>
      <c r="AA689" s="37">
        <f t="shared" ref="AA689:AA691" si="534">B689-Z689</f>
        <v>9206644.469999969</v>
      </c>
      <c r="AB689" s="42">
        <f t="shared" ref="AB689:AB694" si="535">Z689/B689</f>
        <v>0.93720144830361674</v>
      </c>
      <c r="AC689" s="38"/>
    </row>
    <row r="690" spans="1:29" s="39" customFormat="1" ht="18" customHeight="1" x14ac:dyDescent="0.2">
      <c r="A690" s="41" t="s">
        <v>38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3"/>
        <v>0</v>
      </c>
      <c r="AA690" s="37">
        <f t="shared" si="534"/>
        <v>0</v>
      </c>
      <c r="AB690" s="42"/>
      <c r="AC690" s="38"/>
    </row>
    <row r="691" spans="1:29" s="39" customFormat="1" ht="18" customHeight="1" x14ac:dyDescent="0.2">
      <c r="A691" s="41" t="s">
        <v>39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3"/>
        <v>0</v>
      </c>
      <c r="AA691" s="37">
        <f t="shared" si="534"/>
        <v>0</v>
      </c>
      <c r="AB691" s="42"/>
      <c r="AC691" s="38"/>
    </row>
    <row r="692" spans="1:29" s="39" customFormat="1" ht="18" customHeight="1" x14ac:dyDescent="0.25">
      <c r="A692" s="43" t="s">
        <v>40</v>
      </c>
      <c r="B692" s="44">
        <f>SUM(B688:B691)</f>
        <v>146606000</v>
      </c>
      <c r="C692" s="44">
        <f t="shared" ref="C692:AA692" si="536">SUM(C688:C691)</f>
        <v>0</v>
      </c>
      <c r="D692" s="44">
        <f t="shared" si="536"/>
        <v>0</v>
      </c>
      <c r="E692" s="44">
        <f t="shared" si="536"/>
        <v>134760626.46000001</v>
      </c>
      <c r="F692" s="44">
        <f t="shared" si="536"/>
        <v>2638729.0700000003</v>
      </c>
      <c r="G692" s="44">
        <f t="shared" si="536"/>
        <v>0</v>
      </c>
      <c r="H692" s="44">
        <f t="shared" si="536"/>
        <v>0</v>
      </c>
      <c r="I692" s="44">
        <f t="shared" si="536"/>
        <v>0</v>
      </c>
      <c r="J692" s="44">
        <f t="shared" si="536"/>
        <v>0</v>
      </c>
      <c r="K692" s="44">
        <f t="shared" si="536"/>
        <v>0</v>
      </c>
      <c r="L692" s="44">
        <f t="shared" si="536"/>
        <v>0</v>
      </c>
      <c r="M692" s="44">
        <f t="shared" si="536"/>
        <v>0</v>
      </c>
      <c r="N692" s="44">
        <f t="shared" si="536"/>
        <v>80973.83</v>
      </c>
      <c r="O692" s="44">
        <f t="shared" si="536"/>
        <v>134481560.17000002</v>
      </c>
      <c r="P692" s="44">
        <f t="shared" si="536"/>
        <v>198092.46</v>
      </c>
      <c r="Q692" s="44">
        <f t="shared" si="536"/>
        <v>1951466.62</v>
      </c>
      <c r="R692" s="44">
        <f t="shared" si="536"/>
        <v>687262.45</v>
      </c>
      <c r="S692" s="44">
        <f t="shared" si="536"/>
        <v>0</v>
      </c>
      <c r="T692" s="44">
        <f t="shared" si="536"/>
        <v>0</v>
      </c>
      <c r="U692" s="44">
        <f t="shared" si="536"/>
        <v>0</v>
      </c>
      <c r="V692" s="44">
        <f t="shared" si="536"/>
        <v>0</v>
      </c>
      <c r="W692" s="44">
        <f t="shared" si="536"/>
        <v>0</v>
      </c>
      <c r="X692" s="44">
        <f t="shared" si="536"/>
        <v>0</v>
      </c>
      <c r="Y692" s="44">
        <f t="shared" si="536"/>
        <v>0</v>
      </c>
      <c r="Z692" s="44">
        <f t="shared" si="536"/>
        <v>137399355.53000003</v>
      </c>
      <c r="AA692" s="44">
        <f t="shared" si="536"/>
        <v>9206644.469999969</v>
      </c>
      <c r="AB692" s="45">
        <f t="shared" si="535"/>
        <v>0.93720144830361674</v>
      </c>
      <c r="AC692" s="38"/>
    </row>
    <row r="693" spans="1:29" s="39" customFormat="1" ht="18" customHeight="1" x14ac:dyDescent="0.25">
      <c r="A693" s="46" t="s">
        <v>41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7">SUM(M693:Y693)</f>
        <v>0</v>
      </c>
      <c r="AA693" s="37">
        <f t="shared" ref="AA693" si="538">B693-Z693</f>
        <v>0</v>
      </c>
      <c r="AB693" s="42"/>
      <c r="AC693" s="38"/>
    </row>
    <row r="694" spans="1:29" s="39" customFormat="1" ht="18" customHeight="1" x14ac:dyDescent="0.25">
      <c r="A694" s="43" t="s">
        <v>42</v>
      </c>
      <c r="B694" s="44">
        <f>B693+B692</f>
        <v>146606000</v>
      </c>
      <c r="C694" s="44">
        <f t="shared" ref="C694:AA694" si="539">C693+C692</f>
        <v>0</v>
      </c>
      <c r="D694" s="44">
        <f t="shared" si="539"/>
        <v>0</v>
      </c>
      <c r="E694" s="44">
        <f t="shared" si="539"/>
        <v>134760626.46000001</v>
      </c>
      <c r="F694" s="44">
        <f t="shared" si="539"/>
        <v>2638729.0700000003</v>
      </c>
      <c r="G694" s="44">
        <f t="shared" si="539"/>
        <v>0</v>
      </c>
      <c r="H694" s="44">
        <f t="shared" si="539"/>
        <v>0</v>
      </c>
      <c r="I694" s="44">
        <f t="shared" si="539"/>
        <v>0</v>
      </c>
      <c r="J694" s="44">
        <f t="shared" si="539"/>
        <v>0</v>
      </c>
      <c r="K694" s="44">
        <f t="shared" si="539"/>
        <v>0</v>
      </c>
      <c r="L694" s="44">
        <f t="shared" si="539"/>
        <v>0</v>
      </c>
      <c r="M694" s="44">
        <f t="shared" si="539"/>
        <v>0</v>
      </c>
      <c r="N694" s="44">
        <f t="shared" si="539"/>
        <v>80973.83</v>
      </c>
      <c r="O694" s="44">
        <f t="shared" si="539"/>
        <v>134481560.17000002</v>
      </c>
      <c r="P694" s="44">
        <f t="shared" si="539"/>
        <v>198092.46</v>
      </c>
      <c r="Q694" s="44">
        <f t="shared" si="539"/>
        <v>1951466.62</v>
      </c>
      <c r="R694" s="44">
        <f t="shared" si="539"/>
        <v>687262.45</v>
      </c>
      <c r="S694" s="44">
        <f t="shared" si="539"/>
        <v>0</v>
      </c>
      <c r="T694" s="44">
        <f t="shared" si="539"/>
        <v>0</v>
      </c>
      <c r="U694" s="44">
        <f t="shared" si="539"/>
        <v>0</v>
      </c>
      <c r="V694" s="44">
        <f t="shared" si="539"/>
        <v>0</v>
      </c>
      <c r="W694" s="44">
        <f t="shared" si="539"/>
        <v>0</v>
      </c>
      <c r="X694" s="44">
        <f t="shared" si="539"/>
        <v>0</v>
      </c>
      <c r="Y694" s="44">
        <f t="shared" si="539"/>
        <v>0</v>
      </c>
      <c r="Z694" s="44">
        <f t="shared" si="539"/>
        <v>137399355.53000003</v>
      </c>
      <c r="AA694" s="44">
        <f t="shared" si="539"/>
        <v>9206644.469999969</v>
      </c>
      <c r="AB694" s="45">
        <f t="shared" si="535"/>
        <v>0.93720144830361674</v>
      </c>
      <c r="AC694" s="47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36</v>
      </c>
      <c r="B698" s="37">
        <f>B708+B718+B728+B738+B748+B758+B768+B778+B788+B798+B808+B818+B828+B838+B848+B858+B868</f>
        <v>0</v>
      </c>
      <c r="C698" s="37">
        <f t="shared" ref="C698:Y698" si="540">C708+C718+C728+C738+C748+C758+C768+C778+C788+C798+C808+C818+C828+C838+C848+C858+C868</f>
        <v>0</v>
      </c>
      <c r="D698" s="37">
        <f t="shared" si="540"/>
        <v>0</v>
      </c>
      <c r="E698" s="37">
        <f t="shared" si="540"/>
        <v>0</v>
      </c>
      <c r="F698" s="37">
        <f t="shared" si="540"/>
        <v>0</v>
      </c>
      <c r="G698" s="37">
        <f t="shared" si="540"/>
        <v>0</v>
      </c>
      <c r="H698" s="37">
        <f t="shared" si="540"/>
        <v>0</v>
      </c>
      <c r="I698" s="37">
        <f t="shared" si="540"/>
        <v>0</v>
      </c>
      <c r="J698" s="37">
        <f t="shared" si="540"/>
        <v>0</v>
      </c>
      <c r="K698" s="37">
        <f t="shared" si="540"/>
        <v>0</v>
      </c>
      <c r="L698" s="37">
        <f t="shared" si="540"/>
        <v>0</v>
      </c>
      <c r="M698" s="37">
        <f t="shared" si="540"/>
        <v>0</v>
      </c>
      <c r="N698" s="37">
        <f t="shared" si="540"/>
        <v>0</v>
      </c>
      <c r="O698" s="37">
        <f t="shared" si="540"/>
        <v>0</v>
      </c>
      <c r="P698" s="37">
        <f t="shared" si="540"/>
        <v>0</v>
      </c>
      <c r="Q698" s="37">
        <f t="shared" si="540"/>
        <v>0</v>
      </c>
      <c r="R698" s="37">
        <f t="shared" si="540"/>
        <v>0</v>
      </c>
      <c r="S698" s="37">
        <f t="shared" si="540"/>
        <v>0</v>
      </c>
      <c r="T698" s="37">
        <f t="shared" si="540"/>
        <v>0</v>
      </c>
      <c r="U698" s="37">
        <f t="shared" si="540"/>
        <v>0</v>
      </c>
      <c r="V698" s="37">
        <f t="shared" si="540"/>
        <v>0</v>
      </c>
      <c r="W698" s="37">
        <f t="shared" si="540"/>
        <v>0</v>
      </c>
      <c r="X698" s="37">
        <f t="shared" si="540"/>
        <v>0</v>
      </c>
      <c r="Y698" s="37">
        <f t="shared" si="540"/>
        <v>0</v>
      </c>
      <c r="Z698" s="37">
        <f>SUM(M698:Y698)</f>
        <v>0</v>
      </c>
      <c r="AA698" s="37">
        <f>B698-Z698</f>
        <v>0</v>
      </c>
      <c r="AB698" s="42"/>
      <c r="AC698" s="38"/>
    </row>
    <row r="699" spans="1:29" s="39" customFormat="1" ht="18" customHeight="1" x14ac:dyDescent="0.2">
      <c r="A699" s="41" t="s">
        <v>37</v>
      </c>
      <c r="B699" s="37">
        <f t="shared" ref="B699:Y701" si="541">B709+B719+B729+B739+B749+B759+B769+B779+B789+B799+B809+B819+B829+B839+B849+B859+B869</f>
        <v>24181000</v>
      </c>
      <c r="C699" s="37">
        <f t="shared" si="541"/>
        <v>4329960</v>
      </c>
      <c r="D699" s="37">
        <f t="shared" si="541"/>
        <v>-883040</v>
      </c>
      <c r="E699" s="37">
        <f t="shared" si="541"/>
        <v>4379824.6900000004</v>
      </c>
      <c r="F699" s="37">
        <f t="shared" si="541"/>
        <v>2330565.8199999998</v>
      </c>
      <c r="G699" s="37">
        <f t="shared" si="541"/>
        <v>0</v>
      </c>
      <c r="H699" s="37">
        <f t="shared" si="541"/>
        <v>0</v>
      </c>
      <c r="I699" s="37">
        <f t="shared" si="541"/>
        <v>371035.1</v>
      </c>
      <c r="J699" s="37">
        <f t="shared" si="541"/>
        <v>126748.5</v>
      </c>
      <c r="K699" s="37">
        <f t="shared" si="541"/>
        <v>0</v>
      </c>
      <c r="L699" s="37">
        <f t="shared" si="541"/>
        <v>0</v>
      </c>
      <c r="M699" s="37">
        <f t="shared" si="541"/>
        <v>497783.6</v>
      </c>
      <c r="N699" s="37">
        <f t="shared" si="541"/>
        <v>1678584.5</v>
      </c>
      <c r="O699" s="37">
        <f t="shared" si="541"/>
        <v>1236226.04</v>
      </c>
      <c r="P699" s="37">
        <f t="shared" si="541"/>
        <v>1093979.05</v>
      </c>
      <c r="Q699" s="37">
        <f t="shared" si="541"/>
        <v>1123812.5800000003</v>
      </c>
      <c r="R699" s="37">
        <f t="shared" si="541"/>
        <v>1080004.7399999998</v>
      </c>
      <c r="S699" s="37">
        <f t="shared" si="541"/>
        <v>0</v>
      </c>
      <c r="T699" s="37">
        <f t="shared" si="541"/>
        <v>0</v>
      </c>
      <c r="U699" s="37">
        <f t="shared" si="541"/>
        <v>0</v>
      </c>
      <c r="V699" s="37">
        <f t="shared" si="541"/>
        <v>0</v>
      </c>
      <c r="W699" s="37">
        <f t="shared" si="541"/>
        <v>0</v>
      </c>
      <c r="X699" s="37">
        <f t="shared" si="541"/>
        <v>0</v>
      </c>
      <c r="Y699" s="37">
        <f t="shared" si="541"/>
        <v>0</v>
      </c>
      <c r="Z699" s="37">
        <f t="shared" ref="Z699:Z701" si="542">SUM(M699:Y699)</f>
        <v>6710390.5099999998</v>
      </c>
      <c r="AA699" s="37">
        <f t="shared" ref="AA699:AA701" si="543">B699-Z699</f>
        <v>17470609.490000002</v>
      </c>
      <c r="AB699" s="42">
        <f t="shared" ref="AB699:AB704" si="544">Z699/B699</f>
        <v>0.27750674124312474</v>
      </c>
      <c r="AC699" s="38"/>
    </row>
    <row r="700" spans="1:29" s="39" customFormat="1" ht="18" customHeight="1" x14ac:dyDescent="0.2">
      <c r="A700" s="41" t="s">
        <v>38</v>
      </c>
      <c r="B700" s="37">
        <f t="shared" si="541"/>
        <v>0</v>
      </c>
      <c r="C700" s="37">
        <f t="shared" si="541"/>
        <v>0</v>
      </c>
      <c r="D700" s="37">
        <f t="shared" si="541"/>
        <v>0</v>
      </c>
      <c r="E700" s="37">
        <f t="shared" si="541"/>
        <v>0</v>
      </c>
      <c r="F700" s="37">
        <f t="shared" si="541"/>
        <v>0</v>
      </c>
      <c r="G700" s="37">
        <f t="shared" si="541"/>
        <v>0</v>
      </c>
      <c r="H700" s="37">
        <f t="shared" si="541"/>
        <v>0</v>
      </c>
      <c r="I700" s="37">
        <f t="shared" si="541"/>
        <v>0</v>
      </c>
      <c r="J700" s="37">
        <f t="shared" si="541"/>
        <v>0</v>
      </c>
      <c r="K700" s="37">
        <f t="shared" si="541"/>
        <v>0</v>
      </c>
      <c r="L700" s="37">
        <f t="shared" si="541"/>
        <v>0</v>
      </c>
      <c r="M700" s="37">
        <f t="shared" si="541"/>
        <v>0</v>
      </c>
      <c r="N700" s="37">
        <f t="shared" si="541"/>
        <v>0</v>
      </c>
      <c r="O700" s="37">
        <f t="shared" si="541"/>
        <v>0</v>
      </c>
      <c r="P700" s="37">
        <f t="shared" si="541"/>
        <v>0</v>
      </c>
      <c r="Q700" s="37">
        <f t="shared" si="541"/>
        <v>0</v>
      </c>
      <c r="R700" s="37">
        <f t="shared" si="541"/>
        <v>0</v>
      </c>
      <c r="S700" s="37">
        <f t="shared" si="541"/>
        <v>0</v>
      </c>
      <c r="T700" s="37">
        <f t="shared" si="541"/>
        <v>0</v>
      </c>
      <c r="U700" s="37">
        <f t="shared" si="541"/>
        <v>0</v>
      </c>
      <c r="V700" s="37">
        <f t="shared" si="541"/>
        <v>0</v>
      </c>
      <c r="W700" s="37">
        <f t="shared" si="541"/>
        <v>0</v>
      </c>
      <c r="X700" s="37">
        <f t="shared" si="541"/>
        <v>0</v>
      </c>
      <c r="Y700" s="37">
        <f t="shared" si="541"/>
        <v>0</v>
      </c>
      <c r="Z700" s="37">
        <f t="shared" si="542"/>
        <v>0</v>
      </c>
      <c r="AA700" s="37">
        <f t="shared" si="543"/>
        <v>0</v>
      </c>
      <c r="AB700" s="42"/>
      <c r="AC700" s="38"/>
    </row>
    <row r="701" spans="1:29" s="39" customFormat="1" ht="18" customHeight="1" x14ac:dyDescent="0.2">
      <c r="A701" s="41" t="s">
        <v>39</v>
      </c>
      <c r="B701" s="37">
        <f t="shared" si="541"/>
        <v>0</v>
      </c>
      <c r="C701" s="37">
        <f t="shared" si="541"/>
        <v>0</v>
      </c>
      <c r="D701" s="37">
        <f t="shared" si="541"/>
        <v>0</v>
      </c>
      <c r="E701" s="37">
        <f t="shared" si="541"/>
        <v>0</v>
      </c>
      <c r="F701" s="37">
        <f t="shared" si="541"/>
        <v>0</v>
      </c>
      <c r="G701" s="37">
        <f t="shared" si="541"/>
        <v>0</v>
      </c>
      <c r="H701" s="37">
        <f t="shared" si="541"/>
        <v>0</v>
      </c>
      <c r="I701" s="37">
        <f t="shared" si="541"/>
        <v>0</v>
      </c>
      <c r="J701" s="37">
        <f t="shared" si="541"/>
        <v>0</v>
      </c>
      <c r="K701" s="37">
        <f t="shared" si="541"/>
        <v>0</v>
      </c>
      <c r="L701" s="37">
        <f t="shared" si="541"/>
        <v>0</v>
      </c>
      <c r="M701" s="37">
        <f t="shared" si="541"/>
        <v>0</v>
      </c>
      <c r="N701" s="37">
        <f t="shared" si="541"/>
        <v>0</v>
      </c>
      <c r="O701" s="37">
        <f t="shared" si="541"/>
        <v>0</v>
      </c>
      <c r="P701" s="37">
        <f t="shared" si="541"/>
        <v>0</v>
      </c>
      <c r="Q701" s="37">
        <f t="shared" si="541"/>
        <v>0</v>
      </c>
      <c r="R701" s="37">
        <f t="shared" si="541"/>
        <v>0</v>
      </c>
      <c r="S701" s="37">
        <f t="shared" si="541"/>
        <v>0</v>
      </c>
      <c r="T701" s="37">
        <f t="shared" si="541"/>
        <v>0</v>
      </c>
      <c r="U701" s="37">
        <f t="shared" si="541"/>
        <v>0</v>
      </c>
      <c r="V701" s="37">
        <f t="shared" si="541"/>
        <v>0</v>
      </c>
      <c r="W701" s="37">
        <f t="shared" si="541"/>
        <v>0</v>
      </c>
      <c r="X701" s="37">
        <f t="shared" si="541"/>
        <v>0</v>
      </c>
      <c r="Y701" s="37">
        <f t="shared" si="541"/>
        <v>0</v>
      </c>
      <c r="Z701" s="37">
        <f t="shared" si="542"/>
        <v>0</v>
      </c>
      <c r="AA701" s="37">
        <f t="shared" si="543"/>
        <v>0</v>
      </c>
      <c r="AB701" s="42"/>
      <c r="AC701" s="38"/>
    </row>
    <row r="702" spans="1:29" s="39" customFormat="1" ht="18" customHeight="1" x14ac:dyDescent="0.25">
      <c r="A702" s="43" t="s">
        <v>40</v>
      </c>
      <c r="B702" s="44">
        <f>SUM(B698:B701)</f>
        <v>24181000</v>
      </c>
      <c r="C702" s="44">
        <f t="shared" ref="C702:AA702" si="545">SUM(C698:C701)</f>
        <v>4329960</v>
      </c>
      <c r="D702" s="44">
        <f t="shared" si="545"/>
        <v>-883040</v>
      </c>
      <c r="E702" s="44">
        <f t="shared" si="545"/>
        <v>4379824.6900000004</v>
      </c>
      <c r="F702" s="44">
        <f t="shared" si="545"/>
        <v>2330565.8199999998</v>
      </c>
      <c r="G702" s="44">
        <f t="shared" si="545"/>
        <v>0</v>
      </c>
      <c r="H702" s="44">
        <f t="shared" si="545"/>
        <v>0</v>
      </c>
      <c r="I702" s="44">
        <f t="shared" si="545"/>
        <v>371035.1</v>
      </c>
      <c r="J702" s="44">
        <f t="shared" si="545"/>
        <v>126748.5</v>
      </c>
      <c r="K702" s="44">
        <f t="shared" si="545"/>
        <v>0</v>
      </c>
      <c r="L702" s="44">
        <f t="shared" si="545"/>
        <v>0</v>
      </c>
      <c r="M702" s="44">
        <f t="shared" si="545"/>
        <v>497783.6</v>
      </c>
      <c r="N702" s="44">
        <f t="shared" si="545"/>
        <v>1678584.5</v>
      </c>
      <c r="O702" s="44">
        <f t="shared" si="545"/>
        <v>1236226.04</v>
      </c>
      <c r="P702" s="44">
        <f t="shared" si="545"/>
        <v>1093979.05</v>
      </c>
      <c r="Q702" s="44">
        <f t="shared" si="545"/>
        <v>1123812.5800000003</v>
      </c>
      <c r="R702" s="44">
        <f t="shared" si="545"/>
        <v>1080004.7399999998</v>
      </c>
      <c r="S702" s="44">
        <f t="shared" si="545"/>
        <v>0</v>
      </c>
      <c r="T702" s="44">
        <f t="shared" si="545"/>
        <v>0</v>
      </c>
      <c r="U702" s="44">
        <f t="shared" si="545"/>
        <v>0</v>
      </c>
      <c r="V702" s="44">
        <f t="shared" si="545"/>
        <v>0</v>
      </c>
      <c r="W702" s="44">
        <f t="shared" si="545"/>
        <v>0</v>
      </c>
      <c r="X702" s="44">
        <f t="shared" si="545"/>
        <v>0</v>
      </c>
      <c r="Y702" s="44">
        <f t="shared" si="545"/>
        <v>0</v>
      </c>
      <c r="Z702" s="44">
        <f t="shared" si="545"/>
        <v>6710390.5099999998</v>
      </c>
      <c r="AA702" s="44">
        <f t="shared" si="545"/>
        <v>17470609.490000002</v>
      </c>
      <c r="AB702" s="45">
        <f t="shared" si="544"/>
        <v>0.27750674124312474</v>
      </c>
      <c r="AC702" s="38"/>
    </row>
    <row r="703" spans="1:29" s="39" customFormat="1" ht="18" customHeight="1" x14ac:dyDescent="0.25">
      <c r="A703" s="46" t="s">
        <v>41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6">SUM(M703:Y703)</f>
        <v>0</v>
      </c>
      <c r="AA703" s="37">
        <f t="shared" ref="AA703" si="547">B703-Z703</f>
        <v>0</v>
      </c>
      <c r="AB703" s="42"/>
      <c r="AC703" s="38"/>
    </row>
    <row r="704" spans="1:29" s="39" customFormat="1" ht="18" customHeight="1" x14ac:dyDescent="0.25">
      <c r="A704" s="43" t="s">
        <v>42</v>
      </c>
      <c r="B704" s="44">
        <f>B703+B702</f>
        <v>24181000</v>
      </c>
      <c r="C704" s="44">
        <f t="shared" ref="C704:AA704" si="548">C703+C702</f>
        <v>4329960</v>
      </c>
      <c r="D704" s="44">
        <f t="shared" si="548"/>
        <v>-883040</v>
      </c>
      <c r="E704" s="44">
        <f t="shared" si="548"/>
        <v>4379824.6900000004</v>
      </c>
      <c r="F704" s="44">
        <f t="shared" si="548"/>
        <v>2330565.8199999998</v>
      </c>
      <c r="G704" s="44">
        <f t="shared" si="548"/>
        <v>0</v>
      </c>
      <c r="H704" s="44">
        <f t="shared" si="548"/>
        <v>0</v>
      </c>
      <c r="I704" s="44">
        <f t="shared" si="548"/>
        <v>371035.1</v>
      </c>
      <c r="J704" s="44">
        <f t="shared" si="548"/>
        <v>126748.5</v>
      </c>
      <c r="K704" s="44">
        <f t="shared" si="548"/>
        <v>0</v>
      </c>
      <c r="L704" s="44">
        <f t="shared" si="548"/>
        <v>0</v>
      </c>
      <c r="M704" s="44">
        <f t="shared" si="548"/>
        <v>497783.6</v>
      </c>
      <c r="N704" s="44">
        <f t="shared" si="548"/>
        <v>1678584.5</v>
      </c>
      <c r="O704" s="44">
        <f t="shared" si="548"/>
        <v>1236226.04</v>
      </c>
      <c r="P704" s="44">
        <f t="shared" si="548"/>
        <v>1093979.05</v>
      </c>
      <c r="Q704" s="44">
        <f t="shared" si="548"/>
        <v>1123812.5800000003</v>
      </c>
      <c r="R704" s="44">
        <f t="shared" si="548"/>
        <v>1080004.7399999998</v>
      </c>
      <c r="S704" s="44">
        <f t="shared" si="548"/>
        <v>0</v>
      </c>
      <c r="T704" s="44">
        <f t="shared" si="548"/>
        <v>0</v>
      </c>
      <c r="U704" s="44">
        <f t="shared" si="548"/>
        <v>0</v>
      </c>
      <c r="V704" s="44">
        <f t="shared" si="548"/>
        <v>0</v>
      </c>
      <c r="W704" s="44">
        <f t="shared" si="548"/>
        <v>0</v>
      </c>
      <c r="X704" s="44">
        <f t="shared" si="548"/>
        <v>0</v>
      </c>
      <c r="Y704" s="44">
        <f t="shared" si="548"/>
        <v>0</v>
      </c>
      <c r="Z704" s="44">
        <f t="shared" si="548"/>
        <v>6710390.5099999998</v>
      </c>
      <c r="AA704" s="44">
        <f t="shared" si="548"/>
        <v>17470609.490000002</v>
      </c>
      <c r="AB704" s="45">
        <f t="shared" si="544"/>
        <v>0.27750674124312474</v>
      </c>
      <c r="AC704" s="47"/>
    </row>
    <row r="705" spans="1:29" s="39" customFormat="1" ht="15" customHeight="1" x14ac:dyDescent="0.2">
      <c r="A705" s="48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25">
      <c r="A707" s="40" t="s">
        <v>43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36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2"/>
      <c r="AC708" s="38"/>
    </row>
    <row r="709" spans="1:29" s="39" customFormat="1" ht="18" customHeight="1" x14ac:dyDescent="0.2">
      <c r="A709" s="41" t="s">
        <v>37</v>
      </c>
      <c r="B709" s="37">
        <f>[1]consoCURRENT!E18547</f>
        <v>5213000</v>
      </c>
      <c r="C709" s="37">
        <f>[1]consoCURRENT!F18547</f>
        <v>4329960</v>
      </c>
      <c r="D709" s="37">
        <f>[1]consoCURRENT!G18547</f>
        <v>-883040</v>
      </c>
      <c r="E709" s="37">
        <f>[1]consoCURRENT!H18547</f>
        <v>644392.17999999993</v>
      </c>
      <c r="F709" s="37">
        <f>[1]consoCURRENT!I18547</f>
        <v>142163.5</v>
      </c>
      <c r="G709" s="37">
        <f>[1]consoCURRENT!J18547</f>
        <v>0</v>
      </c>
      <c r="H709" s="37">
        <f>[1]consoCURRENT!K18547</f>
        <v>0</v>
      </c>
      <c r="I709" s="37">
        <f>[1]consoCURRENT!L18547</f>
        <v>371035.1</v>
      </c>
      <c r="J709" s="37">
        <f>[1]consoCURRENT!M18547</f>
        <v>126748.5</v>
      </c>
      <c r="K709" s="37">
        <f>[1]consoCURRENT!N18547</f>
        <v>0</v>
      </c>
      <c r="L709" s="37">
        <f>[1]consoCURRENT!O18547</f>
        <v>0</v>
      </c>
      <c r="M709" s="37">
        <f>[1]consoCURRENT!P18547</f>
        <v>497783.6</v>
      </c>
      <c r="N709" s="37">
        <f>[1]consoCURRENT!Q18547</f>
        <v>235573.8</v>
      </c>
      <c r="O709" s="37">
        <f>[1]consoCURRENT!R18547</f>
        <v>0</v>
      </c>
      <c r="P709" s="37">
        <f>[1]consoCURRENT!S18547</f>
        <v>37783.279999999999</v>
      </c>
      <c r="Q709" s="37">
        <f>[1]consoCURRENT!T18547</f>
        <v>8938</v>
      </c>
      <c r="R709" s="37">
        <f>[1]consoCURRENT!U18547</f>
        <v>6477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9">SUM(M709:Y709)</f>
        <v>786555.67999999993</v>
      </c>
      <c r="AA709" s="37">
        <f t="shared" ref="AA709:AA711" si="550">B709-Z709</f>
        <v>4426444.32</v>
      </c>
      <c r="AB709" s="42">
        <f t="shared" ref="AB709:AB714" si="551">Z709/B709</f>
        <v>0.15088349894494532</v>
      </c>
      <c r="AC709" s="38"/>
    </row>
    <row r="710" spans="1:29" s="39" customFormat="1" ht="18" customHeight="1" x14ac:dyDescent="0.2">
      <c r="A710" s="41" t="s">
        <v>38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9"/>
        <v>0</v>
      </c>
      <c r="AA710" s="37">
        <f t="shared" si="550"/>
        <v>0</v>
      </c>
      <c r="AB710" s="42"/>
      <c r="AC710" s="38"/>
    </row>
    <row r="711" spans="1:29" s="39" customFormat="1" ht="18" customHeight="1" x14ac:dyDescent="0.2">
      <c r="A711" s="41" t="s">
        <v>39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9"/>
        <v>0</v>
      </c>
      <c r="AA711" s="37">
        <f t="shared" si="550"/>
        <v>0</v>
      </c>
      <c r="AB711" s="42"/>
      <c r="AC711" s="38"/>
    </row>
    <row r="712" spans="1:29" s="39" customFormat="1" ht="18" customHeight="1" x14ac:dyDescent="0.25">
      <c r="A712" s="43" t="s">
        <v>40</v>
      </c>
      <c r="B712" s="44">
        <f>SUM(B708:B711)</f>
        <v>5213000</v>
      </c>
      <c r="C712" s="44">
        <f t="shared" ref="C712:AA712" si="552">SUM(C708:C711)</f>
        <v>4329960</v>
      </c>
      <c r="D712" s="44">
        <f t="shared" si="552"/>
        <v>-883040</v>
      </c>
      <c r="E712" s="44">
        <f t="shared" si="552"/>
        <v>644392.17999999993</v>
      </c>
      <c r="F712" s="44">
        <f t="shared" si="552"/>
        <v>142163.5</v>
      </c>
      <c r="G712" s="44">
        <f t="shared" si="552"/>
        <v>0</v>
      </c>
      <c r="H712" s="44">
        <f t="shared" si="552"/>
        <v>0</v>
      </c>
      <c r="I712" s="44">
        <f t="shared" si="552"/>
        <v>371035.1</v>
      </c>
      <c r="J712" s="44">
        <f t="shared" si="552"/>
        <v>126748.5</v>
      </c>
      <c r="K712" s="44">
        <f t="shared" si="552"/>
        <v>0</v>
      </c>
      <c r="L712" s="44">
        <f t="shared" si="552"/>
        <v>0</v>
      </c>
      <c r="M712" s="44">
        <f t="shared" si="552"/>
        <v>497783.6</v>
      </c>
      <c r="N712" s="44">
        <f t="shared" si="552"/>
        <v>235573.8</v>
      </c>
      <c r="O712" s="44">
        <f t="shared" si="552"/>
        <v>0</v>
      </c>
      <c r="P712" s="44">
        <f t="shared" si="552"/>
        <v>37783.279999999999</v>
      </c>
      <c r="Q712" s="44">
        <f t="shared" si="552"/>
        <v>8938</v>
      </c>
      <c r="R712" s="44">
        <f t="shared" si="552"/>
        <v>6477</v>
      </c>
      <c r="S712" s="44">
        <f t="shared" si="552"/>
        <v>0</v>
      </c>
      <c r="T712" s="44">
        <f t="shared" si="552"/>
        <v>0</v>
      </c>
      <c r="U712" s="44">
        <f t="shared" si="552"/>
        <v>0</v>
      </c>
      <c r="V712" s="44">
        <f t="shared" si="552"/>
        <v>0</v>
      </c>
      <c r="W712" s="44">
        <f t="shared" si="552"/>
        <v>0</v>
      </c>
      <c r="X712" s="44">
        <f t="shared" si="552"/>
        <v>0</v>
      </c>
      <c r="Y712" s="44">
        <f t="shared" si="552"/>
        <v>0</v>
      </c>
      <c r="Z712" s="44">
        <f t="shared" si="552"/>
        <v>786555.67999999993</v>
      </c>
      <c r="AA712" s="44">
        <f t="shared" si="552"/>
        <v>4426444.32</v>
      </c>
      <c r="AB712" s="45">
        <f t="shared" si="551"/>
        <v>0.15088349894494532</v>
      </c>
      <c r="AC712" s="38"/>
    </row>
    <row r="713" spans="1:29" s="39" customFormat="1" ht="18" customHeight="1" x14ac:dyDescent="0.25">
      <c r="A713" s="46" t="s">
        <v>41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3">SUM(M713:Y713)</f>
        <v>0</v>
      </c>
      <c r="AA713" s="37">
        <f t="shared" ref="AA713" si="554">B713-Z713</f>
        <v>0</v>
      </c>
      <c r="AB713" s="42"/>
      <c r="AC713" s="38"/>
    </row>
    <row r="714" spans="1:29" s="39" customFormat="1" ht="18" customHeight="1" x14ac:dyDescent="0.25">
      <c r="A714" s="43" t="s">
        <v>42</v>
      </c>
      <c r="B714" s="44">
        <f>B713+B712</f>
        <v>5213000</v>
      </c>
      <c r="C714" s="44">
        <f t="shared" ref="C714:AA714" si="555">C713+C712</f>
        <v>4329960</v>
      </c>
      <c r="D714" s="44">
        <f t="shared" si="555"/>
        <v>-883040</v>
      </c>
      <c r="E714" s="44">
        <f t="shared" si="555"/>
        <v>644392.17999999993</v>
      </c>
      <c r="F714" s="44">
        <f t="shared" si="555"/>
        <v>142163.5</v>
      </c>
      <c r="G714" s="44">
        <f t="shared" si="555"/>
        <v>0</v>
      </c>
      <c r="H714" s="44">
        <f t="shared" si="555"/>
        <v>0</v>
      </c>
      <c r="I714" s="44">
        <f t="shared" si="555"/>
        <v>371035.1</v>
      </c>
      <c r="J714" s="44">
        <f t="shared" si="555"/>
        <v>126748.5</v>
      </c>
      <c r="K714" s="44">
        <f t="shared" si="555"/>
        <v>0</v>
      </c>
      <c r="L714" s="44">
        <f t="shared" si="555"/>
        <v>0</v>
      </c>
      <c r="M714" s="44">
        <f t="shared" si="555"/>
        <v>497783.6</v>
      </c>
      <c r="N714" s="44">
        <f t="shared" si="555"/>
        <v>235573.8</v>
      </c>
      <c r="O714" s="44">
        <f t="shared" si="555"/>
        <v>0</v>
      </c>
      <c r="P714" s="44">
        <f t="shared" si="555"/>
        <v>37783.279999999999</v>
      </c>
      <c r="Q714" s="44">
        <f t="shared" si="555"/>
        <v>8938</v>
      </c>
      <c r="R714" s="44">
        <f t="shared" si="555"/>
        <v>6477</v>
      </c>
      <c r="S714" s="44">
        <f t="shared" si="555"/>
        <v>0</v>
      </c>
      <c r="T714" s="44">
        <f t="shared" si="555"/>
        <v>0</v>
      </c>
      <c r="U714" s="44">
        <f t="shared" si="555"/>
        <v>0</v>
      </c>
      <c r="V714" s="44">
        <f t="shared" si="555"/>
        <v>0</v>
      </c>
      <c r="W714" s="44">
        <f t="shared" si="555"/>
        <v>0</v>
      </c>
      <c r="X714" s="44">
        <f t="shared" si="555"/>
        <v>0</v>
      </c>
      <c r="Y714" s="44">
        <f t="shared" si="555"/>
        <v>0</v>
      </c>
      <c r="Z714" s="44">
        <f t="shared" si="555"/>
        <v>786555.67999999993</v>
      </c>
      <c r="AA714" s="44">
        <f t="shared" si="555"/>
        <v>4426444.32</v>
      </c>
      <c r="AB714" s="45">
        <f t="shared" si="551"/>
        <v>0.15088349894494532</v>
      </c>
      <c r="AC714" s="47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44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36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2"/>
      <c r="AC718" s="38"/>
    </row>
    <row r="719" spans="1:29" s="39" customFormat="1" ht="18" customHeight="1" x14ac:dyDescent="0.2">
      <c r="A719" s="41" t="s">
        <v>37</v>
      </c>
      <c r="B719" s="37">
        <f>[1]consoCURRENT!E18758</f>
        <v>2416000</v>
      </c>
      <c r="C719" s="37">
        <f>[1]consoCURRENT!F18758</f>
        <v>0</v>
      </c>
      <c r="D719" s="37">
        <f>[1]consoCURRENT!G18758</f>
        <v>0</v>
      </c>
      <c r="E719" s="37">
        <f>[1]consoCURRENT!H18758</f>
        <v>997128.51</v>
      </c>
      <c r="F719" s="37">
        <f>[1]consoCURRENT!I18758</f>
        <v>95259.13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864998.12</v>
      </c>
      <c r="O719" s="37">
        <f>[1]consoCURRENT!R18758</f>
        <v>15011.89</v>
      </c>
      <c r="P719" s="37">
        <f>[1]consoCURRENT!S18758</f>
        <v>117118.5</v>
      </c>
      <c r="Q719" s="37">
        <f>[1]consoCURRENT!T18758</f>
        <v>75259.13</v>
      </c>
      <c r="R719" s="37">
        <f>[1]consoCURRENT!U18758</f>
        <v>20000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56">SUM(M719:Y719)</f>
        <v>1092387.6400000001</v>
      </c>
      <c r="AA719" s="37">
        <f t="shared" ref="AA719:AA721" si="557">B719-Z719</f>
        <v>1323612.3599999999</v>
      </c>
      <c r="AB719" s="42">
        <f t="shared" ref="AB719:AB724" si="558">Z719/B719</f>
        <v>0.45214720198675501</v>
      </c>
      <c r="AC719" s="38"/>
    </row>
    <row r="720" spans="1:29" s="39" customFormat="1" ht="18" customHeight="1" x14ac:dyDescent="0.2">
      <c r="A720" s="41" t="s">
        <v>38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6"/>
        <v>0</v>
      </c>
      <c r="AA720" s="37">
        <f t="shared" si="557"/>
        <v>0</v>
      </c>
      <c r="AB720" s="42"/>
      <c r="AC720" s="38"/>
    </row>
    <row r="721" spans="1:29" s="39" customFormat="1" ht="18" customHeight="1" x14ac:dyDescent="0.2">
      <c r="A721" s="41" t="s">
        <v>39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6"/>
        <v>0</v>
      </c>
      <c r="AA721" s="37">
        <f t="shared" si="557"/>
        <v>0</v>
      </c>
      <c r="AB721" s="42"/>
      <c r="AC721" s="38"/>
    </row>
    <row r="722" spans="1:29" s="39" customFormat="1" ht="18" customHeight="1" x14ac:dyDescent="0.25">
      <c r="A722" s="43" t="s">
        <v>40</v>
      </c>
      <c r="B722" s="44">
        <f>SUM(B718:B721)</f>
        <v>2416000</v>
      </c>
      <c r="C722" s="44">
        <f t="shared" ref="C722:AA722" si="559">SUM(C718:C721)</f>
        <v>0</v>
      </c>
      <c r="D722" s="44">
        <f t="shared" si="559"/>
        <v>0</v>
      </c>
      <c r="E722" s="44">
        <f t="shared" si="559"/>
        <v>997128.51</v>
      </c>
      <c r="F722" s="44">
        <f t="shared" si="559"/>
        <v>95259.13</v>
      </c>
      <c r="G722" s="44">
        <f t="shared" si="559"/>
        <v>0</v>
      </c>
      <c r="H722" s="44">
        <f t="shared" si="559"/>
        <v>0</v>
      </c>
      <c r="I722" s="44">
        <f t="shared" si="559"/>
        <v>0</v>
      </c>
      <c r="J722" s="44">
        <f t="shared" si="559"/>
        <v>0</v>
      </c>
      <c r="K722" s="44">
        <f t="shared" si="559"/>
        <v>0</v>
      </c>
      <c r="L722" s="44">
        <f t="shared" si="559"/>
        <v>0</v>
      </c>
      <c r="M722" s="44">
        <f t="shared" si="559"/>
        <v>0</v>
      </c>
      <c r="N722" s="44">
        <f t="shared" si="559"/>
        <v>864998.12</v>
      </c>
      <c r="O722" s="44">
        <f t="shared" si="559"/>
        <v>15011.89</v>
      </c>
      <c r="P722" s="44">
        <f t="shared" si="559"/>
        <v>117118.5</v>
      </c>
      <c r="Q722" s="44">
        <f t="shared" si="559"/>
        <v>75259.13</v>
      </c>
      <c r="R722" s="44">
        <f t="shared" si="559"/>
        <v>20000</v>
      </c>
      <c r="S722" s="44">
        <f t="shared" si="559"/>
        <v>0</v>
      </c>
      <c r="T722" s="44">
        <f t="shared" si="559"/>
        <v>0</v>
      </c>
      <c r="U722" s="44">
        <f t="shared" si="559"/>
        <v>0</v>
      </c>
      <c r="V722" s="44">
        <f t="shared" si="559"/>
        <v>0</v>
      </c>
      <c r="W722" s="44">
        <f t="shared" si="559"/>
        <v>0</v>
      </c>
      <c r="X722" s="44">
        <f t="shared" si="559"/>
        <v>0</v>
      </c>
      <c r="Y722" s="44">
        <f t="shared" si="559"/>
        <v>0</v>
      </c>
      <c r="Z722" s="44">
        <f t="shared" si="559"/>
        <v>1092387.6400000001</v>
      </c>
      <c r="AA722" s="44">
        <f t="shared" si="559"/>
        <v>1323612.3599999999</v>
      </c>
      <c r="AB722" s="45">
        <f t="shared" si="558"/>
        <v>0.45214720198675501</v>
      </c>
      <c r="AC722" s="38"/>
    </row>
    <row r="723" spans="1:29" s="39" customFormat="1" ht="18" customHeight="1" x14ac:dyDescent="0.25">
      <c r="A723" s="46" t="s">
        <v>41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60">SUM(M723:Y723)</f>
        <v>0</v>
      </c>
      <c r="AA723" s="37">
        <f t="shared" ref="AA723" si="561">B723-Z723</f>
        <v>0</v>
      </c>
      <c r="AB723" s="42"/>
      <c r="AC723" s="38"/>
    </row>
    <row r="724" spans="1:29" s="39" customFormat="1" ht="18" customHeight="1" x14ac:dyDescent="0.25">
      <c r="A724" s="43" t="s">
        <v>42</v>
      </c>
      <c r="B724" s="44">
        <f>B723+B722</f>
        <v>2416000</v>
      </c>
      <c r="C724" s="44">
        <f t="shared" ref="C724:AA724" si="562">C723+C722</f>
        <v>0</v>
      </c>
      <c r="D724" s="44">
        <f t="shared" si="562"/>
        <v>0</v>
      </c>
      <c r="E724" s="44">
        <f t="shared" si="562"/>
        <v>997128.51</v>
      </c>
      <c r="F724" s="44">
        <f t="shared" si="562"/>
        <v>95259.13</v>
      </c>
      <c r="G724" s="44">
        <f t="shared" si="562"/>
        <v>0</v>
      </c>
      <c r="H724" s="44">
        <f t="shared" si="562"/>
        <v>0</v>
      </c>
      <c r="I724" s="44">
        <f t="shared" si="562"/>
        <v>0</v>
      </c>
      <c r="J724" s="44">
        <f t="shared" si="562"/>
        <v>0</v>
      </c>
      <c r="K724" s="44">
        <f t="shared" si="562"/>
        <v>0</v>
      </c>
      <c r="L724" s="44">
        <f t="shared" si="562"/>
        <v>0</v>
      </c>
      <c r="M724" s="44">
        <f t="shared" si="562"/>
        <v>0</v>
      </c>
      <c r="N724" s="44">
        <f t="shared" si="562"/>
        <v>864998.12</v>
      </c>
      <c r="O724" s="44">
        <f t="shared" si="562"/>
        <v>15011.89</v>
      </c>
      <c r="P724" s="44">
        <f t="shared" si="562"/>
        <v>117118.5</v>
      </c>
      <c r="Q724" s="44">
        <f t="shared" si="562"/>
        <v>75259.13</v>
      </c>
      <c r="R724" s="44">
        <f t="shared" si="562"/>
        <v>20000</v>
      </c>
      <c r="S724" s="44">
        <f t="shared" si="562"/>
        <v>0</v>
      </c>
      <c r="T724" s="44">
        <f t="shared" si="562"/>
        <v>0</v>
      </c>
      <c r="U724" s="44">
        <f t="shared" si="562"/>
        <v>0</v>
      </c>
      <c r="V724" s="44">
        <f t="shared" si="562"/>
        <v>0</v>
      </c>
      <c r="W724" s="44">
        <f t="shared" si="562"/>
        <v>0</v>
      </c>
      <c r="X724" s="44">
        <f t="shared" si="562"/>
        <v>0</v>
      </c>
      <c r="Y724" s="44">
        <f t="shared" si="562"/>
        <v>0</v>
      </c>
      <c r="Z724" s="44">
        <f t="shared" si="562"/>
        <v>1092387.6400000001</v>
      </c>
      <c r="AA724" s="44">
        <f t="shared" si="562"/>
        <v>1323612.3599999999</v>
      </c>
      <c r="AB724" s="45">
        <f t="shared" si="558"/>
        <v>0.45214720198675501</v>
      </c>
      <c r="AC724" s="47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45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36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2"/>
      <c r="AC728" s="38"/>
    </row>
    <row r="729" spans="1:29" s="39" customFormat="1" ht="18" customHeight="1" x14ac:dyDescent="0.2">
      <c r="A729" s="41" t="s">
        <v>37</v>
      </c>
      <c r="B729" s="37">
        <f>[1]consoCURRENT!E18969</f>
        <v>926000</v>
      </c>
      <c r="C729" s="37">
        <f>[1]consoCURRENT!F18969</f>
        <v>0</v>
      </c>
      <c r="D729" s="37">
        <f>[1]consoCURRENT!G18969</f>
        <v>0</v>
      </c>
      <c r="E729" s="37">
        <f>[1]consoCURRENT!H18969</f>
        <v>117967.5</v>
      </c>
      <c r="F729" s="37">
        <f>[1]consoCURRENT!I18969</f>
        <v>141588.39000000001</v>
      </c>
      <c r="G729" s="37">
        <f>[1]consoCURRENT!J18969</f>
        <v>0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685.75</v>
      </c>
      <c r="O729" s="37">
        <f>[1]consoCURRENT!R18969</f>
        <v>28414.75</v>
      </c>
      <c r="P729" s="37">
        <f>[1]consoCURRENT!S18969</f>
        <v>88867</v>
      </c>
      <c r="Q729" s="37">
        <f>[1]consoCURRENT!T18969</f>
        <v>73359.14</v>
      </c>
      <c r="R729" s="37">
        <f>[1]consoCURRENT!U18969</f>
        <v>68229.25</v>
      </c>
      <c r="S729" s="37">
        <f>[1]consoCURRENT!V18969</f>
        <v>0</v>
      </c>
      <c r="T729" s="37">
        <f>[1]consoCURRENT!W18969</f>
        <v>0</v>
      </c>
      <c r="U729" s="37">
        <f>[1]consoCURRENT!X18969</f>
        <v>0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63">SUM(M729:Y729)</f>
        <v>259555.89</v>
      </c>
      <c r="AA729" s="37">
        <f t="shared" ref="AA729:AA731" si="564">B729-Z729</f>
        <v>666444.11</v>
      </c>
      <c r="AB729" s="42">
        <f t="shared" ref="AB729:AB734" si="565">Z729/B729</f>
        <v>0.2802979373650108</v>
      </c>
      <c r="AC729" s="38"/>
    </row>
    <row r="730" spans="1:29" s="39" customFormat="1" ht="18" customHeight="1" x14ac:dyDescent="0.2">
      <c r="A730" s="41" t="s">
        <v>38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3"/>
        <v>0</v>
      </c>
      <c r="AA730" s="37">
        <f t="shared" si="564"/>
        <v>0</v>
      </c>
      <c r="AB730" s="42"/>
      <c r="AC730" s="38"/>
    </row>
    <row r="731" spans="1:29" s="39" customFormat="1" ht="18" customHeight="1" x14ac:dyDescent="0.2">
      <c r="A731" s="41" t="s">
        <v>39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3"/>
        <v>0</v>
      </c>
      <c r="AA731" s="37">
        <f t="shared" si="564"/>
        <v>0</v>
      </c>
      <c r="AB731" s="42"/>
      <c r="AC731" s="38"/>
    </row>
    <row r="732" spans="1:29" s="39" customFormat="1" ht="18" customHeight="1" x14ac:dyDescent="0.25">
      <c r="A732" s="43" t="s">
        <v>40</v>
      </c>
      <c r="B732" s="44">
        <f>SUM(B728:B731)</f>
        <v>926000</v>
      </c>
      <c r="C732" s="44">
        <f t="shared" ref="C732:AA732" si="566">SUM(C728:C731)</f>
        <v>0</v>
      </c>
      <c r="D732" s="44">
        <f t="shared" si="566"/>
        <v>0</v>
      </c>
      <c r="E732" s="44">
        <f t="shared" si="566"/>
        <v>117967.5</v>
      </c>
      <c r="F732" s="44">
        <f t="shared" si="566"/>
        <v>141588.39000000001</v>
      </c>
      <c r="G732" s="44">
        <f t="shared" si="566"/>
        <v>0</v>
      </c>
      <c r="H732" s="44">
        <f t="shared" si="566"/>
        <v>0</v>
      </c>
      <c r="I732" s="44">
        <f t="shared" si="566"/>
        <v>0</v>
      </c>
      <c r="J732" s="44">
        <f t="shared" si="566"/>
        <v>0</v>
      </c>
      <c r="K732" s="44">
        <f t="shared" si="566"/>
        <v>0</v>
      </c>
      <c r="L732" s="44">
        <f t="shared" si="566"/>
        <v>0</v>
      </c>
      <c r="M732" s="44">
        <f t="shared" si="566"/>
        <v>0</v>
      </c>
      <c r="N732" s="44">
        <f t="shared" si="566"/>
        <v>685.75</v>
      </c>
      <c r="O732" s="44">
        <f t="shared" si="566"/>
        <v>28414.75</v>
      </c>
      <c r="P732" s="44">
        <f t="shared" si="566"/>
        <v>88867</v>
      </c>
      <c r="Q732" s="44">
        <f t="shared" si="566"/>
        <v>73359.14</v>
      </c>
      <c r="R732" s="44">
        <f t="shared" si="566"/>
        <v>68229.25</v>
      </c>
      <c r="S732" s="44">
        <f t="shared" si="566"/>
        <v>0</v>
      </c>
      <c r="T732" s="44">
        <f t="shared" si="566"/>
        <v>0</v>
      </c>
      <c r="U732" s="44">
        <f t="shared" si="566"/>
        <v>0</v>
      </c>
      <c r="V732" s="44">
        <f t="shared" si="566"/>
        <v>0</v>
      </c>
      <c r="W732" s="44">
        <f t="shared" si="566"/>
        <v>0</v>
      </c>
      <c r="X732" s="44">
        <f t="shared" si="566"/>
        <v>0</v>
      </c>
      <c r="Y732" s="44">
        <f t="shared" si="566"/>
        <v>0</v>
      </c>
      <c r="Z732" s="44">
        <f t="shared" si="566"/>
        <v>259555.89</v>
      </c>
      <c r="AA732" s="44">
        <f t="shared" si="566"/>
        <v>666444.11</v>
      </c>
      <c r="AB732" s="45">
        <f t="shared" si="565"/>
        <v>0.2802979373650108</v>
      </c>
      <c r="AC732" s="38"/>
    </row>
    <row r="733" spans="1:29" s="39" customFormat="1" ht="18" customHeight="1" x14ac:dyDescent="0.25">
      <c r="A733" s="46" t="s">
        <v>41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7">SUM(M733:Y733)</f>
        <v>0</v>
      </c>
      <c r="AA733" s="37">
        <f t="shared" ref="AA733" si="568">B733-Z733</f>
        <v>0</v>
      </c>
      <c r="AB733" s="42"/>
      <c r="AC733" s="38"/>
    </row>
    <row r="734" spans="1:29" s="39" customFormat="1" ht="18" customHeight="1" x14ac:dyDescent="0.25">
      <c r="A734" s="43" t="s">
        <v>42</v>
      </c>
      <c r="B734" s="44">
        <f>B733+B732</f>
        <v>926000</v>
      </c>
      <c r="C734" s="44">
        <f t="shared" ref="C734:AA734" si="569">C733+C732</f>
        <v>0</v>
      </c>
      <c r="D734" s="44">
        <f t="shared" si="569"/>
        <v>0</v>
      </c>
      <c r="E734" s="44">
        <f t="shared" si="569"/>
        <v>117967.5</v>
      </c>
      <c r="F734" s="44">
        <f t="shared" si="569"/>
        <v>141588.39000000001</v>
      </c>
      <c r="G734" s="44">
        <f t="shared" si="569"/>
        <v>0</v>
      </c>
      <c r="H734" s="44">
        <f t="shared" si="569"/>
        <v>0</v>
      </c>
      <c r="I734" s="44">
        <f t="shared" si="569"/>
        <v>0</v>
      </c>
      <c r="J734" s="44">
        <f t="shared" si="569"/>
        <v>0</v>
      </c>
      <c r="K734" s="44">
        <f t="shared" si="569"/>
        <v>0</v>
      </c>
      <c r="L734" s="44">
        <f t="shared" si="569"/>
        <v>0</v>
      </c>
      <c r="M734" s="44">
        <f t="shared" si="569"/>
        <v>0</v>
      </c>
      <c r="N734" s="44">
        <f t="shared" si="569"/>
        <v>685.75</v>
      </c>
      <c r="O734" s="44">
        <f t="shared" si="569"/>
        <v>28414.75</v>
      </c>
      <c r="P734" s="44">
        <f t="shared" si="569"/>
        <v>88867</v>
      </c>
      <c r="Q734" s="44">
        <f t="shared" si="569"/>
        <v>73359.14</v>
      </c>
      <c r="R734" s="44">
        <f t="shared" si="569"/>
        <v>68229.25</v>
      </c>
      <c r="S734" s="44">
        <f t="shared" si="569"/>
        <v>0</v>
      </c>
      <c r="T734" s="44">
        <f t="shared" si="569"/>
        <v>0</v>
      </c>
      <c r="U734" s="44">
        <f t="shared" si="569"/>
        <v>0</v>
      </c>
      <c r="V734" s="44">
        <f t="shared" si="569"/>
        <v>0</v>
      </c>
      <c r="W734" s="44">
        <f t="shared" si="569"/>
        <v>0</v>
      </c>
      <c r="X734" s="44">
        <f t="shared" si="569"/>
        <v>0</v>
      </c>
      <c r="Y734" s="44">
        <f t="shared" si="569"/>
        <v>0</v>
      </c>
      <c r="Z734" s="44">
        <f t="shared" si="569"/>
        <v>259555.89</v>
      </c>
      <c r="AA734" s="44">
        <f t="shared" si="569"/>
        <v>666444.11</v>
      </c>
      <c r="AB734" s="45">
        <f t="shared" si="565"/>
        <v>0.2802979373650108</v>
      </c>
      <c r="AC734" s="47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46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36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2"/>
      <c r="AC738" s="38"/>
    </row>
    <row r="739" spans="1:29" s="39" customFormat="1" ht="18" customHeight="1" x14ac:dyDescent="0.2">
      <c r="A739" s="41" t="s">
        <v>37</v>
      </c>
      <c r="B739" s="37">
        <f>[1]consoCURRENT!E19180</f>
        <v>977000</v>
      </c>
      <c r="C739" s="37">
        <f>[1]consoCURRENT!F19180</f>
        <v>0</v>
      </c>
      <c r="D739" s="37">
        <f>[1]consoCURRENT!G19180</f>
        <v>0</v>
      </c>
      <c r="E739" s="37">
        <f>[1]consoCURRENT!H19180</f>
        <v>228109.23</v>
      </c>
      <c r="F739" s="37">
        <f>[1]consoCURRENT!I19180</f>
        <v>310837.78999999998</v>
      </c>
      <c r="G739" s="37">
        <f>[1]consoCURRENT!J19180</f>
        <v>0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26437.17</v>
      </c>
      <c r="O739" s="37">
        <f>[1]consoCURRENT!R19180</f>
        <v>92319.88</v>
      </c>
      <c r="P739" s="37">
        <f>[1]consoCURRENT!S19180</f>
        <v>109352.18</v>
      </c>
      <c r="Q739" s="37">
        <f>[1]consoCURRENT!T19180</f>
        <v>177723.25</v>
      </c>
      <c r="R739" s="37">
        <f>[1]consoCURRENT!U19180</f>
        <v>133114.54</v>
      </c>
      <c r="S739" s="37">
        <f>[1]consoCURRENT!V19180</f>
        <v>0</v>
      </c>
      <c r="T739" s="37">
        <f>[1]consoCURRENT!W19180</f>
        <v>0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70">SUM(M739:Y739)</f>
        <v>538947.02</v>
      </c>
      <c r="AA739" s="37">
        <f t="shared" ref="AA739:AA741" si="571">B739-Z739</f>
        <v>438052.98</v>
      </c>
      <c r="AB739" s="42">
        <f t="shared" ref="AB739:AB744" si="572">Z739/B739</f>
        <v>0.55163461617195497</v>
      </c>
      <c r="AC739" s="38"/>
    </row>
    <row r="740" spans="1:29" s="39" customFormat="1" ht="18" customHeight="1" x14ac:dyDescent="0.2">
      <c r="A740" s="41" t="s">
        <v>38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70"/>
        <v>0</v>
      </c>
      <c r="AA740" s="37">
        <f t="shared" si="571"/>
        <v>0</v>
      </c>
      <c r="AB740" s="42"/>
      <c r="AC740" s="38"/>
    </row>
    <row r="741" spans="1:29" s="39" customFormat="1" ht="18" customHeight="1" x14ac:dyDescent="0.2">
      <c r="A741" s="41" t="s">
        <v>39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70"/>
        <v>0</v>
      </c>
      <c r="AA741" s="37">
        <f t="shared" si="571"/>
        <v>0</v>
      </c>
      <c r="AB741" s="42"/>
      <c r="AC741" s="38"/>
    </row>
    <row r="742" spans="1:29" s="39" customFormat="1" ht="18" customHeight="1" x14ac:dyDescent="0.25">
      <c r="A742" s="43" t="s">
        <v>40</v>
      </c>
      <c r="B742" s="44">
        <f>SUM(B738:B741)</f>
        <v>977000</v>
      </c>
      <c r="C742" s="44">
        <f t="shared" ref="C742:AA742" si="573">SUM(C738:C741)</f>
        <v>0</v>
      </c>
      <c r="D742" s="44">
        <f t="shared" si="573"/>
        <v>0</v>
      </c>
      <c r="E742" s="44">
        <f t="shared" si="573"/>
        <v>228109.23</v>
      </c>
      <c r="F742" s="44">
        <f t="shared" si="573"/>
        <v>310837.78999999998</v>
      </c>
      <c r="G742" s="44">
        <f t="shared" si="573"/>
        <v>0</v>
      </c>
      <c r="H742" s="44">
        <f t="shared" si="573"/>
        <v>0</v>
      </c>
      <c r="I742" s="44">
        <f t="shared" si="573"/>
        <v>0</v>
      </c>
      <c r="J742" s="44">
        <f t="shared" si="573"/>
        <v>0</v>
      </c>
      <c r="K742" s="44">
        <f t="shared" si="573"/>
        <v>0</v>
      </c>
      <c r="L742" s="44">
        <f t="shared" si="573"/>
        <v>0</v>
      </c>
      <c r="M742" s="44">
        <f t="shared" si="573"/>
        <v>0</v>
      </c>
      <c r="N742" s="44">
        <f t="shared" si="573"/>
        <v>26437.17</v>
      </c>
      <c r="O742" s="44">
        <f t="shared" si="573"/>
        <v>92319.88</v>
      </c>
      <c r="P742" s="44">
        <f t="shared" si="573"/>
        <v>109352.18</v>
      </c>
      <c r="Q742" s="44">
        <f t="shared" si="573"/>
        <v>177723.25</v>
      </c>
      <c r="R742" s="44">
        <f t="shared" si="573"/>
        <v>133114.54</v>
      </c>
      <c r="S742" s="44">
        <f t="shared" si="573"/>
        <v>0</v>
      </c>
      <c r="T742" s="44">
        <f t="shared" si="573"/>
        <v>0</v>
      </c>
      <c r="U742" s="44">
        <f t="shared" si="573"/>
        <v>0</v>
      </c>
      <c r="V742" s="44">
        <f t="shared" si="573"/>
        <v>0</v>
      </c>
      <c r="W742" s="44">
        <f t="shared" si="573"/>
        <v>0</v>
      </c>
      <c r="X742" s="44">
        <f t="shared" si="573"/>
        <v>0</v>
      </c>
      <c r="Y742" s="44">
        <f t="shared" si="573"/>
        <v>0</v>
      </c>
      <c r="Z742" s="44">
        <f t="shared" si="573"/>
        <v>538947.02</v>
      </c>
      <c r="AA742" s="44">
        <f t="shared" si="573"/>
        <v>438052.98</v>
      </c>
      <c r="AB742" s="45">
        <f t="shared" si="572"/>
        <v>0.55163461617195497</v>
      </c>
      <c r="AC742" s="38"/>
    </row>
    <row r="743" spans="1:29" s="39" customFormat="1" ht="18" customHeight="1" x14ac:dyDescent="0.25">
      <c r="A743" s="46" t="s">
        <v>41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4">SUM(M743:Y743)</f>
        <v>0</v>
      </c>
      <c r="AA743" s="37">
        <f t="shared" ref="AA743" si="575">B743-Z743</f>
        <v>0</v>
      </c>
      <c r="AB743" s="42"/>
      <c r="AC743" s="38"/>
    </row>
    <row r="744" spans="1:29" s="39" customFormat="1" ht="18" customHeight="1" x14ac:dyDescent="0.25">
      <c r="A744" s="43" t="s">
        <v>42</v>
      </c>
      <c r="B744" s="44">
        <f>B743+B742</f>
        <v>977000</v>
      </c>
      <c r="C744" s="44">
        <f t="shared" ref="C744:AA744" si="576">C743+C742</f>
        <v>0</v>
      </c>
      <c r="D744" s="44">
        <f t="shared" si="576"/>
        <v>0</v>
      </c>
      <c r="E744" s="44">
        <f t="shared" si="576"/>
        <v>228109.23</v>
      </c>
      <c r="F744" s="44">
        <f t="shared" si="576"/>
        <v>310837.78999999998</v>
      </c>
      <c r="G744" s="44">
        <f t="shared" si="576"/>
        <v>0</v>
      </c>
      <c r="H744" s="44">
        <f t="shared" si="576"/>
        <v>0</v>
      </c>
      <c r="I744" s="44">
        <f t="shared" si="576"/>
        <v>0</v>
      </c>
      <c r="J744" s="44">
        <f t="shared" si="576"/>
        <v>0</v>
      </c>
      <c r="K744" s="44">
        <f t="shared" si="576"/>
        <v>0</v>
      </c>
      <c r="L744" s="44">
        <f t="shared" si="576"/>
        <v>0</v>
      </c>
      <c r="M744" s="44">
        <f t="shared" si="576"/>
        <v>0</v>
      </c>
      <c r="N744" s="44">
        <f t="shared" si="576"/>
        <v>26437.17</v>
      </c>
      <c r="O744" s="44">
        <f t="shared" si="576"/>
        <v>92319.88</v>
      </c>
      <c r="P744" s="44">
        <f t="shared" si="576"/>
        <v>109352.18</v>
      </c>
      <c r="Q744" s="44">
        <f t="shared" si="576"/>
        <v>177723.25</v>
      </c>
      <c r="R744" s="44">
        <f t="shared" si="576"/>
        <v>133114.54</v>
      </c>
      <c r="S744" s="44">
        <f t="shared" si="576"/>
        <v>0</v>
      </c>
      <c r="T744" s="44">
        <f t="shared" si="576"/>
        <v>0</v>
      </c>
      <c r="U744" s="44">
        <f t="shared" si="576"/>
        <v>0</v>
      </c>
      <c r="V744" s="44">
        <f t="shared" si="576"/>
        <v>0</v>
      </c>
      <c r="W744" s="44">
        <f t="shared" si="576"/>
        <v>0</v>
      </c>
      <c r="X744" s="44">
        <f t="shared" si="576"/>
        <v>0</v>
      </c>
      <c r="Y744" s="44">
        <f t="shared" si="576"/>
        <v>0</v>
      </c>
      <c r="Z744" s="44">
        <f t="shared" si="576"/>
        <v>538947.02</v>
      </c>
      <c r="AA744" s="44">
        <f t="shared" si="576"/>
        <v>438052.98</v>
      </c>
      <c r="AB744" s="45">
        <f t="shared" si="572"/>
        <v>0.55163461617195497</v>
      </c>
      <c r="AC744" s="47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47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36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2"/>
      <c r="AC748" s="38"/>
    </row>
    <row r="749" spans="1:29" s="39" customFormat="1" ht="18" customHeight="1" x14ac:dyDescent="0.2">
      <c r="A749" s="41" t="s">
        <v>37</v>
      </c>
      <c r="B749" s="37">
        <f>[1]consoCURRENT!E19391</f>
        <v>830000</v>
      </c>
      <c r="C749" s="37">
        <f>[1]consoCURRENT!F19391</f>
        <v>0</v>
      </c>
      <c r="D749" s="37">
        <f>[1]consoCURRENT!G19391</f>
        <v>0</v>
      </c>
      <c r="E749" s="37">
        <f>[1]consoCURRENT!H19391</f>
        <v>374064.16</v>
      </c>
      <c r="F749" s="37">
        <f>[1]consoCURRENT!I19391</f>
        <v>16355.02</v>
      </c>
      <c r="G749" s="37">
        <f>[1]consoCURRENT!J19391</f>
        <v>0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26646.27</v>
      </c>
      <c r="O749" s="37">
        <f>[1]consoCURRENT!R19391</f>
        <v>289103.73</v>
      </c>
      <c r="P749" s="37">
        <f>[1]consoCURRENT!S19391</f>
        <v>58314.16</v>
      </c>
      <c r="Q749" s="37">
        <f>[1]consoCURRENT!T19391</f>
        <v>7500</v>
      </c>
      <c r="R749" s="37">
        <f>[1]consoCURRENT!U19391</f>
        <v>8855.02</v>
      </c>
      <c r="S749" s="37">
        <f>[1]consoCURRENT!V19391</f>
        <v>0</v>
      </c>
      <c r="T749" s="37">
        <f>[1]consoCURRENT!W19391</f>
        <v>0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77">SUM(M749:Y749)</f>
        <v>390419.18000000005</v>
      </c>
      <c r="AA749" s="37">
        <f t="shared" ref="AA749:AA751" si="578">B749-Z749</f>
        <v>439580.81999999995</v>
      </c>
      <c r="AB749" s="42">
        <f t="shared" ref="AB749:AB754" si="579">Z749/B749</f>
        <v>0.47038455421686753</v>
      </c>
      <c r="AC749" s="38"/>
    </row>
    <row r="750" spans="1:29" s="39" customFormat="1" ht="18" customHeight="1" x14ac:dyDescent="0.2">
      <c r="A750" s="41" t="s">
        <v>38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7"/>
        <v>0</v>
      </c>
      <c r="AA750" s="37">
        <f t="shared" si="578"/>
        <v>0</v>
      </c>
      <c r="AB750" s="42"/>
      <c r="AC750" s="38"/>
    </row>
    <row r="751" spans="1:29" s="39" customFormat="1" ht="18" customHeight="1" x14ac:dyDescent="0.2">
      <c r="A751" s="41" t="s">
        <v>39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7"/>
        <v>0</v>
      </c>
      <c r="AA751" s="37">
        <f t="shared" si="578"/>
        <v>0</v>
      </c>
      <c r="AB751" s="42"/>
      <c r="AC751" s="38"/>
    </row>
    <row r="752" spans="1:29" s="39" customFormat="1" ht="18" customHeight="1" x14ac:dyDescent="0.25">
      <c r="A752" s="43" t="s">
        <v>40</v>
      </c>
      <c r="B752" s="44">
        <f>SUM(B748:B751)</f>
        <v>830000</v>
      </c>
      <c r="C752" s="44">
        <f t="shared" ref="C752:AA752" si="580">SUM(C748:C751)</f>
        <v>0</v>
      </c>
      <c r="D752" s="44">
        <f t="shared" si="580"/>
        <v>0</v>
      </c>
      <c r="E752" s="44">
        <f t="shared" si="580"/>
        <v>374064.16</v>
      </c>
      <c r="F752" s="44">
        <f t="shared" si="580"/>
        <v>16355.02</v>
      </c>
      <c r="G752" s="44">
        <f t="shared" si="580"/>
        <v>0</v>
      </c>
      <c r="H752" s="44">
        <f t="shared" si="580"/>
        <v>0</v>
      </c>
      <c r="I752" s="44">
        <f t="shared" si="580"/>
        <v>0</v>
      </c>
      <c r="J752" s="44">
        <f t="shared" si="580"/>
        <v>0</v>
      </c>
      <c r="K752" s="44">
        <f t="shared" si="580"/>
        <v>0</v>
      </c>
      <c r="L752" s="44">
        <f t="shared" si="580"/>
        <v>0</v>
      </c>
      <c r="M752" s="44">
        <f t="shared" si="580"/>
        <v>0</v>
      </c>
      <c r="N752" s="44">
        <f t="shared" si="580"/>
        <v>26646.27</v>
      </c>
      <c r="O752" s="44">
        <f t="shared" si="580"/>
        <v>289103.73</v>
      </c>
      <c r="P752" s="44">
        <f t="shared" si="580"/>
        <v>58314.16</v>
      </c>
      <c r="Q752" s="44">
        <f t="shared" si="580"/>
        <v>7500</v>
      </c>
      <c r="R752" s="44">
        <f t="shared" si="580"/>
        <v>8855.02</v>
      </c>
      <c r="S752" s="44">
        <f t="shared" si="580"/>
        <v>0</v>
      </c>
      <c r="T752" s="44">
        <f t="shared" si="580"/>
        <v>0</v>
      </c>
      <c r="U752" s="44">
        <f t="shared" si="580"/>
        <v>0</v>
      </c>
      <c r="V752" s="44">
        <f t="shared" si="580"/>
        <v>0</v>
      </c>
      <c r="W752" s="44">
        <f t="shared" si="580"/>
        <v>0</v>
      </c>
      <c r="X752" s="44">
        <f t="shared" si="580"/>
        <v>0</v>
      </c>
      <c r="Y752" s="44">
        <f t="shared" si="580"/>
        <v>0</v>
      </c>
      <c r="Z752" s="44">
        <f t="shared" si="580"/>
        <v>390419.18000000005</v>
      </c>
      <c r="AA752" s="44">
        <f t="shared" si="580"/>
        <v>439580.81999999995</v>
      </c>
      <c r="AB752" s="45">
        <f t="shared" si="579"/>
        <v>0.47038455421686753</v>
      </c>
      <c r="AC752" s="38"/>
    </row>
    <row r="753" spans="1:29" s="39" customFormat="1" ht="18" customHeight="1" x14ac:dyDescent="0.25">
      <c r="A753" s="46" t="s">
        <v>41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1">SUM(M753:Y753)</f>
        <v>0</v>
      </c>
      <c r="AA753" s="37">
        <f t="shared" ref="AA753" si="582">B753-Z753</f>
        <v>0</v>
      </c>
      <c r="AB753" s="42"/>
      <c r="AC753" s="38"/>
    </row>
    <row r="754" spans="1:29" s="39" customFormat="1" ht="18" customHeight="1" x14ac:dyDescent="0.25">
      <c r="A754" s="43" t="s">
        <v>42</v>
      </c>
      <c r="B754" s="44">
        <f>B753+B752</f>
        <v>830000</v>
      </c>
      <c r="C754" s="44">
        <f t="shared" ref="C754:AA754" si="583">C753+C752</f>
        <v>0</v>
      </c>
      <c r="D754" s="44">
        <f t="shared" si="583"/>
        <v>0</v>
      </c>
      <c r="E754" s="44">
        <f t="shared" si="583"/>
        <v>374064.16</v>
      </c>
      <c r="F754" s="44">
        <f t="shared" si="583"/>
        <v>16355.02</v>
      </c>
      <c r="G754" s="44">
        <f t="shared" si="583"/>
        <v>0</v>
      </c>
      <c r="H754" s="44">
        <f t="shared" si="583"/>
        <v>0</v>
      </c>
      <c r="I754" s="44">
        <f t="shared" si="583"/>
        <v>0</v>
      </c>
      <c r="J754" s="44">
        <f t="shared" si="583"/>
        <v>0</v>
      </c>
      <c r="K754" s="44">
        <f t="shared" si="583"/>
        <v>0</v>
      </c>
      <c r="L754" s="44">
        <f t="shared" si="583"/>
        <v>0</v>
      </c>
      <c r="M754" s="44">
        <f t="shared" si="583"/>
        <v>0</v>
      </c>
      <c r="N754" s="44">
        <f t="shared" si="583"/>
        <v>26646.27</v>
      </c>
      <c r="O754" s="44">
        <f t="shared" si="583"/>
        <v>289103.73</v>
      </c>
      <c r="P754" s="44">
        <f t="shared" si="583"/>
        <v>58314.16</v>
      </c>
      <c r="Q754" s="44">
        <f t="shared" si="583"/>
        <v>7500</v>
      </c>
      <c r="R754" s="44">
        <f t="shared" si="583"/>
        <v>8855.02</v>
      </c>
      <c r="S754" s="44">
        <f t="shared" si="583"/>
        <v>0</v>
      </c>
      <c r="T754" s="44">
        <f t="shared" si="583"/>
        <v>0</v>
      </c>
      <c r="U754" s="44">
        <f t="shared" si="583"/>
        <v>0</v>
      </c>
      <c r="V754" s="44">
        <f t="shared" si="583"/>
        <v>0</v>
      </c>
      <c r="W754" s="44">
        <f t="shared" si="583"/>
        <v>0</v>
      </c>
      <c r="X754" s="44">
        <f t="shared" si="583"/>
        <v>0</v>
      </c>
      <c r="Y754" s="44">
        <f t="shared" si="583"/>
        <v>0</v>
      </c>
      <c r="Z754" s="44">
        <f t="shared" si="583"/>
        <v>390419.18000000005</v>
      </c>
      <c r="AA754" s="44">
        <f t="shared" si="583"/>
        <v>439580.81999999995</v>
      </c>
      <c r="AB754" s="45">
        <f t="shared" si="579"/>
        <v>0.47038455421686753</v>
      </c>
      <c r="AC754" s="47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48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36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2"/>
      <c r="AC758" s="38"/>
    </row>
    <row r="759" spans="1:29" s="39" customFormat="1" ht="18" customHeight="1" x14ac:dyDescent="0.2">
      <c r="A759" s="41" t="s">
        <v>37</v>
      </c>
      <c r="B759" s="37">
        <f>[1]consoCURRENT!E19602</f>
        <v>1562000</v>
      </c>
      <c r="C759" s="37">
        <f>[1]consoCURRENT!F19602</f>
        <v>0</v>
      </c>
      <c r="D759" s="37">
        <f>[1]consoCURRENT!G19602</f>
        <v>0</v>
      </c>
      <c r="E759" s="37">
        <f>[1]consoCURRENT!H19602</f>
        <v>76247.12</v>
      </c>
      <c r="F759" s="37">
        <f>[1]consoCURRENT!I19602</f>
        <v>294060.98</v>
      </c>
      <c r="G759" s="37">
        <f>[1]consoCURRENT!J19602</f>
        <v>0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25925.62</v>
      </c>
      <c r="P759" s="37">
        <f>[1]consoCURRENT!S19602</f>
        <v>50321.5</v>
      </c>
      <c r="Q759" s="37">
        <f>[1]consoCURRENT!T19602</f>
        <v>80321.5</v>
      </c>
      <c r="R759" s="37">
        <f>[1]consoCURRENT!U19602</f>
        <v>213739.47999999998</v>
      </c>
      <c r="S759" s="37">
        <f>[1]consoCURRENT!V19602</f>
        <v>0</v>
      </c>
      <c r="T759" s="37">
        <f>[1]consoCURRENT!W19602</f>
        <v>0</v>
      </c>
      <c r="U759" s="37">
        <f>[1]consoCURRENT!X19602</f>
        <v>0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84">SUM(M759:Y759)</f>
        <v>370308.1</v>
      </c>
      <c r="AA759" s="37">
        <f t="shared" ref="AA759:AA761" si="585">B759-Z759</f>
        <v>1191691.8999999999</v>
      </c>
      <c r="AB759" s="42">
        <f t="shared" ref="AB759:AB764" si="586">Z759/B759</f>
        <v>0.23707304737516002</v>
      </c>
      <c r="AC759" s="38"/>
    </row>
    <row r="760" spans="1:29" s="39" customFormat="1" ht="18" customHeight="1" x14ac:dyDescent="0.2">
      <c r="A760" s="41" t="s">
        <v>38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4"/>
        <v>0</v>
      </c>
      <c r="AA760" s="37">
        <f t="shared" si="585"/>
        <v>0</v>
      </c>
      <c r="AB760" s="42"/>
      <c r="AC760" s="38"/>
    </row>
    <row r="761" spans="1:29" s="39" customFormat="1" ht="18" customHeight="1" x14ac:dyDescent="0.2">
      <c r="A761" s="41" t="s">
        <v>39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4"/>
        <v>0</v>
      </c>
      <c r="AA761" s="37">
        <f t="shared" si="585"/>
        <v>0</v>
      </c>
      <c r="AB761" s="42"/>
      <c r="AC761" s="38"/>
    </row>
    <row r="762" spans="1:29" s="39" customFormat="1" ht="18" customHeight="1" x14ac:dyDescent="0.25">
      <c r="A762" s="43" t="s">
        <v>40</v>
      </c>
      <c r="B762" s="44">
        <f>SUM(B758:B761)</f>
        <v>1562000</v>
      </c>
      <c r="C762" s="44">
        <f t="shared" ref="C762:AA762" si="587">SUM(C758:C761)</f>
        <v>0</v>
      </c>
      <c r="D762" s="44">
        <f t="shared" si="587"/>
        <v>0</v>
      </c>
      <c r="E762" s="44">
        <f t="shared" si="587"/>
        <v>76247.12</v>
      </c>
      <c r="F762" s="44">
        <f t="shared" si="587"/>
        <v>294060.98</v>
      </c>
      <c r="G762" s="44">
        <f t="shared" si="587"/>
        <v>0</v>
      </c>
      <c r="H762" s="44">
        <f t="shared" si="587"/>
        <v>0</v>
      </c>
      <c r="I762" s="44">
        <f t="shared" si="587"/>
        <v>0</v>
      </c>
      <c r="J762" s="44">
        <f t="shared" si="587"/>
        <v>0</v>
      </c>
      <c r="K762" s="44">
        <f t="shared" si="587"/>
        <v>0</v>
      </c>
      <c r="L762" s="44">
        <f t="shared" si="587"/>
        <v>0</v>
      </c>
      <c r="M762" s="44">
        <f t="shared" si="587"/>
        <v>0</v>
      </c>
      <c r="N762" s="44">
        <f t="shared" si="587"/>
        <v>0</v>
      </c>
      <c r="O762" s="44">
        <f t="shared" si="587"/>
        <v>25925.62</v>
      </c>
      <c r="P762" s="44">
        <f t="shared" si="587"/>
        <v>50321.5</v>
      </c>
      <c r="Q762" s="44">
        <f t="shared" si="587"/>
        <v>80321.5</v>
      </c>
      <c r="R762" s="44">
        <f t="shared" si="587"/>
        <v>213739.47999999998</v>
      </c>
      <c r="S762" s="44">
        <f t="shared" si="587"/>
        <v>0</v>
      </c>
      <c r="T762" s="44">
        <f t="shared" si="587"/>
        <v>0</v>
      </c>
      <c r="U762" s="44">
        <f t="shared" si="587"/>
        <v>0</v>
      </c>
      <c r="V762" s="44">
        <f t="shared" si="587"/>
        <v>0</v>
      </c>
      <c r="W762" s="44">
        <f t="shared" si="587"/>
        <v>0</v>
      </c>
      <c r="X762" s="44">
        <f t="shared" si="587"/>
        <v>0</v>
      </c>
      <c r="Y762" s="44">
        <f t="shared" si="587"/>
        <v>0</v>
      </c>
      <c r="Z762" s="44">
        <f t="shared" si="587"/>
        <v>370308.1</v>
      </c>
      <c r="AA762" s="44">
        <f t="shared" si="587"/>
        <v>1191691.8999999999</v>
      </c>
      <c r="AB762" s="45">
        <f t="shared" si="586"/>
        <v>0.23707304737516002</v>
      </c>
      <c r="AC762" s="38"/>
    </row>
    <row r="763" spans="1:29" s="39" customFormat="1" ht="18" customHeight="1" x14ac:dyDescent="0.25">
      <c r="A763" s="46" t="s">
        <v>41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8">SUM(M763:Y763)</f>
        <v>0</v>
      </c>
      <c r="AA763" s="37">
        <f t="shared" ref="AA763" si="589">B763-Z763</f>
        <v>0</v>
      </c>
      <c r="AB763" s="42"/>
      <c r="AC763" s="38"/>
    </row>
    <row r="764" spans="1:29" s="39" customFormat="1" ht="18" customHeight="1" x14ac:dyDescent="0.25">
      <c r="A764" s="43" t="s">
        <v>42</v>
      </c>
      <c r="B764" s="44">
        <f>B763+B762</f>
        <v>1562000</v>
      </c>
      <c r="C764" s="44">
        <f t="shared" ref="C764:AA764" si="590">C763+C762</f>
        <v>0</v>
      </c>
      <c r="D764" s="44">
        <f t="shared" si="590"/>
        <v>0</v>
      </c>
      <c r="E764" s="44">
        <f t="shared" si="590"/>
        <v>76247.12</v>
      </c>
      <c r="F764" s="44">
        <f t="shared" si="590"/>
        <v>294060.98</v>
      </c>
      <c r="G764" s="44">
        <f t="shared" si="590"/>
        <v>0</v>
      </c>
      <c r="H764" s="44">
        <f t="shared" si="590"/>
        <v>0</v>
      </c>
      <c r="I764" s="44">
        <f t="shared" si="590"/>
        <v>0</v>
      </c>
      <c r="J764" s="44">
        <f t="shared" si="590"/>
        <v>0</v>
      </c>
      <c r="K764" s="44">
        <f t="shared" si="590"/>
        <v>0</v>
      </c>
      <c r="L764" s="44">
        <f t="shared" si="590"/>
        <v>0</v>
      </c>
      <c r="M764" s="44">
        <f t="shared" si="590"/>
        <v>0</v>
      </c>
      <c r="N764" s="44">
        <f t="shared" si="590"/>
        <v>0</v>
      </c>
      <c r="O764" s="44">
        <f t="shared" si="590"/>
        <v>25925.62</v>
      </c>
      <c r="P764" s="44">
        <f t="shared" si="590"/>
        <v>50321.5</v>
      </c>
      <c r="Q764" s="44">
        <f t="shared" si="590"/>
        <v>80321.5</v>
      </c>
      <c r="R764" s="44">
        <f t="shared" si="590"/>
        <v>213739.47999999998</v>
      </c>
      <c r="S764" s="44">
        <f t="shared" si="590"/>
        <v>0</v>
      </c>
      <c r="T764" s="44">
        <f t="shared" si="590"/>
        <v>0</v>
      </c>
      <c r="U764" s="44">
        <f t="shared" si="590"/>
        <v>0</v>
      </c>
      <c r="V764" s="44">
        <f t="shared" si="590"/>
        <v>0</v>
      </c>
      <c r="W764" s="44">
        <f t="shared" si="590"/>
        <v>0</v>
      </c>
      <c r="X764" s="44">
        <f t="shared" si="590"/>
        <v>0</v>
      </c>
      <c r="Y764" s="44">
        <f t="shared" si="590"/>
        <v>0</v>
      </c>
      <c r="Z764" s="44">
        <f t="shared" si="590"/>
        <v>370308.1</v>
      </c>
      <c r="AA764" s="44">
        <f t="shared" si="590"/>
        <v>1191691.8999999999</v>
      </c>
      <c r="AB764" s="45">
        <f t="shared" si="586"/>
        <v>0.23707304737516002</v>
      </c>
      <c r="AC764" s="47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49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36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2"/>
      <c r="AC768" s="38"/>
    </row>
    <row r="769" spans="1:29" s="39" customFormat="1" ht="18" customHeight="1" x14ac:dyDescent="0.2">
      <c r="A769" s="41" t="s">
        <v>37</v>
      </c>
      <c r="B769" s="37">
        <f>[1]consoCURRENT!E19813</f>
        <v>1011000</v>
      </c>
      <c r="C769" s="37">
        <f>[1]consoCURRENT!F19813</f>
        <v>0</v>
      </c>
      <c r="D769" s="37">
        <f>[1]consoCURRENT!G19813</f>
        <v>0</v>
      </c>
      <c r="E769" s="37">
        <f>[1]consoCURRENT!H19813</f>
        <v>208500.55</v>
      </c>
      <c r="F769" s="37">
        <f>[1]consoCURRENT!I19813</f>
        <v>136995.54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138321.5</v>
      </c>
      <c r="O769" s="37">
        <f>[1]consoCURRENT!R19813</f>
        <v>14302.23</v>
      </c>
      <c r="P769" s="37">
        <f>[1]consoCURRENT!S19813</f>
        <v>55876.82</v>
      </c>
      <c r="Q769" s="37">
        <f>[1]consoCURRENT!T19813</f>
        <v>55212.26</v>
      </c>
      <c r="R769" s="37">
        <f>[1]consoCURRENT!U19813</f>
        <v>81783.28</v>
      </c>
      <c r="S769" s="37">
        <f>[1]consoCURRENT!V19813</f>
        <v>0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91">SUM(M769:Y769)</f>
        <v>345496.08999999997</v>
      </c>
      <c r="AA769" s="37">
        <f t="shared" ref="AA769:AA771" si="592">B769-Z769</f>
        <v>665503.91</v>
      </c>
      <c r="AB769" s="42">
        <f t="shared" ref="AB769:AB774" si="593">Z769/B769</f>
        <v>0.34173698318496537</v>
      </c>
      <c r="AC769" s="38"/>
    </row>
    <row r="770" spans="1:29" s="39" customFormat="1" ht="18" customHeight="1" x14ac:dyDescent="0.2">
      <c r="A770" s="41" t="s">
        <v>38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1"/>
        <v>0</v>
      </c>
      <c r="AA770" s="37">
        <f t="shared" si="592"/>
        <v>0</v>
      </c>
      <c r="AB770" s="42"/>
      <c r="AC770" s="38"/>
    </row>
    <row r="771" spans="1:29" s="39" customFormat="1" ht="18" customHeight="1" x14ac:dyDescent="0.2">
      <c r="A771" s="41" t="s">
        <v>39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1"/>
        <v>0</v>
      </c>
      <c r="AA771" s="37">
        <f t="shared" si="592"/>
        <v>0</v>
      </c>
      <c r="AB771" s="42"/>
      <c r="AC771" s="38"/>
    </row>
    <row r="772" spans="1:29" s="39" customFormat="1" ht="18" customHeight="1" x14ac:dyDescent="0.25">
      <c r="A772" s="43" t="s">
        <v>40</v>
      </c>
      <c r="B772" s="44">
        <f>SUM(B768:B771)</f>
        <v>1011000</v>
      </c>
      <c r="C772" s="44">
        <f t="shared" ref="C772:AA772" si="594">SUM(C768:C771)</f>
        <v>0</v>
      </c>
      <c r="D772" s="44">
        <f t="shared" si="594"/>
        <v>0</v>
      </c>
      <c r="E772" s="44">
        <f t="shared" si="594"/>
        <v>208500.55</v>
      </c>
      <c r="F772" s="44">
        <f t="shared" si="594"/>
        <v>136995.54</v>
      </c>
      <c r="G772" s="44">
        <f t="shared" si="594"/>
        <v>0</v>
      </c>
      <c r="H772" s="44">
        <f t="shared" si="594"/>
        <v>0</v>
      </c>
      <c r="I772" s="44">
        <f t="shared" si="594"/>
        <v>0</v>
      </c>
      <c r="J772" s="44">
        <f t="shared" si="594"/>
        <v>0</v>
      </c>
      <c r="K772" s="44">
        <f t="shared" si="594"/>
        <v>0</v>
      </c>
      <c r="L772" s="44">
        <f t="shared" si="594"/>
        <v>0</v>
      </c>
      <c r="M772" s="44">
        <f t="shared" si="594"/>
        <v>0</v>
      </c>
      <c r="N772" s="44">
        <f t="shared" si="594"/>
        <v>138321.5</v>
      </c>
      <c r="O772" s="44">
        <f t="shared" si="594"/>
        <v>14302.23</v>
      </c>
      <c r="P772" s="44">
        <f t="shared" si="594"/>
        <v>55876.82</v>
      </c>
      <c r="Q772" s="44">
        <f t="shared" si="594"/>
        <v>55212.26</v>
      </c>
      <c r="R772" s="44">
        <f t="shared" si="594"/>
        <v>81783.28</v>
      </c>
      <c r="S772" s="44">
        <f t="shared" si="594"/>
        <v>0</v>
      </c>
      <c r="T772" s="44">
        <f t="shared" si="594"/>
        <v>0</v>
      </c>
      <c r="U772" s="44">
        <f t="shared" si="594"/>
        <v>0</v>
      </c>
      <c r="V772" s="44">
        <f t="shared" si="594"/>
        <v>0</v>
      </c>
      <c r="W772" s="44">
        <f t="shared" si="594"/>
        <v>0</v>
      </c>
      <c r="X772" s="44">
        <f t="shared" si="594"/>
        <v>0</v>
      </c>
      <c r="Y772" s="44">
        <f t="shared" si="594"/>
        <v>0</v>
      </c>
      <c r="Z772" s="44">
        <f t="shared" si="594"/>
        <v>345496.08999999997</v>
      </c>
      <c r="AA772" s="44">
        <f t="shared" si="594"/>
        <v>665503.91</v>
      </c>
      <c r="AB772" s="45">
        <f t="shared" si="593"/>
        <v>0.34173698318496537</v>
      </c>
      <c r="AC772" s="38"/>
    </row>
    <row r="773" spans="1:29" s="39" customFormat="1" ht="18" customHeight="1" x14ac:dyDescent="0.25">
      <c r="A773" s="46" t="s">
        <v>41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5">SUM(M773:Y773)</f>
        <v>0</v>
      </c>
      <c r="AA773" s="37">
        <f t="shared" ref="AA773" si="596">B773-Z773</f>
        <v>0</v>
      </c>
      <c r="AB773" s="42"/>
      <c r="AC773" s="38"/>
    </row>
    <row r="774" spans="1:29" s="39" customFormat="1" ht="18" customHeight="1" x14ac:dyDescent="0.25">
      <c r="A774" s="43" t="s">
        <v>42</v>
      </c>
      <c r="B774" s="44">
        <f>B773+B772</f>
        <v>1011000</v>
      </c>
      <c r="C774" s="44">
        <f t="shared" ref="C774:AA774" si="597">C773+C772</f>
        <v>0</v>
      </c>
      <c r="D774" s="44">
        <f t="shared" si="597"/>
        <v>0</v>
      </c>
      <c r="E774" s="44">
        <f t="shared" si="597"/>
        <v>208500.55</v>
      </c>
      <c r="F774" s="44">
        <f t="shared" si="597"/>
        <v>136995.54</v>
      </c>
      <c r="G774" s="44">
        <f t="shared" si="597"/>
        <v>0</v>
      </c>
      <c r="H774" s="44">
        <f t="shared" si="597"/>
        <v>0</v>
      </c>
      <c r="I774" s="44">
        <f t="shared" si="597"/>
        <v>0</v>
      </c>
      <c r="J774" s="44">
        <f t="shared" si="597"/>
        <v>0</v>
      </c>
      <c r="K774" s="44">
        <f t="shared" si="597"/>
        <v>0</v>
      </c>
      <c r="L774" s="44">
        <f t="shared" si="597"/>
        <v>0</v>
      </c>
      <c r="M774" s="44">
        <f t="shared" si="597"/>
        <v>0</v>
      </c>
      <c r="N774" s="44">
        <f t="shared" si="597"/>
        <v>138321.5</v>
      </c>
      <c r="O774" s="44">
        <f t="shared" si="597"/>
        <v>14302.23</v>
      </c>
      <c r="P774" s="44">
        <f t="shared" si="597"/>
        <v>55876.82</v>
      </c>
      <c r="Q774" s="44">
        <f t="shared" si="597"/>
        <v>55212.26</v>
      </c>
      <c r="R774" s="44">
        <f t="shared" si="597"/>
        <v>81783.28</v>
      </c>
      <c r="S774" s="44">
        <f t="shared" si="597"/>
        <v>0</v>
      </c>
      <c r="T774" s="44">
        <f t="shared" si="597"/>
        <v>0</v>
      </c>
      <c r="U774" s="44">
        <f t="shared" si="597"/>
        <v>0</v>
      </c>
      <c r="V774" s="44">
        <f t="shared" si="597"/>
        <v>0</v>
      </c>
      <c r="W774" s="44">
        <f t="shared" si="597"/>
        <v>0</v>
      </c>
      <c r="X774" s="44">
        <f t="shared" si="597"/>
        <v>0</v>
      </c>
      <c r="Y774" s="44">
        <f t="shared" si="597"/>
        <v>0</v>
      </c>
      <c r="Z774" s="44">
        <f t="shared" si="597"/>
        <v>345496.08999999997</v>
      </c>
      <c r="AA774" s="44">
        <f t="shared" si="597"/>
        <v>665503.91</v>
      </c>
      <c r="AB774" s="45">
        <f t="shared" si="593"/>
        <v>0.34173698318496537</v>
      </c>
      <c r="AC774" s="47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50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36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2"/>
      <c r="AC778" s="38"/>
    </row>
    <row r="779" spans="1:29" s="39" customFormat="1" ht="18" customHeight="1" x14ac:dyDescent="0.2">
      <c r="A779" s="41" t="s">
        <v>37</v>
      </c>
      <c r="B779" s="37">
        <f>[1]consoCURRENT!E20024</f>
        <v>722000</v>
      </c>
      <c r="C779" s="37">
        <f>[1]consoCURRENT!F20024</f>
        <v>0</v>
      </c>
      <c r="D779" s="37">
        <f>[1]consoCURRENT!G20024</f>
        <v>0</v>
      </c>
      <c r="E779" s="37">
        <f>[1]consoCURRENT!H20024</f>
        <v>126298.65</v>
      </c>
      <c r="F779" s="37">
        <f>[1]consoCURRENT!I20024</f>
        <v>68403.81</v>
      </c>
      <c r="G779" s="37">
        <f>[1]consoCURRENT!J20024</f>
        <v>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52914.54</v>
      </c>
      <c r="O779" s="37">
        <f>[1]consoCURRENT!R20024</f>
        <v>29064.5</v>
      </c>
      <c r="P779" s="37">
        <f>[1]consoCURRENT!S20024</f>
        <v>44319.61</v>
      </c>
      <c r="Q779" s="37">
        <f>[1]consoCURRENT!T20024</f>
        <v>65655.91</v>
      </c>
      <c r="R779" s="37">
        <f>[1]consoCURRENT!U20024</f>
        <v>2747.9</v>
      </c>
      <c r="S779" s="37">
        <f>[1]consoCURRENT!V20024</f>
        <v>0</v>
      </c>
      <c r="T779" s="37">
        <f>[1]consoCURRENT!W20024</f>
        <v>0</v>
      </c>
      <c r="U779" s="37">
        <f>[1]consoCURRENT!X20024</f>
        <v>0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98">SUM(M779:Y779)</f>
        <v>194702.46</v>
      </c>
      <c r="AA779" s="37">
        <f t="shared" ref="AA779:AA781" si="599">B779-Z779</f>
        <v>527297.54</v>
      </c>
      <c r="AB779" s="42">
        <f t="shared" ref="AB779:AB784" si="600">Z779/B779</f>
        <v>0.26967099722991689</v>
      </c>
      <c r="AC779" s="38"/>
    </row>
    <row r="780" spans="1:29" s="39" customFormat="1" ht="18" customHeight="1" x14ac:dyDescent="0.2">
      <c r="A780" s="41" t="s">
        <v>38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8"/>
        <v>0</v>
      </c>
      <c r="AA780" s="37">
        <f t="shared" si="599"/>
        <v>0</v>
      </c>
      <c r="AB780" s="42"/>
      <c r="AC780" s="38"/>
    </row>
    <row r="781" spans="1:29" s="39" customFormat="1" ht="18" customHeight="1" x14ac:dyDescent="0.2">
      <c r="A781" s="41" t="s">
        <v>39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8"/>
        <v>0</v>
      </c>
      <c r="AA781" s="37">
        <f t="shared" si="599"/>
        <v>0</v>
      </c>
      <c r="AB781" s="42"/>
      <c r="AC781" s="38"/>
    </row>
    <row r="782" spans="1:29" s="39" customFormat="1" ht="18" customHeight="1" x14ac:dyDescent="0.25">
      <c r="A782" s="43" t="s">
        <v>40</v>
      </c>
      <c r="B782" s="44">
        <f>SUM(B778:B781)</f>
        <v>722000</v>
      </c>
      <c r="C782" s="44">
        <f t="shared" ref="C782:AA782" si="601">SUM(C778:C781)</f>
        <v>0</v>
      </c>
      <c r="D782" s="44">
        <f t="shared" si="601"/>
        <v>0</v>
      </c>
      <c r="E782" s="44">
        <f t="shared" si="601"/>
        <v>126298.65</v>
      </c>
      <c r="F782" s="44">
        <f t="shared" si="601"/>
        <v>68403.81</v>
      </c>
      <c r="G782" s="44">
        <f t="shared" si="601"/>
        <v>0</v>
      </c>
      <c r="H782" s="44">
        <f t="shared" si="601"/>
        <v>0</v>
      </c>
      <c r="I782" s="44">
        <f t="shared" si="601"/>
        <v>0</v>
      </c>
      <c r="J782" s="44">
        <f t="shared" si="601"/>
        <v>0</v>
      </c>
      <c r="K782" s="44">
        <f t="shared" si="601"/>
        <v>0</v>
      </c>
      <c r="L782" s="44">
        <f t="shared" si="601"/>
        <v>0</v>
      </c>
      <c r="M782" s="44">
        <f t="shared" si="601"/>
        <v>0</v>
      </c>
      <c r="N782" s="44">
        <f t="shared" si="601"/>
        <v>52914.54</v>
      </c>
      <c r="O782" s="44">
        <f t="shared" si="601"/>
        <v>29064.5</v>
      </c>
      <c r="P782" s="44">
        <f t="shared" si="601"/>
        <v>44319.61</v>
      </c>
      <c r="Q782" s="44">
        <f t="shared" si="601"/>
        <v>65655.91</v>
      </c>
      <c r="R782" s="44">
        <f t="shared" si="601"/>
        <v>2747.9</v>
      </c>
      <c r="S782" s="44">
        <f t="shared" si="601"/>
        <v>0</v>
      </c>
      <c r="T782" s="44">
        <f t="shared" si="601"/>
        <v>0</v>
      </c>
      <c r="U782" s="44">
        <f t="shared" si="601"/>
        <v>0</v>
      </c>
      <c r="V782" s="44">
        <f t="shared" si="601"/>
        <v>0</v>
      </c>
      <c r="W782" s="44">
        <f t="shared" si="601"/>
        <v>0</v>
      </c>
      <c r="X782" s="44">
        <f t="shared" si="601"/>
        <v>0</v>
      </c>
      <c r="Y782" s="44">
        <f t="shared" si="601"/>
        <v>0</v>
      </c>
      <c r="Z782" s="44">
        <f t="shared" si="601"/>
        <v>194702.46</v>
      </c>
      <c r="AA782" s="44">
        <f t="shared" si="601"/>
        <v>527297.54</v>
      </c>
      <c r="AB782" s="45">
        <f t="shared" si="600"/>
        <v>0.26967099722991689</v>
      </c>
      <c r="AC782" s="38"/>
    </row>
    <row r="783" spans="1:29" s="39" customFormat="1" ht="18" customHeight="1" x14ac:dyDescent="0.25">
      <c r="A783" s="46" t="s">
        <v>41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02">SUM(M783:Y783)</f>
        <v>0</v>
      </c>
      <c r="AA783" s="37">
        <f t="shared" ref="AA783" si="603">B783-Z783</f>
        <v>0</v>
      </c>
      <c r="AB783" s="42"/>
      <c r="AC783" s="38"/>
    </row>
    <row r="784" spans="1:29" s="39" customFormat="1" ht="18" customHeight="1" x14ac:dyDescent="0.25">
      <c r="A784" s="43" t="s">
        <v>42</v>
      </c>
      <c r="B784" s="44">
        <f>B783+B782</f>
        <v>722000</v>
      </c>
      <c r="C784" s="44">
        <f t="shared" ref="C784:AA784" si="604">C783+C782</f>
        <v>0</v>
      </c>
      <c r="D784" s="44">
        <f t="shared" si="604"/>
        <v>0</v>
      </c>
      <c r="E784" s="44">
        <f t="shared" si="604"/>
        <v>126298.65</v>
      </c>
      <c r="F784" s="44">
        <f t="shared" si="604"/>
        <v>68403.81</v>
      </c>
      <c r="G784" s="44">
        <f t="shared" si="604"/>
        <v>0</v>
      </c>
      <c r="H784" s="44">
        <f t="shared" si="604"/>
        <v>0</v>
      </c>
      <c r="I784" s="44">
        <f t="shared" si="604"/>
        <v>0</v>
      </c>
      <c r="J784" s="44">
        <f t="shared" si="604"/>
        <v>0</v>
      </c>
      <c r="K784" s="44">
        <f t="shared" si="604"/>
        <v>0</v>
      </c>
      <c r="L784" s="44">
        <f t="shared" si="604"/>
        <v>0</v>
      </c>
      <c r="M784" s="44">
        <f t="shared" si="604"/>
        <v>0</v>
      </c>
      <c r="N784" s="44">
        <f t="shared" si="604"/>
        <v>52914.54</v>
      </c>
      <c r="O784" s="44">
        <f t="shared" si="604"/>
        <v>29064.5</v>
      </c>
      <c r="P784" s="44">
        <f t="shared" si="604"/>
        <v>44319.61</v>
      </c>
      <c r="Q784" s="44">
        <f t="shared" si="604"/>
        <v>65655.91</v>
      </c>
      <c r="R784" s="44">
        <f t="shared" si="604"/>
        <v>2747.9</v>
      </c>
      <c r="S784" s="44">
        <f t="shared" si="604"/>
        <v>0</v>
      </c>
      <c r="T784" s="44">
        <f t="shared" si="604"/>
        <v>0</v>
      </c>
      <c r="U784" s="44">
        <f t="shared" si="604"/>
        <v>0</v>
      </c>
      <c r="V784" s="44">
        <f t="shared" si="604"/>
        <v>0</v>
      </c>
      <c r="W784" s="44">
        <f t="shared" si="604"/>
        <v>0</v>
      </c>
      <c r="X784" s="44">
        <f t="shared" si="604"/>
        <v>0</v>
      </c>
      <c r="Y784" s="44">
        <f t="shared" si="604"/>
        <v>0</v>
      </c>
      <c r="Z784" s="44">
        <f t="shared" si="604"/>
        <v>194702.46</v>
      </c>
      <c r="AA784" s="44">
        <f t="shared" si="604"/>
        <v>527297.54</v>
      </c>
      <c r="AB784" s="45">
        <f t="shared" si="600"/>
        <v>0.26967099722991689</v>
      </c>
      <c r="AC784" s="47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51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36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2"/>
      <c r="AC788" s="38"/>
    </row>
    <row r="789" spans="1:29" s="39" customFormat="1" ht="18" customHeight="1" x14ac:dyDescent="0.2">
      <c r="A789" s="41" t="s">
        <v>37</v>
      </c>
      <c r="B789" s="37">
        <f>[1]consoCURRENT!E20235</f>
        <v>1022000</v>
      </c>
      <c r="C789" s="37">
        <f>[1]consoCURRENT!F20235</f>
        <v>0</v>
      </c>
      <c r="D789" s="37">
        <f>[1]consoCURRENT!G20235</f>
        <v>0</v>
      </c>
      <c r="E789" s="37">
        <f>[1]consoCURRENT!H20235</f>
        <v>56067.49</v>
      </c>
      <c r="F789" s="37">
        <f>[1]consoCURRENT!I20235</f>
        <v>123578.37999999999</v>
      </c>
      <c r="G789" s="37">
        <f>[1]consoCURRENT!J20235</f>
        <v>0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0</v>
      </c>
      <c r="O789" s="37">
        <f>[1]consoCURRENT!R20235</f>
        <v>0</v>
      </c>
      <c r="P789" s="37">
        <f>[1]consoCURRENT!S20235</f>
        <v>56067.49</v>
      </c>
      <c r="Q789" s="37">
        <f>[1]consoCURRENT!T20235</f>
        <v>35086.69</v>
      </c>
      <c r="R789" s="37">
        <f>[1]consoCURRENT!U20235</f>
        <v>88491.689999999988</v>
      </c>
      <c r="S789" s="37">
        <f>[1]consoCURRENT!V20235</f>
        <v>0</v>
      </c>
      <c r="T789" s="37">
        <f>[1]consoCURRENT!W20235</f>
        <v>0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605">SUM(M789:Y789)</f>
        <v>179645.87</v>
      </c>
      <c r="AA789" s="37">
        <f t="shared" ref="AA789:AA791" si="606">B789-Z789</f>
        <v>842354.13</v>
      </c>
      <c r="AB789" s="42">
        <f t="shared" ref="AB789:AB794" si="607">Z789/B789</f>
        <v>0.17577873776908023</v>
      </c>
      <c r="AC789" s="38"/>
    </row>
    <row r="790" spans="1:29" s="39" customFormat="1" ht="18" customHeight="1" x14ac:dyDescent="0.2">
      <c r="A790" s="41" t="s">
        <v>38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5"/>
        <v>0</v>
      </c>
      <c r="AA790" s="37">
        <f t="shared" si="606"/>
        <v>0</v>
      </c>
      <c r="AB790" s="42"/>
      <c r="AC790" s="38"/>
    </row>
    <row r="791" spans="1:29" s="39" customFormat="1" ht="18" customHeight="1" x14ac:dyDescent="0.2">
      <c r="A791" s="41" t="s">
        <v>39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5"/>
        <v>0</v>
      </c>
      <c r="AA791" s="37">
        <f t="shared" si="606"/>
        <v>0</v>
      </c>
      <c r="AB791" s="42"/>
      <c r="AC791" s="38"/>
    </row>
    <row r="792" spans="1:29" s="39" customFormat="1" ht="18" customHeight="1" x14ac:dyDescent="0.25">
      <c r="A792" s="43" t="s">
        <v>40</v>
      </c>
      <c r="B792" s="44">
        <f>SUM(B788:B791)</f>
        <v>1022000</v>
      </c>
      <c r="C792" s="44">
        <f t="shared" ref="C792:AA792" si="608">SUM(C788:C791)</f>
        <v>0</v>
      </c>
      <c r="D792" s="44">
        <f t="shared" si="608"/>
        <v>0</v>
      </c>
      <c r="E792" s="44">
        <f t="shared" si="608"/>
        <v>56067.49</v>
      </c>
      <c r="F792" s="44">
        <f t="shared" si="608"/>
        <v>123578.37999999999</v>
      </c>
      <c r="G792" s="44">
        <f t="shared" si="608"/>
        <v>0</v>
      </c>
      <c r="H792" s="44">
        <f t="shared" si="608"/>
        <v>0</v>
      </c>
      <c r="I792" s="44">
        <f t="shared" si="608"/>
        <v>0</v>
      </c>
      <c r="J792" s="44">
        <f t="shared" si="608"/>
        <v>0</v>
      </c>
      <c r="K792" s="44">
        <f t="shared" si="608"/>
        <v>0</v>
      </c>
      <c r="L792" s="44">
        <f t="shared" si="608"/>
        <v>0</v>
      </c>
      <c r="M792" s="44">
        <f t="shared" si="608"/>
        <v>0</v>
      </c>
      <c r="N792" s="44">
        <f t="shared" si="608"/>
        <v>0</v>
      </c>
      <c r="O792" s="44">
        <f t="shared" si="608"/>
        <v>0</v>
      </c>
      <c r="P792" s="44">
        <f t="shared" si="608"/>
        <v>56067.49</v>
      </c>
      <c r="Q792" s="44">
        <f t="shared" si="608"/>
        <v>35086.69</v>
      </c>
      <c r="R792" s="44">
        <f t="shared" si="608"/>
        <v>88491.689999999988</v>
      </c>
      <c r="S792" s="44">
        <f t="shared" si="608"/>
        <v>0</v>
      </c>
      <c r="T792" s="44">
        <f t="shared" si="608"/>
        <v>0</v>
      </c>
      <c r="U792" s="44">
        <f t="shared" si="608"/>
        <v>0</v>
      </c>
      <c r="V792" s="44">
        <f t="shared" si="608"/>
        <v>0</v>
      </c>
      <c r="W792" s="44">
        <f t="shared" si="608"/>
        <v>0</v>
      </c>
      <c r="X792" s="44">
        <f t="shared" si="608"/>
        <v>0</v>
      </c>
      <c r="Y792" s="44">
        <f t="shared" si="608"/>
        <v>0</v>
      </c>
      <c r="Z792" s="44">
        <f t="shared" si="608"/>
        <v>179645.87</v>
      </c>
      <c r="AA792" s="44">
        <f t="shared" si="608"/>
        <v>842354.13</v>
      </c>
      <c r="AB792" s="45">
        <f t="shared" si="607"/>
        <v>0.17577873776908023</v>
      </c>
      <c r="AC792" s="38"/>
    </row>
    <row r="793" spans="1:29" s="39" customFormat="1" ht="18" customHeight="1" x14ac:dyDescent="0.25">
      <c r="A793" s="46" t="s">
        <v>41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9">SUM(M793:Y793)</f>
        <v>0</v>
      </c>
      <c r="AA793" s="37">
        <f t="shared" ref="AA793" si="610">B793-Z793</f>
        <v>0</v>
      </c>
      <c r="AB793" s="42"/>
      <c r="AC793" s="38"/>
    </row>
    <row r="794" spans="1:29" s="39" customFormat="1" ht="18" customHeight="1" x14ac:dyDescent="0.25">
      <c r="A794" s="43" t="s">
        <v>42</v>
      </c>
      <c r="B794" s="44">
        <f>B793+B792</f>
        <v>1022000</v>
      </c>
      <c r="C794" s="44">
        <f t="shared" ref="C794:AA794" si="611">C793+C792</f>
        <v>0</v>
      </c>
      <c r="D794" s="44">
        <f t="shared" si="611"/>
        <v>0</v>
      </c>
      <c r="E794" s="44">
        <f t="shared" si="611"/>
        <v>56067.49</v>
      </c>
      <c r="F794" s="44">
        <f t="shared" si="611"/>
        <v>123578.37999999999</v>
      </c>
      <c r="G794" s="44">
        <f t="shared" si="611"/>
        <v>0</v>
      </c>
      <c r="H794" s="44">
        <f t="shared" si="611"/>
        <v>0</v>
      </c>
      <c r="I794" s="44">
        <f t="shared" si="611"/>
        <v>0</v>
      </c>
      <c r="J794" s="44">
        <f t="shared" si="611"/>
        <v>0</v>
      </c>
      <c r="K794" s="44">
        <f t="shared" si="611"/>
        <v>0</v>
      </c>
      <c r="L794" s="44">
        <f t="shared" si="611"/>
        <v>0</v>
      </c>
      <c r="M794" s="44">
        <f t="shared" si="611"/>
        <v>0</v>
      </c>
      <c r="N794" s="44">
        <f t="shared" si="611"/>
        <v>0</v>
      </c>
      <c r="O794" s="44">
        <f t="shared" si="611"/>
        <v>0</v>
      </c>
      <c r="P794" s="44">
        <f t="shared" si="611"/>
        <v>56067.49</v>
      </c>
      <c r="Q794" s="44">
        <f t="shared" si="611"/>
        <v>35086.69</v>
      </c>
      <c r="R794" s="44">
        <f t="shared" si="611"/>
        <v>88491.689999999988</v>
      </c>
      <c r="S794" s="44">
        <f t="shared" si="611"/>
        <v>0</v>
      </c>
      <c r="T794" s="44">
        <f t="shared" si="611"/>
        <v>0</v>
      </c>
      <c r="U794" s="44">
        <f t="shared" si="611"/>
        <v>0</v>
      </c>
      <c r="V794" s="44">
        <f t="shared" si="611"/>
        <v>0</v>
      </c>
      <c r="W794" s="44">
        <f t="shared" si="611"/>
        <v>0</v>
      </c>
      <c r="X794" s="44">
        <f t="shared" si="611"/>
        <v>0</v>
      </c>
      <c r="Y794" s="44">
        <f t="shared" si="611"/>
        <v>0</v>
      </c>
      <c r="Z794" s="44">
        <f t="shared" si="611"/>
        <v>179645.87</v>
      </c>
      <c r="AA794" s="44">
        <f t="shared" si="611"/>
        <v>842354.13</v>
      </c>
      <c r="AB794" s="45">
        <f t="shared" si="607"/>
        <v>0.17577873776908023</v>
      </c>
      <c r="AC794" s="47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52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36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2"/>
      <c r="AC798" s="38"/>
    </row>
    <row r="799" spans="1:29" s="39" customFormat="1" ht="18" customHeight="1" x14ac:dyDescent="0.2">
      <c r="A799" s="41" t="s">
        <v>37</v>
      </c>
      <c r="B799" s="37">
        <f>[1]consoCURRENT!E20446</f>
        <v>1417000</v>
      </c>
      <c r="C799" s="37">
        <f>[1]consoCURRENT!F20446</f>
        <v>0</v>
      </c>
      <c r="D799" s="37">
        <f>[1]consoCURRENT!G20446</f>
        <v>0</v>
      </c>
      <c r="E799" s="37">
        <f>[1]consoCURRENT!H20446</f>
        <v>22409</v>
      </c>
      <c r="F799" s="37">
        <f>[1]consoCURRENT!I20446</f>
        <v>0</v>
      </c>
      <c r="G799" s="37">
        <f>[1]consoCURRENT!J20446</f>
        <v>0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22409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0</v>
      </c>
      <c r="T799" s="37">
        <f>[1]consoCURRENT!W20446</f>
        <v>0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612">SUM(M799:Y799)</f>
        <v>22409</v>
      </c>
      <c r="AA799" s="37">
        <f t="shared" ref="AA799:AA801" si="613">B799-Z799</f>
        <v>1394591</v>
      </c>
      <c r="AB799" s="42">
        <f t="shared" ref="AB799:AB804" si="614">Z799/B799</f>
        <v>1.5814396612561749E-2</v>
      </c>
      <c r="AC799" s="38"/>
    </row>
    <row r="800" spans="1:29" s="39" customFormat="1" ht="18" customHeight="1" x14ac:dyDescent="0.2">
      <c r="A800" s="41" t="s">
        <v>38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12"/>
        <v>0</v>
      </c>
      <c r="AA800" s="37">
        <f t="shared" si="613"/>
        <v>0</v>
      </c>
      <c r="AB800" s="42"/>
      <c r="AC800" s="38"/>
    </row>
    <row r="801" spans="1:29" s="39" customFormat="1" ht="18" customHeight="1" x14ac:dyDescent="0.2">
      <c r="A801" s="41" t="s">
        <v>39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12"/>
        <v>0</v>
      </c>
      <c r="AA801" s="37">
        <f t="shared" si="613"/>
        <v>0</v>
      </c>
      <c r="AB801" s="42"/>
      <c r="AC801" s="38"/>
    </row>
    <row r="802" spans="1:29" s="39" customFormat="1" ht="18" customHeight="1" x14ac:dyDescent="0.25">
      <c r="A802" s="43" t="s">
        <v>40</v>
      </c>
      <c r="B802" s="44">
        <f>SUM(B798:B801)</f>
        <v>1417000</v>
      </c>
      <c r="C802" s="44">
        <f t="shared" ref="C802:AA802" si="615">SUM(C798:C801)</f>
        <v>0</v>
      </c>
      <c r="D802" s="44">
        <f t="shared" si="615"/>
        <v>0</v>
      </c>
      <c r="E802" s="44">
        <f t="shared" si="615"/>
        <v>22409</v>
      </c>
      <c r="F802" s="44">
        <f t="shared" si="615"/>
        <v>0</v>
      </c>
      <c r="G802" s="44">
        <f t="shared" si="615"/>
        <v>0</v>
      </c>
      <c r="H802" s="44">
        <f t="shared" si="615"/>
        <v>0</v>
      </c>
      <c r="I802" s="44">
        <f t="shared" si="615"/>
        <v>0</v>
      </c>
      <c r="J802" s="44">
        <f t="shared" si="615"/>
        <v>0</v>
      </c>
      <c r="K802" s="44">
        <f t="shared" si="615"/>
        <v>0</v>
      </c>
      <c r="L802" s="44">
        <f t="shared" si="615"/>
        <v>0</v>
      </c>
      <c r="M802" s="44">
        <f t="shared" si="615"/>
        <v>0</v>
      </c>
      <c r="N802" s="44">
        <f t="shared" si="615"/>
        <v>22409</v>
      </c>
      <c r="O802" s="44">
        <f t="shared" si="615"/>
        <v>0</v>
      </c>
      <c r="P802" s="44">
        <f t="shared" si="615"/>
        <v>0</v>
      </c>
      <c r="Q802" s="44">
        <f t="shared" si="615"/>
        <v>0</v>
      </c>
      <c r="R802" s="44">
        <f t="shared" si="615"/>
        <v>0</v>
      </c>
      <c r="S802" s="44">
        <f t="shared" si="615"/>
        <v>0</v>
      </c>
      <c r="T802" s="44">
        <f t="shared" si="615"/>
        <v>0</v>
      </c>
      <c r="U802" s="44">
        <f t="shared" si="615"/>
        <v>0</v>
      </c>
      <c r="V802" s="44">
        <f t="shared" si="615"/>
        <v>0</v>
      </c>
      <c r="W802" s="44">
        <f t="shared" si="615"/>
        <v>0</v>
      </c>
      <c r="X802" s="44">
        <f t="shared" si="615"/>
        <v>0</v>
      </c>
      <c r="Y802" s="44">
        <f t="shared" si="615"/>
        <v>0</v>
      </c>
      <c r="Z802" s="44">
        <f t="shared" si="615"/>
        <v>22409</v>
      </c>
      <c r="AA802" s="44">
        <f t="shared" si="615"/>
        <v>1394591</v>
      </c>
      <c r="AB802" s="45">
        <f t="shared" si="614"/>
        <v>1.5814396612561749E-2</v>
      </c>
      <c r="AC802" s="38"/>
    </row>
    <row r="803" spans="1:29" s="39" customFormat="1" ht="18" customHeight="1" x14ac:dyDescent="0.25">
      <c r="A803" s="46" t="s">
        <v>41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6">SUM(M803:Y803)</f>
        <v>0</v>
      </c>
      <c r="AA803" s="37">
        <f t="shared" ref="AA803" si="617">B803-Z803</f>
        <v>0</v>
      </c>
      <c r="AB803" s="42"/>
      <c r="AC803" s="38"/>
    </row>
    <row r="804" spans="1:29" s="39" customFormat="1" ht="18" customHeight="1" x14ac:dyDescent="0.25">
      <c r="A804" s="43" t="s">
        <v>42</v>
      </c>
      <c r="B804" s="44">
        <f>B803+B802</f>
        <v>1417000</v>
      </c>
      <c r="C804" s="44">
        <f t="shared" ref="C804:AA804" si="618">C803+C802</f>
        <v>0</v>
      </c>
      <c r="D804" s="44">
        <f t="shared" si="618"/>
        <v>0</v>
      </c>
      <c r="E804" s="44">
        <f t="shared" si="618"/>
        <v>22409</v>
      </c>
      <c r="F804" s="44">
        <f t="shared" si="618"/>
        <v>0</v>
      </c>
      <c r="G804" s="44">
        <f t="shared" si="618"/>
        <v>0</v>
      </c>
      <c r="H804" s="44">
        <f t="shared" si="618"/>
        <v>0</v>
      </c>
      <c r="I804" s="44">
        <f t="shared" si="618"/>
        <v>0</v>
      </c>
      <c r="J804" s="44">
        <f t="shared" si="618"/>
        <v>0</v>
      </c>
      <c r="K804" s="44">
        <f t="shared" si="618"/>
        <v>0</v>
      </c>
      <c r="L804" s="44">
        <f t="shared" si="618"/>
        <v>0</v>
      </c>
      <c r="M804" s="44">
        <f t="shared" si="618"/>
        <v>0</v>
      </c>
      <c r="N804" s="44">
        <f t="shared" si="618"/>
        <v>22409</v>
      </c>
      <c r="O804" s="44">
        <f t="shared" si="618"/>
        <v>0</v>
      </c>
      <c r="P804" s="44">
        <f t="shared" si="618"/>
        <v>0</v>
      </c>
      <c r="Q804" s="44">
        <f t="shared" si="618"/>
        <v>0</v>
      </c>
      <c r="R804" s="44">
        <f t="shared" si="618"/>
        <v>0</v>
      </c>
      <c r="S804" s="44">
        <f t="shared" si="618"/>
        <v>0</v>
      </c>
      <c r="T804" s="44">
        <f t="shared" si="618"/>
        <v>0</v>
      </c>
      <c r="U804" s="44">
        <f t="shared" si="618"/>
        <v>0</v>
      </c>
      <c r="V804" s="44">
        <f t="shared" si="618"/>
        <v>0</v>
      </c>
      <c r="W804" s="44">
        <f t="shared" si="618"/>
        <v>0</v>
      </c>
      <c r="X804" s="44">
        <f t="shared" si="618"/>
        <v>0</v>
      </c>
      <c r="Y804" s="44">
        <f t="shared" si="618"/>
        <v>0</v>
      </c>
      <c r="Z804" s="44">
        <f t="shared" si="618"/>
        <v>22409</v>
      </c>
      <c r="AA804" s="44">
        <f t="shared" si="618"/>
        <v>1394591</v>
      </c>
      <c r="AB804" s="45">
        <f t="shared" si="614"/>
        <v>1.5814396612561749E-2</v>
      </c>
      <c r="AC804" s="47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53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36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2"/>
      <c r="AC808" s="38"/>
    </row>
    <row r="809" spans="1:29" s="39" customFormat="1" ht="18" customHeight="1" x14ac:dyDescent="0.2">
      <c r="A809" s="41" t="s">
        <v>37</v>
      </c>
      <c r="B809" s="37">
        <f>[1]consoCURRENT!E20657</f>
        <v>1956000</v>
      </c>
      <c r="C809" s="37">
        <f>[1]consoCURRENT!F20657</f>
        <v>0</v>
      </c>
      <c r="D809" s="37">
        <f>[1]consoCURRENT!G20657</f>
        <v>0</v>
      </c>
      <c r="E809" s="37">
        <f>[1]consoCURRENT!H20657</f>
        <v>271066.36</v>
      </c>
      <c r="F809" s="37">
        <f>[1]consoCURRENT!I20657</f>
        <v>241252.22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23059.010000000002</v>
      </c>
      <c r="O809" s="37">
        <f>[1]consoCURRENT!R20657</f>
        <v>92038.51</v>
      </c>
      <c r="P809" s="37">
        <f>[1]consoCURRENT!S20657</f>
        <v>155968.84</v>
      </c>
      <c r="Q809" s="37">
        <f>[1]consoCURRENT!T20657</f>
        <v>129824.32000000001</v>
      </c>
      <c r="R809" s="37">
        <f>[1]consoCURRENT!U20657</f>
        <v>111427.9</v>
      </c>
      <c r="S809" s="37">
        <f>[1]consoCURRENT!V20657</f>
        <v>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9">SUM(M809:Y809)</f>
        <v>512318.57999999996</v>
      </c>
      <c r="AA809" s="37">
        <f t="shared" ref="AA809:AA811" si="620">B809-Z809</f>
        <v>1443681.42</v>
      </c>
      <c r="AB809" s="42">
        <f t="shared" ref="AB809:AB814" si="621">Z809/B809</f>
        <v>0.2619215644171779</v>
      </c>
      <c r="AC809" s="38"/>
    </row>
    <row r="810" spans="1:29" s="39" customFormat="1" ht="18" customHeight="1" x14ac:dyDescent="0.2">
      <c r="A810" s="41" t="s">
        <v>38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9"/>
        <v>0</v>
      </c>
      <c r="AA810" s="37">
        <f t="shared" si="620"/>
        <v>0</v>
      </c>
      <c r="AB810" s="42"/>
      <c r="AC810" s="38"/>
    </row>
    <row r="811" spans="1:29" s="39" customFormat="1" ht="18" customHeight="1" x14ac:dyDescent="0.2">
      <c r="A811" s="41" t="s">
        <v>39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9"/>
        <v>0</v>
      </c>
      <c r="AA811" s="37">
        <f t="shared" si="620"/>
        <v>0</v>
      </c>
      <c r="AB811" s="42"/>
      <c r="AC811" s="38"/>
    </row>
    <row r="812" spans="1:29" s="39" customFormat="1" ht="18" customHeight="1" x14ac:dyDescent="0.25">
      <c r="A812" s="43" t="s">
        <v>40</v>
      </c>
      <c r="B812" s="44">
        <f>SUM(B808:B811)</f>
        <v>1956000</v>
      </c>
      <c r="C812" s="44">
        <f t="shared" ref="C812:AA812" si="622">SUM(C808:C811)</f>
        <v>0</v>
      </c>
      <c r="D812" s="44">
        <f t="shared" si="622"/>
        <v>0</v>
      </c>
      <c r="E812" s="44">
        <f t="shared" si="622"/>
        <v>271066.36</v>
      </c>
      <c r="F812" s="44">
        <f t="shared" si="622"/>
        <v>241252.22</v>
      </c>
      <c r="G812" s="44">
        <f t="shared" si="622"/>
        <v>0</v>
      </c>
      <c r="H812" s="44">
        <f t="shared" si="622"/>
        <v>0</v>
      </c>
      <c r="I812" s="44">
        <f t="shared" si="622"/>
        <v>0</v>
      </c>
      <c r="J812" s="44">
        <f t="shared" si="622"/>
        <v>0</v>
      </c>
      <c r="K812" s="44">
        <f t="shared" si="622"/>
        <v>0</v>
      </c>
      <c r="L812" s="44">
        <f t="shared" si="622"/>
        <v>0</v>
      </c>
      <c r="M812" s="44">
        <f t="shared" si="622"/>
        <v>0</v>
      </c>
      <c r="N812" s="44">
        <f t="shared" si="622"/>
        <v>23059.010000000002</v>
      </c>
      <c r="O812" s="44">
        <f t="shared" si="622"/>
        <v>92038.51</v>
      </c>
      <c r="P812" s="44">
        <f t="shared" si="622"/>
        <v>155968.84</v>
      </c>
      <c r="Q812" s="44">
        <f t="shared" si="622"/>
        <v>129824.32000000001</v>
      </c>
      <c r="R812" s="44">
        <f t="shared" si="622"/>
        <v>111427.9</v>
      </c>
      <c r="S812" s="44">
        <f t="shared" si="622"/>
        <v>0</v>
      </c>
      <c r="T812" s="44">
        <f t="shared" si="622"/>
        <v>0</v>
      </c>
      <c r="U812" s="44">
        <f t="shared" si="622"/>
        <v>0</v>
      </c>
      <c r="V812" s="44">
        <f t="shared" si="622"/>
        <v>0</v>
      </c>
      <c r="W812" s="44">
        <f t="shared" si="622"/>
        <v>0</v>
      </c>
      <c r="X812" s="44">
        <f t="shared" si="622"/>
        <v>0</v>
      </c>
      <c r="Y812" s="44">
        <f t="shared" si="622"/>
        <v>0</v>
      </c>
      <c r="Z812" s="44">
        <f t="shared" si="622"/>
        <v>512318.57999999996</v>
      </c>
      <c r="AA812" s="44">
        <f t="shared" si="622"/>
        <v>1443681.42</v>
      </c>
      <c r="AB812" s="45">
        <f t="shared" si="621"/>
        <v>0.2619215644171779</v>
      </c>
      <c r="AC812" s="38"/>
    </row>
    <row r="813" spans="1:29" s="39" customFormat="1" ht="18" customHeight="1" x14ac:dyDescent="0.25">
      <c r="A813" s="46" t="s">
        <v>41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3">SUM(M813:Y813)</f>
        <v>0</v>
      </c>
      <c r="AA813" s="37">
        <f t="shared" ref="AA813" si="624">B813-Z813</f>
        <v>0</v>
      </c>
      <c r="AB813" s="42"/>
      <c r="AC813" s="38"/>
    </row>
    <row r="814" spans="1:29" s="39" customFormat="1" ht="18" customHeight="1" x14ac:dyDescent="0.25">
      <c r="A814" s="43" t="s">
        <v>42</v>
      </c>
      <c r="B814" s="44">
        <f>B813+B812</f>
        <v>1956000</v>
      </c>
      <c r="C814" s="44">
        <f t="shared" ref="C814:AA814" si="625">C813+C812</f>
        <v>0</v>
      </c>
      <c r="D814" s="44">
        <f t="shared" si="625"/>
        <v>0</v>
      </c>
      <c r="E814" s="44">
        <f t="shared" si="625"/>
        <v>271066.36</v>
      </c>
      <c r="F814" s="44">
        <f t="shared" si="625"/>
        <v>241252.22</v>
      </c>
      <c r="G814" s="44">
        <f t="shared" si="625"/>
        <v>0</v>
      </c>
      <c r="H814" s="44">
        <f t="shared" si="625"/>
        <v>0</v>
      </c>
      <c r="I814" s="44">
        <f t="shared" si="625"/>
        <v>0</v>
      </c>
      <c r="J814" s="44">
        <f t="shared" si="625"/>
        <v>0</v>
      </c>
      <c r="K814" s="44">
        <f t="shared" si="625"/>
        <v>0</v>
      </c>
      <c r="L814" s="44">
        <f t="shared" si="625"/>
        <v>0</v>
      </c>
      <c r="M814" s="44">
        <f t="shared" si="625"/>
        <v>0</v>
      </c>
      <c r="N814" s="44">
        <f t="shared" si="625"/>
        <v>23059.010000000002</v>
      </c>
      <c r="O814" s="44">
        <f t="shared" si="625"/>
        <v>92038.51</v>
      </c>
      <c r="P814" s="44">
        <f t="shared" si="625"/>
        <v>155968.84</v>
      </c>
      <c r="Q814" s="44">
        <f t="shared" si="625"/>
        <v>129824.32000000001</v>
      </c>
      <c r="R814" s="44">
        <f t="shared" si="625"/>
        <v>111427.9</v>
      </c>
      <c r="S814" s="44">
        <f t="shared" si="625"/>
        <v>0</v>
      </c>
      <c r="T814" s="44">
        <f t="shared" si="625"/>
        <v>0</v>
      </c>
      <c r="U814" s="44">
        <f t="shared" si="625"/>
        <v>0</v>
      </c>
      <c r="V814" s="44">
        <f t="shared" si="625"/>
        <v>0</v>
      </c>
      <c r="W814" s="44">
        <f t="shared" si="625"/>
        <v>0</v>
      </c>
      <c r="X814" s="44">
        <f t="shared" si="625"/>
        <v>0</v>
      </c>
      <c r="Y814" s="44">
        <f t="shared" si="625"/>
        <v>0</v>
      </c>
      <c r="Z814" s="44">
        <f t="shared" si="625"/>
        <v>512318.57999999996</v>
      </c>
      <c r="AA814" s="44">
        <f t="shared" si="625"/>
        <v>1443681.42</v>
      </c>
      <c r="AB814" s="45">
        <f t="shared" si="621"/>
        <v>0.2619215644171779</v>
      </c>
      <c r="AC814" s="47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54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36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2"/>
      <c r="AC818" s="38"/>
    </row>
    <row r="819" spans="1:29" s="39" customFormat="1" ht="18" customHeight="1" x14ac:dyDescent="0.2">
      <c r="A819" s="41" t="s">
        <v>37</v>
      </c>
      <c r="B819" s="37">
        <f>[1]consoCURRENT!E20868</f>
        <v>1002000</v>
      </c>
      <c r="C819" s="37">
        <f>[1]consoCURRENT!F20868</f>
        <v>0</v>
      </c>
      <c r="D819" s="37">
        <f>[1]consoCURRENT!G20868</f>
        <v>0</v>
      </c>
      <c r="E819" s="37">
        <f>[1]consoCURRENT!H20868</f>
        <v>156496.58000000002</v>
      </c>
      <c r="F819" s="37">
        <f>[1]consoCURRENT!I20868</f>
        <v>124645.23</v>
      </c>
      <c r="G819" s="37">
        <f>[1]consoCURRENT!J20868</f>
        <v>0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97444.41</v>
      </c>
      <c r="P819" s="37">
        <f>[1]consoCURRENT!S20868</f>
        <v>59052.17</v>
      </c>
      <c r="Q819" s="37">
        <f>[1]consoCURRENT!T20868</f>
        <v>49897.09</v>
      </c>
      <c r="R819" s="37">
        <f>[1]consoCURRENT!U20868</f>
        <v>74748.14</v>
      </c>
      <c r="S819" s="37">
        <f>[1]consoCURRENT!V20868</f>
        <v>0</v>
      </c>
      <c r="T819" s="37">
        <f>[1]consoCURRENT!W20868</f>
        <v>0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26">SUM(M819:Y819)</f>
        <v>281141.81</v>
      </c>
      <c r="AA819" s="37">
        <f t="shared" ref="AA819:AA821" si="627">B819-Z819</f>
        <v>720858.19</v>
      </c>
      <c r="AB819" s="42">
        <f t="shared" ref="AB819:AB824" si="628">Z819/B819</f>
        <v>0.2805806487025948</v>
      </c>
      <c r="AC819" s="38"/>
    </row>
    <row r="820" spans="1:29" s="39" customFormat="1" ht="18" customHeight="1" x14ac:dyDescent="0.2">
      <c r="A820" s="41" t="s">
        <v>38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6"/>
        <v>0</v>
      </c>
      <c r="AA820" s="37">
        <f t="shared" si="627"/>
        <v>0</v>
      </c>
      <c r="AB820" s="42"/>
      <c r="AC820" s="38"/>
    </row>
    <row r="821" spans="1:29" s="39" customFormat="1" ht="18" customHeight="1" x14ac:dyDescent="0.2">
      <c r="A821" s="41" t="s">
        <v>39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6"/>
        <v>0</v>
      </c>
      <c r="AA821" s="37">
        <f t="shared" si="627"/>
        <v>0</v>
      </c>
      <c r="AB821" s="42"/>
      <c r="AC821" s="38"/>
    </row>
    <row r="822" spans="1:29" s="39" customFormat="1" ht="18" customHeight="1" x14ac:dyDescent="0.25">
      <c r="A822" s="43" t="s">
        <v>40</v>
      </c>
      <c r="B822" s="44">
        <f>SUM(B818:B821)</f>
        <v>1002000</v>
      </c>
      <c r="C822" s="44">
        <f t="shared" ref="C822:AA822" si="629">SUM(C818:C821)</f>
        <v>0</v>
      </c>
      <c r="D822" s="44">
        <f t="shared" si="629"/>
        <v>0</v>
      </c>
      <c r="E822" s="44">
        <f t="shared" si="629"/>
        <v>156496.58000000002</v>
      </c>
      <c r="F822" s="44">
        <f t="shared" si="629"/>
        <v>124645.23</v>
      </c>
      <c r="G822" s="44">
        <f t="shared" si="629"/>
        <v>0</v>
      </c>
      <c r="H822" s="44">
        <f t="shared" si="629"/>
        <v>0</v>
      </c>
      <c r="I822" s="44">
        <f t="shared" si="629"/>
        <v>0</v>
      </c>
      <c r="J822" s="44">
        <f t="shared" si="629"/>
        <v>0</v>
      </c>
      <c r="K822" s="44">
        <f t="shared" si="629"/>
        <v>0</v>
      </c>
      <c r="L822" s="44">
        <f t="shared" si="629"/>
        <v>0</v>
      </c>
      <c r="M822" s="44">
        <f t="shared" si="629"/>
        <v>0</v>
      </c>
      <c r="N822" s="44">
        <f t="shared" si="629"/>
        <v>0</v>
      </c>
      <c r="O822" s="44">
        <f t="shared" si="629"/>
        <v>97444.41</v>
      </c>
      <c r="P822" s="44">
        <f t="shared" si="629"/>
        <v>59052.17</v>
      </c>
      <c r="Q822" s="44">
        <f t="shared" si="629"/>
        <v>49897.09</v>
      </c>
      <c r="R822" s="44">
        <f t="shared" si="629"/>
        <v>74748.14</v>
      </c>
      <c r="S822" s="44">
        <f t="shared" si="629"/>
        <v>0</v>
      </c>
      <c r="T822" s="44">
        <f t="shared" si="629"/>
        <v>0</v>
      </c>
      <c r="U822" s="44">
        <f t="shared" si="629"/>
        <v>0</v>
      </c>
      <c r="V822" s="44">
        <f t="shared" si="629"/>
        <v>0</v>
      </c>
      <c r="W822" s="44">
        <f t="shared" si="629"/>
        <v>0</v>
      </c>
      <c r="X822" s="44">
        <f t="shared" si="629"/>
        <v>0</v>
      </c>
      <c r="Y822" s="44">
        <f t="shared" si="629"/>
        <v>0</v>
      </c>
      <c r="Z822" s="44">
        <f t="shared" si="629"/>
        <v>281141.81</v>
      </c>
      <c r="AA822" s="44">
        <f t="shared" si="629"/>
        <v>720858.19</v>
      </c>
      <c r="AB822" s="45">
        <f t="shared" si="628"/>
        <v>0.2805806487025948</v>
      </c>
      <c r="AC822" s="38"/>
    </row>
    <row r="823" spans="1:29" s="39" customFormat="1" ht="18" customHeight="1" x14ac:dyDescent="0.25">
      <c r="A823" s="46" t="s">
        <v>41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30">SUM(M823:Y823)</f>
        <v>0</v>
      </c>
      <c r="AA823" s="37">
        <f t="shared" ref="AA823" si="631">B823-Z823</f>
        <v>0</v>
      </c>
      <c r="AB823" s="42"/>
      <c r="AC823" s="38"/>
    </row>
    <row r="824" spans="1:29" s="39" customFormat="1" ht="18" customHeight="1" x14ac:dyDescent="0.25">
      <c r="A824" s="43" t="s">
        <v>42</v>
      </c>
      <c r="B824" s="44">
        <f>B823+B822</f>
        <v>1002000</v>
      </c>
      <c r="C824" s="44">
        <f t="shared" ref="C824:AA824" si="632">C823+C822</f>
        <v>0</v>
      </c>
      <c r="D824" s="44">
        <f t="shared" si="632"/>
        <v>0</v>
      </c>
      <c r="E824" s="44">
        <f t="shared" si="632"/>
        <v>156496.58000000002</v>
      </c>
      <c r="F824" s="44">
        <f t="shared" si="632"/>
        <v>124645.23</v>
      </c>
      <c r="G824" s="44">
        <f t="shared" si="632"/>
        <v>0</v>
      </c>
      <c r="H824" s="44">
        <f t="shared" si="632"/>
        <v>0</v>
      </c>
      <c r="I824" s="44">
        <f t="shared" si="632"/>
        <v>0</v>
      </c>
      <c r="J824" s="44">
        <f t="shared" si="632"/>
        <v>0</v>
      </c>
      <c r="K824" s="44">
        <f t="shared" si="632"/>
        <v>0</v>
      </c>
      <c r="L824" s="44">
        <f t="shared" si="632"/>
        <v>0</v>
      </c>
      <c r="M824" s="44">
        <f t="shared" si="632"/>
        <v>0</v>
      </c>
      <c r="N824" s="44">
        <f t="shared" si="632"/>
        <v>0</v>
      </c>
      <c r="O824" s="44">
        <f t="shared" si="632"/>
        <v>97444.41</v>
      </c>
      <c r="P824" s="44">
        <f t="shared" si="632"/>
        <v>59052.17</v>
      </c>
      <c r="Q824" s="44">
        <f t="shared" si="632"/>
        <v>49897.09</v>
      </c>
      <c r="R824" s="44">
        <f t="shared" si="632"/>
        <v>74748.14</v>
      </c>
      <c r="S824" s="44">
        <f t="shared" si="632"/>
        <v>0</v>
      </c>
      <c r="T824" s="44">
        <f t="shared" si="632"/>
        <v>0</v>
      </c>
      <c r="U824" s="44">
        <f t="shared" si="632"/>
        <v>0</v>
      </c>
      <c r="V824" s="44">
        <f t="shared" si="632"/>
        <v>0</v>
      </c>
      <c r="W824" s="44">
        <f t="shared" si="632"/>
        <v>0</v>
      </c>
      <c r="X824" s="44">
        <f t="shared" si="632"/>
        <v>0</v>
      </c>
      <c r="Y824" s="44">
        <f t="shared" si="632"/>
        <v>0</v>
      </c>
      <c r="Z824" s="44">
        <f t="shared" si="632"/>
        <v>281141.81</v>
      </c>
      <c r="AA824" s="44">
        <f t="shared" si="632"/>
        <v>720858.19</v>
      </c>
      <c r="AB824" s="45">
        <f t="shared" si="628"/>
        <v>0.2805806487025948</v>
      </c>
      <c r="AC824" s="47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55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36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2"/>
      <c r="AC828" s="38"/>
    </row>
    <row r="829" spans="1:29" s="39" customFormat="1" ht="18" customHeight="1" x14ac:dyDescent="0.2">
      <c r="A829" s="41" t="s">
        <v>37</v>
      </c>
      <c r="B829" s="37">
        <f>[1]consoCURRENT!E21079</f>
        <v>1362000</v>
      </c>
      <c r="C829" s="37">
        <f>[1]consoCURRENT!F21079</f>
        <v>0</v>
      </c>
      <c r="D829" s="37">
        <f>[1]consoCURRENT!G21079</f>
        <v>0</v>
      </c>
      <c r="E829" s="37">
        <f>[1]consoCURRENT!H21079</f>
        <v>207238.57</v>
      </c>
      <c r="F829" s="37">
        <f>[1]consoCURRENT!I21079</f>
        <v>196155.16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49625.57</v>
      </c>
      <c r="O829" s="37">
        <f>[1]consoCURRENT!R21079</f>
        <v>110500</v>
      </c>
      <c r="P829" s="37">
        <f>[1]consoCURRENT!S21079</f>
        <v>47113</v>
      </c>
      <c r="Q829" s="37">
        <f>[1]consoCURRENT!T21079</f>
        <v>55233.91</v>
      </c>
      <c r="R829" s="37">
        <f>[1]consoCURRENT!U21079</f>
        <v>140921.25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33">SUM(M829:Y829)</f>
        <v>403393.73</v>
      </c>
      <c r="AA829" s="37">
        <f t="shared" ref="AA829:AA831" si="634">B829-Z829</f>
        <v>958606.27</v>
      </c>
      <c r="AB829" s="42">
        <f t="shared" ref="AB829:AB834" si="635">Z829/B829</f>
        <v>0.29617748164464019</v>
      </c>
      <c r="AC829" s="38"/>
    </row>
    <row r="830" spans="1:29" s="39" customFormat="1" ht="18" customHeight="1" x14ac:dyDescent="0.2">
      <c r="A830" s="41" t="s">
        <v>38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3"/>
        <v>0</v>
      </c>
      <c r="AA830" s="37">
        <f t="shared" si="634"/>
        <v>0</v>
      </c>
      <c r="AB830" s="42"/>
      <c r="AC830" s="38"/>
    </row>
    <row r="831" spans="1:29" s="39" customFormat="1" ht="18" customHeight="1" x14ac:dyDescent="0.2">
      <c r="A831" s="41" t="s">
        <v>39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3"/>
        <v>0</v>
      </c>
      <c r="AA831" s="37">
        <f t="shared" si="634"/>
        <v>0</v>
      </c>
      <c r="AB831" s="42"/>
      <c r="AC831" s="38"/>
    </row>
    <row r="832" spans="1:29" s="39" customFormat="1" ht="18" customHeight="1" x14ac:dyDescent="0.25">
      <c r="A832" s="43" t="s">
        <v>40</v>
      </c>
      <c r="B832" s="44">
        <f>SUM(B828:B831)</f>
        <v>1362000</v>
      </c>
      <c r="C832" s="44">
        <f t="shared" ref="C832:AA832" si="636">SUM(C828:C831)</f>
        <v>0</v>
      </c>
      <c r="D832" s="44">
        <f t="shared" si="636"/>
        <v>0</v>
      </c>
      <c r="E832" s="44">
        <f t="shared" si="636"/>
        <v>207238.57</v>
      </c>
      <c r="F832" s="44">
        <f t="shared" si="636"/>
        <v>196155.16</v>
      </c>
      <c r="G832" s="44">
        <f t="shared" si="636"/>
        <v>0</v>
      </c>
      <c r="H832" s="44">
        <f t="shared" si="636"/>
        <v>0</v>
      </c>
      <c r="I832" s="44">
        <f t="shared" si="636"/>
        <v>0</v>
      </c>
      <c r="J832" s="44">
        <f t="shared" si="636"/>
        <v>0</v>
      </c>
      <c r="K832" s="44">
        <f t="shared" si="636"/>
        <v>0</v>
      </c>
      <c r="L832" s="44">
        <f t="shared" si="636"/>
        <v>0</v>
      </c>
      <c r="M832" s="44">
        <f t="shared" si="636"/>
        <v>0</v>
      </c>
      <c r="N832" s="44">
        <f t="shared" si="636"/>
        <v>49625.57</v>
      </c>
      <c r="O832" s="44">
        <f t="shared" si="636"/>
        <v>110500</v>
      </c>
      <c r="P832" s="44">
        <f t="shared" si="636"/>
        <v>47113</v>
      </c>
      <c r="Q832" s="44">
        <f t="shared" si="636"/>
        <v>55233.91</v>
      </c>
      <c r="R832" s="44">
        <f t="shared" si="636"/>
        <v>140921.25</v>
      </c>
      <c r="S832" s="44">
        <f t="shared" si="636"/>
        <v>0</v>
      </c>
      <c r="T832" s="44">
        <f t="shared" si="636"/>
        <v>0</v>
      </c>
      <c r="U832" s="44">
        <f t="shared" si="636"/>
        <v>0</v>
      </c>
      <c r="V832" s="44">
        <f t="shared" si="636"/>
        <v>0</v>
      </c>
      <c r="W832" s="44">
        <f t="shared" si="636"/>
        <v>0</v>
      </c>
      <c r="X832" s="44">
        <f t="shared" si="636"/>
        <v>0</v>
      </c>
      <c r="Y832" s="44">
        <f t="shared" si="636"/>
        <v>0</v>
      </c>
      <c r="Z832" s="44">
        <f t="shared" si="636"/>
        <v>403393.73</v>
      </c>
      <c r="AA832" s="44">
        <f t="shared" si="636"/>
        <v>958606.27</v>
      </c>
      <c r="AB832" s="45">
        <f t="shared" si="635"/>
        <v>0.29617748164464019</v>
      </c>
      <c r="AC832" s="38"/>
    </row>
    <row r="833" spans="1:29" s="39" customFormat="1" ht="18" customHeight="1" x14ac:dyDescent="0.25">
      <c r="A833" s="46" t="s">
        <v>41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7">SUM(M833:Y833)</f>
        <v>0</v>
      </c>
      <c r="AA833" s="37">
        <f t="shared" ref="AA833" si="638">B833-Z833</f>
        <v>0</v>
      </c>
      <c r="AB833" s="42"/>
      <c r="AC833" s="38"/>
    </row>
    <row r="834" spans="1:29" s="39" customFormat="1" ht="18" customHeight="1" x14ac:dyDescent="0.25">
      <c r="A834" s="43" t="s">
        <v>42</v>
      </c>
      <c r="B834" s="44">
        <f>B833+B832</f>
        <v>1362000</v>
      </c>
      <c r="C834" s="44">
        <f t="shared" ref="C834:AA834" si="639">C833+C832</f>
        <v>0</v>
      </c>
      <c r="D834" s="44">
        <f t="shared" si="639"/>
        <v>0</v>
      </c>
      <c r="E834" s="44">
        <f t="shared" si="639"/>
        <v>207238.57</v>
      </c>
      <c r="F834" s="44">
        <f t="shared" si="639"/>
        <v>196155.16</v>
      </c>
      <c r="G834" s="44">
        <f t="shared" si="639"/>
        <v>0</v>
      </c>
      <c r="H834" s="44">
        <f t="shared" si="639"/>
        <v>0</v>
      </c>
      <c r="I834" s="44">
        <f t="shared" si="639"/>
        <v>0</v>
      </c>
      <c r="J834" s="44">
        <f t="shared" si="639"/>
        <v>0</v>
      </c>
      <c r="K834" s="44">
        <f t="shared" si="639"/>
        <v>0</v>
      </c>
      <c r="L834" s="44">
        <f t="shared" si="639"/>
        <v>0</v>
      </c>
      <c r="M834" s="44">
        <f t="shared" si="639"/>
        <v>0</v>
      </c>
      <c r="N834" s="44">
        <f t="shared" si="639"/>
        <v>49625.57</v>
      </c>
      <c r="O834" s="44">
        <f t="shared" si="639"/>
        <v>110500</v>
      </c>
      <c r="P834" s="44">
        <f t="shared" si="639"/>
        <v>47113</v>
      </c>
      <c r="Q834" s="44">
        <f t="shared" si="639"/>
        <v>55233.91</v>
      </c>
      <c r="R834" s="44">
        <f t="shared" si="639"/>
        <v>140921.25</v>
      </c>
      <c r="S834" s="44">
        <f t="shared" si="639"/>
        <v>0</v>
      </c>
      <c r="T834" s="44">
        <f t="shared" si="639"/>
        <v>0</v>
      </c>
      <c r="U834" s="44">
        <f t="shared" si="639"/>
        <v>0</v>
      </c>
      <c r="V834" s="44">
        <f t="shared" si="639"/>
        <v>0</v>
      </c>
      <c r="W834" s="44">
        <f t="shared" si="639"/>
        <v>0</v>
      </c>
      <c r="X834" s="44">
        <f t="shared" si="639"/>
        <v>0</v>
      </c>
      <c r="Y834" s="44">
        <f t="shared" si="639"/>
        <v>0</v>
      </c>
      <c r="Z834" s="44">
        <f t="shared" si="639"/>
        <v>403393.73</v>
      </c>
      <c r="AA834" s="44">
        <f t="shared" si="639"/>
        <v>958606.27</v>
      </c>
      <c r="AB834" s="45">
        <f t="shared" si="635"/>
        <v>0.29617748164464019</v>
      </c>
      <c r="AC834" s="47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56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36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2"/>
      <c r="AC838" s="38"/>
    </row>
    <row r="839" spans="1:29" s="39" customFormat="1" ht="18" customHeight="1" x14ac:dyDescent="0.2">
      <c r="A839" s="41" t="s">
        <v>37</v>
      </c>
      <c r="B839" s="37">
        <f>[1]consoCURRENT!E21290</f>
        <v>950000</v>
      </c>
      <c r="C839" s="37">
        <f>[1]consoCURRENT!F21290</f>
        <v>0</v>
      </c>
      <c r="D839" s="37">
        <f>[1]consoCURRENT!G21290</f>
        <v>0</v>
      </c>
      <c r="E839" s="37">
        <f>[1]consoCURRENT!H21290</f>
        <v>135595.35</v>
      </c>
      <c r="F839" s="37">
        <f>[1]consoCURRENT!I21290</f>
        <v>66200.03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20832.29</v>
      </c>
      <c r="O839" s="37">
        <f>[1]consoCURRENT!R21290</f>
        <v>94763.06</v>
      </c>
      <c r="P839" s="37">
        <f>[1]consoCURRENT!S21290</f>
        <v>20000</v>
      </c>
      <c r="Q839" s="37">
        <f>[1]consoCURRENT!T21290</f>
        <v>41200.03</v>
      </c>
      <c r="R839" s="37">
        <f>[1]consoCURRENT!U21290</f>
        <v>25000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40">SUM(M839:Y839)</f>
        <v>201795.38</v>
      </c>
      <c r="AA839" s="37">
        <f t="shared" ref="AA839:AA841" si="641">B839-Z839</f>
        <v>748204.62</v>
      </c>
      <c r="AB839" s="42">
        <f t="shared" ref="AB839:AB844" si="642">Z839/B839</f>
        <v>0.21241618947368421</v>
      </c>
      <c r="AC839" s="38"/>
    </row>
    <row r="840" spans="1:29" s="39" customFormat="1" ht="18" customHeight="1" x14ac:dyDescent="0.2">
      <c r="A840" s="41" t="s">
        <v>38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0"/>
        <v>0</v>
      </c>
      <c r="AA840" s="37">
        <f t="shared" si="641"/>
        <v>0</v>
      </c>
      <c r="AB840" s="42"/>
      <c r="AC840" s="38"/>
    </row>
    <row r="841" spans="1:29" s="39" customFormat="1" ht="18" customHeight="1" x14ac:dyDescent="0.2">
      <c r="A841" s="41" t="s">
        <v>39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0"/>
        <v>0</v>
      </c>
      <c r="AA841" s="37">
        <f t="shared" si="641"/>
        <v>0</v>
      </c>
      <c r="AB841" s="42"/>
      <c r="AC841" s="38"/>
    </row>
    <row r="842" spans="1:29" s="39" customFormat="1" ht="18" customHeight="1" x14ac:dyDescent="0.25">
      <c r="A842" s="43" t="s">
        <v>40</v>
      </c>
      <c r="B842" s="44">
        <f>SUM(B838:B841)</f>
        <v>950000</v>
      </c>
      <c r="C842" s="44">
        <f t="shared" ref="C842:AA842" si="643">SUM(C838:C841)</f>
        <v>0</v>
      </c>
      <c r="D842" s="44">
        <f t="shared" si="643"/>
        <v>0</v>
      </c>
      <c r="E842" s="44">
        <f t="shared" si="643"/>
        <v>135595.35</v>
      </c>
      <c r="F842" s="44">
        <f t="shared" si="643"/>
        <v>66200.03</v>
      </c>
      <c r="G842" s="44">
        <f t="shared" si="643"/>
        <v>0</v>
      </c>
      <c r="H842" s="44">
        <f t="shared" si="643"/>
        <v>0</v>
      </c>
      <c r="I842" s="44">
        <f t="shared" si="643"/>
        <v>0</v>
      </c>
      <c r="J842" s="44">
        <f t="shared" si="643"/>
        <v>0</v>
      </c>
      <c r="K842" s="44">
        <f t="shared" si="643"/>
        <v>0</v>
      </c>
      <c r="L842" s="44">
        <f t="shared" si="643"/>
        <v>0</v>
      </c>
      <c r="M842" s="44">
        <f t="shared" si="643"/>
        <v>0</v>
      </c>
      <c r="N842" s="44">
        <f t="shared" si="643"/>
        <v>20832.29</v>
      </c>
      <c r="O842" s="44">
        <f t="shared" si="643"/>
        <v>94763.06</v>
      </c>
      <c r="P842" s="44">
        <f t="shared" si="643"/>
        <v>20000</v>
      </c>
      <c r="Q842" s="44">
        <f t="shared" si="643"/>
        <v>41200.03</v>
      </c>
      <c r="R842" s="44">
        <f t="shared" si="643"/>
        <v>25000</v>
      </c>
      <c r="S842" s="44">
        <f t="shared" si="643"/>
        <v>0</v>
      </c>
      <c r="T842" s="44">
        <f t="shared" si="643"/>
        <v>0</v>
      </c>
      <c r="U842" s="44">
        <f t="shared" si="643"/>
        <v>0</v>
      </c>
      <c r="V842" s="44">
        <f t="shared" si="643"/>
        <v>0</v>
      </c>
      <c r="W842" s="44">
        <f t="shared" si="643"/>
        <v>0</v>
      </c>
      <c r="X842" s="44">
        <f t="shared" si="643"/>
        <v>0</v>
      </c>
      <c r="Y842" s="44">
        <f t="shared" si="643"/>
        <v>0</v>
      </c>
      <c r="Z842" s="44">
        <f t="shared" si="643"/>
        <v>201795.38</v>
      </c>
      <c r="AA842" s="44">
        <f t="shared" si="643"/>
        <v>748204.62</v>
      </c>
      <c r="AB842" s="45">
        <f t="shared" si="642"/>
        <v>0.21241618947368421</v>
      </c>
      <c r="AC842" s="38"/>
    </row>
    <row r="843" spans="1:29" s="39" customFormat="1" ht="18" customHeight="1" x14ac:dyDescent="0.25">
      <c r="A843" s="46" t="s">
        <v>41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4">SUM(M843:Y843)</f>
        <v>0</v>
      </c>
      <c r="AA843" s="37">
        <f t="shared" ref="AA843" si="645">B843-Z843</f>
        <v>0</v>
      </c>
      <c r="AB843" s="42"/>
      <c r="AC843" s="38"/>
    </row>
    <row r="844" spans="1:29" s="39" customFormat="1" ht="18" customHeight="1" x14ac:dyDescent="0.25">
      <c r="A844" s="43" t="s">
        <v>42</v>
      </c>
      <c r="B844" s="44">
        <f>B843+B842</f>
        <v>950000</v>
      </c>
      <c r="C844" s="44">
        <f t="shared" ref="C844:AA844" si="646">C843+C842</f>
        <v>0</v>
      </c>
      <c r="D844" s="44">
        <f t="shared" si="646"/>
        <v>0</v>
      </c>
      <c r="E844" s="44">
        <f t="shared" si="646"/>
        <v>135595.35</v>
      </c>
      <c r="F844" s="44">
        <f t="shared" si="646"/>
        <v>66200.03</v>
      </c>
      <c r="G844" s="44">
        <f t="shared" si="646"/>
        <v>0</v>
      </c>
      <c r="H844" s="44">
        <f t="shared" si="646"/>
        <v>0</v>
      </c>
      <c r="I844" s="44">
        <f t="shared" si="646"/>
        <v>0</v>
      </c>
      <c r="J844" s="44">
        <f t="shared" si="646"/>
        <v>0</v>
      </c>
      <c r="K844" s="44">
        <f t="shared" si="646"/>
        <v>0</v>
      </c>
      <c r="L844" s="44">
        <f t="shared" si="646"/>
        <v>0</v>
      </c>
      <c r="M844" s="44">
        <f t="shared" si="646"/>
        <v>0</v>
      </c>
      <c r="N844" s="44">
        <f t="shared" si="646"/>
        <v>20832.29</v>
      </c>
      <c r="O844" s="44">
        <f t="shared" si="646"/>
        <v>94763.06</v>
      </c>
      <c r="P844" s="44">
        <f t="shared" si="646"/>
        <v>20000</v>
      </c>
      <c r="Q844" s="44">
        <f t="shared" si="646"/>
        <v>41200.03</v>
      </c>
      <c r="R844" s="44">
        <f t="shared" si="646"/>
        <v>25000</v>
      </c>
      <c r="S844" s="44">
        <f t="shared" si="646"/>
        <v>0</v>
      </c>
      <c r="T844" s="44">
        <f t="shared" si="646"/>
        <v>0</v>
      </c>
      <c r="U844" s="44">
        <f t="shared" si="646"/>
        <v>0</v>
      </c>
      <c r="V844" s="44">
        <f t="shared" si="646"/>
        <v>0</v>
      </c>
      <c r="W844" s="44">
        <f t="shared" si="646"/>
        <v>0</v>
      </c>
      <c r="X844" s="44">
        <f t="shared" si="646"/>
        <v>0</v>
      </c>
      <c r="Y844" s="44">
        <f t="shared" si="646"/>
        <v>0</v>
      </c>
      <c r="Z844" s="44">
        <f t="shared" si="646"/>
        <v>201795.38</v>
      </c>
      <c r="AA844" s="44">
        <f t="shared" si="646"/>
        <v>748204.62</v>
      </c>
      <c r="AB844" s="45">
        <f t="shared" si="642"/>
        <v>0.21241618947368421</v>
      </c>
      <c r="AC844" s="47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57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36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2"/>
      <c r="AC848" s="38"/>
    </row>
    <row r="849" spans="1:29" s="39" customFormat="1" ht="18" customHeight="1" x14ac:dyDescent="0.2">
      <c r="A849" s="41" t="s">
        <v>37</v>
      </c>
      <c r="B849" s="37">
        <f>[1]consoCURRENT!E21501</f>
        <v>1026000</v>
      </c>
      <c r="C849" s="37">
        <f>[1]consoCURRENT!F21501</f>
        <v>0</v>
      </c>
      <c r="D849" s="37">
        <f>[1]consoCURRENT!G21501</f>
        <v>0</v>
      </c>
      <c r="E849" s="37">
        <f>[1]consoCURRENT!H21501</f>
        <v>275300</v>
      </c>
      <c r="F849" s="37">
        <f>[1]consoCURRENT!I21501</f>
        <v>259763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201929</v>
      </c>
      <c r="O849" s="37">
        <f>[1]consoCURRENT!R21501</f>
        <v>16371</v>
      </c>
      <c r="P849" s="37">
        <f>[1]consoCURRENT!S21501</f>
        <v>57000</v>
      </c>
      <c r="Q849" s="37">
        <f>[1]consoCURRENT!T21501</f>
        <v>131000</v>
      </c>
      <c r="R849" s="37">
        <f>[1]consoCURRENT!U21501</f>
        <v>128763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7">SUM(M849:Y849)</f>
        <v>535063</v>
      </c>
      <c r="AA849" s="37">
        <f t="shared" ref="AA849:AA851" si="648">B849-Z849</f>
        <v>490937</v>
      </c>
      <c r="AB849" s="42">
        <f t="shared" ref="AB849:AB854" si="649">Z849/B849</f>
        <v>0.52150389863547764</v>
      </c>
      <c r="AC849" s="38"/>
    </row>
    <row r="850" spans="1:29" s="39" customFormat="1" ht="18" customHeight="1" x14ac:dyDescent="0.2">
      <c r="A850" s="41" t="s">
        <v>38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7"/>
        <v>0</v>
      </c>
      <c r="AA850" s="37">
        <f t="shared" si="648"/>
        <v>0</v>
      </c>
      <c r="AB850" s="42"/>
      <c r="AC850" s="38"/>
    </row>
    <row r="851" spans="1:29" s="39" customFormat="1" ht="18" customHeight="1" x14ac:dyDescent="0.2">
      <c r="A851" s="41" t="s">
        <v>39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7"/>
        <v>0</v>
      </c>
      <c r="AA851" s="37">
        <f t="shared" si="648"/>
        <v>0</v>
      </c>
      <c r="AB851" s="42"/>
      <c r="AC851" s="38"/>
    </row>
    <row r="852" spans="1:29" s="39" customFormat="1" ht="18" customHeight="1" x14ac:dyDescent="0.25">
      <c r="A852" s="43" t="s">
        <v>40</v>
      </c>
      <c r="B852" s="44">
        <f>SUM(B848:B851)</f>
        <v>1026000</v>
      </c>
      <c r="C852" s="44">
        <f t="shared" ref="C852:AA852" si="650">SUM(C848:C851)</f>
        <v>0</v>
      </c>
      <c r="D852" s="44">
        <f t="shared" si="650"/>
        <v>0</v>
      </c>
      <c r="E852" s="44">
        <f t="shared" si="650"/>
        <v>275300</v>
      </c>
      <c r="F852" s="44">
        <f t="shared" si="650"/>
        <v>259763</v>
      </c>
      <c r="G852" s="44">
        <f t="shared" si="650"/>
        <v>0</v>
      </c>
      <c r="H852" s="44">
        <f t="shared" si="650"/>
        <v>0</v>
      </c>
      <c r="I852" s="44">
        <f t="shared" si="650"/>
        <v>0</v>
      </c>
      <c r="J852" s="44">
        <f t="shared" si="650"/>
        <v>0</v>
      </c>
      <c r="K852" s="44">
        <f t="shared" si="650"/>
        <v>0</v>
      </c>
      <c r="L852" s="44">
        <f t="shared" si="650"/>
        <v>0</v>
      </c>
      <c r="M852" s="44">
        <f t="shared" si="650"/>
        <v>0</v>
      </c>
      <c r="N852" s="44">
        <f t="shared" si="650"/>
        <v>201929</v>
      </c>
      <c r="O852" s="44">
        <f t="shared" si="650"/>
        <v>16371</v>
      </c>
      <c r="P852" s="44">
        <f t="shared" si="650"/>
        <v>57000</v>
      </c>
      <c r="Q852" s="44">
        <f t="shared" si="650"/>
        <v>131000</v>
      </c>
      <c r="R852" s="44">
        <f t="shared" si="650"/>
        <v>128763</v>
      </c>
      <c r="S852" s="44">
        <f t="shared" si="650"/>
        <v>0</v>
      </c>
      <c r="T852" s="44">
        <f t="shared" si="650"/>
        <v>0</v>
      </c>
      <c r="U852" s="44">
        <f t="shared" si="650"/>
        <v>0</v>
      </c>
      <c r="V852" s="44">
        <f t="shared" si="650"/>
        <v>0</v>
      </c>
      <c r="W852" s="44">
        <f t="shared" si="650"/>
        <v>0</v>
      </c>
      <c r="X852" s="44">
        <f t="shared" si="650"/>
        <v>0</v>
      </c>
      <c r="Y852" s="44">
        <f t="shared" si="650"/>
        <v>0</v>
      </c>
      <c r="Z852" s="44">
        <f t="shared" si="650"/>
        <v>535063</v>
      </c>
      <c r="AA852" s="44">
        <f t="shared" si="650"/>
        <v>490937</v>
      </c>
      <c r="AB852" s="45">
        <f t="shared" si="649"/>
        <v>0.52150389863547764</v>
      </c>
      <c r="AC852" s="38"/>
    </row>
    <row r="853" spans="1:29" s="39" customFormat="1" ht="18" customHeight="1" x14ac:dyDescent="0.25">
      <c r="A853" s="46" t="s">
        <v>41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1">SUM(M853:Y853)</f>
        <v>0</v>
      </c>
      <c r="AA853" s="37">
        <f t="shared" ref="AA853" si="652">B853-Z853</f>
        <v>0</v>
      </c>
      <c r="AB853" s="42"/>
      <c r="AC853" s="38"/>
    </row>
    <row r="854" spans="1:29" s="39" customFormat="1" ht="18" customHeight="1" x14ac:dyDescent="0.25">
      <c r="A854" s="43" t="s">
        <v>42</v>
      </c>
      <c r="B854" s="44">
        <f>B853+B852</f>
        <v>1026000</v>
      </c>
      <c r="C854" s="44">
        <f t="shared" ref="C854:AA854" si="653">C853+C852</f>
        <v>0</v>
      </c>
      <c r="D854" s="44">
        <f t="shared" si="653"/>
        <v>0</v>
      </c>
      <c r="E854" s="44">
        <f t="shared" si="653"/>
        <v>275300</v>
      </c>
      <c r="F854" s="44">
        <f t="shared" si="653"/>
        <v>259763</v>
      </c>
      <c r="G854" s="44">
        <f t="shared" si="653"/>
        <v>0</v>
      </c>
      <c r="H854" s="44">
        <f t="shared" si="653"/>
        <v>0</v>
      </c>
      <c r="I854" s="44">
        <f t="shared" si="653"/>
        <v>0</v>
      </c>
      <c r="J854" s="44">
        <f t="shared" si="653"/>
        <v>0</v>
      </c>
      <c r="K854" s="44">
        <f t="shared" si="653"/>
        <v>0</v>
      </c>
      <c r="L854" s="44">
        <f t="shared" si="653"/>
        <v>0</v>
      </c>
      <c r="M854" s="44">
        <f t="shared" si="653"/>
        <v>0</v>
      </c>
      <c r="N854" s="44">
        <f t="shared" si="653"/>
        <v>201929</v>
      </c>
      <c r="O854" s="44">
        <f t="shared" si="653"/>
        <v>16371</v>
      </c>
      <c r="P854" s="44">
        <f t="shared" si="653"/>
        <v>57000</v>
      </c>
      <c r="Q854" s="44">
        <f t="shared" si="653"/>
        <v>131000</v>
      </c>
      <c r="R854" s="44">
        <f t="shared" si="653"/>
        <v>128763</v>
      </c>
      <c r="S854" s="44">
        <f t="shared" si="653"/>
        <v>0</v>
      </c>
      <c r="T854" s="44">
        <f t="shared" si="653"/>
        <v>0</v>
      </c>
      <c r="U854" s="44">
        <f t="shared" si="653"/>
        <v>0</v>
      </c>
      <c r="V854" s="44">
        <f t="shared" si="653"/>
        <v>0</v>
      </c>
      <c r="W854" s="44">
        <f t="shared" si="653"/>
        <v>0</v>
      </c>
      <c r="X854" s="44">
        <f t="shared" si="653"/>
        <v>0</v>
      </c>
      <c r="Y854" s="44">
        <f t="shared" si="653"/>
        <v>0</v>
      </c>
      <c r="Z854" s="44">
        <f t="shared" si="653"/>
        <v>535063</v>
      </c>
      <c r="AA854" s="44">
        <f t="shared" si="653"/>
        <v>490937</v>
      </c>
      <c r="AB854" s="45">
        <f t="shared" si="649"/>
        <v>0.52150389863547764</v>
      </c>
      <c r="AC854" s="47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58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36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2"/>
      <c r="AC858" s="38"/>
    </row>
    <row r="859" spans="1:29" s="39" customFormat="1" ht="18" customHeight="1" x14ac:dyDescent="0.2">
      <c r="A859" s="41" t="s">
        <v>37</v>
      </c>
      <c r="B859" s="37">
        <f>[1]consoCURRENT!E21712</f>
        <v>894000</v>
      </c>
      <c r="C859" s="37">
        <f>[1]consoCURRENT!F21712</f>
        <v>0</v>
      </c>
      <c r="D859" s="37">
        <f>[1]consoCURRENT!G21712</f>
        <v>0</v>
      </c>
      <c r="E859" s="37">
        <f>[1]consoCURRENT!H21712</f>
        <v>170926.5</v>
      </c>
      <c r="F859" s="37">
        <f>[1]consoCURRENT!I21712</f>
        <v>58708.639999999999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72143</v>
      </c>
      <c r="P859" s="37">
        <f>[1]consoCURRENT!S21712</f>
        <v>98783.5</v>
      </c>
      <c r="Q859" s="37">
        <f>[1]consoCURRENT!T21712</f>
        <v>23991.5</v>
      </c>
      <c r="R859" s="37">
        <f>[1]consoCURRENT!U21712</f>
        <v>34717.14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54">SUM(M859:Y859)</f>
        <v>229635.14</v>
      </c>
      <c r="AA859" s="37">
        <f t="shared" ref="AA859:AA861" si="655">B859-Z859</f>
        <v>664364.86</v>
      </c>
      <c r="AB859" s="42">
        <f t="shared" ref="AB859:AB864" si="656">Z859/B859</f>
        <v>0.25686257270693513</v>
      </c>
      <c r="AC859" s="38"/>
    </row>
    <row r="860" spans="1:29" s="39" customFormat="1" ht="18" customHeight="1" x14ac:dyDescent="0.2">
      <c r="A860" s="41" t="s">
        <v>38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4"/>
        <v>0</v>
      </c>
      <c r="AA860" s="37">
        <f t="shared" si="655"/>
        <v>0</v>
      </c>
      <c r="AB860" s="42"/>
      <c r="AC860" s="38"/>
    </row>
    <row r="861" spans="1:29" s="39" customFormat="1" ht="18" customHeight="1" x14ac:dyDescent="0.2">
      <c r="A861" s="41" t="s">
        <v>39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4"/>
        <v>0</v>
      </c>
      <c r="AA861" s="37">
        <f t="shared" si="655"/>
        <v>0</v>
      </c>
      <c r="AB861" s="42"/>
      <c r="AC861" s="38"/>
    </row>
    <row r="862" spans="1:29" s="39" customFormat="1" ht="18" customHeight="1" x14ac:dyDescent="0.25">
      <c r="A862" s="43" t="s">
        <v>40</v>
      </c>
      <c r="B862" s="44">
        <f>SUM(B858:B861)</f>
        <v>894000</v>
      </c>
      <c r="C862" s="44">
        <f t="shared" ref="C862:AA862" si="657">SUM(C858:C861)</f>
        <v>0</v>
      </c>
      <c r="D862" s="44">
        <f t="shared" si="657"/>
        <v>0</v>
      </c>
      <c r="E862" s="44">
        <f t="shared" si="657"/>
        <v>170926.5</v>
      </c>
      <c r="F862" s="44">
        <f t="shared" si="657"/>
        <v>58708.639999999999</v>
      </c>
      <c r="G862" s="44">
        <f t="shared" si="657"/>
        <v>0</v>
      </c>
      <c r="H862" s="44">
        <f t="shared" si="657"/>
        <v>0</v>
      </c>
      <c r="I862" s="44">
        <f t="shared" si="657"/>
        <v>0</v>
      </c>
      <c r="J862" s="44">
        <f t="shared" si="657"/>
        <v>0</v>
      </c>
      <c r="K862" s="44">
        <f t="shared" si="657"/>
        <v>0</v>
      </c>
      <c r="L862" s="44">
        <f t="shared" si="657"/>
        <v>0</v>
      </c>
      <c r="M862" s="44">
        <f t="shared" si="657"/>
        <v>0</v>
      </c>
      <c r="N862" s="44">
        <f t="shared" si="657"/>
        <v>0</v>
      </c>
      <c r="O862" s="44">
        <f t="shared" si="657"/>
        <v>72143</v>
      </c>
      <c r="P862" s="44">
        <f t="shared" si="657"/>
        <v>98783.5</v>
      </c>
      <c r="Q862" s="44">
        <f t="shared" si="657"/>
        <v>23991.5</v>
      </c>
      <c r="R862" s="44">
        <f t="shared" si="657"/>
        <v>34717.14</v>
      </c>
      <c r="S862" s="44">
        <f t="shared" si="657"/>
        <v>0</v>
      </c>
      <c r="T862" s="44">
        <f t="shared" si="657"/>
        <v>0</v>
      </c>
      <c r="U862" s="44">
        <f t="shared" si="657"/>
        <v>0</v>
      </c>
      <c r="V862" s="44">
        <f t="shared" si="657"/>
        <v>0</v>
      </c>
      <c r="W862" s="44">
        <f t="shared" si="657"/>
        <v>0</v>
      </c>
      <c r="X862" s="44">
        <f t="shared" si="657"/>
        <v>0</v>
      </c>
      <c r="Y862" s="44">
        <f t="shared" si="657"/>
        <v>0</v>
      </c>
      <c r="Z862" s="44">
        <f t="shared" si="657"/>
        <v>229635.14</v>
      </c>
      <c r="AA862" s="44">
        <f t="shared" si="657"/>
        <v>664364.86</v>
      </c>
      <c r="AB862" s="45">
        <f t="shared" si="656"/>
        <v>0.25686257270693513</v>
      </c>
      <c r="AC862" s="38"/>
    </row>
    <row r="863" spans="1:29" s="39" customFormat="1" ht="18" customHeight="1" x14ac:dyDescent="0.25">
      <c r="A863" s="46" t="s">
        <v>41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8">SUM(M863:Y863)</f>
        <v>0</v>
      </c>
      <c r="AA863" s="37">
        <f t="shared" ref="AA863" si="659">B863-Z863</f>
        <v>0</v>
      </c>
      <c r="AB863" s="42"/>
      <c r="AC863" s="38"/>
    </row>
    <row r="864" spans="1:29" s="39" customFormat="1" ht="18" customHeight="1" x14ac:dyDescent="0.25">
      <c r="A864" s="43" t="s">
        <v>42</v>
      </c>
      <c r="B864" s="44">
        <f>B863+B862</f>
        <v>894000</v>
      </c>
      <c r="C864" s="44">
        <f t="shared" ref="C864:AA864" si="660">C863+C862</f>
        <v>0</v>
      </c>
      <c r="D864" s="44">
        <f t="shared" si="660"/>
        <v>0</v>
      </c>
      <c r="E864" s="44">
        <f t="shared" si="660"/>
        <v>170926.5</v>
      </c>
      <c r="F864" s="44">
        <f t="shared" si="660"/>
        <v>58708.639999999999</v>
      </c>
      <c r="G864" s="44">
        <f t="shared" si="660"/>
        <v>0</v>
      </c>
      <c r="H864" s="44">
        <f t="shared" si="660"/>
        <v>0</v>
      </c>
      <c r="I864" s="44">
        <f t="shared" si="660"/>
        <v>0</v>
      </c>
      <c r="J864" s="44">
        <f t="shared" si="660"/>
        <v>0</v>
      </c>
      <c r="K864" s="44">
        <f t="shared" si="660"/>
        <v>0</v>
      </c>
      <c r="L864" s="44">
        <f t="shared" si="660"/>
        <v>0</v>
      </c>
      <c r="M864" s="44">
        <f t="shared" si="660"/>
        <v>0</v>
      </c>
      <c r="N864" s="44">
        <f t="shared" si="660"/>
        <v>0</v>
      </c>
      <c r="O864" s="44">
        <f t="shared" si="660"/>
        <v>72143</v>
      </c>
      <c r="P864" s="44">
        <f t="shared" si="660"/>
        <v>98783.5</v>
      </c>
      <c r="Q864" s="44">
        <f t="shared" si="660"/>
        <v>23991.5</v>
      </c>
      <c r="R864" s="44">
        <f t="shared" si="660"/>
        <v>34717.14</v>
      </c>
      <c r="S864" s="44">
        <f t="shared" si="660"/>
        <v>0</v>
      </c>
      <c r="T864" s="44">
        <f t="shared" si="660"/>
        <v>0</v>
      </c>
      <c r="U864" s="44">
        <f t="shared" si="660"/>
        <v>0</v>
      </c>
      <c r="V864" s="44">
        <f t="shared" si="660"/>
        <v>0</v>
      </c>
      <c r="W864" s="44">
        <f t="shared" si="660"/>
        <v>0</v>
      </c>
      <c r="X864" s="44">
        <f t="shared" si="660"/>
        <v>0</v>
      </c>
      <c r="Y864" s="44">
        <f t="shared" si="660"/>
        <v>0</v>
      </c>
      <c r="Z864" s="44">
        <f t="shared" si="660"/>
        <v>229635.14</v>
      </c>
      <c r="AA864" s="44">
        <f t="shared" si="660"/>
        <v>664364.86</v>
      </c>
      <c r="AB864" s="45">
        <f t="shared" si="656"/>
        <v>0.25686257270693513</v>
      </c>
      <c r="AC864" s="47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59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36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2"/>
      <c r="AC868" s="38"/>
    </row>
    <row r="869" spans="1:29" s="39" customFormat="1" ht="18" customHeight="1" x14ac:dyDescent="0.2">
      <c r="A869" s="41" t="s">
        <v>37</v>
      </c>
      <c r="B869" s="37">
        <f>[1]consoCURRENT!E21923</f>
        <v>895000</v>
      </c>
      <c r="C869" s="37">
        <f>[1]consoCURRENT!F21923</f>
        <v>0</v>
      </c>
      <c r="D869" s="37">
        <f>[1]consoCURRENT!G21923</f>
        <v>0</v>
      </c>
      <c r="E869" s="37">
        <f>[1]consoCURRENT!H21923</f>
        <v>312016.94</v>
      </c>
      <c r="F869" s="37">
        <f>[1]consoCURRENT!I21923</f>
        <v>54599.000000000007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15152.48</v>
      </c>
      <c r="O869" s="37">
        <f>[1]consoCURRENT!R21923</f>
        <v>258823.46</v>
      </c>
      <c r="P869" s="37">
        <f>[1]consoCURRENT!S21923</f>
        <v>38041</v>
      </c>
      <c r="Q869" s="37">
        <f>[1]consoCURRENT!T21923</f>
        <v>113609.85</v>
      </c>
      <c r="R869" s="37">
        <f>[1]consoCURRENT!U21923</f>
        <v>-59010.850000000006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61">SUM(M869:Y869)</f>
        <v>366615.94000000006</v>
      </c>
      <c r="AA869" s="37">
        <f t="shared" ref="AA869:AA871" si="662">B869-Z869</f>
        <v>528384.05999999994</v>
      </c>
      <c r="AB869" s="42">
        <f t="shared" ref="AB869:AB874" si="663">Z869/B869</f>
        <v>0.40962674860335202</v>
      </c>
      <c r="AC869" s="38"/>
    </row>
    <row r="870" spans="1:29" s="39" customFormat="1" ht="18" customHeight="1" x14ac:dyDescent="0.2">
      <c r="A870" s="41" t="s">
        <v>38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1"/>
        <v>0</v>
      </c>
      <c r="AA870" s="37">
        <f t="shared" si="662"/>
        <v>0</v>
      </c>
      <c r="AB870" s="42"/>
      <c r="AC870" s="38"/>
    </row>
    <row r="871" spans="1:29" s="39" customFormat="1" ht="18" customHeight="1" x14ac:dyDescent="0.2">
      <c r="A871" s="41" t="s">
        <v>39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1"/>
        <v>0</v>
      </c>
      <c r="AA871" s="37">
        <f t="shared" si="662"/>
        <v>0</v>
      </c>
      <c r="AB871" s="42"/>
      <c r="AC871" s="38"/>
    </row>
    <row r="872" spans="1:29" s="39" customFormat="1" ht="18" customHeight="1" x14ac:dyDescent="0.25">
      <c r="A872" s="43" t="s">
        <v>40</v>
      </c>
      <c r="B872" s="44">
        <f>SUM(B868:B871)</f>
        <v>895000</v>
      </c>
      <c r="C872" s="44">
        <f t="shared" ref="C872:AA872" si="664">SUM(C868:C871)</f>
        <v>0</v>
      </c>
      <c r="D872" s="44">
        <f t="shared" si="664"/>
        <v>0</v>
      </c>
      <c r="E872" s="44">
        <f t="shared" si="664"/>
        <v>312016.94</v>
      </c>
      <c r="F872" s="44">
        <f t="shared" si="664"/>
        <v>54599.000000000007</v>
      </c>
      <c r="G872" s="44">
        <f t="shared" si="664"/>
        <v>0</v>
      </c>
      <c r="H872" s="44">
        <f t="shared" si="664"/>
        <v>0</v>
      </c>
      <c r="I872" s="44">
        <f t="shared" si="664"/>
        <v>0</v>
      </c>
      <c r="J872" s="44">
        <f t="shared" si="664"/>
        <v>0</v>
      </c>
      <c r="K872" s="44">
        <f t="shared" si="664"/>
        <v>0</v>
      </c>
      <c r="L872" s="44">
        <f t="shared" si="664"/>
        <v>0</v>
      </c>
      <c r="M872" s="44">
        <f t="shared" si="664"/>
        <v>0</v>
      </c>
      <c r="N872" s="44">
        <f t="shared" si="664"/>
        <v>15152.48</v>
      </c>
      <c r="O872" s="44">
        <f t="shared" si="664"/>
        <v>258823.46</v>
      </c>
      <c r="P872" s="44">
        <f t="shared" si="664"/>
        <v>38041</v>
      </c>
      <c r="Q872" s="44">
        <f t="shared" si="664"/>
        <v>113609.85</v>
      </c>
      <c r="R872" s="44">
        <f t="shared" si="664"/>
        <v>-59010.850000000006</v>
      </c>
      <c r="S872" s="44">
        <f t="shared" si="664"/>
        <v>0</v>
      </c>
      <c r="T872" s="44">
        <f t="shared" si="664"/>
        <v>0</v>
      </c>
      <c r="U872" s="44">
        <f t="shared" si="664"/>
        <v>0</v>
      </c>
      <c r="V872" s="44">
        <f t="shared" si="664"/>
        <v>0</v>
      </c>
      <c r="W872" s="44">
        <f t="shared" si="664"/>
        <v>0</v>
      </c>
      <c r="X872" s="44">
        <f t="shared" si="664"/>
        <v>0</v>
      </c>
      <c r="Y872" s="44">
        <f t="shared" si="664"/>
        <v>0</v>
      </c>
      <c r="Z872" s="44">
        <f t="shared" si="664"/>
        <v>366615.94000000006</v>
      </c>
      <c r="AA872" s="44">
        <f t="shared" si="664"/>
        <v>528384.05999999994</v>
      </c>
      <c r="AB872" s="45">
        <f t="shared" si="663"/>
        <v>0.40962674860335202</v>
      </c>
      <c r="AC872" s="38"/>
    </row>
    <row r="873" spans="1:29" s="39" customFormat="1" ht="18" customHeight="1" x14ac:dyDescent="0.25">
      <c r="A873" s="46" t="s">
        <v>41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5">SUM(M873:Y873)</f>
        <v>0</v>
      </c>
      <c r="AA873" s="37">
        <f t="shared" ref="AA873" si="666">B873-Z873</f>
        <v>0</v>
      </c>
      <c r="AB873" s="42"/>
      <c r="AC873" s="38"/>
    </row>
    <row r="874" spans="1:29" s="39" customFormat="1" ht="18" customHeight="1" x14ac:dyDescent="0.25">
      <c r="A874" s="43" t="s">
        <v>42</v>
      </c>
      <c r="B874" s="44">
        <f>B873+B872</f>
        <v>895000</v>
      </c>
      <c r="C874" s="44">
        <f t="shared" ref="C874:AA874" si="667">C873+C872</f>
        <v>0</v>
      </c>
      <c r="D874" s="44">
        <f t="shared" si="667"/>
        <v>0</v>
      </c>
      <c r="E874" s="44">
        <f t="shared" si="667"/>
        <v>312016.94</v>
      </c>
      <c r="F874" s="44">
        <f t="shared" si="667"/>
        <v>54599.000000000007</v>
      </c>
      <c r="G874" s="44">
        <f t="shared" si="667"/>
        <v>0</v>
      </c>
      <c r="H874" s="44">
        <f t="shared" si="667"/>
        <v>0</v>
      </c>
      <c r="I874" s="44">
        <f t="shared" si="667"/>
        <v>0</v>
      </c>
      <c r="J874" s="44">
        <f t="shared" si="667"/>
        <v>0</v>
      </c>
      <c r="K874" s="44">
        <f t="shared" si="667"/>
        <v>0</v>
      </c>
      <c r="L874" s="44">
        <f t="shared" si="667"/>
        <v>0</v>
      </c>
      <c r="M874" s="44">
        <f t="shared" si="667"/>
        <v>0</v>
      </c>
      <c r="N874" s="44">
        <f t="shared" si="667"/>
        <v>15152.48</v>
      </c>
      <c r="O874" s="44">
        <f t="shared" si="667"/>
        <v>258823.46</v>
      </c>
      <c r="P874" s="44">
        <f t="shared" si="667"/>
        <v>38041</v>
      </c>
      <c r="Q874" s="44">
        <f t="shared" si="667"/>
        <v>113609.85</v>
      </c>
      <c r="R874" s="44">
        <f t="shared" si="667"/>
        <v>-59010.850000000006</v>
      </c>
      <c r="S874" s="44">
        <f t="shared" si="667"/>
        <v>0</v>
      </c>
      <c r="T874" s="44">
        <f t="shared" si="667"/>
        <v>0</v>
      </c>
      <c r="U874" s="44">
        <f t="shared" si="667"/>
        <v>0</v>
      </c>
      <c r="V874" s="44">
        <f t="shared" si="667"/>
        <v>0</v>
      </c>
      <c r="W874" s="44">
        <f t="shared" si="667"/>
        <v>0</v>
      </c>
      <c r="X874" s="44">
        <f t="shared" si="667"/>
        <v>0</v>
      </c>
      <c r="Y874" s="44">
        <f t="shared" si="667"/>
        <v>0</v>
      </c>
      <c r="Z874" s="44">
        <f t="shared" si="667"/>
        <v>366615.94000000006</v>
      </c>
      <c r="AA874" s="44">
        <f t="shared" si="667"/>
        <v>528384.05999999994</v>
      </c>
      <c r="AB874" s="45">
        <f t="shared" si="663"/>
        <v>0.40962674860335202</v>
      </c>
      <c r="AC874" s="47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36</v>
      </c>
      <c r="B878" s="37">
        <f>B888+B898+B908+B918+B928+B938+B948+B958+B968+B978+B988+B998+B1008+B1018+B1028+B1038+B1048</f>
        <v>21947000</v>
      </c>
      <c r="C878" s="37">
        <f t="shared" ref="C878:Y878" si="668">C888+C898+C908+C918+C928+C938+C948+C958+C968+C978+C988+C998+C1008+C1018+C1028+C1038+C1048</f>
        <v>4043000</v>
      </c>
      <c r="D878" s="37">
        <f t="shared" si="668"/>
        <v>0</v>
      </c>
      <c r="E878" s="37">
        <f t="shared" si="668"/>
        <v>5202143.67</v>
      </c>
      <c r="F878" s="37">
        <f t="shared" si="668"/>
        <v>3834432.169999999</v>
      </c>
      <c r="G878" s="37">
        <f t="shared" si="668"/>
        <v>0</v>
      </c>
      <c r="H878" s="37">
        <f t="shared" si="668"/>
        <v>0</v>
      </c>
      <c r="I878" s="37">
        <f t="shared" si="668"/>
        <v>0</v>
      </c>
      <c r="J878" s="37">
        <f t="shared" si="668"/>
        <v>0</v>
      </c>
      <c r="K878" s="37">
        <f t="shared" si="668"/>
        <v>0</v>
      </c>
      <c r="L878" s="37">
        <f t="shared" si="668"/>
        <v>0</v>
      </c>
      <c r="M878" s="37">
        <f t="shared" si="668"/>
        <v>0</v>
      </c>
      <c r="N878" s="37">
        <f t="shared" si="668"/>
        <v>850249.88</v>
      </c>
      <c r="O878" s="37">
        <f t="shared" si="668"/>
        <v>2477068.6800000002</v>
      </c>
      <c r="P878" s="37">
        <f t="shared" si="668"/>
        <v>1874825.1100000006</v>
      </c>
      <c r="Q878" s="37">
        <f t="shared" si="668"/>
        <v>1146984.1000000001</v>
      </c>
      <c r="R878" s="37">
        <f t="shared" si="668"/>
        <v>2687448.07</v>
      </c>
      <c r="S878" s="37">
        <f t="shared" si="668"/>
        <v>0</v>
      </c>
      <c r="T878" s="37">
        <f t="shared" si="668"/>
        <v>0</v>
      </c>
      <c r="U878" s="37">
        <f t="shared" si="668"/>
        <v>0</v>
      </c>
      <c r="V878" s="37">
        <f t="shared" si="668"/>
        <v>0</v>
      </c>
      <c r="W878" s="37">
        <f t="shared" si="668"/>
        <v>0</v>
      </c>
      <c r="X878" s="37">
        <f t="shared" si="668"/>
        <v>0</v>
      </c>
      <c r="Y878" s="37">
        <f t="shared" si="668"/>
        <v>0</v>
      </c>
      <c r="Z878" s="37">
        <f>SUM(M878:Y878)</f>
        <v>9036575.8400000017</v>
      </c>
      <c r="AA878" s="37">
        <f>B878-Z878</f>
        <v>12910424.159999998</v>
      </c>
      <c r="AB878" s="42">
        <f>Z878/B878</f>
        <v>0.41174537932291438</v>
      </c>
      <c r="AC878" s="38"/>
    </row>
    <row r="879" spans="1:29" s="39" customFormat="1" ht="18" customHeight="1" x14ac:dyDescent="0.2">
      <c r="A879" s="41" t="s">
        <v>37</v>
      </c>
      <c r="B879" s="37">
        <f t="shared" ref="B879:Y881" si="669">B889+B899+B909+B919+B929+B939+B949+B959+B969+B979+B989+B999+B1009+B1019+B1029+B1039+B1049</f>
        <v>16759900000</v>
      </c>
      <c r="C879" s="37">
        <f t="shared" si="669"/>
        <v>506156680</v>
      </c>
      <c r="D879" s="37">
        <f t="shared" si="669"/>
        <v>-110397320</v>
      </c>
      <c r="E879" s="37">
        <f t="shared" si="669"/>
        <v>5236432419.1099997</v>
      </c>
      <c r="F879" s="37">
        <f t="shared" si="669"/>
        <v>2247885283.98</v>
      </c>
      <c r="G879" s="37">
        <f t="shared" si="669"/>
        <v>0</v>
      </c>
      <c r="H879" s="37">
        <f t="shared" si="669"/>
        <v>0</v>
      </c>
      <c r="I879" s="37">
        <f t="shared" si="669"/>
        <v>362143.88</v>
      </c>
      <c r="J879" s="37">
        <f t="shared" si="669"/>
        <v>71234</v>
      </c>
      <c r="K879" s="37">
        <f t="shared" si="669"/>
        <v>0</v>
      </c>
      <c r="L879" s="37">
        <f t="shared" si="669"/>
        <v>0</v>
      </c>
      <c r="M879" s="37">
        <f t="shared" si="669"/>
        <v>433377.88</v>
      </c>
      <c r="N879" s="37">
        <f t="shared" si="669"/>
        <v>1447422773.5599999</v>
      </c>
      <c r="O879" s="37">
        <f t="shared" si="669"/>
        <v>1038008068.7299998</v>
      </c>
      <c r="P879" s="37">
        <f t="shared" si="669"/>
        <v>2750639432.9399996</v>
      </c>
      <c r="Q879" s="37">
        <f t="shared" si="669"/>
        <v>937424017.75999999</v>
      </c>
      <c r="R879" s="37">
        <f t="shared" si="669"/>
        <v>1310390032.2199996</v>
      </c>
      <c r="S879" s="37">
        <f t="shared" si="669"/>
        <v>0</v>
      </c>
      <c r="T879" s="37">
        <f t="shared" si="669"/>
        <v>0</v>
      </c>
      <c r="U879" s="37">
        <f t="shared" si="669"/>
        <v>0</v>
      </c>
      <c r="V879" s="37">
        <f t="shared" si="669"/>
        <v>0</v>
      </c>
      <c r="W879" s="37">
        <f t="shared" si="669"/>
        <v>0</v>
      </c>
      <c r="X879" s="37">
        <f t="shared" si="669"/>
        <v>0</v>
      </c>
      <c r="Y879" s="37">
        <f t="shared" si="669"/>
        <v>0</v>
      </c>
      <c r="Z879" s="37">
        <f t="shared" ref="Z879:Z881" si="670">SUM(M879:Y879)</f>
        <v>7484317703.0899992</v>
      </c>
      <c r="AA879" s="37">
        <f t="shared" ref="AA879:AA881" si="671">B879-Z879</f>
        <v>9275582296.9099998</v>
      </c>
      <c r="AB879" s="42">
        <f t="shared" ref="AB879:AB884" si="672">Z879/B879</f>
        <v>0.44656099995167031</v>
      </c>
      <c r="AC879" s="38"/>
    </row>
    <row r="880" spans="1:29" s="39" customFormat="1" ht="18" customHeight="1" x14ac:dyDescent="0.2">
      <c r="A880" s="41" t="s">
        <v>38</v>
      </c>
      <c r="B880" s="37">
        <f t="shared" si="669"/>
        <v>325680000</v>
      </c>
      <c r="C880" s="37">
        <f t="shared" si="669"/>
        <v>325680000</v>
      </c>
      <c r="D880" s="37">
        <f t="shared" si="669"/>
        <v>0</v>
      </c>
      <c r="E880" s="37">
        <f t="shared" si="669"/>
        <v>0</v>
      </c>
      <c r="F880" s="37">
        <f t="shared" si="669"/>
        <v>0</v>
      </c>
      <c r="G880" s="37">
        <f t="shared" si="669"/>
        <v>0</v>
      </c>
      <c r="H880" s="37">
        <f t="shared" si="669"/>
        <v>0</v>
      </c>
      <c r="I880" s="37">
        <f t="shared" si="669"/>
        <v>0</v>
      </c>
      <c r="J880" s="37">
        <f t="shared" si="669"/>
        <v>0</v>
      </c>
      <c r="K880" s="37">
        <f t="shared" si="669"/>
        <v>0</v>
      </c>
      <c r="L880" s="37">
        <f t="shared" si="669"/>
        <v>0</v>
      </c>
      <c r="M880" s="37">
        <f t="shared" si="669"/>
        <v>0</v>
      </c>
      <c r="N880" s="37">
        <f t="shared" si="669"/>
        <v>0</v>
      </c>
      <c r="O880" s="37">
        <f t="shared" si="669"/>
        <v>0</v>
      </c>
      <c r="P880" s="37">
        <f t="shared" si="669"/>
        <v>0</v>
      </c>
      <c r="Q880" s="37">
        <f t="shared" si="669"/>
        <v>0</v>
      </c>
      <c r="R880" s="37">
        <f t="shared" si="669"/>
        <v>0</v>
      </c>
      <c r="S880" s="37">
        <f t="shared" si="669"/>
        <v>0</v>
      </c>
      <c r="T880" s="37">
        <f t="shared" si="669"/>
        <v>0</v>
      </c>
      <c r="U880" s="37">
        <f t="shared" si="669"/>
        <v>0</v>
      </c>
      <c r="V880" s="37">
        <f t="shared" si="669"/>
        <v>0</v>
      </c>
      <c r="W880" s="37">
        <f t="shared" si="669"/>
        <v>0</v>
      </c>
      <c r="X880" s="37">
        <f t="shared" si="669"/>
        <v>0</v>
      </c>
      <c r="Y880" s="37">
        <f t="shared" si="669"/>
        <v>0</v>
      </c>
      <c r="Z880" s="37">
        <f t="shared" si="670"/>
        <v>0</v>
      </c>
      <c r="AA880" s="37">
        <f t="shared" si="671"/>
        <v>325680000</v>
      </c>
      <c r="AB880" s="42">
        <f t="shared" si="672"/>
        <v>0</v>
      </c>
      <c r="AC880" s="38"/>
    </row>
    <row r="881" spans="1:29" s="39" customFormat="1" ht="18" customHeight="1" x14ac:dyDescent="0.2">
      <c r="A881" s="41" t="s">
        <v>39</v>
      </c>
      <c r="B881" s="37">
        <f t="shared" si="669"/>
        <v>0</v>
      </c>
      <c r="C881" s="37">
        <f t="shared" si="669"/>
        <v>0</v>
      </c>
      <c r="D881" s="37">
        <f t="shared" si="669"/>
        <v>0</v>
      </c>
      <c r="E881" s="37">
        <f t="shared" si="669"/>
        <v>0</v>
      </c>
      <c r="F881" s="37">
        <f t="shared" si="669"/>
        <v>0</v>
      </c>
      <c r="G881" s="37">
        <f t="shared" si="669"/>
        <v>0</v>
      </c>
      <c r="H881" s="37">
        <f t="shared" si="669"/>
        <v>0</v>
      </c>
      <c r="I881" s="37">
        <f t="shared" si="669"/>
        <v>0</v>
      </c>
      <c r="J881" s="37">
        <f t="shared" si="669"/>
        <v>0</v>
      </c>
      <c r="K881" s="37">
        <f t="shared" si="669"/>
        <v>0</v>
      </c>
      <c r="L881" s="37">
        <f t="shared" si="669"/>
        <v>0</v>
      </c>
      <c r="M881" s="37">
        <f t="shared" si="669"/>
        <v>0</v>
      </c>
      <c r="N881" s="37">
        <f t="shared" si="669"/>
        <v>0</v>
      </c>
      <c r="O881" s="37">
        <f t="shared" si="669"/>
        <v>0</v>
      </c>
      <c r="P881" s="37">
        <f t="shared" si="669"/>
        <v>0</v>
      </c>
      <c r="Q881" s="37">
        <f t="shared" si="669"/>
        <v>0</v>
      </c>
      <c r="R881" s="37">
        <f t="shared" si="669"/>
        <v>0</v>
      </c>
      <c r="S881" s="37">
        <f t="shared" si="669"/>
        <v>0</v>
      </c>
      <c r="T881" s="37">
        <f t="shared" si="669"/>
        <v>0</v>
      </c>
      <c r="U881" s="37">
        <f t="shared" si="669"/>
        <v>0</v>
      </c>
      <c r="V881" s="37">
        <f t="shared" si="669"/>
        <v>0</v>
      </c>
      <c r="W881" s="37">
        <f t="shared" si="669"/>
        <v>0</v>
      </c>
      <c r="X881" s="37">
        <f t="shared" si="669"/>
        <v>0</v>
      </c>
      <c r="Y881" s="37">
        <f t="shared" si="669"/>
        <v>0</v>
      </c>
      <c r="Z881" s="37">
        <f t="shared" si="670"/>
        <v>0</v>
      </c>
      <c r="AA881" s="37">
        <f t="shared" si="671"/>
        <v>0</v>
      </c>
      <c r="AB881" s="42"/>
      <c r="AC881" s="38"/>
    </row>
    <row r="882" spans="1:29" s="39" customFormat="1" ht="18" customHeight="1" x14ac:dyDescent="0.25">
      <c r="A882" s="43" t="s">
        <v>40</v>
      </c>
      <c r="B882" s="44">
        <f>SUM(B878:B881)</f>
        <v>17107527000</v>
      </c>
      <c r="C882" s="44">
        <f t="shared" ref="C882:AA882" si="673">SUM(C878:C881)</f>
        <v>835879680</v>
      </c>
      <c r="D882" s="44">
        <f t="shared" si="673"/>
        <v>-110397320</v>
      </c>
      <c r="E882" s="44">
        <f t="shared" si="673"/>
        <v>5241634562.7799997</v>
      </c>
      <c r="F882" s="44">
        <f t="shared" si="673"/>
        <v>2251719716.1500001</v>
      </c>
      <c r="G882" s="44">
        <f t="shared" si="673"/>
        <v>0</v>
      </c>
      <c r="H882" s="44">
        <f t="shared" si="673"/>
        <v>0</v>
      </c>
      <c r="I882" s="44">
        <f t="shared" si="673"/>
        <v>362143.88</v>
      </c>
      <c r="J882" s="44">
        <f t="shared" si="673"/>
        <v>71234</v>
      </c>
      <c r="K882" s="44">
        <f t="shared" si="673"/>
        <v>0</v>
      </c>
      <c r="L882" s="44">
        <f t="shared" si="673"/>
        <v>0</v>
      </c>
      <c r="M882" s="44">
        <f t="shared" si="673"/>
        <v>433377.88</v>
      </c>
      <c r="N882" s="44">
        <f t="shared" si="673"/>
        <v>1448273023.4400001</v>
      </c>
      <c r="O882" s="44">
        <f t="shared" si="673"/>
        <v>1040485137.4099997</v>
      </c>
      <c r="P882" s="44">
        <f t="shared" si="673"/>
        <v>2752514258.0499997</v>
      </c>
      <c r="Q882" s="44">
        <f t="shared" si="673"/>
        <v>938571001.86000001</v>
      </c>
      <c r="R882" s="44">
        <f t="shared" si="673"/>
        <v>1313077480.2899995</v>
      </c>
      <c r="S882" s="44">
        <f t="shared" si="673"/>
        <v>0</v>
      </c>
      <c r="T882" s="44">
        <f t="shared" si="673"/>
        <v>0</v>
      </c>
      <c r="U882" s="44">
        <f t="shared" si="673"/>
        <v>0</v>
      </c>
      <c r="V882" s="44">
        <f t="shared" si="673"/>
        <v>0</v>
      </c>
      <c r="W882" s="44">
        <f t="shared" si="673"/>
        <v>0</v>
      </c>
      <c r="X882" s="44">
        <f t="shared" si="673"/>
        <v>0</v>
      </c>
      <c r="Y882" s="44">
        <f t="shared" si="673"/>
        <v>0</v>
      </c>
      <c r="Z882" s="44">
        <f t="shared" si="673"/>
        <v>7493354278.9299994</v>
      </c>
      <c r="AA882" s="44">
        <f t="shared" si="673"/>
        <v>9614172721.0699997</v>
      </c>
      <c r="AB882" s="45">
        <f t="shared" si="672"/>
        <v>0.43801504910265521</v>
      </c>
      <c r="AC882" s="38"/>
    </row>
    <row r="883" spans="1:29" s="39" customFormat="1" ht="18" customHeight="1" x14ac:dyDescent="0.25">
      <c r="A883" s="46" t="s">
        <v>41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4">SUM(M883:Y883)</f>
        <v>0</v>
      </c>
      <c r="AA883" s="37">
        <f t="shared" ref="AA883" si="675">B883-Z883</f>
        <v>0</v>
      </c>
      <c r="AB883" s="42"/>
      <c r="AC883" s="38"/>
    </row>
    <row r="884" spans="1:29" s="39" customFormat="1" ht="18" customHeight="1" x14ac:dyDescent="0.25">
      <c r="A884" s="43" t="s">
        <v>42</v>
      </c>
      <c r="B884" s="44">
        <f>B883+B882</f>
        <v>17107527000</v>
      </c>
      <c r="C884" s="44">
        <f t="shared" ref="C884:AA884" si="676">C883+C882</f>
        <v>835879680</v>
      </c>
      <c r="D884" s="44">
        <f t="shared" si="676"/>
        <v>-110397320</v>
      </c>
      <c r="E884" s="44">
        <f t="shared" si="676"/>
        <v>5241634562.7799997</v>
      </c>
      <c r="F884" s="44">
        <f t="shared" si="676"/>
        <v>2251719716.1500001</v>
      </c>
      <c r="G884" s="44">
        <f t="shared" si="676"/>
        <v>0</v>
      </c>
      <c r="H884" s="44">
        <f t="shared" si="676"/>
        <v>0</v>
      </c>
      <c r="I884" s="44">
        <f t="shared" si="676"/>
        <v>362143.88</v>
      </c>
      <c r="J884" s="44">
        <f t="shared" si="676"/>
        <v>71234</v>
      </c>
      <c r="K884" s="44">
        <f t="shared" si="676"/>
        <v>0</v>
      </c>
      <c r="L884" s="44">
        <f t="shared" si="676"/>
        <v>0</v>
      </c>
      <c r="M884" s="44">
        <f t="shared" si="676"/>
        <v>433377.88</v>
      </c>
      <c r="N884" s="44">
        <f t="shared" si="676"/>
        <v>1448273023.4400001</v>
      </c>
      <c r="O884" s="44">
        <f t="shared" si="676"/>
        <v>1040485137.4099997</v>
      </c>
      <c r="P884" s="44">
        <f t="shared" si="676"/>
        <v>2752514258.0499997</v>
      </c>
      <c r="Q884" s="44">
        <f t="shared" si="676"/>
        <v>938571001.86000001</v>
      </c>
      <c r="R884" s="44">
        <f t="shared" si="676"/>
        <v>1313077480.2899995</v>
      </c>
      <c r="S884" s="44">
        <f t="shared" si="676"/>
        <v>0</v>
      </c>
      <c r="T884" s="44">
        <f t="shared" si="676"/>
        <v>0</v>
      </c>
      <c r="U884" s="44">
        <f t="shared" si="676"/>
        <v>0</v>
      </c>
      <c r="V884" s="44">
        <f t="shared" si="676"/>
        <v>0</v>
      </c>
      <c r="W884" s="44">
        <f t="shared" si="676"/>
        <v>0</v>
      </c>
      <c r="X884" s="44">
        <f t="shared" si="676"/>
        <v>0</v>
      </c>
      <c r="Y884" s="44">
        <f t="shared" si="676"/>
        <v>0</v>
      </c>
      <c r="Z884" s="44">
        <f t="shared" si="676"/>
        <v>7493354278.9299994</v>
      </c>
      <c r="AA884" s="44">
        <f t="shared" si="676"/>
        <v>9614172721.0699997</v>
      </c>
      <c r="AB884" s="45">
        <f t="shared" si="672"/>
        <v>0.43801504910265521</v>
      </c>
      <c r="AC884" s="47"/>
    </row>
    <row r="885" spans="1:29" s="39" customFormat="1" ht="15" customHeight="1" x14ac:dyDescent="0.25">
      <c r="A885" s="48" t="s">
        <v>85</v>
      </c>
      <c r="B885" s="4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49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25">
      <c r="A887" s="40" t="s">
        <v>43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36</v>
      </c>
      <c r="B888" s="37">
        <f>[1]consoCURRENT!E22233</f>
        <v>4043000</v>
      </c>
      <c r="C888" s="37">
        <f>[1]consoCURRENT!F22233</f>
        <v>4043000</v>
      </c>
      <c r="D888" s="37">
        <f>[1]consoCURRENT!G22233</f>
        <v>0</v>
      </c>
      <c r="E888" s="37">
        <f>[1]consoCURRENT!H22233</f>
        <v>839787.3</v>
      </c>
      <c r="F888" s="37">
        <f>[1]consoCURRENT!I22233</f>
        <v>595077.6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419408.2</v>
      </c>
      <c r="P888" s="37">
        <f>[1]consoCURRENT!S22233</f>
        <v>420379.10000000003</v>
      </c>
      <c r="Q888" s="37">
        <f>[1]consoCURRENT!T22233</f>
        <v>24019.1</v>
      </c>
      <c r="R888" s="37">
        <f>[1]consoCURRENT!U22233</f>
        <v>571058.5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1434864.9</v>
      </c>
      <c r="AA888" s="37">
        <f>B888-Z888</f>
        <v>2608135.1</v>
      </c>
      <c r="AB888" s="42">
        <f>Z888/B888</f>
        <v>0.35490103883255009</v>
      </c>
      <c r="AC888" s="38"/>
    </row>
    <row r="889" spans="1:29" s="39" customFormat="1" ht="18" customHeight="1" x14ac:dyDescent="0.2">
      <c r="A889" s="41" t="s">
        <v>37</v>
      </c>
      <c r="B889" s="37">
        <f>[1]consoCURRENT!E22345</f>
        <v>616554000</v>
      </c>
      <c r="C889" s="37">
        <f>[1]consoCURRENT!F22345</f>
        <v>506156680</v>
      </c>
      <c r="D889" s="37">
        <f>[1]consoCURRENT!G22345</f>
        <v>-110397320</v>
      </c>
      <c r="E889" s="37">
        <f>[1]consoCURRENT!H22345</f>
        <v>368203.04</v>
      </c>
      <c r="F889" s="37">
        <f>[1]consoCURRENT!I22345</f>
        <v>102175.52</v>
      </c>
      <c r="G889" s="37">
        <f>[1]consoCURRENT!J22345</f>
        <v>0</v>
      </c>
      <c r="H889" s="37">
        <f>[1]consoCURRENT!K22345</f>
        <v>0</v>
      </c>
      <c r="I889" s="37">
        <f>[1]consoCURRENT!L22345</f>
        <v>362143.88</v>
      </c>
      <c r="J889" s="37">
        <f>[1]consoCURRENT!M22345</f>
        <v>71234</v>
      </c>
      <c r="K889" s="37">
        <f>[1]consoCURRENT!N22345</f>
        <v>0</v>
      </c>
      <c r="L889" s="37">
        <f>[1]consoCURRENT!O22345</f>
        <v>0</v>
      </c>
      <c r="M889" s="37">
        <f>[1]consoCURRENT!P22345</f>
        <v>433377.88</v>
      </c>
      <c r="N889" s="37">
        <f>[1]consoCURRENT!Q22345</f>
        <v>0</v>
      </c>
      <c r="O889" s="37">
        <f>[1]consoCURRENT!R22345</f>
        <v>6059.16</v>
      </c>
      <c r="P889" s="37">
        <f>[1]consoCURRENT!S22345</f>
        <v>0</v>
      </c>
      <c r="Q889" s="37">
        <f>[1]consoCURRENT!T22345</f>
        <v>0</v>
      </c>
      <c r="R889" s="37">
        <f>[1]consoCURRENT!U22345</f>
        <v>30941.52</v>
      </c>
      <c r="S889" s="37">
        <f>[1]consoCURRENT!V22345</f>
        <v>0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7">SUM(M889:Y889)</f>
        <v>470378.56</v>
      </c>
      <c r="AA889" s="37">
        <f t="shared" ref="AA889:AA891" si="678">B889-Z889</f>
        <v>616083621.44000006</v>
      </c>
      <c r="AB889" s="42">
        <f t="shared" ref="AB889:AB894" si="679">Z889/B889</f>
        <v>7.6291542995422952E-4</v>
      </c>
      <c r="AC889" s="38"/>
    </row>
    <row r="890" spans="1:29" s="39" customFormat="1" ht="18" customHeight="1" x14ac:dyDescent="0.2">
      <c r="A890" s="41" t="s">
        <v>38</v>
      </c>
      <c r="B890" s="37">
        <f>[1]consoCURRENT!E22351</f>
        <v>325680000</v>
      </c>
      <c r="C890" s="37">
        <f>[1]consoCURRENT!F22351</f>
        <v>325680000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7"/>
        <v>0</v>
      </c>
      <c r="AA890" s="37">
        <f t="shared" si="678"/>
        <v>325680000</v>
      </c>
      <c r="AB890" s="42"/>
      <c r="AC890" s="38"/>
    </row>
    <row r="891" spans="1:29" s="39" customFormat="1" ht="18" customHeight="1" x14ac:dyDescent="0.2">
      <c r="A891" s="41" t="s">
        <v>39</v>
      </c>
      <c r="B891" s="37">
        <f>[1]consoCURRENT!E22380</f>
        <v>0</v>
      </c>
      <c r="C891" s="37">
        <f>[1]consoCURRENT!F22380</f>
        <v>0</v>
      </c>
      <c r="D891" s="37">
        <f>[1]consoCURRENT!G22380</f>
        <v>0</v>
      </c>
      <c r="E891" s="37">
        <f>[1]consoCURRENT!H22380</f>
        <v>0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0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0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7"/>
        <v>0</v>
      </c>
      <c r="AA891" s="37">
        <f t="shared" si="678"/>
        <v>0</v>
      </c>
      <c r="AB891" s="42"/>
      <c r="AC891" s="38"/>
    </row>
    <row r="892" spans="1:29" s="39" customFormat="1" ht="18" customHeight="1" x14ac:dyDescent="0.25">
      <c r="A892" s="43" t="s">
        <v>40</v>
      </c>
      <c r="B892" s="44">
        <f>SUM(B888:B891)</f>
        <v>946277000</v>
      </c>
      <c r="C892" s="44">
        <f t="shared" ref="C892:AA892" si="680">SUM(C888:C891)</f>
        <v>835879680</v>
      </c>
      <c r="D892" s="44">
        <f t="shared" si="680"/>
        <v>-110397320</v>
      </c>
      <c r="E892" s="44">
        <f t="shared" si="680"/>
        <v>1207990.3400000001</v>
      </c>
      <c r="F892" s="44">
        <f t="shared" si="680"/>
        <v>697253.12</v>
      </c>
      <c r="G892" s="44">
        <f t="shared" si="680"/>
        <v>0</v>
      </c>
      <c r="H892" s="44">
        <f t="shared" si="680"/>
        <v>0</v>
      </c>
      <c r="I892" s="44">
        <f t="shared" si="680"/>
        <v>362143.88</v>
      </c>
      <c r="J892" s="44">
        <f t="shared" si="680"/>
        <v>71234</v>
      </c>
      <c r="K892" s="44">
        <f t="shared" si="680"/>
        <v>0</v>
      </c>
      <c r="L892" s="44">
        <f t="shared" si="680"/>
        <v>0</v>
      </c>
      <c r="M892" s="44">
        <f t="shared" si="680"/>
        <v>433377.88</v>
      </c>
      <c r="N892" s="44">
        <f t="shared" si="680"/>
        <v>0</v>
      </c>
      <c r="O892" s="44">
        <f t="shared" si="680"/>
        <v>425467.36</v>
      </c>
      <c r="P892" s="44">
        <f t="shared" si="680"/>
        <v>420379.10000000003</v>
      </c>
      <c r="Q892" s="44">
        <f t="shared" si="680"/>
        <v>24019.1</v>
      </c>
      <c r="R892" s="44">
        <f t="shared" si="680"/>
        <v>602000.02</v>
      </c>
      <c r="S892" s="44">
        <f t="shared" si="680"/>
        <v>0</v>
      </c>
      <c r="T892" s="44">
        <f t="shared" si="680"/>
        <v>0</v>
      </c>
      <c r="U892" s="44">
        <f t="shared" si="680"/>
        <v>0</v>
      </c>
      <c r="V892" s="44">
        <f t="shared" si="680"/>
        <v>0</v>
      </c>
      <c r="W892" s="44">
        <f t="shared" si="680"/>
        <v>0</v>
      </c>
      <c r="X892" s="44">
        <f t="shared" si="680"/>
        <v>0</v>
      </c>
      <c r="Y892" s="44">
        <f t="shared" si="680"/>
        <v>0</v>
      </c>
      <c r="Z892" s="44">
        <f t="shared" si="680"/>
        <v>1905243.46</v>
      </c>
      <c r="AA892" s="44">
        <f t="shared" si="680"/>
        <v>944371756.54000008</v>
      </c>
      <c r="AB892" s="45">
        <f t="shared" si="679"/>
        <v>2.0134098789255156E-3</v>
      </c>
      <c r="AC892" s="38"/>
    </row>
    <row r="893" spans="1:29" s="39" customFormat="1" ht="18" customHeight="1" x14ac:dyDescent="0.25">
      <c r="A893" s="46" t="s">
        <v>41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1">SUM(M893:Y893)</f>
        <v>0</v>
      </c>
      <c r="AA893" s="37">
        <f t="shared" ref="AA893" si="682">B893-Z893</f>
        <v>0</v>
      </c>
      <c r="AB893" s="42"/>
      <c r="AC893" s="38"/>
    </row>
    <row r="894" spans="1:29" s="39" customFormat="1" ht="18" customHeight="1" x14ac:dyDescent="0.25">
      <c r="A894" s="43" t="s">
        <v>42</v>
      </c>
      <c r="B894" s="44">
        <f>B893+B892</f>
        <v>946277000</v>
      </c>
      <c r="C894" s="44">
        <f t="shared" ref="C894:AA894" si="683">C893+C892</f>
        <v>835879680</v>
      </c>
      <c r="D894" s="44">
        <f t="shared" si="683"/>
        <v>-110397320</v>
      </c>
      <c r="E894" s="44">
        <f t="shared" si="683"/>
        <v>1207990.3400000001</v>
      </c>
      <c r="F894" s="44">
        <f t="shared" si="683"/>
        <v>697253.12</v>
      </c>
      <c r="G894" s="44">
        <f t="shared" si="683"/>
        <v>0</v>
      </c>
      <c r="H894" s="44">
        <f t="shared" si="683"/>
        <v>0</v>
      </c>
      <c r="I894" s="44">
        <f t="shared" si="683"/>
        <v>362143.88</v>
      </c>
      <c r="J894" s="44">
        <f t="shared" si="683"/>
        <v>71234</v>
      </c>
      <c r="K894" s="44">
        <f t="shared" si="683"/>
        <v>0</v>
      </c>
      <c r="L894" s="44">
        <f t="shared" si="683"/>
        <v>0</v>
      </c>
      <c r="M894" s="44">
        <f t="shared" si="683"/>
        <v>433377.88</v>
      </c>
      <c r="N894" s="44">
        <f t="shared" si="683"/>
        <v>0</v>
      </c>
      <c r="O894" s="44">
        <f t="shared" si="683"/>
        <v>425467.36</v>
      </c>
      <c r="P894" s="44">
        <f t="shared" si="683"/>
        <v>420379.10000000003</v>
      </c>
      <c r="Q894" s="44">
        <f t="shared" si="683"/>
        <v>24019.1</v>
      </c>
      <c r="R894" s="44">
        <f t="shared" si="683"/>
        <v>602000.02</v>
      </c>
      <c r="S894" s="44">
        <f t="shared" si="683"/>
        <v>0</v>
      </c>
      <c r="T894" s="44">
        <f t="shared" si="683"/>
        <v>0</v>
      </c>
      <c r="U894" s="44">
        <f t="shared" si="683"/>
        <v>0</v>
      </c>
      <c r="V894" s="44">
        <f t="shared" si="683"/>
        <v>0</v>
      </c>
      <c r="W894" s="44">
        <f t="shared" si="683"/>
        <v>0</v>
      </c>
      <c r="X894" s="44">
        <f t="shared" si="683"/>
        <v>0</v>
      </c>
      <c r="Y894" s="44">
        <f t="shared" si="683"/>
        <v>0</v>
      </c>
      <c r="Z894" s="44">
        <f t="shared" si="683"/>
        <v>1905243.46</v>
      </c>
      <c r="AA894" s="44">
        <f t="shared" si="683"/>
        <v>944371756.54000008</v>
      </c>
      <c r="AB894" s="45">
        <f t="shared" si="679"/>
        <v>2.0134098789255156E-3</v>
      </c>
      <c r="AC894" s="47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44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36</v>
      </c>
      <c r="B898" s="37">
        <f>[1]consoCURRENT!E22444</f>
        <v>1119000</v>
      </c>
      <c r="C898" s="37">
        <f>[1]consoCURRENT!F22444</f>
        <v>0</v>
      </c>
      <c r="D898" s="37">
        <f>[1]consoCURRENT!G22444</f>
        <v>0</v>
      </c>
      <c r="E898" s="37">
        <f>[1]consoCURRENT!H22444</f>
        <v>65310.98000000001</v>
      </c>
      <c r="F898" s="37">
        <f>[1]consoCURRENT!I22444</f>
        <v>37921.659999999996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36967.660000000003</v>
      </c>
      <c r="O898" s="37">
        <f>[1]consoCURRENT!R22444</f>
        <v>2231.66</v>
      </c>
      <c r="P898" s="37">
        <f>[1]consoCURRENT!S22444</f>
        <v>26111.66</v>
      </c>
      <c r="Q898" s="37">
        <f>[1]consoCURRENT!T22444</f>
        <v>17817.999999999993</v>
      </c>
      <c r="R898" s="37">
        <f>[1]consoCURRENT!U22444</f>
        <v>20103.660000000003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103232.64000000001</v>
      </c>
      <c r="AA898" s="37">
        <f>B898-Z898</f>
        <v>1015767.36</v>
      </c>
      <c r="AB898" s="42">
        <f>Z898/B898</f>
        <v>9.2254369973190364E-2</v>
      </c>
      <c r="AC898" s="38"/>
    </row>
    <row r="899" spans="1:29" s="39" customFormat="1" ht="18" customHeight="1" x14ac:dyDescent="0.2">
      <c r="A899" s="41" t="s">
        <v>37</v>
      </c>
      <c r="B899" s="37">
        <f>[1]consoCURRENT!E22556</f>
        <v>709133000</v>
      </c>
      <c r="C899" s="37">
        <f>[1]consoCURRENT!F22556</f>
        <v>0</v>
      </c>
      <c r="D899" s="37">
        <f>[1]consoCURRENT!G22556</f>
        <v>0</v>
      </c>
      <c r="E899" s="37">
        <f>[1]consoCURRENT!H22556</f>
        <v>176578740.81999999</v>
      </c>
      <c r="F899" s="37">
        <f>[1]consoCURRENT!I22556</f>
        <v>14104500</v>
      </c>
      <c r="G899" s="37">
        <f>[1]consoCURRENT!J22556</f>
        <v>0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130238.19</v>
      </c>
      <c r="O899" s="37">
        <f>[1]consoCURRENT!R22556</f>
        <v>68733.69</v>
      </c>
      <c r="P899" s="37">
        <f>[1]consoCURRENT!S22556</f>
        <v>176379768.94</v>
      </c>
      <c r="Q899" s="37">
        <f>[1]consoCURRENT!T22556</f>
        <v>0</v>
      </c>
      <c r="R899" s="37">
        <f>[1]consoCURRENT!U22556</f>
        <v>14104500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84">SUM(M899:Y899)</f>
        <v>190683240.81999999</v>
      </c>
      <c r="AA899" s="37">
        <f t="shared" ref="AA899:AA901" si="685">B899-Z899</f>
        <v>518449759.18000001</v>
      </c>
      <c r="AB899" s="42">
        <f t="shared" ref="AB899:AB904" si="686">Z899/B899</f>
        <v>0.2688963012862185</v>
      </c>
      <c r="AC899" s="38"/>
    </row>
    <row r="900" spans="1:29" s="39" customFormat="1" ht="18" customHeight="1" x14ac:dyDescent="0.2">
      <c r="A900" s="41" t="s">
        <v>38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4"/>
        <v>0</v>
      </c>
      <c r="AA900" s="37">
        <f t="shared" si="685"/>
        <v>0</v>
      </c>
      <c r="AB900" s="42"/>
      <c r="AC900" s="38"/>
    </row>
    <row r="901" spans="1:29" s="39" customFormat="1" ht="18" customHeight="1" x14ac:dyDescent="0.2">
      <c r="A901" s="41" t="s">
        <v>39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4"/>
        <v>0</v>
      </c>
      <c r="AA901" s="37">
        <f t="shared" si="685"/>
        <v>0</v>
      </c>
      <c r="AB901" s="42"/>
      <c r="AC901" s="38"/>
    </row>
    <row r="902" spans="1:29" s="39" customFormat="1" ht="18" customHeight="1" x14ac:dyDescent="0.25">
      <c r="A902" s="43" t="s">
        <v>40</v>
      </c>
      <c r="B902" s="44">
        <f>SUM(B898:B901)</f>
        <v>710252000</v>
      </c>
      <c r="C902" s="44">
        <f t="shared" ref="C902:AA902" si="687">SUM(C898:C901)</f>
        <v>0</v>
      </c>
      <c r="D902" s="44">
        <f t="shared" si="687"/>
        <v>0</v>
      </c>
      <c r="E902" s="44">
        <f t="shared" si="687"/>
        <v>176644051.79999998</v>
      </c>
      <c r="F902" s="44">
        <f t="shared" si="687"/>
        <v>14142421.66</v>
      </c>
      <c r="G902" s="44">
        <f t="shared" si="687"/>
        <v>0</v>
      </c>
      <c r="H902" s="44">
        <f t="shared" si="687"/>
        <v>0</v>
      </c>
      <c r="I902" s="44">
        <f t="shared" si="687"/>
        <v>0</v>
      </c>
      <c r="J902" s="44">
        <f t="shared" si="687"/>
        <v>0</v>
      </c>
      <c r="K902" s="44">
        <f t="shared" si="687"/>
        <v>0</v>
      </c>
      <c r="L902" s="44">
        <f t="shared" si="687"/>
        <v>0</v>
      </c>
      <c r="M902" s="44">
        <f t="shared" si="687"/>
        <v>0</v>
      </c>
      <c r="N902" s="44">
        <f t="shared" si="687"/>
        <v>167205.85</v>
      </c>
      <c r="O902" s="44">
        <f t="shared" si="687"/>
        <v>70965.350000000006</v>
      </c>
      <c r="P902" s="44">
        <f t="shared" si="687"/>
        <v>176405880.59999999</v>
      </c>
      <c r="Q902" s="44">
        <f t="shared" si="687"/>
        <v>17817.999999999993</v>
      </c>
      <c r="R902" s="44">
        <f t="shared" si="687"/>
        <v>14124603.66</v>
      </c>
      <c r="S902" s="44">
        <f t="shared" si="687"/>
        <v>0</v>
      </c>
      <c r="T902" s="44">
        <f t="shared" si="687"/>
        <v>0</v>
      </c>
      <c r="U902" s="44">
        <f t="shared" si="687"/>
        <v>0</v>
      </c>
      <c r="V902" s="44">
        <f t="shared" si="687"/>
        <v>0</v>
      </c>
      <c r="W902" s="44">
        <f t="shared" si="687"/>
        <v>0</v>
      </c>
      <c r="X902" s="44">
        <f t="shared" si="687"/>
        <v>0</v>
      </c>
      <c r="Y902" s="44">
        <f t="shared" si="687"/>
        <v>0</v>
      </c>
      <c r="Z902" s="44">
        <f t="shared" si="687"/>
        <v>190786473.45999998</v>
      </c>
      <c r="AA902" s="44">
        <f t="shared" si="687"/>
        <v>519465526.54000002</v>
      </c>
      <c r="AB902" s="45">
        <f t="shared" si="686"/>
        <v>0.26861800242730743</v>
      </c>
      <c r="AC902" s="38"/>
    </row>
    <row r="903" spans="1:29" s="39" customFormat="1" ht="18" customHeight="1" x14ac:dyDescent="0.25">
      <c r="A903" s="46" t="s">
        <v>41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8">SUM(M903:Y903)</f>
        <v>0</v>
      </c>
      <c r="AA903" s="37">
        <f t="shared" ref="AA903" si="689">B903-Z903</f>
        <v>0</v>
      </c>
      <c r="AB903" s="42"/>
      <c r="AC903" s="38"/>
    </row>
    <row r="904" spans="1:29" s="39" customFormat="1" ht="18" customHeight="1" x14ac:dyDescent="0.25">
      <c r="A904" s="43" t="s">
        <v>42</v>
      </c>
      <c r="B904" s="44">
        <f>B903+B902</f>
        <v>710252000</v>
      </c>
      <c r="C904" s="44">
        <f t="shared" ref="C904:AA904" si="690">C903+C902</f>
        <v>0</v>
      </c>
      <c r="D904" s="44">
        <f t="shared" si="690"/>
        <v>0</v>
      </c>
      <c r="E904" s="44">
        <f t="shared" si="690"/>
        <v>176644051.79999998</v>
      </c>
      <c r="F904" s="44">
        <f t="shared" si="690"/>
        <v>14142421.66</v>
      </c>
      <c r="G904" s="44">
        <f t="shared" si="690"/>
        <v>0</v>
      </c>
      <c r="H904" s="44">
        <f t="shared" si="690"/>
        <v>0</v>
      </c>
      <c r="I904" s="44">
        <f t="shared" si="690"/>
        <v>0</v>
      </c>
      <c r="J904" s="44">
        <f t="shared" si="690"/>
        <v>0</v>
      </c>
      <c r="K904" s="44">
        <f t="shared" si="690"/>
        <v>0</v>
      </c>
      <c r="L904" s="44">
        <f t="shared" si="690"/>
        <v>0</v>
      </c>
      <c r="M904" s="44">
        <f t="shared" si="690"/>
        <v>0</v>
      </c>
      <c r="N904" s="44">
        <f t="shared" si="690"/>
        <v>167205.85</v>
      </c>
      <c r="O904" s="44">
        <f t="shared" si="690"/>
        <v>70965.350000000006</v>
      </c>
      <c r="P904" s="44">
        <f t="shared" si="690"/>
        <v>176405880.59999999</v>
      </c>
      <c r="Q904" s="44">
        <f t="shared" si="690"/>
        <v>17817.999999999993</v>
      </c>
      <c r="R904" s="44">
        <f t="shared" si="690"/>
        <v>14124603.66</v>
      </c>
      <c r="S904" s="44">
        <f t="shared" si="690"/>
        <v>0</v>
      </c>
      <c r="T904" s="44">
        <f t="shared" si="690"/>
        <v>0</v>
      </c>
      <c r="U904" s="44">
        <f t="shared" si="690"/>
        <v>0</v>
      </c>
      <c r="V904" s="44">
        <f t="shared" si="690"/>
        <v>0</v>
      </c>
      <c r="W904" s="44">
        <f t="shared" si="690"/>
        <v>0</v>
      </c>
      <c r="X904" s="44">
        <f t="shared" si="690"/>
        <v>0</v>
      </c>
      <c r="Y904" s="44">
        <f t="shared" si="690"/>
        <v>0</v>
      </c>
      <c r="Z904" s="44">
        <f t="shared" si="690"/>
        <v>190786473.45999998</v>
      </c>
      <c r="AA904" s="44">
        <f t="shared" si="690"/>
        <v>519465526.54000002</v>
      </c>
      <c r="AB904" s="45">
        <f t="shared" si="686"/>
        <v>0.26861800242730743</v>
      </c>
      <c r="AC904" s="47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45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36</v>
      </c>
      <c r="B908" s="37">
        <f>[1]consoCURRENT!E22655</f>
        <v>1119000</v>
      </c>
      <c r="C908" s="37">
        <f>[1]consoCURRENT!F22655</f>
        <v>0</v>
      </c>
      <c r="D908" s="37">
        <f>[1]consoCURRENT!G22655</f>
        <v>0</v>
      </c>
      <c r="E908" s="37">
        <f>[1]consoCURRENT!H22655</f>
        <v>198557.56</v>
      </c>
      <c r="F908" s="37">
        <f>[1]consoCURRENT!I22655</f>
        <v>176978.47999999998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77913.36</v>
      </c>
      <c r="O908" s="37">
        <f>[1]consoCURRENT!R22655</f>
        <v>57822</v>
      </c>
      <c r="P908" s="37">
        <f>[1]consoCURRENT!S22655</f>
        <v>62822.2</v>
      </c>
      <c r="Q908" s="37">
        <f>[1]consoCURRENT!T22655</f>
        <v>57822.2</v>
      </c>
      <c r="R908" s="37">
        <f>[1]consoCURRENT!U22655</f>
        <v>119156.28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375536.04000000004</v>
      </c>
      <c r="AA908" s="37">
        <f>B908-Z908</f>
        <v>743463.96</v>
      </c>
      <c r="AB908" s="42">
        <f>Z908/B908</f>
        <v>0.33559967828418236</v>
      </c>
      <c r="AC908" s="38"/>
    </row>
    <row r="909" spans="1:29" s="39" customFormat="1" ht="18" customHeight="1" x14ac:dyDescent="0.2">
      <c r="A909" s="41" t="s">
        <v>37</v>
      </c>
      <c r="B909" s="37">
        <f>[1]consoCURRENT!E22767</f>
        <v>735730000</v>
      </c>
      <c r="C909" s="37">
        <f>[1]consoCURRENT!F22767</f>
        <v>0</v>
      </c>
      <c r="D909" s="37">
        <f>[1]consoCURRENT!G22767</f>
        <v>0</v>
      </c>
      <c r="E909" s="37">
        <f>[1]consoCURRENT!H22767</f>
        <v>180939386.03999999</v>
      </c>
      <c r="F909" s="37">
        <f>[1]consoCURRENT!I22767</f>
        <v>135097200.85000002</v>
      </c>
      <c r="G909" s="37">
        <f>[1]consoCURRENT!J22767</f>
        <v>0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179216.36</v>
      </c>
      <c r="O909" s="37">
        <f>[1]consoCURRENT!R22767</f>
        <v>40234803.810000002</v>
      </c>
      <c r="P909" s="37">
        <f>[1]consoCURRENT!S22767</f>
        <v>140525365.87</v>
      </c>
      <c r="Q909" s="37">
        <f>[1]consoCURRENT!T22767</f>
        <v>43203800.299999997</v>
      </c>
      <c r="R909" s="37">
        <f>[1]consoCURRENT!U22767</f>
        <v>91893400.549999997</v>
      </c>
      <c r="S909" s="37">
        <f>[1]consoCURRENT!V22767</f>
        <v>0</v>
      </c>
      <c r="T909" s="37">
        <f>[1]consoCURRENT!W22767</f>
        <v>0</v>
      </c>
      <c r="U909" s="37">
        <f>[1]consoCURRENT!X22767</f>
        <v>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91">SUM(M909:Y909)</f>
        <v>316036586.89000005</v>
      </c>
      <c r="AA909" s="37">
        <f t="shared" ref="AA909:AA911" si="692">B909-Z909</f>
        <v>419693413.10999995</v>
      </c>
      <c r="AB909" s="42">
        <f t="shared" ref="AB909:AB914" si="693">Z909/B909</f>
        <v>0.42955511789651102</v>
      </c>
      <c r="AC909" s="38"/>
    </row>
    <row r="910" spans="1:29" s="39" customFormat="1" ht="18" customHeight="1" x14ac:dyDescent="0.2">
      <c r="A910" s="41" t="s">
        <v>38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1"/>
        <v>0</v>
      </c>
      <c r="AA910" s="37">
        <f t="shared" si="692"/>
        <v>0</v>
      </c>
      <c r="AB910" s="42"/>
      <c r="AC910" s="38"/>
    </row>
    <row r="911" spans="1:29" s="39" customFormat="1" ht="18" customHeight="1" x14ac:dyDescent="0.2">
      <c r="A911" s="41" t="s">
        <v>39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1"/>
        <v>0</v>
      </c>
      <c r="AA911" s="37">
        <f t="shared" si="692"/>
        <v>0</v>
      </c>
      <c r="AB911" s="42"/>
      <c r="AC911" s="38"/>
    </row>
    <row r="912" spans="1:29" s="39" customFormat="1" ht="18" customHeight="1" x14ac:dyDescent="0.25">
      <c r="A912" s="43" t="s">
        <v>40</v>
      </c>
      <c r="B912" s="44">
        <f>SUM(B908:B911)</f>
        <v>736849000</v>
      </c>
      <c r="C912" s="44">
        <f t="shared" ref="C912:AA912" si="694">SUM(C908:C911)</f>
        <v>0</v>
      </c>
      <c r="D912" s="44">
        <f t="shared" si="694"/>
        <v>0</v>
      </c>
      <c r="E912" s="44">
        <f t="shared" si="694"/>
        <v>181137943.59999999</v>
      </c>
      <c r="F912" s="44">
        <f t="shared" si="694"/>
        <v>135274179.33000001</v>
      </c>
      <c r="G912" s="44">
        <f t="shared" si="694"/>
        <v>0</v>
      </c>
      <c r="H912" s="44">
        <f t="shared" si="694"/>
        <v>0</v>
      </c>
      <c r="I912" s="44">
        <f t="shared" si="694"/>
        <v>0</v>
      </c>
      <c r="J912" s="44">
        <f t="shared" si="694"/>
        <v>0</v>
      </c>
      <c r="K912" s="44">
        <f t="shared" si="694"/>
        <v>0</v>
      </c>
      <c r="L912" s="44">
        <f t="shared" si="694"/>
        <v>0</v>
      </c>
      <c r="M912" s="44">
        <f t="shared" si="694"/>
        <v>0</v>
      </c>
      <c r="N912" s="44">
        <f t="shared" si="694"/>
        <v>257129.71999999997</v>
      </c>
      <c r="O912" s="44">
        <f t="shared" si="694"/>
        <v>40292625.810000002</v>
      </c>
      <c r="P912" s="44">
        <f t="shared" si="694"/>
        <v>140588188.06999999</v>
      </c>
      <c r="Q912" s="44">
        <f t="shared" si="694"/>
        <v>43261622.5</v>
      </c>
      <c r="R912" s="44">
        <f t="shared" si="694"/>
        <v>92012556.829999998</v>
      </c>
      <c r="S912" s="44">
        <f t="shared" si="694"/>
        <v>0</v>
      </c>
      <c r="T912" s="44">
        <f t="shared" si="694"/>
        <v>0</v>
      </c>
      <c r="U912" s="44">
        <f t="shared" si="694"/>
        <v>0</v>
      </c>
      <c r="V912" s="44">
        <f t="shared" si="694"/>
        <v>0</v>
      </c>
      <c r="W912" s="44">
        <f t="shared" si="694"/>
        <v>0</v>
      </c>
      <c r="X912" s="44">
        <f t="shared" si="694"/>
        <v>0</v>
      </c>
      <c r="Y912" s="44">
        <f t="shared" si="694"/>
        <v>0</v>
      </c>
      <c r="Z912" s="44">
        <f t="shared" si="694"/>
        <v>316412122.93000007</v>
      </c>
      <c r="AA912" s="44">
        <f t="shared" si="694"/>
        <v>420436877.06999993</v>
      </c>
      <c r="AB912" s="45">
        <f t="shared" si="693"/>
        <v>0.42941243447436322</v>
      </c>
      <c r="AC912" s="38"/>
    </row>
    <row r="913" spans="1:29" s="39" customFormat="1" ht="18" customHeight="1" x14ac:dyDescent="0.25">
      <c r="A913" s="46" t="s">
        <v>41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5">SUM(M913:Y913)</f>
        <v>0</v>
      </c>
      <c r="AA913" s="37">
        <f t="shared" ref="AA913" si="696">B913-Z913</f>
        <v>0</v>
      </c>
      <c r="AB913" s="42"/>
      <c r="AC913" s="38"/>
    </row>
    <row r="914" spans="1:29" s="39" customFormat="1" ht="18" customHeight="1" x14ac:dyDescent="0.25">
      <c r="A914" s="43" t="s">
        <v>42</v>
      </c>
      <c r="B914" s="44">
        <f>B913+B912</f>
        <v>736849000</v>
      </c>
      <c r="C914" s="44">
        <f t="shared" ref="C914:AA914" si="697">C913+C912</f>
        <v>0</v>
      </c>
      <c r="D914" s="44">
        <f t="shared" si="697"/>
        <v>0</v>
      </c>
      <c r="E914" s="44">
        <f t="shared" si="697"/>
        <v>181137943.59999999</v>
      </c>
      <c r="F914" s="44">
        <f t="shared" si="697"/>
        <v>135274179.33000001</v>
      </c>
      <c r="G914" s="44">
        <f t="shared" si="697"/>
        <v>0</v>
      </c>
      <c r="H914" s="44">
        <f t="shared" si="697"/>
        <v>0</v>
      </c>
      <c r="I914" s="44">
        <f t="shared" si="697"/>
        <v>0</v>
      </c>
      <c r="J914" s="44">
        <f t="shared" si="697"/>
        <v>0</v>
      </c>
      <c r="K914" s="44">
        <f t="shared" si="697"/>
        <v>0</v>
      </c>
      <c r="L914" s="44">
        <f t="shared" si="697"/>
        <v>0</v>
      </c>
      <c r="M914" s="44">
        <f t="shared" si="697"/>
        <v>0</v>
      </c>
      <c r="N914" s="44">
        <f t="shared" si="697"/>
        <v>257129.71999999997</v>
      </c>
      <c r="O914" s="44">
        <f t="shared" si="697"/>
        <v>40292625.810000002</v>
      </c>
      <c r="P914" s="44">
        <f t="shared" si="697"/>
        <v>140588188.06999999</v>
      </c>
      <c r="Q914" s="44">
        <f t="shared" si="697"/>
        <v>43261622.5</v>
      </c>
      <c r="R914" s="44">
        <f t="shared" si="697"/>
        <v>92012556.829999998</v>
      </c>
      <c r="S914" s="44">
        <f t="shared" si="697"/>
        <v>0</v>
      </c>
      <c r="T914" s="44">
        <f t="shared" si="697"/>
        <v>0</v>
      </c>
      <c r="U914" s="44">
        <f t="shared" si="697"/>
        <v>0</v>
      </c>
      <c r="V914" s="44">
        <f t="shared" si="697"/>
        <v>0</v>
      </c>
      <c r="W914" s="44">
        <f t="shared" si="697"/>
        <v>0</v>
      </c>
      <c r="X914" s="44">
        <f t="shared" si="697"/>
        <v>0</v>
      </c>
      <c r="Y914" s="44">
        <f t="shared" si="697"/>
        <v>0</v>
      </c>
      <c r="Z914" s="44">
        <f t="shared" si="697"/>
        <v>316412122.93000007</v>
      </c>
      <c r="AA914" s="44">
        <f t="shared" si="697"/>
        <v>420436877.06999993</v>
      </c>
      <c r="AB914" s="45">
        <f t="shared" si="693"/>
        <v>0.42941243447436322</v>
      </c>
      <c r="AC914" s="47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46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36</v>
      </c>
      <c r="B918" s="37">
        <f>[1]consoCURRENT!E22866</f>
        <v>1119000</v>
      </c>
      <c r="C918" s="37">
        <f>[1]consoCURRENT!F22866</f>
        <v>0</v>
      </c>
      <c r="D918" s="37">
        <f>[1]consoCURRENT!G22866</f>
        <v>0</v>
      </c>
      <c r="E918" s="37">
        <f>[1]consoCURRENT!H22866</f>
        <v>243765.08000000002</v>
      </c>
      <c r="F918" s="37">
        <f>[1]consoCURRENT!I22866</f>
        <v>193889.72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66637</v>
      </c>
      <c r="O918" s="37">
        <f>[1]consoCURRENT!R22866</f>
        <v>79995.44</v>
      </c>
      <c r="P918" s="37">
        <f>[1]consoCURRENT!S22866</f>
        <v>97132.64</v>
      </c>
      <c r="Q918" s="37">
        <f>[1]consoCURRENT!T22866</f>
        <v>80525.86</v>
      </c>
      <c r="R918" s="37">
        <f>[1]consoCURRENT!U22866</f>
        <v>113363.86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437654.8</v>
      </c>
      <c r="AA918" s="37">
        <f>B918-Z918</f>
        <v>681345.2</v>
      </c>
      <c r="AB918" s="42">
        <f>Z918/B918</f>
        <v>0.39111242180518319</v>
      </c>
      <c r="AC918" s="38"/>
    </row>
    <row r="919" spans="1:29" s="39" customFormat="1" ht="18" customHeight="1" x14ac:dyDescent="0.2">
      <c r="A919" s="41" t="s">
        <v>37</v>
      </c>
      <c r="B919" s="37">
        <f>[1]consoCURRENT!E22978</f>
        <v>468658000</v>
      </c>
      <c r="C919" s="37">
        <f>[1]consoCURRENT!F22978</f>
        <v>0</v>
      </c>
      <c r="D919" s="37">
        <f>[1]consoCURRENT!G22978</f>
        <v>0</v>
      </c>
      <c r="E919" s="37">
        <f>[1]consoCURRENT!H22978</f>
        <v>113232088.37</v>
      </c>
      <c r="F919" s="37">
        <f>[1]consoCURRENT!I22978</f>
        <v>99608683.650000006</v>
      </c>
      <c r="G919" s="37">
        <f>[1]consoCURRENT!J22978</f>
        <v>0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2042637.89</v>
      </c>
      <c r="O919" s="37">
        <f>[1]consoCURRENT!R22978</f>
        <v>91582173.730000004</v>
      </c>
      <c r="P919" s="37">
        <f>[1]consoCURRENT!S22978</f>
        <v>19607276.749999996</v>
      </c>
      <c r="Q919" s="37">
        <f>[1]consoCURRENT!T22978</f>
        <v>65075430.399999999</v>
      </c>
      <c r="R919" s="37">
        <f>[1]consoCURRENT!U22978</f>
        <v>34533253.25</v>
      </c>
      <c r="S919" s="37">
        <f>[1]consoCURRENT!V22978</f>
        <v>0</v>
      </c>
      <c r="T919" s="37">
        <f>[1]consoCURRENT!W22978</f>
        <v>0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8">SUM(M919:Y919)</f>
        <v>212840772.02000001</v>
      </c>
      <c r="AA919" s="37">
        <f t="shared" ref="AA919:AA921" si="699">B919-Z919</f>
        <v>255817227.97999999</v>
      </c>
      <c r="AB919" s="42">
        <f t="shared" ref="AB919:AB924" si="700">Z919/B919</f>
        <v>0.45414944804100221</v>
      </c>
      <c r="AC919" s="38"/>
    </row>
    <row r="920" spans="1:29" s="39" customFormat="1" ht="18" customHeight="1" x14ac:dyDescent="0.2">
      <c r="A920" s="41" t="s">
        <v>38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8"/>
        <v>0</v>
      </c>
      <c r="AA920" s="37">
        <f t="shared" si="699"/>
        <v>0</v>
      </c>
      <c r="AB920" s="42"/>
      <c r="AC920" s="38"/>
    </row>
    <row r="921" spans="1:29" s="39" customFormat="1" ht="18" customHeight="1" x14ac:dyDescent="0.2">
      <c r="A921" s="41" t="s">
        <v>39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8"/>
        <v>0</v>
      </c>
      <c r="AA921" s="37">
        <f t="shared" si="699"/>
        <v>0</v>
      </c>
      <c r="AB921" s="42"/>
      <c r="AC921" s="38"/>
    </row>
    <row r="922" spans="1:29" s="39" customFormat="1" ht="18" customHeight="1" x14ac:dyDescent="0.25">
      <c r="A922" s="43" t="s">
        <v>40</v>
      </c>
      <c r="B922" s="44">
        <f>SUM(B918:B921)</f>
        <v>469777000</v>
      </c>
      <c r="C922" s="44">
        <f t="shared" ref="C922:AA922" si="701">SUM(C918:C921)</f>
        <v>0</v>
      </c>
      <c r="D922" s="44">
        <f t="shared" si="701"/>
        <v>0</v>
      </c>
      <c r="E922" s="44">
        <f t="shared" si="701"/>
        <v>113475853.45</v>
      </c>
      <c r="F922" s="44">
        <f t="shared" si="701"/>
        <v>99802573.370000005</v>
      </c>
      <c r="G922" s="44">
        <f t="shared" si="701"/>
        <v>0</v>
      </c>
      <c r="H922" s="44">
        <f t="shared" si="701"/>
        <v>0</v>
      </c>
      <c r="I922" s="44">
        <f t="shared" si="701"/>
        <v>0</v>
      </c>
      <c r="J922" s="44">
        <f t="shared" si="701"/>
        <v>0</v>
      </c>
      <c r="K922" s="44">
        <f t="shared" si="701"/>
        <v>0</v>
      </c>
      <c r="L922" s="44">
        <f t="shared" si="701"/>
        <v>0</v>
      </c>
      <c r="M922" s="44">
        <f t="shared" si="701"/>
        <v>0</v>
      </c>
      <c r="N922" s="44">
        <f t="shared" si="701"/>
        <v>2109274.8899999997</v>
      </c>
      <c r="O922" s="44">
        <f t="shared" si="701"/>
        <v>91662169.170000002</v>
      </c>
      <c r="P922" s="44">
        <f t="shared" si="701"/>
        <v>19704409.389999997</v>
      </c>
      <c r="Q922" s="44">
        <f t="shared" si="701"/>
        <v>65155956.259999998</v>
      </c>
      <c r="R922" s="44">
        <f t="shared" si="701"/>
        <v>34646617.109999999</v>
      </c>
      <c r="S922" s="44">
        <f t="shared" si="701"/>
        <v>0</v>
      </c>
      <c r="T922" s="44">
        <f t="shared" si="701"/>
        <v>0</v>
      </c>
      <c r="U922" s="44">
        <f t="shared" si="701"/>
        <v>0</v>
      </c>
      <c r="V922" s="44">
        <f t="shared" si="701"/>
        <v>0</v>
      </c>
      <c r="W922" s="44">
        <f t="shared" si="701"/>
        <v>0</v>
      </c>
      <c r="X922" s="44">
        <f t="shared" si="701"/>
        <v>0</v>
      </c>
      <c r="Y922" s="44">
        <f t="shared" si="701"/>
        <v>0</v>
      </c>
      <c r="Z922" s="44">
        <f t="shared" si="701"/>
        <v>213278426.82000002</v>
      </c>
      <c r="AA922" s="44">
        <f t="shared" si="701"/>
        <v>256498573.17999998</v>
      </c>
      <c r="AB922" s="45">
        <f t="shared" si="700"/>
        <v>0.45399929502721509</v>
      </c>
      <c r="AC922" s="38"/>
    </row>
    <row r="923" spans="1:29" s="39" customFormat="1" ht="18" customHeight="1" x14ac:dyDescent="0.25">
      <c r="A923" s="46" t="s">
        <v>41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2">SUM(M923:Y923)</f>
        <v>0</v>
      </c>
      <c r="AA923" s="37">
        <f t="shared" ref="AA923" si="703">B923-Z923</f>
        <v>0</v>
      </c>
      <c r="AB923" s="42"/>
      <c r="AC923" s="38"/>
    </row>
    <row r="924" spans="1:29" s="39" customFormat="1" ht="18" customHeight="1" x14ac:dyDescent="0.25">
      <c r="A924" s="43" t="s">
        <v>42</v>
      </c>
      <c r="B924" s="44">
        <f>B923+B922</f>
        <v>469777000</v>
      </c>
      <c r="C924" s="44">
        <f t="shared" ref="C924:AA924" si="704">C923+C922</f>
        <v>0</v>
      </c>
      <c r="D924" s="44">
        <f t="shared" si="704"/>
        <v>0</v>
      </c>
      <c r="E924" s="44">
        <f t="shared" si="704"/>
        <v>113475853.45</v>
      </c>
      <c r="F924" s="44">
        <f t="shared" si="704"/>
        <v>99802573.370000005</v>
      </c>
      <c r="G924" s="44">
        <f t="shared" si="704"/>
        <v>0</v>
      </c>
      <c r="H924" s="44">
        <f t="shared" si="704"/>
        <v>0</v>
      </c>
      <c r="I924" s="44">
        <f t="shared" si="704"/>
        <v>0</v>
      </c>
      <c r="J924" s="44">
        <f t="shared" si="704"/>
        <v>0</v>
      </c>
      <c r="K924" s="44">
        <f t="shared" si="704"/>
        <v>0</v>
      </c>
      <c r="L924" s="44">
        <f t="shared" si="704"/>
        <v>0</v>
      </c>
      <c r="M924" s="44">
        <f t="shared" si="704"/>
        <v>0</v>
      </c>
      <c r="N924" s="44">
        <f t="shared" si="704"/>
        <v>2109274.8899999997</v>
      </c>
      <c r="O924" s="44">
        <f t="shared" si="704"/>
        <v>91662169.170000002</v>
      </c>
      <c r="P924" s="44">
        <f t="shared" si="704"/>
        <v>19704409.389999997</v>
      </c>
      <c r="Q924" s="44">
        <f t="shared" si="704"/>
        <v>65155956.259999998</v>
      </c>
      <c r="R924" s="44">
        <f t="shared" si="704"/>
        <v>34646617.109999999</v>
      </c>
      <c r="S924" s="44">
        <f t="shared" si="704"/>
        <v>0</v>
      </c>
      <c r="T924" s="44">
        <f t="shared" si="704"/>
        <v>0</v>
      </c>
      <c r="U924" s="44">
        <f t="shared" si="704"/>
        <v>0</v>
      </c>
      <c r="V924" s="44">
        <f t="shared" si="704"/>
        <v>0</v>
      </c>
      <c r="W924" s="44">
        <f t="shared" si="704"/>
        <v>0</v>
      </c>
      <c r="X924" s="44">
        <f t="shared" si="704"/>
        <v>0</v>
      </c>
      <c r="Y924" s="44">
        <f t="shared" si="704"/>
        <v>0</v>
      </c>
      <c r="Z924" s="44">
        <f t="shared" si="704"/>
        <v>213278426.82000002</v>
      </c>
      <c r="AA924" s="44">
        <f t="shared" si="704"/>
        <v>256498573.17999998</v>
      </c>
      <c r="AB924" s="45">
        <f t="shared" si="700"/>
        <v>0.45399929502721509</v>
      </c>
      <c r="AC924" s="47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47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36</v>
      </c>
      <c r="B928" s="37">
        <f>[1]consoCURRENT!E23077</f>
        <v>1119000</v>
      </c>
      <c r="C928" s="37">
        <f>[1]consoCURRENT!F23077</f>
        <v>0</v>
      </c>
      <c r="D928" s="37">
        <f>[1]consoCURRENT!G23077</f>
        <v>0</v>
      </c>
      <c r="E928" s="37">
        <f>[1]consoCURRENT!H23077</f>
        <v>851386.62999999989</v>
      </c>
      <c r="F928" s="37">
        <f>[1]consoCURRENT!I23077</f>
        <v>88217.86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741633.44</v>
      </c>
      <c r="P928" s="37">
        <f>[1]consoCURRENT!S23077</f>
        <v>109753.19</v>
      </c>
      <c r="Q928" s="37">
        <f>[1]consoCURRENT!T23077</f>
        <v>14511.48</v>
      </c>
      <c r="R928" s="37">
        <f>[1]consoCURRENT!U23077</f>
        <v>73706.38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939604.48999999987</v>
      </c>
      <c r="AA928" s="37">
        <f>B928-Z928</f>
        <v>179395.51000000013</v>
      </c>
      <c r="AB928" s="42">
        <f>Z928/B928</f>
        <v>0.83968229669347616</v>
      </c>
      <c r="AC928" s="38"/>
    </row>
    <row r="929" spans="1:29" s="39" customFormat="1" ht="18" customHeight="1" x14ac:dyDescent="0.2">
      <c r="A929" s="41" t="s">
        <v>37</v>
      </c>
      <c r="B929" s="37">
        <f>[1]consoCURRENT!E23189</f>
        <v>1057205000</v>
      </c>
      <c r="C929" s="37">
        <f>[1]consoCURRENT!F23189</f>
        <v>0</v>
      </c>
      <c r="D929" s="37">
        <f>[1]consoCURRENT!G23189</f>
        <v>0</v>
      </c>
      <c r="E929" s="37">
        <f>[1]consoCURRENT!H23189</f>
        <v>527748312.06</v>
      </c>
      <c r="F929" s="37">
        <f>[1]consoCURRENT!I23189</f>
        <v>190373.11000000002</v>
      </c>
      <c r="G929" s="37">
        <f>[1]consoCURRENT!J23189</f>
        <v>0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77752435.829999998</v>
      </c>
      <c r="O929" s="37">
        <f>[1]consoCURRENT!R23189</f>
        <v>2060816.77</v>
      </c>
      <c r="P929" s="37">
        <f>[1]consoCURRENT!S23189</f>
        <v>447935059.45999998</v>
      </c>
      <c r="Q929" s="37">
        <f>[1]consoCURRENT!T23189</f>
        <v>3690</v>
      </c>
      <c r="R929" s="37">
        <f>[1]consoCURRENT!U23189</f>
        <v>186683.11000000002</v>
      </c>
      <c r="S929" s="37">
        <f>[1]consoCURRENT!V23189</f>
        <v>0</v>
      </c>
      <c r="T929" s="37">
        <f>[1]consoCURRENT!W23189</f>
        <v>0</v>
      </c>
      <c r="U929" s="37">
        <f>[1]consoCURRENT!X23189</f>
        <v>0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705">SUM(M929:Y929)</f>
        <v>527938685.16999996</v>
      </c>
      <c r="AA929" s="37">
        <f t="shared" ref="AA929:AA931" si="706">B929-Z929</f>
        <v>529266314.83000004</v>
      </c>
      <c r="AB929" s="42">
        <f t="shared" ref="AB929:AB934" si="707">Z929/B929</f>
        <v>0.49937210396280757</v>
      </c>
      <c r="AC929" s="38"/>
    </row>
    <row r="930" spans="1:29" s="39" customFormat="1" ht="18" customHeight="1" x14ac:dyDescent="0.2">
      <c r="A930" s="41" t="s">
        <v>38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5"/>
        <v>0</v>
      </c>
      <c r="AA930" s="37">
        <f t="shared" si="706"/>
        <v>0</v>
      </c>
      <c r="AB930" s="42"/>
      <c r="AC930" s="38"/>
    </row>
    <row r="931" spans="1:29" s="39" customFormat="1" ht="18" customHeight="1" x14ac:dyDescent="0.2">
      <c r="A931" s="41" t="s">
        <v>39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5"/>
        <v>0</v>
      </c>
      <c r="AA931" s="37">
        <f t="shared" si="706"/>
        <v>0</v>
      </c>
      <c r="AB931" s="42"/>
      <c r="AC931" s="38"/>
    </row>
    <row r="932" spans="1:29" s="39" customFormat="1" ht="18" customHeight="1" x14ac:dyDescent="0.25">
      <c r="A932" s="43" t="s">
        <v>40</v>
      </c>
      <c r="B932" s="44">
        <f>SUM(B928:B931)</f>
        <v>1058324000</v>
      </c>
      <c r="C932" s="44">
        <f t="shared" ref="C932:AA932" si="708">SUM(C928:C931)</f>
        <v>0</v>
      </c>
      <c r="D932" s="44">
        <f t="shared" si="708"/>
        <v>0</v>
      </c>
      <c r="E932" s="44">
        <f t="shared" si="708"/>
        <v>528599698.69</v>
      </c>
      <c r="F932" s="44">
        <f t="shared" si="708"/>
        <v>278590.97000000003</v>
      </c>
      <c r="G932" s="44">
        <f t="shared" si="708"/>
        <v>0</v>
      </c>
      <c r="H932" s="44">
        <f t="shared" si="708"/>
        <v>0</v>
      </c>
      <c r="I932" s="44">
        <f t="shared" si="708"/>
        <v>0</v>
      </c>
      <c r="J932" s="44">
        <f t="shared" si="708"/>
        <v>0</v>
      </c>
      <c r="K932" s="44">
        <f t="shared" si="708"/>
        <v>0</v>
      </c>
      <c r="L932" s="44">
        <f t="shared" si="708"/>
        <v>0</v>
      </c>
      <c r="M932" s="44">
        <f t="shared" si="708"/>
        <v>0</v>
      </c>
      <c r="N932" s="44">
        <f t="shared" si="708"/>
        <v>77752435.829999998</v>
      </c>
      <c r="O932" s="44">
        <f t="shared" si="708"/>
        <v>2802450.21</v>
      </c>
      <c r="P932" s="44">
        <f t="shared" si="708"/>
        <v>448044812.64999998</v>
      </c>
      <c r="Q932" s="44">
        <f t="shared" si="708"/>
        <v>18201.48</v>
      </c>
      <c r="R932" s="44">
        <f t="shared" si="708"/>
        <v>260389.49000000002</v>
      </c>
      <c r="S932" s="44">
        <f t="shared" si="708"/>
        <v>0</v>
      </c>
      <c r="T932" s="44">
        <f t="shared" si="708"/>
        <v>0</v>
      </c>
      <c r="U932" s="44">
        <f t="shared" si="708"/>
        <v>0</v>
      </c>
      <c r="V932" s="44">
        <f t="shared" si="708"/>
        <v>0</v>
      </c>
      <c r="W932" s="44">
        <f t="shared" si="708"/>
        <v>0</v>
      </c>
      <c r="X932" s="44">
        <f t="shared" si="708"/>
        <v>0</v>
      </c>
      <c r="Y932" s="44">
        <f t="shared" si="708"/>
        <v>0</v>
      </c>
      <c r="Z932" s="44">
        <f t="shared" si="708"/>
        <v>528878289.65999997</v>
      </c>
      <c r="AA932" s="44">
        <f t="shared" si="708"/>
        <v>529445710.34000003</v>
      </c>
      <c r="AB932" s="45">
        <f t="shared" si="707"/>
        <v>0.49973192487366813</v>
      </c>
      <c r="AC932" s="38"/>
    </row>
    <row r="933" spans="1:29" s="39" customFormat="1" ht="18" customHeight="1" x14ac:dyDescent="0.25">
      <c r="A933" s="46" t="s">
        <v>41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9">SUM(M933:Y933)</f>
        <v>0</v>
      </c>
      <c r="AA933" s="37">
        <f t="shared" ref="AA933" si="710">B933-Z933</f>
        <v>0</v>
      </c>
      <c r="AB933" s="42"/>
      <c r="AC933" s="38"/>
    </row>
    <row r="934" spans="1:29" s="39" customFormat="1" ht="18" customHeight="1" x14ac:dyDescent="0.25">
      <c r="A934" s="43" t="s">
        <v>42</v>
      </c>
      <c r="B934" s="44">
        <f>B933+B932</f>
        <v>1058324000</v>
      </c>
      <c r="C934" s="44">
        <f t="shared" ref="C934:AA934" si="711">C933+C932</f>
        <v>0</v>
      </c>
      <c r="D934" s="44">
        <f t="shared" si="711"/>
        <v>0</v>
      </c>
      <c r="E934" s="44">
        <f t="shared" si="711"/>
        <v>528599698.69</v>
      </c>
      <c r="F934" s="44">
        <f t="shared" si="711"/>
        <v>278590.97000000003</v>
      </c>
      <c r="G934" s="44">
        <f t="shared" si="711"/>
        <v>0</v>
      </c>
      <c r="H934" s="44">
        <f t="shared" si="711"/>
        <v>0</v>
      </c>
      <c r="I934" s="44">
        <f t="shared" si="711"/>
        <v>0</v>
      </c>
      <c r="J934" s="44">
        <f t="shared" si="711"/>
        <v>0</v>
      </c>
      <c r="K934" s="44">
        <f t="shared" si="711"/>
        <v>0</v>
      </c>
      <c r="L934" s="44">
        <f t="shared" si="711"/>
        <v>0</v>
      </c>
      <c r="M934" s="44">
        <f t="shared" si="711"/>
        <v>0</v>
      </c>
      <c r="N934" s="44">
        <f t="shared" si="711"/>
        <v>77752435.829999998</v>
      </c>
      <c r="O934" s="44">
        <f t="shared" si="711"/>
        <v>2802450.21</v>
      </c>
      <c r="P934" s="44">
        <f t="shared" si="711"/>
        <v>448044812.64999998</v>
      </c>
      <c r="Q934" s="44">
        <f t="shared" si="711"/>
        <v>18201.48</v>
      </c>
      <c r="R934" s="44">
        <f t="shared" si="711"/>
        <v>260389.49000000002</v>
      </c>
      <c r="S934" s="44">
        <f t="shared" si="711"/>
        <v>0</v>
      </c>
      <c r="T934" s="44">
        <f t="shared" si="711"/>
        <v>0</v>
      </c>
      <c r="U934" s="44">
        <f t="shared" si="711"/>
        <v>0</v>
      </c>
      <c r="V934" s="44">
        <f t="shared" si="711"/>
        <v>0</v>
      </c>
      <c r="W934" s="44">
        <f t="shared" si="711"/>
        <v>0</v>
      </c>
      <c r="X934" s="44">
        <f t="shared" si="711"/>
        <v>0</v>
      </c>
      <c r="Y934" s="44">
        <f t="shared" si="711"/>
        <v>0</v>
      </c>
      <c r="Z934" s="44">
        <f t="shared" si="711"/>
        <v>528878289.65999997</v>
      </c>
      <c r="AA934" s="44">
        <f t="shared" si="711"/>
        <v>529445710.34000003</v>
      </c>
      <c r="AB934" s="45">
        <f t="shared" si="707"/>
        <v>0.49973192487366813</v>
      </c>
      <c r="AC934" s="47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48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36</v>
      </c>
      <c r="B938" s="37">
        <f>[1]consoCURRENT!E23288</f>
        <v>1119000</v>
      </c>
      <c r="C938" s="37">
        <f>[1]consoCURRENT!F23288</f>
        <v>0</v>
      </c>
      <c r="D938" s="37">
        <f>[1]consoCURRENT!G23288</f>
        <v>0</v>
      </c>
      <c r="E938" s="37">
        <f>[1]consoCURRENT!H23288</f>
        <v>243777.58000000002</v>
      </c>
      <c r="F938" s="37">
        <f>[1]consoCURRENT!I23288</f>
        <v>219154.71999999997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77625.86</v>
      </c>
      <c r="O938" s="37">
        <f>[1]consoCURRENT!R23288</f>
        <v>78225.86</v>
      </c>
      <c r="P938" s="37">
        <f>[1]consoCURRENT!S23288</f>
        <v>87925.86</v>
      </c>
      <c r="Q938" s="37">
        <f>[1]consoCURRENT!T23288</f>
        <v>77925.86</v>
      </c>
      <c r="R938" s="37">
        <f>[1]consoCURRENT!U23288</f>
        <v>141228.85999999999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462932.3</v>
      </c>
      <c r="AA938" s="37">
        <f>B938-Z938</f>
        <v>656067.69999999995</v>
      </c>
      <c r="AB938" s="42">
        <f>Z938/B938</f>
        <v>0.41370178731009827</v>
      </c>
      <c r="AC938" s="38"/>
    </row>
    <row r="939" spans="1:29" s="39" customFormat="1" ht="18" customHeight="1" x14ac:dyDescent="0.2">
      <c r="A939" s="41" t="s">
        <v>37</v>
      </c>
      <c r="B939" s="37">
        <f>[1]consoCURRENT!E23400</f>
        <v>581875000</v>
      </c>
      <c r="C939" s="37">
        <f>[1]consoCURRENT!F23400</f>
        <v>0</v>
      </c>
      <c r="D939" s="37">
        <f>[1]consoCURRENT!G23400</f>
        <v>0</v>
      </c>
      <c r="E939" s="37">
        <f>[1]consoCURRENT!H23400</f>
        <v>124097238.40000001</v>
      </c>
      <c r="F939" s="37">
        <f>[1]consoCURRENT!I23400</f>
        <v>127198290.97</v>
      </c>
      <c r="G939" s="37">
        <f>[1]consoCURRENT!J23400</f>
        <v>0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105072.61</v>
      </c>
      <c r="O939" s="37">
        <f>[1]consoCURRENT!R23400</f>
        <v>104712888.65000001</v>
      </c>
      <c r="P939" s="37">
        <f>[1]consoCURRENT!S23400</f>
        <v>19279277.140000001</v>
      </c>
      <c r="Q939" s="37">
        <f>[1]consoCURRENT!T23400</f>
        <v>87593619.090000004</v>
      </c>
      <c r="R939" s="37">
        <f>[1]consoCURRENT!U23400</f>
        <v>39604671.880000003</v>
      </c>
      <c r="S939" s="37">
        <f>[1]consoCURRENT!V23400</f>
        <v>0</v>
      </c>
      <c r="T939" s="37">
        <f>[1]consoCURRENT!W23400</f>
        <v>0</v>
      </c>
      <c r="U939" s="37">
        <f>[1]consoCURRENT!X23400</f>
        <v>0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712">SUM(M939:Y939)</f>
        <v>251295529.37</v>
      </c>
      <c r="AA939" s="37">
        <f t="shared" ref="AA939:AA941" si="713">B939-Z939</f>
        <v>330579470.63</v>
      </c>
      <c r="AB939" s="42">
        <f t="shared" ref="AB939:AB944" si="714">Z939/B939</f>
        <v>0.43187201610311493</v>
      </c>
      <c r="AC939" s="38"/>
    </row>
    <row r="940" spans="1:29" s="39" customFormat="1" ht="18" customHeight="1" x14ac:dyDescent="0.2">
      <c r="A940" s="41" t="s">
        <v>38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2"/>
        <v>0</v>
      </c>
      <c r="AA940" s="37">
        <f t="shared" si="713"/>
        <v>0</v>
      </c>
      <c r="AB940" s="42"/>
      <c r="AC940" s="38"/>
    </row>
    <row r="941" spans="1:29" s="39" customFormat="1" ht="18" customHeight="1" x14ac:dyDescent="0.2">
      <c r="A941" s="41" t="s">
        <v>39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2"/>
        <v>0</v>
      </c>
      <c r="AA941" s="37">
        <f t="shared" si="713"/>
        <v>0</v>
      </c>
      <c r="AB941" s="42"/>
      <c r="AC941" s="38"/>
    </row>
    <row r="942" spans="1:29" s="39" customFormat="1" ht="18" customHeight="1" x14ac:dyDescent="0.25">
      <c r="A942" s="43" t="s">
        <v>40</v>
      </c>
      <c r="B942" s="44">
        <f>SUM(B938:B941)</f>
        <v>582994000</v>
      </c>
      <c r="C942" s="44">
        <f t="shared" ref="C942:AA942" si="715">SUM(C938:C941)</f>
        <v>0</v>
      </c>
      <c r="D942" s="44">
        <f t="shared" si="715"/>
        <v>0</v>
      </c>
      <c r="E942" s="44">
        <f t="shared" si="715"/>
        <v>124341015.98</v>
      </c>
      <c r="F942" s="44">
        <f t="shared" si="715"/>
        <v>127417445.69</v>
      </c>
      <c r="G942" s="44">
        <f t="shared" si="715"/>
        <v>0</v>
      </c>
      <c r="H942" s="44">
        <f t="shared" si="715"/>
        <v>0</v>
      </c>
      <c r="I942" s="44">
        <f t="shared" si="715"/>
        <v>0</v>
      </c>
      <c r="J942" s="44">
        <f t="shared" si="715"/>
        <v>0</v>
      </c>
      <c r="K942" s="44">
        <f t="shared" si="715"/>
        <v>0</v>
      </c>
      <c r="L942" s="44">
        <f t="shared" si="715"/>
        <v>0</v>
      </c>
      <c r="M942" s="44">
        <f t="shared" si="715"/>
        <v>0</v>
      </c>
      <c r="N942" s="44">
        <f t="shared" si="715"/>
        <v>182698.47</v>
      </c>
      <c r="O942" s="44">
        <f t="shared" si="715"/>
        <v>104791114.51000001</v>
      </c>
      <c r="P942" s="44">
        <f t="shared" si="715"/>
        <v>19367203</v>
      </c>
      <c r="Q942" s="44">
        <f t="shared" si="715"/>
        <v>87671544.950000003</v>
      </c>
      <c r="R942" s="44">
        <f t="shared" si="715"/>
        <v>39745900.740000002</v>
      </c>
      <c r="S942" s="44">
        <f t="shared" si="715"/>
        <v>0</v>
      </c>
      <c r="T942" s="44">
        <f t="shared" si="715"/>
        <v>0</v>
      </c>
      <c r="U942" s="44">
        <f t="shared" si="715"/>
        <v>0</v>
      </c>
      <c r="V942" s="44">
        <f t="shared" si="715"/>
        <v>0</v>
      </c>
      <c r="W942" s="44">
        <f t="shared" si="715"/>
        <v>0</v>
      </c>
      <c r="X942" s="44">
        <f t="shared" si="715"/>
        <v>0</v>
      </c>
      <c r="Y942" s="44">
        <f t="shared" si="715"/>
        <v>0</v>
      </c>
      <c r="Z942" s="44">
        <f t="shared" si="715"/>
        <v>251758461.67000002</v>
      </c>
      <c r="AA942" s="44">
        <f t="shared" si="715"/>
        <v>331235538.32999998</v>
      </c>
      <c r="AB942" s="45">
        <f t="shared" si="714"/>
        <v>0.43183714012494129</v>
      </c>
      <c r="AC942" s="38"/>
    </row>
    <row r="943" spans="1:29" s="39" customFormat="1" ht="18" customHeight="1" x14ac:dyDescent="0.25">
      <c r="A943" s="46" t="s">
        <v>41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6">SUM(M943:Y943)</f>
        <v>0</v>
      </c>
      <c r="AA943" s="37">
        <f t="shared" ref="AA943" si="717">B943-Z943</f>
        <v>0</v>
      </c>
      <c r="AB943" s="42"/>
      <c r="AC943" s="38"/>
    </row>
    <row r="944" spans="1:29" s="39" customFormat="1" ht="18" customHeight="1" x14ac:dyDescent="0.25">
      <c r="A944" s="43" t="s">
        <v>42</v>
      </c>
      <c r="B944" s="44">
        <f>B943+B942</f>
        <v>582994000</v>
      </c>
      <c r="C944" s="44">
        <f t="shared" ref="C944:AA944" si="718">C943+C942</f>
        <v>0</v>
      </c>
      <c r="D944" s="44">
        <f t="shared" si="718"/>
        <v>0</v>
      </c>
      <c r="E944" s="44">
        <f t="shared" si="718"/>
        <v>124341015.98</v>
      </c>
      <c r="F944" s="44">
        <f t="shared" si="718"/>
        <v>127417445.69</v>
      </c>
      <c r="G944" s="44">
        <f t="shared" si="718"/>
        <v>0</v>
      </c>
      <c r="H944" s="44">
        <f t="shared" si="718"/>
        <v>0</v>
      </c>
      <c r="I944" s="44">
        <f t="shared" si="718"/>
        <v>0</v>
      </c>
      <c r="J944" s="44">
        <f t="shared" si="718"/>
        <v>0</v>
      </c>
      <c r="K944" s="44">
        <f t="shared" si="718"/>
        <v>0</v>
      </c>
      <c r="L944" s="44">
        <f t="shared" si="718"/>
        <v>0</v>
      </c>
      <c r="M944" s="44">
        <f t="shared" si="718"/>
        <v>0</v>
      </c>
      <c r="N944" s="44">
        <f t="shared" si="718"/>
        <v>182698.47</v>
      </c>
      <c r="O944" s="44">
        <f t="shared" si="718"/>
        <v>104791114.51000001</v>
      </c>
      <c r="P944" s="44">
        <f t="shared" si="718"/>
        <v>19367203</v>
      </c>
      <c r="Q944" s="44">
        <f t="shared" si="718"/>
        <v>87671544.950000003</v>
      </c>
      <c r="R944" s="44">
        <f t="shared" si="718"/>
        <v>39745900.740000002</v>
      </c>
      <c r="S944" s="44">
        <f t="shared" si="718"/>
        <v>0</v>
      </c>
      <c r="T944" s="44">
        <f t="shared" si="718"/>
        <v>0</v>
      </c>
      <c r="U944" s="44">
        <f t="shared" si="718"/>
        <v>0</v>
      </c>
      <c r="V944" s="44">
        <f t="shared" si="718"/>
        <v>0</v>
      </c>
      <c r="W944" s="44">
        <f t="shared" si="718"/>
        <v>0</v>
      </c>
      <c r="X944" s="44">
        <f t="shared" si="718"/>
        <v>0</v>
      </c>
      <c r="Y944" s="44">
        <f t="shared" si="718"/>
        <v>0</v>
      </c>
      <c r="Z944" s="44">
        <f t="shared" si="718"/>
        <v>251758461.67000002</v>
      </c>
      <c r="AA944" s="44">
        <f t="shared" si="718"/>
        <v>331235538.32999998</v>
      </c>
      <c r="AB944" s="45">
        <f t="shared" si="714"/>
        <v>0.43183714012494129</v>
      </c>
      <c r="AC944" s="47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49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36</v>
      </c>
      <c r="B948" s="37">
        <f>[1]consoCURRENT!E23499</f>
        <v>1119000</v>
      </c>
      <c r="C948" s="37">
        <f>[1]consoCURRENT!F23499</f>
        <v>0</v>
      </c>
      <c r="D948" s="37">
        <f>[1]consoCURRENT!G23499</f>
        <v>0</v>
      </c>
      <c r="E948" s="37">
        <f>[1]consoCURRENT!H23499</f>
        <v>238734.65000000002</v>
      </c>
      <c r="F948" s="37">
        <f>[1]consoCURRENT!I23499</f>
        <v>230597.64999999997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53513.96</v>
      </c>
      <c r="O948" s="37">
        <f>[1]consoCURRENT!R23499</f>
        <v>53513.96</v>
      </c>
      <c r="P948" s="37">
        <f>[1]consoCURRENT!S23499</f>
        <v>131706.73000000001</v>
      </c>
      <c r="Q948" s="37">
        <f>[1]consoCURRENT!T23499</f>
        <v>77925.86</v>
      </c>
      <c r="R948" s="37">
        <f>[1]consoCURRENT!U23499</f>
        <v>152671.78999999998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469332.3</v>
      </c>
      <c r="AA948" s="37">
        <f>B948-Z948</f>
        <v>649667.69999999995</v>
      </c>
      <c r="AB948" s="42">
        <f>Z948/B948</f>
        <v>0.41942117962466485</v>
      </c>
      <c r="AC948" s="38"/>
    </row>
    <row r="949" spans="1:29" s="39" customFormat="1" ht="18" customHeight="1" x14ac:dyDescent="0.2">
      <c r="A949" s="41" t="s">
        <v>37</v>
      </c>
      <c r="B949" s="37">
        <f>[1]consoCURRENT!E23611</f>
        <v>867076000</v>
      </c>
      <c r="C949" s="37">
        <f>[1]consoCURRENT!F23611</f>
        <v>0</v>
      </c>
      <c r="D949" s="37">
        <f>[1]consoCURRENT!G23611</f>
        <v>0</v>
      </c>
      <c r="E949" s="37">
        <f>[1]consoCURRENT!H23611</f>
        <v>290757062.92999995</v>
      </c>
      <c r="F949" s="37">
        <f>[1]consoCURRENT!I23611</f>
        <v>132580207.52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120953051.59999999</v>
      </c>
      <c r="O949" s="37">
        <f>[1]consoCURRENT!R23611</f>
        <v>86111172.539999992</v>
      </c>
      <c r="P949" s="37">
        <f>[1]consoCURRENT!S23611</f>
        <v>83692838.790000007</v>
      </c>
      <c r="Q949" s="37">
        <f>[1]consoCURRENT!T23611</f>
        <v>27395423.290000007</v>
      </c>
      <c r="R949" s="37">
        <f>[1]consoCURRENT!U23611</f>
        <v>105184784.23</v>
      </c>
      <c r="S949" s="37">
        <f>[1]consoCURRENT!V23611</f>
        <v>0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19">SUM(M949:Y949)</f>
        <v>423337270.45000005</v>
      </c>
      <c r="AA949" s="37">
        <f t="shared" ref="AA949:AA951" si="720">B949-Z949</f>
        <v>443738729.54999995</v>
      </c>
      <c r="AB949" s="42">
        <f t="shared" ref="AB949:AB954" si="721">Z949/B949</f>
        <v>0.48823548391375154</v>
      </c>
      <c r="AC949" s="38"/>
    </row>
    <row r="950" spans="1:29" s="39" customFormat="1" ht="18" customHeight="1" x14ac:dyDescent="0.2">
      <c r="A950" s="41" t="s">
        <v>38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9"/>
        <v>0</v>
      </c>
      <c r="AA950" s="37">
        <f t="shared" si="720"/>
        <v>0</v>
      </c>
      <c r="AB950" s="42"/>
      <c r="AC950" s="38"/>
    </row>
    <row r="951" spans="1:29" s="39" customFormat="1" ht="18" customHeight="1" x14ac:dyDescent="0.2">
      <c r="A951" s="41" t="s">
        <v>39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9"/>
        <v>0</v>
      </c>
      <c r="AA951" s="37">
        <f t="shared" si="720"/>
        <v>0</v>
      </c>
      <c r="AB951" s="42"/>
      <c r="AC951" s="38"/>
    </row>
    <row r="952" spans="1:29" s="39" customFormat="1" ht="18" customHeight="1" x14ac:dyDescent="0.25">
      <c r="A952" s="43" t="s">
        <v>40</v>
      </c>
      <c r="B952" s="44">
        <f>SUM(B948:B951)</f>
        <v>868195000</v>
      </c>
      <c r="C952" s="44">
        <f t="shared" ref="C952:AA952" si="722">SUM(C948:C951)</f>
        <v>0</v>
      </c>
      <c r="D952" s="44">
        <f t="shared" si="722"/>
        <v>0</v>
      </c>
      <c r="E952" s="44">
        <f t="shared" si="722"/>
        <v>290995797.57999992</v>
      </c>
      <c r="F952" s="44">
        <f t="shared" si="722"/>
        <v>132810805.17</v>
      </c>
      <c r="G952" s="44">
        <f t="shared" si="722"/>
        <v>0</v>
      </c>
      <c r="H952" s="44">
        <f t="shared" si="722"/>
        <v>0</v>
      </c>
      <c r="I952" s="44">
        <f t="shared" si="722"/>
        <v>0</v>
      </c>
      <c r="J952" s="44">
        <f t="shared" si="722"/>
        <v>0</v>
      </c>
      <c r="K952" s="44">
        <f t="shared" si="722"/>
        <v>0</v>
      </c>
      <c r="L952" s="44">
        <f t="shared" si="722"/>
        <v>0</v>
      </c>
      <c r="M952" s="44">
        <f t="shared" si="722"/>
        <v>0</v>
      </c>
      <c r="N952" s="44">
        <f t="shared" si="722"/>
        <v>121006565.55999999</v>
      </c>
      <c r="O952" s="44">
        <f t="shared" si="722"/>
        <v>86164686.499999985</v>
      </c>
      <c r="P952" s="44">
        <f t="shared" si="722"/>
        <v>83824545.520000011</v>
      </c>
      <c r="Q952" s="44">
        <f t="shared" si="722"/>
        <v>27473349.150000006</v>
      </c>
      <c r="R952" s="44">
        <f t="shared" si="722"/>
        <v>105337456.02000001</v>
      </c>
      <c r="S952" s="44">
        <f t="shared" si="722"/>
        <v>0</v>
      </c>
      <c r="T952" s="44">
        <f t="shared" si="722"/>
        <v>0</v>
      </c>
      <c r="U952" s="44">
        <f t="shared" si="722"/>
        <v>0</v>
      </c>
      <c r="V952" s="44">
        <f t="shared" si="722"/>
        <v>0</v>
      </c>
      <c r="W952" s="44">
        <f t="shared" si="722"/>
        <v>0</v>
      </c>
      <c r="X952" s="44">
        <f t="shared" si="722"/>
        <v>0</v>
      </c>
      <c r="Y952" s="44">
        <f t="shared" si="722"/>
        <v>0</v>
      </c>
      <c r="Z952" s="44">
        <f t="shared" si="722"/>
        <v>423806602.75000006</v>
      </c>
      <c r="AA952" s="44">
        <f t="shared" si="722"/>
        <v>444388397.24999994</v>
      </c>
      <c r="AB952" s="45">
        <f t="shared" si="721"/>
        <v>0.48814679046757936</v>
      </c>
      <c r="AC952" s="38"/>
    </row>
    <row r="953" spans="1:29" s="39" customFormat="1" ht="18" customHeight="1" x14ac:dyDescent="0.25">
      <c r="A953" s="46" t="s">
        <v>41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3">SUM(M953:Y953)</f>
        <v>0</v>
      </c>
      <c r="AA953" s="37">
        <f t="shared" ref="AA953" si="724">B953-Z953</f>
        <v>0</v>
      </c>
      <c r="AB953" s="42"/>
      <c r="AC953" s="38"/>
    </row>
    <row r="954" spans="1:29" s="39" customFormat="1" ht="18" customHeight="1" x14ac:dyDescent="0.25">
      <c r="A954" s="43" t="s">
        <v>42</v>
      </c>
      <c r="B954" s="44">
        <f>B953+B952</f>
        <v>868195000</v>
      </c>
      <c r="C954" s="44">
        <f t="shared" ref="C954:AA954" si="725">C953+C952</f>
        <v>0</v>
      </c>
      <c r="D954" s="44">
        <f t="shared" si="725"/>
        <v>0</v>
      </c>
      <c r="E954" s="44">
        <f t="shared" si="725"/>
        <v>290995797.57999992</v>
      </c>
      <c r="F954" s="44">
        <f t="shared" si="725"/>
        <v>132810805.17</v>
      </c>
      <c r="G954" s="44">
        <f t="shared" si="725"/>
        <v>0</v>
      </c>
      <c r="H954" s="44">
        <f t="shared" si="725"/>
        <v>0</v>
      </c>
      <c r="I954" s="44">
        <f t="shared" si="725"/>
        <v>0</v>
      </c>
      <c r="J954" s="44">
        <f t="shared" si="725"/>
        <v>0</v>
      </c>
      <c r="K954" s="44">
        <f t="shared" si="725"/>
        <v>0</v>
      </c>
      <c r="L954" s="44">
        <f t="shared" si="725"/>
        <v>0</v>
      </c>
      <c r="M954" s="44">
        <f t="shared" si="725"/>
        <v>0</v>
      </c>
      <c r="N954" s="44">
        <f t="shared" si="725"/>
        <v>121006565.55999999</v>
      </c>
      <c r="O954" s="44">
        <f t="shared" si="725"/>
        <v>86164686.499999985</v>
      </c>
      <c r="P954" s="44">
        <f t="shared" si="725"/>
        <v>83824545.520000011</v>
      </c>
      <c r="Q954" s="44">
        <f t="shared" si="725"/>
        <v>27473349.150000006</v>
      </c>
      <c r="R954" s="44">
        <f t="shared" si="725"/>
        <v>105337456.02000001</v>
      </c>
      <c r="S954" s="44">
        <f t="shared" si="725"/>
        <v>0</v>
      </c>
      <c r="T954" s="44">
        <f t="shared" si="725"/>
        <v>0</v>
      </c>
      <c r="U954" s="44">
        <f t="shared" si="725"/>
        <v>0</v>
      </c>
      <c r="V954" s="44">
        <f t="shared" si="725"/>
        <v>0</v>
      </c>
      <c r="W954" s="44">
        <f t="shared" si="725"/>
        <v>0</v>
      </c>
      <c r="X954" s="44">
        <f t="shared" si="725"/>
        <v>0</v>
      </c>
      <c r="Y954" s="44">
        <f t="shared" si="725"/>
        <v>0</v>
      </c>
      <c r="Z954" s="44">
        <f t="shared" si="725"/>
        <v>423806602.75000006</v>
      </c>
      <c r="AA954" s="44">
        <f t="shared" si="725"/>
        <v>444388397.24999994</v>
      </c>
      <c r="AB954" s="45">
        <f t="shared" si="721"/>
        <v>0.48814679046757936</v>
      </c>
      <c r="AC954" s="47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50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36</v>
      </c>
      <c r="B958" s="37">
        <f>[1]consoCURRENT!E23710</f>
        <v>1119000</v>
      </c>
      <c r="C958" s="37">
        <f>[1]consoCURRENT!F23710</f>
        <v>0</v>
      </c>
      <c r="D958" s="37">
        <f>[1]consoCURRENT!G23710</f>
        <v>0</v>
      </c>
      <c r="E958" s="37">
        <f>[1]consoCURRENT!H23710</f>
        <v>248777.58000000002</v>
      </c>
      <c r="F958" s="37">
        <f>[1]consoCURRENT!I23710</f>
        <v>218854.72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77925.86</v>
      </c>
      <c r="O958" s="37">
        <f>[1]consoCURRENT!R23710</f>
        <v>77925.86</v>
      </c>
      <c r="P958" s="37">
        <f>[1]consoCURRENT!S23710</f>
        <v>92925.86</v>
      </c>
      <c r="Q958" s="37">
        <f>[1]consoCURRENT!T23710</f>
        <v>69003</v>
      </c>
      <c r="R958" s="37">
        <f>[1]consoCURRENT!U23710</f>
        <v>149851.72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467632.30000000005</v>
      </c>
      <c r="AA958" s="37">
        <f>B958-Z958</f>
        <v>651367.69999999995</v>
      </c>
      <c r="AB958" s="42">
        <f>Z958/B958</f>
        <v>0.41790196604110819</v>
      </c>
      <c r="AC958" s="38"/>
    </row>
    <row r="959" spans="1:29" s="39" customFormat="1" ht="18" customHeight="1" x14ac:dyDescent="0.2">
      <c r="A959" s="41" t="s">
        <v>37</v>
      </c>
      <c r="B959" s="37">
        <f>[1]consoCURRENT!E23822</f>
        <v>684982000</v>
      </c>
      <c r="C959" s="37">
        <f>[1]consoCURRENT!F23822</f>
        <v>0</v>
      </c>
      <c r="D959" s="37">
        <f>[1]consoCURRENT!G23822</f>
        <v>0</v>
      </c>
      <c r="E959" s="37">
        <f>[1]consoCURRENT!H23822</f>
        <v>145252183.27000001</v>
      </c>
      <c r="F959" s="37">
        <f>[1]consoCURRENT!I23822</f>
        <v>135475225.84999999</v>
      </c>
      <c r="G959" s="37">
        <f>[1]consoCURRENT!J23822</f>
        <v>0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10353338.6</v>
      </c>
      <c r="O959" s="37">
        <f>[1]consoCURRENT!R23822</f>
        <v>37072979.550000004</v>
      </c>
      <c r="P959" s="37">
        <f>[1]consoCURRENT!S23822</f>
        <v>97825865.120000005</v>
      </c>
      <c r="Q959" s="37">
        <f>[1]consoCURRENT!T23822</f>
        <v>53535405.539999999</v>
      </c>
      <c r="R959" s="37">
        <f>[1]consoCURRENT!U23822</f>
        <v>81939820.310000002</v>
      </c>
      <c r="S959" s="37">
        <f>[1]consoCURRENT!V23822</f>
        <v>0</v>
      </c>
      <c r="T959" s="37">
        <f>[1]consoCURRENT!W23822</f>
        <v>0</v>
      </c>
      <c r="U959" s="37">
        <f>[1]consoCURRENT!X23822</f>
        <v>0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26">SUM(M959:Y959)</f>
        <v>280727409.12</v>
      </c>
      <c r="AA959" s="37">
        <f t="shared" ref="AA959:AA961" si="727">B959-Z959</f>
        <v>404254590.88</v>
      </c>
      <c r="AB959" s="42">
        <f t="shared" ref="AB959:AB964" si="728">Z959/B959</f>
        <v>0.40983180451457119</v>
      </c>
      <c r="AC959" s="38"/>
    </row>
    <row r="960" spans="1:29" s="39" customFormat="1" ht="18" customHeight="1" x14ac:dyDescent="0.2">
      <c r="A960" s="41" t="s">
        <v>38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6"/>
        <v>0</v>
      </c>
      <c r="AA960" s="37">
        <f t="shared" si="727"/>
        <v>0</v>
      </c>
      <c r="AB960" s="42"/>
      <c r="AC960" s="38"/>
    </row>
    <row r="961" spans="1:29" s="39" customFormat="1" ht="18" customHeight="1" x14ac:dyDescent="0.2">
      <c r="A961" s="41" t="s">
        <v>39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6"/>
        <v>0</v>
      </c>
      <c r="AA961" s="37">
        <f t="shared" si="727"/>
        <v>0</v>
      </c>
      <c r="AB961" s="42"/>
      <c r="AC961" s="38"/>
    </row>
    <row r="962" spans="1:29" s="39" customFormat="1" ht="18" customHeight="1" x14ac:dyDescent="0.25">
      <c r="A962" s="43" t="s">
        <v>40</v>
      </c>
      <c r="B962" s="44">
        <f>SUM(B958:B961)</f>
        <v>686101000</v>
      </c>
      <c r="C962" s="44">
        <f t="shared" ref="C962:AA962" si="729">SUM(C958:C961)</f>
        <v>0</v>
      </c>
      <c r="D962" s="44">
        <f t="shared" si="729"/>
        <v>0</v>
      </c>
      <c r="E962" s="44">
        <f t="shared" si="729"/>
        <v>145500960.85000002</v>
      </c>
      <c r="F962" s="44">
        <f t="shared" si="729"/>
        <v>135694080.56999999</v>
      </c>
      <c r="G962" s="44">
        <f t="shared" si="729"/>
        <v>0</v>
      </c>
      <c r="H962" s="44">
        <f t="shared" si="729"/>
        <v>0</v>
      </c>
      <c r="I962" s="44">
        <f t="shared" si="729"/>
        <v>0</v>
      </c>
      <c r="J962" s="44">
        <f t="shared" si="729"/>
        <v>0</v>
      </c>
      <c r="K962" s="44">
        <f t="shared" si="729"/>
        <v>0</v>
      </c>
      <c r="L962" s="44">
        <f t="shared" si="729"/>
        <v>0</v>
      </c>
      <c r="M962" s="44">
        <f t="shared" si="729"/>
        <v>0</v>
      </c>
      <c r="N962" s="44">
        <f t="shared" si="729"/>
        <v>10431264.459999999</v>
      </c>
      <c r="O962" s="44">
        <f t="shared" si="729"/>
        <v>37150905.410000004</v>
      </c>
      <c r="P962" s="44">
        <f t="shared" si="729"/>
        <v>97918790.980000004</v>
      </c>
      <c r="Q962" s="44">
        <f t="shared" si="729"/>
        <v>53604408.539999999</v>
      </c>
      <c r="R962" s="44">
        <f t="shared" si="729"/>
        <v>82089672.030000001</v>
      </c>
      <c r="S962" s="44">
        <f t="shared" si="729"/>
        <v>0</v>
      </c>
      <c r="T962" s="44">
        <f t="shared" si="729"/>
        <v>0</v>
      </c>
      <c r="U962" s="44">
        <f t="shared" si="729"/>
        <v>0</v>
      </c>
      <c r="V962" s="44">
        <f t="shared" si="729"/>
        <v>0</v>
      </c>
      <c r="W962" s="44">
        <f t="shared" si="729"/>
        <v>0</v>
      </c>
      <c r="X962" s="44">
        <f t="shared" si="729"/>
        <v>0</v>
      </c>
      <c r="Y962" s="44">
        <f t="shared" si="729"/>
        <v>0</v>
      </c>
      <c r="Z962" s="44">
        <f t="shared" si="729"/>
        <v>281195041.42000002</v>
      </c>
      <c r="AA962" s="44">
        <f t="shared" si="729"/>
        <v>404905958.57999998</v>
      </c>
      <c r="AB962" s="45">
        <f t="shared" si="728"/>
        <v>0.40984496658655217</v>
      </c>
      <c r="AC962" s="38"/>
    </row>
    <row r="963" spans="1:29" s="39" customFormat="1" ht="18" customHeight="1" x14ac:dyDescent="0.25">
      <c r="A963" s="46" t="s">
        <v>41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0">SUM(M963:Y963)</f>
        <v>0</v>
      </c>
      <c r="AA963" s="37">
        <f t="shared" ref="AA963" si="731">B963-Z963</f>
        <v>0</v>
      </c>
      <c r="AB963" s="42"/>
      <c r="AC963" s="38"/>
    </row>
    <row r="964" spans="1:29" s="39" customFormat="1" ht="18" customHeight="1" x14ac:dyDescent="0.25">
      <c r="A964" s="43" t="s">
        <v>42</v>
      </c>
      <c r="B964" s="44">
        <f>B963+B962</f>
        <v>686101000</v>
      </c>
      <c r="C964" s="44">
        <f t="shared" ref="C964:AA964" si="732">C963+C962</f>
        <v>0</v>
      </c>
      <c r="D964" s="44">
        <f t="shared" si="732"/>
        <v>0</v>
      </c>
      <c r="E964" s="44">
        <f t="shared" si="732"/>
        <v>145500960.85000002</v>
      </c>
      <c r="F964" s="44">
        <f t="shared" si="732"/>
        <v>135694080.56999999</v>
      </c>
      <c r="G964" s="44">
        <f t="shared" si="732"/>
        <v>0</v>
      </c>
      <c r="H964" s="44">
        <f t="shared" si="732"/>
        <v>0</v>
      </c>
      <c r="I964" s="44">
        <f t="shared" si="732"/>
        <v>0</v>
      </c>
      <c r="J964" s="44">
        <f t="shared" si="732"/>
        <v>0</v>
      </c>
      <c r="K964" s="44">
        <f t="shared" si="732"/>
        <v>0</v>
      </c>
      <c r="L964" s="44">
        <f t="shared" si="732"/>
        <v>0</v>
      </c>
      <c r="M964" s="44">
        <f t="shared" si="732"/>
        <v>0</v>
      </c>
      <c r="N964" s="44">
        <f t="shared" si="732"/>
        <v>10431264.459999999</v>
      </c>
      <c r="O964" s="44">
        <f t="shared" si="732"/>
        <v>37150905.410000004</v>
      </c>
      <c r="P964" s="44">
        <f t="shared" si="732"/>
        <v>97918790.980000004</v>
      </c>
      <c r="Q964" s="44">
        <f t="shared" si="732"/>
        <v>53604408.539999999</v>
      </c>
      <c r="R964" s="44">
        <f t="shared" si="732"/>
        <v>82089672.030000001</v>
      </c>
      <c r="S964" s="44">
        <f t="shared" si="732"/>
        <v>0</v>
      </c>
      <c r="T964" s="44">
        <f t="shared" si="732"/>
        <v>0</v>
      </c>
      <c r="U964" s="44">
        <f t="shared" si="732"/>
        <v>0</v>
      </c>
      <c r="V964" s="44">
        <f t="shared" si="732"/>
        <v>0</v>
      </c>
      <c r="W964" s="44">
        <f t="shared" si="732"/>
        <v>0</v>
      </c>
      <c r="X964" s="44">
        <f t="shared" si="732"/>
        <v>0</v>
      </c>
      <c r="Y964" s="44">
        <f t="shared" si="732"/>
        <v>0</v>
      </c>
      <c r="Z964" s="44">
        <f t="shared" si="732"/>
        <v>281195041.42000002</v>
      </c>
      <c r="AA964" s="44">
        <f t="shared" si="732"/>
        <v>404905958.57999998</v>
      </c>
      <c r="AB964" s="45">
        <f t="shared" si="728"/>
        <v>0.40984496658655217</v>
      </c>
      <c r="AC964" s="47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51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36</v>
      </c>
      <c r="B968" s="37">
        <f>[1]consoCURRENT!E23921</f>
        <v>1119000</v>
      </c>
      <c r="C968" s="37">
        <f>[1]consoCURRENT!F23921</f>
        <v>0</v>
      </c>
      <c r="D968" s="37">
        <f>[1]consoCURRENT!G23921</f>
        <v>0</v>
      </c>
      <c r="E968" s="37">
        <f>[1]consoCURRENT!H23921</f>
        <v>248777.58000000002</v>
      </c>
      <c r="F968" s="37">
        <f>[1]consoCURRENT!I23921</f>
        <v>218854.71999999997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155851.72</v>
      </c>
      <c r="P968" s="37">
        <f>[1]consoCURRENT!S23921</f>
        <v>92925.86</v>
      </c>
      <c r="Q968" s="37">
        <f>[1]consoCURRENT!T23921</f>
        <v>77925.86</v>
      </c>
      <c r="R968" s="37">
        <f>[1]consoCURRENT!U23921</f>
        <v>140928.85999999999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467632.3</v>
      </c>
      <c r="AA968" s="37">
        <f>B968-Z968</f>
        <v>651367.69999999995</v>
      </c>
      <c r="AB968" s="42">
        <f>Z968/B968</f>
        <v>0.41790196604110813</v>
      </c>
      <c r="AC968" s="38"/>
    </row>
    <row r="969" spans="1:29" s="39" customFormat="1" ht="18" customHeight="1" x14ac:dyDescent="0.2">
      <c r="A969" s="41" t="s">
        <v>37</v>
      </c>
      <c r="B969" s="37">
        <f>[1]consoCURRENT!E24033</f>
        <v>1030556000</v>
      </c>
      <c r="C969" s="37">
        <f>[1]consoCURRENT!F24033</f>
        <v>0</v>
      </c>
      <c r="D969" s="37">
        <f>[1]consoCURRENT!G24033</f>
        <v>0</v>
      </c>
      <c r="E969" s="37">
        <f>[1]consoCURRENT!H24033</f>
        <v>247005067.85000002</v>
      </c>
      <c r="F969" s="37">
        <f>[1]consoCURRENT!I24033</f>
        <v>329571485.82000005</v>
      </c>
      <c r="G969" s="37">
        <f>[1]consoCURRENT!J24033</f>
        <v>0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10852</v>
      </c>
      <c r="O969" s="37">
        <f>[1]consoCURRENT!R24033</f>
        <v>142579087.34</v>
      </c>
      <c r="P969" s="37">
        <f>[1]consoCURRENT!S24033</f>
        <v>104415128.51000001</v>
      </c>
      <c r="Q969" s="37">
        <f>[1]consoCURRENT!T24033</f>
        <v>171050996.16999999</v>
      </c>
      <c r="R969" s="37">
        <f>[1]consoCURRENT!U24033</f>
        <v>158520489.65000001</v>
      </c>
      <c r="S969" s="37">
        <f>[1]consoCURRENT!V24033</f>
        <v>0</v>
      </c>
      <c r="T969" s="37">
        <f>[1]consoCURRENT!W24033</f>
        <v>0</v>
      </c>
      <c r="U969" s="37">
        <f>[1]consoCURRENT!X24033</f>
        <v>0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33">SUM(M969:Y969)</f>
        <v>576576553.66999996</v>
      </c>
      <c r="AA969" s="37">
        <f t="shared" ref="AA969:AA971" si="734">B969-Z969</f>
        <v>453979446.33000004</v>
      </c>
      <c r="AB969" s="42">
        <f t="shared" ref="AB969:AB974" si="735">Z969/B969</f>
        <v>0.55948105068526111</v>
      </c>
      <c r="AC969" s="38"/>
    </row>
    <row r="970" spans="1:29" s="39" customFormat="1" ht="18" customHeight="1" x14ac:dyDescent="0.2">
      <c r="A970" s="41" t="s">
        <v>38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3"/>
        <v>0</v>
      </c>
      <c r="AA970" s="37">
        <f t="shared" si="734"/>
        <v>0</v>
      </c>
      <c r="AB970" s="42"/>
      <c r="AC970" s="38"/>
    </row>
    <row r="971" spans="1:29" s="39" customFormat="1" ht="18" customHeight="1" x14ac:dyDescent="0.2">
      <c r="A971" s="41" t="s">
        <v>39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3"/>
        <v>0</v>
      </c>
      <c r="AA971" s="37">
        <f t="shared" si="734"/>
        <v>0</v>
      </c>
      <c r="AB971" s="42"/>
      <c r="AC971" s="38"/>
    </row>
    <row r="972" spans="1:29" s="39" customFormat="1" ht="18" customHeight="1" x14ac:dyDescent="0.25">
      <c r="A972" s="43" t="s">
        <v>40</v>
      </c>
      <c r="B972" s="44">
        <f>SUM(B968:B971)</f>
        <v>1031675000</v>
      </c>
      <c r="C972" s="44">
        <f t="shared" ref="C972:AA972" si="736">SUM(C968:C971)</f>
        <v>0</v>
      </c>
      <c r="D972" s="44">
        <f t="shared" si="736"/>
        <v>0</v>
      </c>
      <c r="E972" s="44">
        <f t="shared" si="736"/>
        <v>247253845.43000004</v>
      </c>
      <c r="F972" s="44">
        <f t="shared" si="736"/>
        <v>329790340.54000008</v>
      </c>
      <c r="G972" s="44">
        <f t="shared" si="736"/>
        <v>0</v>
      </c>
      <c r="H972" s="44">
        <f t="shared" si="736"/>
        <v>0</v>
      </c>
      <c r="I972" s="44">
        <f t="shared" si="736"/>
        <v>0</v>
      </c>
      <c r="J972" s="44">
        <f t="shared" si="736"/>
        <v>0</v>
      </c>
      <c r="K972" s="44">
        <f t="shared" si="736"/>
        <v>0</v>
      </c>
      <c r="L972" s="44">
        <f t="shared" si="736"/>
        <v>0</v>
      </c>
      <c r="M972" s="44">
        <f t="shared" si="736"/>
        <v>0</v>
      </c>
      <c r="N972" s="44">
        <f t="shared" si="736"/>
        <v>10852</v>
      </c>
      <c r="O972" s="44">
        <f t="shared" si="736"/>
        <v>142734939.06</v>
      </c>
      <c r="P972" s="44">
        <f t="shared" si="736"/>
        <v>104508054.37</v>
      </c>
      <c r="Q972" s="44">
        <f t="shared" si="736"/>
        <v>171128922.03</v>
      </c>
      <c r="R972" s="44">
        <f t="shared" si="736"/>
        <v>158661418.51000002</v>
      </c>
      <c r="S972" s="44">
        <f t="shared" si="736"/>
        <v>0</v>
      </c>
      <c r="T972" s="44">
        <f t="shared" si="736"/>
        <v>0</v>
      </c>
      <c r="U972" s="44">
        <f t="shared" si="736"/>
        <v>0</v>
      </c>
      <c r="V972" s="44">
        <f t="shared" si="736"/>
        <v>0</v>
      </c>
      <c r="W972" s="44">
        <f t="shared" si="736"/>
        <v>0</v>
      </c>
      <c r="X972" s="44">
        <f t="shared" si="736"/>
        <v>0</v>
      </c>
      <c r="Y972" s="44">
        <f t="shared" si="736"/>
        <v>0</v>
      </c>
      <c r="Z972" s="44">
        <f t="shared" si="736"/>
        <v>577044185.96999991</v>
      </c>
      <c r="AA972" s="44">
        <f t="shared" si="736"/>
        <v>454630814.03000003</v>
      </c>
      <c r="AB972" s="45">
        <f t="shared" si="735"/>
        <v>0.55932748779412111</v>
      </c>
      <c r="AC972" s="38"/>
    </row>
    <row r="973" spans="1:29" s="39" customFormat="1" ht="18" customHeight="1" x14ac:dyDescent="0.25">
      <c r="A973" s="46" t="s">
        <v>41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7">SUM(M973:Y973)</f>
        <v>0</v>
      </c>
      <c r="AA973" s="37">
        <f t="shared" ref="AA973" si="738">B973-Z973</f>
        <v>0</v>
      </c>
      <c r="AB973" s="42"/>
      <c r="AC973" s="38"/>
    </row>
    <row r="974" spans="1:29" s="39" customFormat="1" ht="18" customHeight="1" x14ac:dyDescent="0.25">
      <c r="A974" s="43" t="s">
        <v>42</v>
      </c>
      <c r="B974" s="44">
        <f>B973+B972</f>
        <v>1031675000</v>
      </c>
      <c r="C974" s="44">
        <f t="shared" ref="C974:AA974" si="739">C973+C972</f>
        <v>0</v>
      </c>
      <c r="D974" s="44">
        <f t="shared" si="739"/>
        <v>0</v>
      </c>
      <c r="E974" s="44">
        <f t="shared" si="739"/>
        <v>247253845.43000004</v>
      </c>
      <c r="F974" s="44">
        <f t="shared" si="739"/>
        <v>329790340.54000008</v>
      </c>
      <c r="G974" s="44">
        <f t="shared" si="739"/>
        <v>0</v>
      </c>
      <c r="H974" s="44">
        <f t="shared" si="739"/>
        <v>0</v>
      </c>
      <c r="I974" s="44">
        <f t="shared" si="739"/>
        <v>0</v>
      </c>
      <c r="J974" s="44">
        <f t="shared" si="739"/>
        <v>0</v>
      </c>
      <c r="K974" s="44">
        <f t="shared" si="739"/>
        <v>0</v>
      </c>
      <c r="L974" s="44">
        <f t="shared" si="739"/>
        <v>0</v>
      </c>
      <c r="M974" s="44">
        <f t="shared" si="739"/>
        <v>0</v>
      </c>
      <c r="N974" s="44">
        <f t="shared" si="739"/>
        <v>10852</v>
      </c>
      <c r="O974" s="44">
        <f t="shared" si="739"/>
        <v>142734939.06</v>
      </c>
      <c r="P974" s="44">
        <f t="shared" si="739"/>
        <v>104508054.37</v>
      </c>
      <c r="Q974" s="44">
        <f t="shared" si="739"/>
        <v>171128922.03</v>
      </c>
      <c r="R974" s="44">
        <f t="shared" si="739"/>
        <v>158661418.51000002</v>
      </c>
      <c r="S974" s="44">
        <f t="shared" si="739"/>
        <v>0</v>
      </c>
      <c r="T974" s="44">
        <f t="shared" si="739"/>
        <v>0</v>
      </c>
      <c r="U974" s="44">
        <f t="shared" si="739"/>
        <v>0</v>
      </c>
      <c r="V974" s="44">
        <f t="shared" si="739"/>
        <v>0</v>
      </c>
      <c r="W974" s="44">
        <f t="shared" si="739"/>
        <v>0</v>
      </c>
      <c r="X974" s="44">
        <f t="shared" si="739"/>
        <v>0</v>
      </c>
      <c r="Y974" s="44">
        <f t="shared" si="739"/>
        <v>0</v>
      </c>
      <c r="Z974" s="44">
        <f t="shared" si="739"/>
        <v>577044185.96999991</v>
      </c>
      <c r="AA974" s="44">
        <f t="shared" si="739"/>
        <v>454630814.03000003</v>
      </c>
      <c r="AB974" s="45">
        <f t="shared" si="735"/>
        <v>0.55932748779412111</v>
      </c>
      <c r="AC974" s="47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52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36</v>
      </c>
      <c r="B978" s="37">
        <f>[1]consoCURRENT!E24132</f>
        <v>1119000</v>
      </c>
      <c r="C978" s="37">
        <f>[1]consoCURRENT!F24132</f>
        <v>0</v>
      </c>
      <c r="D978" s="37">
        <f>[1]consoCURRENT!G24132</f>
        <v>0</v>
      </c>
      <c r="E978" s="37">
        <f>[1]consoCURRENT!H24132</f>
        <v>248765.08</v>
      </c>
      <c r="F978" s="37">
        <f>[1]consoCURRENT!I24132</f>
        <v>218854.71999999997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77629.440000000002</v>
      </c>
      <c r="O978" s="37">
        <f>[1]consoCURRENT!R24132</f>
        <v>77925.86</v>
      </c>
      <c r="P978" s="37">
        <f>[1]consoCURRENT!S24132</f>
        <v>93209.78</v>
      </c>
      <c r="Q978" s="37">
        <f>[1]consoCURRENT!T24132</f>
        <v>77925.86</v>
      </c>
      <c r="R978" s="37">
        <f>[1]consoCURRENT!U24132</f>
        <v>140928.85999999999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467619.8</v>
      </c>
      <c r="AA978" s="37">
        <f>B978-Z978</f>
        <v>651380.19999999995</v>
      </c>
      <c r="AB978" s="42">
        <f>Z978/B978</f>
        <v>0.41789079535299373</v>
      </c>
      <c r="AC978" s="38"/>
    </row>
    <row r="979" spans="1:29" s="39" customFormat="1" ht="18" customHeight="1" x14ac:dyDescent="0.2">
      <c r="A979" s="41" t="s">
        <v>37</v>
      </c>
      <c r="B979" s="37">
        <f>[1]consoCURRENT!E24244</f>
        <v>2159062000</v>
      </c>
      <c r="C979" s="37">
        <f>[1]consoCURRENT!F24244</f>
        <v>0</v>
      </c>
      <c r="D979" s="37">
        <f>[1]consoCURRENT!G24244</f>
        <v>0</v>
      </c>
      <c r="E979" s="37">
        <f>[1]consoCURRENT!H24244</f>
        <v>482979342.08999997</v>
      </c>
      <c r="F979" s="37">
        <f>[1]consoCURRENT!I24244</f>
        <v>438315081.43000007</v>
      </c>
      <c r="G979" s="37">
        <f>[1]consoCURRENT!J24244</f>
        <v>0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124487404.98999999</v>
      </c>
      <c r="O979" s="37">
        <f>[1]consoCURRENT!R24244</f>
        <v>138561330.65000001</v>
      </c>
      <c r="P979" s="37">
        <f>[1]consoCURRENT!S24244</f>
        <v>219930606.44999999</v>
      </c>
      <c r="Q979" s="37">
        <f>[1]consoCURRENT!T24244</f>
        <v>39440931.889999993</v>
      </c>
      <c r="R979" s="37">
        <f>[1]consoCURRENT!U24244</f>
        <v>398874149.54000002</v>
      </c>
      <c r="S979" s="37">
        <f>[1]consoCURRENT!V24244</f>
        <v>0</v>
      </c>
      <c r="T979" s="37">
        <f>[1]consoCURRENT!W24244</f>
        <v>0</v>
      </c>
      <c r="U979" s="37">
        <f>[1]consoCURRENT!X24244</f>
        <v>0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40">SUM(M979:Y979)</f>
        <v>921294423.51999998</v>
      </c>
      <c r="AA979" s="37">
        <f t="shared" ref="AA979:AA981" si="741">B979-Z979</f>
        <v>1237767576.48</v>
      </c>
      <c r="AB979" s="42">
        <f t="shared" ref="AB979:AB984" si="742">Z979/B979</f>
        <v>0.42671049905931369</v>
      </c>
      <c r="AC979" s="38"/>
    </row>
    <row r="980" spans="1:29" s="39" customFormat="1" ht="18" customHeight="1" x14ac:dyDescent="0.2">
      <c r="A980" s="41" t="s">
        <v>38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0"/>
        <v>0</v>
      </c>
      <c r="AA980" s="37">
        <f t="shared" si="741"/>
        <v>0</v>
      </c>
      <c r="AB980" s="42"/>
      <c r="AC980" s="38"/>
    </row>
    <row r="981" spans="1:29" s="39" customFormat="1" ht="18" customHeight="1" x14ac:dyDescent="0.2">
      <c r="A981" s="41" t="s">
        <v>39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0"/>
        <v>0</v>
      </c>
      <c r="AA981" s="37">
        <f t="shared" si="741"/>
        <v>0</v>
      </c>
      <c r="AB981" s="42"/>
      <c r="AC981" s="38"/>
    </row>
    <row r="982" spans="1:29" s="39" customFormat="1" ht="18" customHeight="1" x14ac:dyDescent="0.25">
      <c r="A982" s="43" t="s">
        <v>40</v>
      </c>
      <c r="B982" s="44">
        <f>SUM(B978:B981)</f>
        <v>2160181000</v>
      </c>
      <c r="C982" s="44">
        <f t="shared" ref="C982:AA982" si="743">SUM(C978:C981)</f>
        <v>0</v>
      </c>
      <c r="D982" s="44">
        <f t="shared" si="743"/>
        <v>0</v>
      </c>
      <c r="E982" s="44">
        <f t="shared" si="743"/>
        <v>483228107.16999996</v>
      </c>
      <c r="F982" s="44">
        <f t="shared" si="743"/>
        <v>438533936.1500001</v>
      </c>
      <c r="G982" s="44">
        <f t="shared" si="743"/>
        <v>0</v>
      </c>
      <c r="H982" s="44">
        <f t="shared" si="743"/>
        <v>0</v>
      </c>
      <c r="I982" s="44">
        <f t="shared" si="743"/>
        <v>0</v>
      </c>
      <c r="J982" s="44">
        <f t="shared" si="743"/>
        <v>0</v>
      </c>
      <c r="K982" s="44">
        <f t="shared" si="743"/>
        <v>0</v>
      </c>
      <c r="L982" s="44">
        <f t="shared" si="743"/>
        <v>0</v>
      </c>
      <c r="M982" s="44">
        <f t="shared" si="743"/>
        <v>0</v>
      </c>
      <c r="N982" s="44">
        <f t="shared" si="743"/>
        <v>124565034.42999999</v>
      </c>
      <c r="O982" s="44">
        <f t="shared" si="743"/>
        <v>138639256.51000002</v>
      </c>
      <c r="P982" s="44">
        <f t="shared" si="743"/>
        <v>220023816.22999999</v>
      </c>
      <c r="Q982" s="44">
        <f t="shared" si="743"/>
        <v>39518857.749999993</v>
      </c>
      <c r="R982" s="44">
        <f t="shared" si="743"/>
        <v>399015078.40000004</v>
      </c>
      <c r="S982" s="44">
        <f t="shared" si="743"/>
        <v>0</v>
      </c>
      <c r="T982" s="44">
        <f t="shared" si="743"/>
        <v>0</v>
      </c>
      <c r="U982" s="44">
        <f t="shared" si="743"/>
        <v>0</v>
      </c>
      <c r="V982" s="44">
        <f t="shared" si="743"/>
        <v>0</v>
      </c>
      <c r="W982" s="44">
        <f t="shared" si="743"/>
        <v>0</v>
      </c>
      <c r="X982" s="44">
        <f t="shared" si="743"/>
        <v>0</v>
      </c>
      <c r="Y982" s="44">
        <f t="shared" si="743"/>
        <v>0</v>
      </c>
      <c r="Z982" s="44">
        <f t="shared" si="743"/>
        <v>921762043.31999993</v>
      </c>
      <c r="AA982" s="44">
        <f t="shared" si="743"/>
        <v>1238418956.6800001</v>
      </c>
      <c r="AB982" s="45">
        <f t="shared" si="742"/>
        <v>0.42670593034565157</v>
      </c>
      <c r="AC982" s="38"/>
    </row>
    <row r="983" spans="1:29" s="39" customFormat="1" ht="18" customHeight="1" x14ac:dyDescent="0.25">
      <c r="A983" s="46" t="s">
        <v>41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4">SUM(M983:Y983)</f>
        <v>0</v>
      </c>
      <c r="AA983" s="37">
        <f t="shared" ref="AA983" si="745">B983-Z983</f>
        <v>0</v>
      </c>
      <c r="AB983" s="42"/>
      <c r="AC983" s="38"/>
    </row>
    <row r="984" spans="1:29" s="39" customFormat="1" ht="18" customHeight="1" x14ac:dyDescent="0.25">
      <c r="A984" s="43" t="s">
        <v>42</v>
      </c>
      <c r="B984" s="44">
        <f>B983+B982</f>
        <v>2160181000</v>
      </c>
      <c r="C984" s="44">
        <f t="shared" ref="C984:AA984" si="746">C983+C982</f>
        <v>0</v>
      </c>
      <c r="D984" s="44">
        <f t="shared" si="746"/>
        <v>0</v>
      </c>
      <c r="E984" s="44">
        <f t="shared" si="746"/>
        <v>483228107.16999996</v>
      </c>
      <c r="F984" s="44">
        <f t="shared" si="746"/>
        <v>438533936.1500001</v>
      </c>
      <c r="G984" s="44">
        <f t="shared" si="746"/>
        <v>0</v>
      </c>
      <c r="H984" s="44">
        <f t="shared" si="746"/>
        <v>0</v>
      </c>
      <c r="I984" s="44">
        <f t="shared" si="746"/>
        <v>0</v>
      </c>
      <c r="J984" s="44">
        <f t="shared" si="746"/>
        <v>0</v>
      </c>
      <c r="K984" s="44">
        <f t="shared" si="746"/>
        <v>0</v>
      </c>
      <c r="L984" s="44">
        <f t="shared" si="746"/>
        <v>0</v>
      </c>
      <c r="M984" s="44">
        <f t="shared" si="746"/>
        <v>0</v>
      </c>
      <c r="N984" s="44">
        <f t="shared" si="746"/>
        <v>124565034.42999999</v>
      </c>
      <c r="O984" s="44">
        <f t="shared" si="746"/>
        <v>138639256.51000002</v>
      </c>
      <c r="P984" s="44">
        <f t="shared" si="746"/>
        <v>220023816.22999999</v>
      </c>
      <c r="Q984" s="44">
        <f t="shared" si="746"/>
        <v>39518857.749999993</v>
      </c>
      <c r="R984" s="44">
        <f t="shared" si="746"/>
        <v>399015078.40000004</v>
      </c>
      <c r="S984" s="44">
        <f t="shared" si="746"/>
        <v>0</v>
      </c>
      <c r="T984" s="44">
        <f t="shared" si="746"/>
        <v>0</v>
      </c>
      <c r="U984" s="44">
        <f t="shared" si="746"/>
        <v>0</v>
      </c>
      <c r="V984" s="44">
        <f t="shared" si="746"/>
        <v>0</v>
      </c>
      <c r="W984" s="44">
        <f t="shared" si="746"/>
        <v>0</v>
      </c>
      <c r="X984" s="44">
        <f t="shared" si="746"/>
        <v>0</v>
      </c>
      <c r="Y984" s="44">
        <f t="shared" si="746"/>
        <v>0</v>
      </c>
      <c r="Z984" s="44">
        <f t="shared" si="746"/>
        <v>921762043.31999993</v>
      </c>
      <c r="AA984" s="44">
        <f t="shared" si="746"/>
        <v>1238418956.6800001</v>
      </c>
      <c r="AB984" s="45">
        <f t="shared" si="742"/>
        <v>0.42670593034565157</v>
      </c>
      <c r="AC984" s="47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53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36</v>
      </c>
      <c r="B988" s="37">
        <f>[1]consoCURRENT!E24343</f>
        <v>1119000</v>
      </c>
      <c r="C988" s="37">
        <f>[1]consoCURRENT!F24343</f>
        <v>0</v>
      </c>
      <c r="D988" s="37">
        <f>[1]consoCURRENT!G24343</f>
        <v>0</v>
      </c>
      <c r="E988" s="37">
        <f>[1]consoCURRENT!H24343</f>
        <v>251993.2</v>
      </c>
      <c r="F988" s="37">
        <f>[1]consoCURRENT!I24343</f>
        <v>219154.71999999991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77629.440000000002</v>
      </c>
      <c r="O988" s="37">
        <f>[1]consoCURRENT!R24343</f>
        <v>100500.4</v>
      </c>
      <c r="P988" s="37">
        <f>[1]consoCURRENT!S24343</f>
        <v>73863.360000000015</v>
      </c>
      <c r="Q988" s="37">
        <f>[1]consoCURRENT!T24343</f>
        <v>78225.859999999986</v>
      </c>
      <c r="R988" s="37">
        <f>[1]consoCURRENT!U24343</f>
        <v>140928.85999999993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471147.91999999993</v>
      </c>
      <c r="AA988" s="37">
        <f>B988-Z988</f>
        <v>647852.08000000007</v>
      </c>
      <c r="AB988" s="42">
        <f>Z988/B988</f>
        <v>0.42104371760500442</v>
      </c>
      <c r="AC988" s="38"/>
    </row>
    <row r="989" spans="1:29" s="39" customFormat="1" ht="18" customHeight="1" x14ac:dyDescent="0.2">
      <c r="A989" s="41" t="s">
        <v>37</v>
      </c>
      <c r="B989" s="37">
        <f>[1]consoCURRENT!E24455</f>
        <v>1329744000</v>
      </c>
      <c r="C989" s="37">
        <f>[1]consoCURRENT!F24455</f>
        <v>0</v>
      </c>
      <c r="D989" s="37">
        <f>[1]consoCURRENT!G24455</f>
        <v>0</v>
      </c>
      <c r="E989" s="37">
        <f>[1]consoCURRENT!H24455</f>
        <v>330336553.38999999</v>
      </c>
      <c r="F989" s="37">
        <f>[1]consoCURRENT!I24455</f>
        <v>270807365.38999999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125233500</v>
      </c>
      <c r="O989" s="37">
        <f>[1]consoCURRENT!R24455</f>
        <v>94257582.189999998</v>
      </c>
      <c r="P989" s="37">
        <f>[1]consoCURRENT!S24455</f>
        <v>110845471.2</v>
      </c>
      <c r="Q989" s="37">
        <f>[1]consoCURRENT!T24455</f>
        <v>552050.28</v>
      </c>
      <c r="R989" s="37">
        <f>[1]consoCURRENT!U24455</f>
        <v>270255315.10999995</v>
      </c>
      <c r="S989" s="37">
        <f>[1]consoCURRENT!V24455</f>
        <v>0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7">SUM(M989:Y989)</f>
        <v>601143918.77999997</v>
      </c>
      <c r="AA989" s="37">
        <f t="shared" ref="AA989:AA991" si="748">B989-Z989</f>
        <v>728600081.22000003</v>
      </c>
      <c r="AB989" s="42">
        <f t="shared" ref="AB989:AB994" si="749">Z989/B989</f>
        <v>0.45207492478251449</v>
      </c>
      <c r="AC989" s="38"/>
    </row>
    <row r="990" spans="1:29" s="39" customFormat="1" ht="18" customHeight="1" x14ac:dyDescent="0.2">
      <c r="A990" s="41" t="s">
        <v>38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7"/>
        <v>0</v>
      </c>
      <c r="AA990" s="37">
        <f t="shared" si="748"/>
        <v>0</v>
      </c>
      <c r="AB990" s="42"/>
      <c r="AC990" s="38"/>
    </row>
    <row r="991" spans="1:29" s="39" customFormat="1" ht="18" customHeight="1" x14ac:dyDescent="0.2">
      <c r="A991" s="41" t="s">
        <v>39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7"/>
        <v>0</v>
      </c>
      <c r="AA991" s="37">
        <f t="shared" si="748"/>
        <v>0</v>
      </c>
      <c r="AB991" s="42"/>
      <c r="AC991" s="38"/>
    </row>
    <row r="992" spans="1:29" s="39" customFormat="1" ht="18" customHeight="1" x14ac:dyDescent="0.25">
      <c r="A992" s="43" t="s">
        <v>40</v>
      </c>
      <c r="B992" s="44">
        <f>SUM(B988:B991)</f>
        <v>1330863000</v>
      </c>
      <c r="C992" s="44">
        <f t="shared" ref="C992:AA992" si="750">SUM(C988:C991)</f>
        <v>0</v>
      </c>
      <c r="D992" s="44">
        <f t="shared" si="750"/>
        <v>0</v>
      </c>
      <c r="E992" s="44">
        <f t="shared" si="750"/>
        <v>330588546.58999997</v>
      </c>
      <c r="F992" s="44">
        <f t="shared" si="750"/>
        <v>271026520.11000001</v>
      </c>
      <c r="G992" s="44">
        <f t="shared" si="750"/>
        <v>0</v>
      </c>
      <c r="H992" s="44">
        <f t="shared" si="750"/>
        <v>0</v>
      </c>
      <c r="I992" s="44">
        <f t="shared" si="750"/>
        <v>0</v>
      </c>
      <c r="J992" s="44">
        <f t="shared" si="750"/>
        <v>0</v>
      </c>
      <c r="K992" s="44">
        <f t="shared" si="750"/>
        <v>0</v>
      </c>
      <c r="L992" s="44">
        <f t="shared" si="750"/>
        <v>0</v>
      </c>
      <c r="M992" s="44">
        <f t="shared" si="750"/>
        <v>0</v>
      </c>
      <c r="N992" s="44">
        <f t="shared" si="750"/>
        <v>125311129.44</v>
      </c>
      <c r="O992" s="44">
        <f t="shared" si="750"/>
        <v>94358082.590000004</v>
      </c>
      <c r="P992" s="44">
        <f t="shared" si="750"/>
        <v>110919334.56</v>
      </c>
      <c r="Q992" s="44">
        <f t="shared" si="750"/>
        <v>630276.14</v>
      </c>
      <c r="R992" s="44">
        <f t="shared" si="750"/>
        <v>270396243.96999997</v>
      </c>
      <c r="S992" s="44">
        <f t="shared" si="750"/>
        <v>0</v>
      </c>
      <c r="T992" s="44">
        <f t="shared" si="750"/>
        <v>0</v>
      </c>
      <c r="U992" s="44">
        <f t="shared" si="750"/>
        <v>0</v>
      </c>
      <c r="V992" s="44">
        <f t="shared" si="750"/>
        <v>0</v>
      </c>
      <c r="W992" s="44">
        <f t="shared" si="750"/>
        <v>0</v>
      </c>
      <c r="X992" s="44">
        <f t="shared" si="750"/>
        <v>0</v>
      </c>
      <c r="Y992" s="44">
        <f t="shared" si="750"/>
        <v>0</v>
      </c>
      <c r="Z992" s="44">
        <f t="shared" si="750"/>
        <v>601615066.69999993</v>
      </c>
      <c r="AA992" s="44">
        <f t="shared" si="750"/>
        <v>729247933.30000007</v>
      </c>
      <c r="AB992" s="45">
        <f t="shared" si="749"/>
        <v>0.4520488335012694</v>
      </c>
      <c r="AC992" s="38"/>
    </row>
    <row r="993" spans="1:29" s="39" customFormat="1" ht="18" customHeight="1" x14ac:dyDescent="0.25">
      <c r="A993" s="46" t="s">
        <v>41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1">SUM(M993:Y993)</f>
        <v>0</v>
      </c>
      <c r="AA993" s="37">
        <f t="shared" ref="AA993" si="752">B993-Z993</f>
        <v>0</v>
      </c>
      <c r="AB993" s="42"/>
      <c r="AC993" s="38"/>
    </row>
    <row r="994" spans="1:29" s="39" customFormat="1" ht="18" customHeight="1" x14ac:dyDescent="0.25">
      <c r="A994" s="43" t="s">
        <v>42</v>
      </c>
      <c r="B994" s="44">
        <f>B993+B992</f>
        <v>1330863000</v>
      </c>
      <c r="C994" s="44">
        <f t="shared" ref="C994:AA994" si="753">C993+C992</f>
        <v>0</v>
      </c>
      <c r="D994" s="44">
        <f t="shared" si="753"/>
        <v>0</v>
      </c>
      <c r="E994" s="44">
        <f t="shared" si="753"/>
        <v>330588546.58999997</v>
      </c>
      <c r="F994" s="44">
        <f t="shared" si="753"/>
        <v>271026520.11000001</v>
      </c>
      <c r="G994" s="44">
        <f t="shared" si="753"/>
        <v>0</v>
      </c>
      <c r="H994" s="44">
        <f t="shared" si="753"/>
        <v>0</v>
      </c>
      <c r="I994" s="44">
        <f t="shared" si="753"/>
        <v>0</v>
      </c>
      <c r="J994" s="44">
        <f t="shared" si="753"/>
        <v>0</v>
      </c>
      <c r="K994" s="44">
        <f t="shared" si="753"/>
        <v>0</v>
      </c>
      <c r="L994" s="44">
        <f t="shared" si="753"/>
        <v>0</v>
      </c>
      <c r="M994" s="44">
        <f t="shared" si="753"/>
        <v>0</v>
      </c>
      <c r="N994" s="44">
        <f t="shared" si="753"/>
        <v>125311129.44</v>
      </c>
      <c r="O994" s="44">
        <f t="shared" si="753"/>
        <v>94358082.590000004</v>
      </c>
      <c r="P994" s="44">
        <f t="shared" si="753"/>
        <v>110919334.56</v>
      </c>
      <c r="Q994" s="44">
        <f t="shared" si="753"/>
        <v>630276.14</v>
      </c>
      <c r="R994" s="44">
        <f t="shared" si="753"/>
        <v>270396243.96999997</v>
      </c>
      <c r="S994" s="44">
        <f t="shared" si="753"/>
        <v>0</v>
      </c>
      <c r="T994" s="44">
        <f t="shared" si="753"/>
        <v>0</v>
      </c>
      <c r="U994" s="44">
        <f t="shared" si="753"/>
        <v>0</v>
      </c>
      <c r="V994" s="44">
        <f t="shared" si="753"/>
        <v>0</v>
      </c>
      <c r="W994" s="44">
        <f t="shared" si="753"/>
        <v>0</v>
      </c>
      <c r="X994" s="44">
        <f t="shared" si="753"/>
        <v>0</v>
      </c>
      <c r="Y994" s="44">
        <f t="shared" si="753"/>
        <v>0</v>
      </c>
      <c r="Z994" s="44">
        <f t="shared" si="753"/>
        <v>601615066.69999993</v>
      </c>
      <c r="AA994" s="44">
        <f t="shared" si="753"/>
        <v>729247933.30000007</v>
      </c>
      <c r="AB994" s="45">
        <f t="shared" si="749"/>
        <v>0.4520488335012694</v>
      </c>
      <c r="AC994" s="47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54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36</v>
      </c>
      <c r="B998" s="37">
        <f>[1]consoCURRENT!E24554</f>
        <v>1119000</v>
      </c>
      <c r="C998" s="37">
        <f>[1]consoCURRENT!F24554</f>
        <v>0</v>
      </c>
      <c r="D998" s="37">
        <f>[1]consoCURRENT!G24554</f>
        <v>0</v>
      </c>
      <c r="E998" s="37">
        <f>[1]consoCURRENT!H24554</f>
        <v>251781.15999999997</v>
      </c>
      <c r="F998" s="37">
        <f>[1]consoCURRENT!I24554</f>
        <v>219138.63999999996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153189.29999999999</v>
      </c>
      <c r="P998" s="37">
        <f>[1]consoCURRENT!S24554</f>
        <v>98591.86</v>
      </c>
      <c r="Q998" s="37">
        <f>[1]consoCURRENT!T24554</f>
        <v>77925.86</v>
      </c>
      <c r="R998" s="37">
        <f>[1]consoCURRENT!U24554</f>
        <v>141212.77999999997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470919.79999999993</v>
      </c>
      <c r="AA998" s="37">
        <f>B998-Z998</f>
        <v>648080.20000000007</v>
      </c>
      <c r="AB998" s="42">
        <f>Z998/B998</f>
        <v>0.42083985701519205</v>
      </c>
      <c r="AC998" s="38"/>
    </row>
    <row r="999" spans="1:29" s="39" customFormat="1" ht="18" customHeight="1" x14ac:dyDescent="0.2">
      <c r="A999" s="41" t="s">
        <v>37</v>
      </c>
      <c r="B999" s="37">
        <f>[1]consoCURRENT!E24666</f>
        <v>1362810000</v>
      </c>
      <c r="C999" s="37">
        <f>[1]consoCURRENT!F24666</f>
        <v>0</v>
      </c>
      <c r="D999" s="37">
        <f>[1]consoCURRENT!G24666</f>
        <v>0</v>
      </c>
      <c r="E999" s="37">
        <f>[1]consoCURRENT!H24666</f>
        <v>277197877.48000002</v>
      </c>
      <c r="F999" s="37">
        <f>[1]consoCURRENT!I24666</f>
        <v>249595158.52000001</v>
      </c>
      <c r="G999" s="37">
        <f>[1]consoCURRENT!J24666</f>
        <v>0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13836746</v>
      </c>
      <c r="O999" s="37">
        <f>[1]consoCURRENT!R24666</f>
        <v>17434776.66</v>
      </c>
      <c r="P999" s="37">
        <f>[1]consoCURRENT!S24666</f>
        <v>245926354.81999999</v>
      </c>
      <c r="Q999" s="37">
        <f>[1]consoCURRENT!T24666</f>
        <v>150444799.55000001</v>
      </c>
      <c r="R999" s="37">
        <f>[1]consoCURRENT!U24666</f>
        <v>99150358.969999999</v>
      </c>
      <c r="S999" s="37">
        <f>[1]consoCURRENT!V24666</f>
        <v>0</v>
      </c>
      <c r="T999" s="37">
        <f>[1]consoCURRENT!W24666</f>
        <v>0</v>
      </c>
      <c r="U999" s="37">
        <f>[1]consoCURRENT!X24666</f>
        <v>0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54">SUM(M999:Y999)</f>
        <v>526793036</v>
      </c>
      <c r="AA999" s="37">
        <f t="shared" ref="AA999:AA1001" si="755">B999-Z999</f>
        <v>836016964</v>
      </c>
      <c r="AB999" s="42">
        <f t="shared" ref="AB999:AB1004" si="756">Z999/B999</f>
        <v>0.3865491418466257</v>
      </c>
      <c r="AC999" s="38"/>
    </row>
    <row r="1000" spans="1:29" s="39" customFormat="1" ht="18" customHeight="1" x14ac:dyDescent="0.2">
      <c r="A1000" s="41" t="s">
        <v>38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4"/>
        <v>0</v>
      </c>
      <c r="AA1000" s="37">
        <f t="shared" si="755"/>
        <v>0</v>
      </c>
      <c r="AB1000" s="42"/>
      <c r="AC1000" s="38"/>
    </row>
    <row r="1001" spans="1:29" s="39" customFormat="1" ht="18" customHeight="1" x14ac:dyDescent="0.2">
      <c r="A1001" s="41" t="s">
        <v>39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4"/>
        <v>0</v>
      </c>
      <c r="AA1001" s="37">
        <f t="shared" si="755"/>
        <v>0</v>
      </c>
      <c r="AB1001" s="42"/>
      <c r="AC1001" s="38"/>
    </row>
    <row r="1002" spans="1:29" s="39" customFormat="1" ht="18" customHeight="1" x14ac:dyDescent="0.25">
      <c r="A1002" s="43" t="s">
        <v>40</v>
      </c>
      <c r="B1002" s="44">
        <f>SUM(B998:B1001)</f>
        <v>1363929000</v>
      </c>
      <c r="C1002" s="44">
        <f t="shared" ref="C1002:AA1002" si="757">SUM(C998:C1001)</f>
        <v>0</v>
      </c>
      <c r="D1002" s="44">
        <f t="shared" si="757"/>
        <v>0</v>
      </c>
      <c r="E1002" s="44">
        <f t="shared" si="757"/>
        <v>277449658.64000005</v>
      </c>
      <c r="F1002" s="44">
        <f t="shared" si="757"/>
        <v>249814297.16</v>
      </c>
      <c r="G1002" s="44">
        <f t="shared" si="757"/>
        <v>0</v>
      </c>
      <c r="H1002" s="44">
        <f t="shared" si="757"/>
        <v>0</v>
      </c>
      <c r="I1002" s="44">
        <f t="shared" si="757"/>
        <v>0</v>
      </c>
      <c r="J1002" s="44">
        <f t="shared" si="757"/>
        <v>0</v>
      </c>
      <c r="K1002" s="44">
        <f t="shared" si="757"/>
        <v>0</v>
      </c>
      <c r="L1002" s="44">
        <f t="shared" si="757"/>
        <v>0</v>
      </c>
      <c r="M1002" s="44">
        <f t="shared" si="757"/>
        <v>0</v>
      </c>
      <c r="N1002" s="44">
        <f t="shared" si="757"/>
        <v>13836746</v>
      </c>
      <c r="O1002" s="44">
        <f t="shared" si="757"/>
        <v>17587965.960000001</v>
      </c>
      <c r="P1002" s="44">
        <f t="shared" si="757"/>
        <v>246024946.68000001</v>
      </c>
      <c r="Q1002" s="44">
        <f t="shared" si="757"/>
        <v>150522725.41000003</v>
      </c>
      <c r="R1002" s="44">
        <f t="shared" si="757"/>
        <v>99291571.75</v>
      </c>
      <c r="S1002" s="44">
        <f t="shared" si="757"/>
        <v>0</v>
      </c>
      <c r="T1002" s="44">
        <f t="shared" si="757"/>
        <v>0</v>
      </c>
      <c r="U1002" s="44">
        <f t="shared" si="757"/>
        <v>0</v>
      </c>
      <c r="V1002" s="44">
        <f t="shared" si="757"/>
        <v>0</v>
      </c>
      <c r="W1002" s="44">
        <f t="shared" si="757"/>
        <v>0</v>
      </c>
      <c r="X1002" s="44">
        <f t="shared" si="757"/>
        <v>0</v>
      </c>
      <c r="Y1002" s="44">
        <f t="shared" si="757"/>
        <v>0</v>
      </c>
      <c r="Z1002" s="44">
        <f t="shared" si="757"/>
        <v>527263955.80000001</v>
      </c>
      <c r="AA1002" s="44">
        <f t="shared" si="757"/>
        <v>836665044.20000005</v>
      </c>
      <c r="AB1002" s="45">
        <f t="shared" si="756"/>
        <v>0.38657727477016768</v>
      </c>
      <c r="AC1002" s="38"/>
    </row>
    <row r="1003" spans="1:29" s="39" customFormat="1" ht="18" customHeight="1" x14ac:dyDescent="0.25">
      <c r="A1003" s="46" t="s">
        <v>41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8">SUM(M1003:Y1003)</f>
        <v>0</v>
      </c>
      <c r="AA1003" s="37">
        <f t="shared" ref="AA1003" si="759">B1003-Z1003</f>
        <v>0</v>
      </c>
      <c r="AB1003" s="42"/>
      <c r="AC1003" s="38"/>
    </row>
    <row r="1004" spans="1:29" s="39" customFormat="1" ht="18" customHeight="1" x14ac:dyDescent="0.25">
      <c r="A1004" s="43" t="s">
        <v>42</v>
      </c>
      <c r="B1004" s="44">
        <f>B1003+B1002</f>
        <v>1363929000</v>
      </c>
      <c r="C1004" s="44">
        <f t="shared" ref="C1004:AA1004" si="760">C1003+C1002</f>
        <v>0</v>
      </c>
      <c r="D1004" s="44">
        <f t="shared" si="760"/>
        <v>0</v>
      </c>
      <c r="E1004" s="44">
        <f t="shared" si="760"/>
        <v>277449658.64000005</v>
      </c>
      <c r="F1004" s="44">
        <f t="shared" si="760"/>
        <v>249814297.16</v>
      </c>
      <c r="G1004" s="44">
        <f t="shared" si="760"/>
        <v>0</v>
      </c>
      <c r="H1004" s="44">
        <f t="shared" si="760"/>
        <v>0</v>
      </c>
      <c r="I1004" s="44">
        <f t="shared" si="760"/>
        <v>0</v>
      </c>
      <c r="J1004" s="44">
        <f t="shared" si="760"/>
        <v>0</v>
      </c>
      <c r="K1004" s="44">
        <f t="shared" si="760"/>
        <v>0</v>
      </c>
      <c r="L1004" s="44">
        <f t="shared" si="760"/>
        <v>0</v>
      </c>
      <c r="M1004" s="44">
        <f t="shared" si="760"/>
        <v>0</v>
      </c>
      <c r="N1004" s="44">
        <f t="shared" si="760"/>
        <v>13836746</v>
      </c>
      <c r="O1004" s="44">
        <f t="shared" si="760"/>
        <v>17587965.960000001</v>
      </c>
      <c r="P1004" s="44">
        <f t="shared" si="760"/>
        <v>246024946.68000001</v>
      </c>
      <c r="Q1004" s="44">
        <f t="shared" si="760"/>
        <v>150522725.41000003</v>
      </c>
      <c r="R1004" s="44">
        <f t="shared" si="760"/>
        <v>99291571.75</v>
      </c>
      <c r="S1004" s="44">
        <f t="shared" si="760"/>
        <v>0</v>
      </c>
      <c r="T1004" s="44">
        <f t="shared" si="760"/>
        <v>0</v>
      </c>
      <c r="U1004" s="44">
        <f t="shared" si="760"/>
        <v>0</v>
      </c>
      <c r="V1004" s="44">
        <f t="shared" si="760"/>
        <v>0</v>
      </c>
      <c r="W1004" s="44">
        <f t="shared" si="760"/>
        <v>0</v>
      </c>
      <c r="X1004" s="44">
        <f t="shared" si="760"/>
        <v>0</v>
      </c>
      <c r="Y1004" s="44">
        <f t="shared" si="760"/>
        <v>0</v>
      </c>
      <c r="Z1004" s="44">
        <f t="shared" si="760"/>
        <v>527263955.80000001</v>
      </c>
      <c r="AA1004" s="44">
        <f t="shared" si="760"/>
        <v>836665044.20000005</v>
      </c>
      <c r="AB1004" s="45">
        <f t="shared" si="756"/>
        <v>0.38657727477016768</v>
      </c>
      <c r="AC1004" s="47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55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36</v>
      </c>
      <c r="B1008" s="37">
        <f>[1]consoCURRENT!E24765</f>
        <v>1119000</v>
      </c>
      <c r="C1008" s="37">
        <f>[1]consoCURRENT!F24765</f>
        <v>0</v>
      </c>
      <c r="D1008" s="37">
        <f>[1]consoCURRENT!G24765</f>
        <v>0</v>
      </c>
      <c r="E1008" s="37">
        <f>[1]consoCURRENT!H24765</f>
        <v>250268.65999999997</v>
      </c>
      <c r="F1008" s="37">
        <f>[1]consoCURRENT!I24765</f>
        <v>218092.21999999997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75263.44</v>
      </c>
      <c r="O1008" s="37">
        <f>[1]consoCURRENT!R24765</f>
        <v>92913.36</v>
      </c>
      <c r="P1008" s="37">
        <f>[1]consoCURRENT!S24765</f>
        <v>82091.86</v>
      </c>
      <c r="Q1008" s="37">
        <f>[1]consoCURRENT!T24765</f>
        <v>77925.86</v>
      </c>
      <c r="R1008" s="37">
        <f>[1]consoCURRENT!U24765</f>
        <v>140166.35999999999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468360.87999999995</v>
      </c>
      <c r="AA1008" s="37">
        <f>B1008-Z1008</f>
        <v>650639.12000000011</v>
      </c>
      <c r="AB1008" s="42">
        <f>Z1008/B1008</f>
        <v>0.41855306523681857</v>
      </c>
      <c r="AC1008" s="38"/>
    </row>
    <row r="1009" spans="1:29" s="39" customFormat="1" ht="18" customHeight="1" x14ac:dyDescent="0.2">
      <c r="A1009" s="41" t="s">
        <v>37</v>
      </c>
      <c r="B1009" s="37">
        <f>[1]consoCURRENT!E24877</f>
        <v>916546000</v>
      </c>
      <c r="C1009" s="37">
        <f>[1]consoCURRENT!F24877</f>
        <v>0</v>
      </c>
      <c r="D1009" s="37">
        <f>[1]consoCURRENT!G24877</f>
        <v>0</v>
      </c>
      <c r="E1009" s="37">
        <f>[1]consoCURRENT!H24877</f>
        <v>434024332.04000002</v>
      </c>
      <c r="F1009" s="37">
        <f>[1]consoCURRENT!I24877</f>
        <v>319631.63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205973891.05000001</v>
      </c>
      <c r="O1009" s="37">
        <f>[1]consoCURRENT!R24877</f>
        <v>0</v>
      </c>
      <c r="P1009" s="37">
        <f>[1]consoCURRENT!S24877</f>
        <v>228050440.99000001</v>
      </c>
      <c r="Q1009" s="37">
        <f>[1]consoCURRENT!T24877</f>
        <v>166590.01999999999</v>
      </c>
      <c r="R1009" s="37">
        <f>[1]consoCURRENT!U24877</f>
        <v>153041.60999999999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61">SUM(M1009:Y1009)</f>
        <v>434343963.67000002</v>
      </c>
      <c r="AA1009" s="37">
        <f t="shared" ref="AA1009:AA1011" si="762">B1009-Z1009</f>
        <v>482202036.32999998</v>
      </c>
      <c r="AB1009" s="42">
        <f t="shared" ref="AB1009:AB1014" si="763">Z1009/B1009</f>
        <v>0.47389215998978779</v>
      </c>
      <c r="AC1009" s="38"/>
    </row>
    <row r="1010" spans="1:29" s="39" customFormat="1" ht="18" customHeight="1" x14ac:dyDescent="0.2">
      <c r="A1010" s="41" t="s">
        <v>38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1"/>
        <v>0</v>
      </c>
      <c r="AA1010" s="37">
        <f t="shared" si="762"/>
        <v>0</v>
      </c>
      <c r="AB1010" s="42"/>
      <c r="AC1010" s="38"/>
    </row>
    <row r="1011" spans="1:29" s="39" customFormat="1" ht="18" customHeight="1" x14ac:dyDescent="0.2">
      <c r="A1011" s="41" t="s">
        <v>39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1"/>
        <v>0</v>
      </c>
      <c r="AA1011" s="37">
        <f t="shared" si="762"/>
        <v>0</v>
      </c>
      <c r="AB1011" s="42"/>
      <c r="AC1011" s="38"/>
    </row>
    <row r="1012" spans="1:29" s="39" customFormat="1" ht="18" customHeight="1" x14ac:dyDescent="0.25">
      <c r="A1012" s="43" t="s">
        <v>40</v>
      </c>
      <c r="B1012" s="44">
        <f>SUM(B1008:B1011)</f>
        <v>917665000</v>
      </c>
      <c r="C1012" s="44">
        <f t="shared" ref="C1012:AA1012" si="764">SUM(C1008:C1011)</f>
        <v>0</v>
      </c>
      <c r="D1012" s="44">
        <f t="shared" si="764"/>
        <v>0</v>
      </c>
      <c r="E1012" s="44">
        <f t="shared" si="764"/>
        <v>434274600.70000005</v>
      </c>
      <c r="F1012" s="44">
        <f t="shared" si="764"/>
        <v>537723.85</v>
      </c>
      <c r="G1012" s="44">
        <f t="shared" si="764"/>
        <v>0</v>
      </c>
      <c r="H1012" s="44">
        <f t="shared" si="764"/>
        <v>0</v>
      </c>
      <c r="I1012" s="44">
        <f t="shared" si="764"/>
        <v>0</v>
      </c>
      <c r="J1012" s="44">
        <f t="shared" si="764"/>
        <v>0</v>
      </c>
      <c r="K1012" s="44">
        <f t="shared" si="764"/>
        <v>0</v>
      </c>
      <c r="L1012" s="44">
        <f t="shared" si="764"/>
        <v>0</v>
      </c>
      <c r="M1012" s="44">
        <f t="shared" si="764"/>
        <v>0</v>
      </c>
      <c r="N1012" s="44">
        <f t="shared" si="764"/>
        <v>206049154.49000001</v>
      </c>
      <c r="O1012" s="44">
        <f t="shared" si="764"/>
        <v>92913.36</v>
      </c>
      <c r="P1012" s="44">
        <f t="shared" si="764"/>
        <v>228132532.85000002</v>
      </c>
      <c r="Q1012" s="44">
        <f t="shared" si="764"/>
        <v>244515.88</v>
      </c>
      <c r="R1012" s="44">
        <f t="shared" si="764"/>
        <v>293207.96999999997</v>
      </c>
      <c r="S1012" s="44">
        <f t="shared" si="764"/>
        <v>0</v>
      </c>
      <c r="T1012" s="44">
        <f t="shared" si="764"/>
        <v>0</v>
      </c>
      <c r="U1012" s="44">
        <f t="shared" si="764"/>
        <v>0</v>
      </c>
      <c r="V1012" s="44">
        <f t="shared" si="764"/>
        <v>0</v>
      </c>
      <c r="W1012" s="44">
        <f t="shared" si="764"/>
        <v>0</v>
      </c>
      <c r="X1012" s="44">
        <f t="shared" si="764"/>
        <v>0</v>
      </c>
      <c r="Y1012" s="44">
        <f t="shared" si="764"/>
        <v>0</v>
      </c>
      <c r="Z1012" s="44">
        <f t="shared" si="764"/>
        <v>434812324.55000001</v>
      </c>
      <c r="AA1012" s="44">
        <f t="shared" si="764"/>
        <v>482852675.44999999</v>
      </c>
      <c r="AB1012" s="45">
        <f t="shared" si="763"/>
        <v>0.47382467953991925</v>
      </c>
      <c r="AC1012" s="38"/>
    </row>
    <row r="1013" spans="1:29" s="39" customFormat="1" ht="18" customHeight="1" x14ac:dyDescent="0.25">
      <c r="A1013" s="46" t="s">
        <v>41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5">SUM(M1013:Y1013)</f>
        <v>0</v>
      </c>
      <c r="AA1013" s="37">
        <f t="shared" ref="AA1013" si="766">B1013-Z1013</f>
        <v>0</v>
      </c>
      <c r="AB1013" s="42"/>
      <c r="AC1013" s="38"/>
    </row>
    <row r="1014" spans="1:29" s="39" customFormat="1" ht="18" customHeight="1" x14ac:dyDescent="0.25">
      <c r="A1014" s="43" t="s">
        <v>42</v>
      </c>
      <c r="B1014" s="44">
        <f>B1013+B1012</f>
        <v>917665000</v>
      </c>
      <c r="C1014" s="44">
        <f t="shared" ref="C1014:AA1014" si="767">C1013+C1012</f>
        <v>0</v>
      </c>
      <c r="D1014" s="44">
        <f t="shared" si="767"/>
        <v>0</v>
      </c>
      <c r="E1014" s="44">
        <f t="shared" si="767"/>
        <v>434274600.70000005</v>
      </c>
      <c r="F1014" s="44">
        <f t="shared" si="767"/>
        <v>537723.85</v>
      </c>
      <c r="G1014" s="44">
        <f t="shared" si="767"/>
        <v>0</v>
      </c>
      <c r="H1014" s="44">
        <f t="shared" si="767"/>
        <v>0</v>
      </c>
      <c r="I1014" s="44">
        <f t="shared" si="767"/>
        <v>0</v>
      </c>
      <c r="J1014" s="44">
        <f t="shared" si="767"/>
        <v>0</v>
      </c>
      <c r="K1014" s="44">
        <f t="shared" si="767"/>
        <v>0</v>
      </c>
      <c r="L1014" s="44">
        <f t="shared" si="767"/>
        <v>0</v>
      </c>
      <c r="M1014" s="44">
        <f t="shared" si="767"/>
        <v>0</v>
      </c>
      <c r="N1014" s="44">
        <f t="shared" si="767"/>
        <v>206049154.49000001</v>
      </c>
      <c r="O1014" s="44">
        <f t="shared" si="767"/>
        <v>92913.36</v>
      </c>
      <c r="P1014" s="44">
        <f t="shared" si="767"/>
        <v>228132532.85000002</v>
      </c>
      <c r="Q1014" s="44">
        <f t="shared" si="767"/>
        <v>244515.88</v>
      </c>
      <c r="R1014" s="44">
        <f t="shared" si="767"/>
        <v>293207.96999999997</v>
      </c>
      <c r="S1014" s="44">
        <f t="shared" si="767"/>
        <v>0</v>
      </c>
      <c r="T1014" s="44">
        <f t="shared" si="767"/>
        <v>0</v>
      </c>
      <c r="U1014" s="44">
        <f t="shared" si="767"/>
        <v>0</v>
      </c>
      <c r="V1014" s="44">
        <f t="shared" si="767"/>
        <v>0</v>
      </c>
      <c r="W1014" s="44">
        <f t="shared" si="767"/>
        <v>0</v>
      </c>
      <c r="X1014" s="44">
        <f t="shared" si="767"/>
        <v>0</v>
      </c>
      <c r="Y1014" s="44">
        <f t="shared" si="767"/>
        <v>0</v>
      </c>
      <c r="Z1014" s="44">
        <f t="shared" si="767"/>
        <v>434812324.55000001</v>
      </c>
      <c r="AA1014" s="44">
        <f t="shared" si="767"/>
        <v>482852675.44999999</v>
      </c>
      <c r="AB1014" s="45">
        <f t="shared" si="763"/>
        <v>0.47382467953991925</v>
      </c>
      <c r="AC1014" s="47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56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36</v>
      </c>
      <c r="B1018" s="37">
        <f>[1]consoCURRENT!E24976</f>
        <v>1119000</v>
      </c>
      <c r="C1018" s="37">
        <f>[1]consoCURRENT!F24976</f>
        <v>0</v>
      </c>
      <c r="D1018" s="37">
        <f>[1]consoCURRENT!G24976</f>
        <v>0</v>
      </c>
      <c r="E1018" s="37">
        <f>[1]consoCURRENT!H24976</f>
        <v>244645.69</v>
      </c>
      <c r="F1018" s="37">
        <f>[1]consoCURRENT!I24976</f>
        <v>218854.71999999997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67387</v>
      </c>
      <c r="O1018" s="37">
        <f>[1]consoCURRENT!R24976</f>
        <v>80715.44</v>
      </c>
      <c r="P1018" s="37">
        <f>[1]consoCURRENT!S24976</f>
        <v>96543.25</v>
      </c>
      <c r="Q1018" s="37">
        <f>[1]consoCURRENT!T24976</f>
        <v>77925.86</v>
      </c>
      <c r="R1018" s="37">
        <f>[1]consoCURRENT!U24976</f>
        <v>140928.85999999999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463500.41</v>
      </c>
      <c r="AA1018" s="37">
        <f>B1018-Z1018</f>
        <v>655499.59000000008</v>
      </c>
      <c r="AB1018" s="42">
        <f>Z1018/B1018</f>
        <v>0.41420948168007149</v>
      </c>
      <c r="AC1018" s="38"/>
    </row>
    <row r="1019" spans="1:29" s="39" customFormat="1" ht="18" customHeight="1" x14ac:dyDescent="0.2">
      <c r="A1019" s="41" t="s">
        <v>37</v>
      </c>
      <c r="B1019" s="37">
        <f>[1]consoCURRENT!E25088</f>
        <v>858191000</v>
      </c>
      <c r="C1019" s="37">
        <f>[1]consoCURRENT!F25088</f>
        <v>0</v>
      </c>
      <c r="D1019" s="37">
        <f>[1]consoCURRENT!G25088</f>
        <v>0</v>
      </c>
      <c r="E1019" s="37">
        <f>[1]consoCURRENT!H25088</f>
        <v>213716264.53</v>
      </c>
      <c r="F1019" s="37">
        <f>[1]consoCURRENT!I25088</f>
        <v>214182813.37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116733940.54000001</v>
      </c>
      <c r="O1019" s="37">
        <f>[1]consoCURRENT!R25088</f>
        <v>187331.29</v>
      </c>
      <c r="P1019" s="37">
        <f>[1]consoCURRENT!S25088</f>
        <v>96794992.700000003</v>
      </c>
      <c r="Q1019" s="37">
        <f>[1]consoCURRENT!T25088</f>
        <v>213760060.28</v>
      </c>
      <c r="R1019" s="37">
        <f>[1]consoCURRENT!U25088</f>
        <v>422753.08999999997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8">SUM(M1019:Y1019)</f>
        <v>427899077.90000004</v>
      </c>
      <c r="AA1019" s="37">
        <f t="shared" ref="AA1019:AA1021" si="769">B1019-Z1019</f>
        <v>430291922.09999996</v>
      </c>
      <c r="AB1019" s="42">
        <f t="shared" ref="AB1019:AB1024" si="770">Z1019/B1019</f>
        <v>0.4986058789943032</v>
      </c>
      <c r="AC1019" s="38"/>
    </row>
    <row r="1020" spans="1:29" s="39" customFormat="1" ht="18" customHeight="1" x14ac:dyDescent="0.2">
      <c r="A1020" s="41" t="s">
        <v>38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8"/>
        <v>0</v>
      </c>
      <c r="AA1020" s="37">
        <f t="shared" si="769"/>
        <v>0</v>
      </c>
      <c r="AB1020" s="42"/>
      <c r="AC1020" s="38"/>
    </row>
    <row r="1021" spans="1:29" s="39" customFormat="1" ht="18" customHeight="1" x14ac:dyDescent="0.2">
      <c r="A1021" s="41" t="s">
        <v>39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8"/>
        <v>0</v>
      </c>
      <c r="AA1021" s="37">
        <f t="shared" si="769"/>
        <v>0</v>
      </c>
      <c r="AB1021" s="42"/>
      <c r="AC1021" s="38"/>
    </row>
    <row r="1022" spans="1:29" s="39" customFormat="1" ht="18" customHeight="1" x14ac:dyDescent="0.25">
      <c r="A1022" s="43" t="s">
        <v>40</v>
      </c>
      <c r="B1022" s="44">
        <f>SUM(B1018:B1021)</f>
        <v>859310000</v>
      </c>
      <c r="C1022" s="44">
        <f t="shared" ref="C1022:AA1022" si="771">SUM(C1018:C1021)</f>
        <v>0</v>
      </c>
      <c r="D1022" s="44">
        <f t="shared" si="771"/>
        <v>0</v>
      </c>
      <c r="E1022" s="44">
        <f t="shared" si="771"/>
        <v>213960910.22</v>
      </c>
      <c r="F1022" s="44">
        <f t="shared" si="771"/>
        <v>214401668.09</v>
      </c>
      <c r="G1022" s="44">
        <f t="shared" si="771"/>
        <v>0</v>
      </c>
      <c r="H1022" s="44">
        <f t="shared" si="771"/>
        <v>0</v>
      </c>
      <c r="I1022" s="44">
        <f t="shared" si="771"/>
        <v>0</v>
      </c>
      <c r="J1022" s="44">
        <f t="shared" si="771"/>
        <v>0</v>
      </c>
      <c r="K1022" s="44">
        <f t="shared" si="771"/>
        <v>0</v>
      </c>
      <c r="L1022" s="44">
        <f t="shared" si="771"/>
        <v>0</v>
      </c>
      <c r="M1022" s="44">
        <f t="shared" si="771"/>
        <v>0</v>
      </c>
      <c r="N1022" s="44">
        <f t="shared" si="771"/>
        <v>116801327.54000001</v>
      </c>
      <c r="O1022" s="44">
        <f t="shared" si="771"/>
        <v>268046.73</v>
      </c>
      <c r="P1022" s="44">
        <f t="shared" si="771"/>
        <v>96891535.950000003</v>
      </c>
      <c r="Q1022" s="44">
        <f t="shared" si="771"/>
        <v>213837986.14000002</v>
      </c>
      <c r="R1022" s="44">
        <f t="shared" si="771"/>
        <v>563681.94999999995</v>
      </c>
      <c r="S1022" s="44">
        <f t="shared" si="771"/>
        <v>0</v>
      </c>
      <c r="T1022" s="44">
        <f t="shared" si="771"/>
        <v>0</v>
      </c>
      <c r="U1022" s="44">
        <f t="shared" si="771"/>
        <v>0</v>
      </c>
      <c r="V1022" s="44">
        <f t="shared" si="771"/>
        <v>0</v>
      </c>
      <c r="W1022" s="44">
        <f t="shared" si="771"/>
        <v>0</v>
      </c>
      <c r="X1022" s="44">
        <f t="shared" si="771"/>
        <v>0</v>
      </c>
      <c r="Y1022" s="44">
        <f t="shared" si="771"/>
        <v>0</v>
      </c>
      <c r="Z1022" s="44">
        <f t="shared" si="771"/>
        <v>428362578.31000006</v>
      </c>
      <c r="AA1022" s="44">
        <f t="shared" si="771"/>
        <v>430947421.68999994</v>
      </c>
      <c r="AB1022" s="45">
        <f t="shared" si="770"/>
        <v>0.49849597736556084</v>
      </c>
      <c r="AC1022" s="38"/>
    </row>
    <row r="1023" spans="1:29" s="39" customFormat="1" ht="18" customHeight="1" x14ac:dyDescent="0.25">
      <c r="A1023" s="46" t="s">
        <v>41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2">SUM(M1023:Y1023)</f>
        <v>0</v>
      </c>
      <c r="AA1023" s="37">
        <f t="shared" ref="AA1023" si="773">B1023-Z1023</f>
        <v>0</v>
      </c>
      <c r="AB1023" s="42"/>
      <c r="AC1023" s="38"/>
    </row>
    <row r="1024" spans="1:29" s="39" customFormat="1" ht="18" customHeight="1" x14ac:dyDescent="0.25">
      <c r="A1024" s="43" t="s">
        <v>42</v>
      </c>
      <c r="B1024" s="44">
        <f>B1023+B1022</f>
        <v>859310000</v>
      </c>
      <c r="C1024" s="44">
        <f t="shared" ref="C1024:AA1024" si="774">C1023+C1022</f>
        <v>0</v>
      </c>
      <c r="D1024" s="44">
        <f t="shared" si="774"/>
        <v>0</v>
      </c>
      <c r="E1024" s="44">
        <f t="shared" si="774"/>
        <v>213960910.22</v>
      </c>
      <c r="F1024" s="44">
        <f t="shared" si="774"/>
        <v>214401668.09</v>
      </c>
      <c r="G1024" s="44">
        <f t="shared" si="774"/>
        <v>0</v>
      </c>
      <c r="H1024" s="44">
        <f t="shared" si="774"/>
        <v>0</v>
      </c>
      <c r="I1024" s="44">
        <f t="shared" si="774"/>
        <v>0</v>
      </c>
      <c r="J1024" s="44">
        <f t="shared" si="774"/>
        <v>0</v>
      </c>
      <c r="K1024" s="44">
        <f t="shared" si="774"/>
        <v>0</v>
      </c>
      <c r="L1024" s="44">
        <f t="shared" si="774"/>
        <v>0</v>
      </c>
      <c r="M1024" s="44">
        <f t="shared" si="774"/>
        <v>0</v>
      </c>
      <c r="N1024" s="44">
        <f t="shared" si="774"/>
        <v>116801327.54000001</v>
      </c>
      <c r="O1024" s="44">
        <f t="shared" si="774"/>
        <v>268046.73</v>
      </c>
      <c r="P1024" s="44">
        <f t="shared" si="774"/>
        <v>96891535.950000003</v>
      </c>
      <c r="Q1024" s="44">
        <f t="shared" si="774"/>
        <v>213837986.14000002</v>
      </c>
      <c r="R1024" s="44">
        <f t="shared" si="774"/>
        <v>563681.94999999995</v>
      </c>
      <c r="S1024" s="44">
        <f t="shared" si="774"/>
        <v>0</v>
      </c>
      <c r="T1024" s="44">
        <f t="shared" si="774"/>
        <v>0</v>
      </c>
      <c r="U1024" s="44">
        <f t="shared" si="774"/>
        <v>0</v>
      </c>
      <c r="V1024" s="44">
        <f t="shared" si="774"/>
        <v>0</v>
      </c>
      <c r="W1024" s="44">
        <f t="shared" si="774"/>
        <v>0</v>
      </c>
      <c r="X1024" s="44">
        <f t="shared" si="774"/>
        <v>0</v>
      </c>
      <c r="Y1024" s="44">
        <f t="shared" si="774"/>
        <v>0</v>
      </c>
      <c r="Z1024" s="44">
        <f t="shared" si="774"/>
        <v>428362578.31000006</v>
      </c>
      <c r="AA1024" s="44">
        <f t="shared" si="774"/>
        <v>430947421.68999994</v>
      </c>
      <c r="AB1024" s="45">
        <f t="shared" si="770"/>
        <v>0.49849597736556084</v>
      </c>
      <c r="AC1024" s="47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57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36</v>
      </c>
      <c r="B1028" s="37">
        <f>[1]consoCURRENT!E25187</f>
        <v>1119000</v>
      </c>
      <c r="C1028" s="37">
        <f>[1]consoCURRENT!F25187</f>
        <v>0</v>
      </c>
      <c r="D1028" s="37">
        <f>[1]consoCURRENT!G25187</f>
        <v>0</v>
      </c>
      <c r="E1028" s="37">
        <f>[1]consoCURRENT!H25187</f>
        <v>289497.58</v>
      </c>
      <c r="F1028" s="37">
        <f>[1]consoCURRENT!I25187</f>
        <v>243854.71999999997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77925.86</v>
      </c>
      <c r="O1028" s="37">
        <f>[1]consoCURRENT!R25187</f>
        <v>92925.86</v>
      </c>
      <c r="P1028" s="37">
        <f>[1]consoCURRENT!S25187</f>
        <v>118645.86</v>
      </c>
      <c r="Q1028" s="37">
        <f>[1]consoCURRENT!T25187</f>
        <v>102925.86</v>
      </c>
      <c r="R1028" s="37">
        <f>[1]consoCURRENT!U25187</f>
        <v>140928.85999999999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533352.30000000005</v>
      </c>
      <c r="AA1028" s="37">
        <f>B1028-Z1028</f>
        <v>585647.69999999995</v>
      </c>
      <c r="AB1028" s="42">
        <f>Z1028/B1028</f>
        <v>0.4766329758713137</v>
      </c>
      <c r="AC1028" s="38"/>
    </row>
    <row r="1029" spans="1:29" s="39" customFormat="1" ht="18" customHeight="1" x14ac:dyDescent="0.2">
      <c r="A1029" s="41" t="s">
        <v>37</v>
      </c>
      <c r="B1029" s="37">
        <f>[1]consoCURRENT!E25299</f>
        <v>719712000</v>
      </c>
      <c r="C1029" s="37">
        <f>[1]consoCURRENT!F25299</f>
        <v>0</v>
      </c>
      <c r="D1029" s="37">
        <f>[1]consoCURRENT!G25299</f>
        <v>0</v>
      </c>
      <c r="E1029" s="37">
        <f>[1]consoCURRENT!H25299</f>
        <v>624208398.60000002</v>
      </c>
      <c r="F1029" s="37">
        <f>[1]consoCURRENT!I25299</f>
        <v>30843594.239999998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510112406.60000002</v>
      </c>
      <c r="O1029" s="37">
        <f>[1]consoCURRENT!R25299</f>
        <v>113494885</v>
      </c>
      <c r="P1029" s="37">
        <f>[1]consoCURRENT!S25299</f>
        <v>601107</v>
      </c>
      <c r="Q1029" s="37">
        <f>[1]consoCURRENT!T25299</f>
        <v>30519110</v>
      </c>
      <c r="R1029" s="37">
        <f>[1]consoCURRENT!U25299</f>
        <v>324484.24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75">SUM(M1029:Y1029)</f>
        <v>655051992.84000003</v>
      </c>
      <c r="AA1029" s="37">
        <f t="shared" ref="AA1029:AA1031" si="776">B1029-Z1029</f>
        <v>64660007.159999967</v>
      </c>
      <c r="AB1029" s="42">
        <f t="shared" ref="AB1029:AB1034" si="777">Z1029/B1029</f>
        <v>0.9101584978991597</v>
      </c>
      <c r="AC1029" s="38"/>
    </row>
    <row r="1030" spans="1:29" s="39" customFormat="1" ht="18" customHeight="1" x14ac:dyDescent="0.2">
      <c r="A1030" s="41" t="s">
        <v>38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5"/>
        <v>0</v>
      </c>
      <c r="AA1030" s="37">
        <f t="shared" si="776"/>
        <v>0</v>
      </c>
      <c r="AB1030" s="42"/>
      <c r="AC1030" s="38"/>
    </row>
    <row r="1031" spans="1:29" s="39" customFormat="1" ht="18" customHeight="1" x14ac:dyDescent="0.2">
      <c r="A1031" s="41" t="s">
        <v>39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5"/>
        <v>0</v>
      </c>
      <c r="AA1031" s="37">
        <f t="shared" si="776"/>
        <v>0</v>
      </c>
      <c r="AB1031" s="42"/>
      <c r="AC1031" s="38"/>
    </row>
    <row r="1032" spans="1:29" s="39" customFormat="1" ht="18" customHeight="1" x14ac:dyDescent="0.25">
      <c r="A1032" s="43" t="s">
        <v>40</v>
      </c>
      <c r="B1032" s="44">
        <f>SUM(B1028:B1031)</f>
        <v>720831000</v>
      </c>
      <c r="C1032" s="44">
        <f t="shared" ref="C1032:AA1032" si="778">SUM(C1028:C1031)</f>
        <v>0</v>
      </c>
      <c r="D1032" s="44">
        <f t="shared" si="778"/>
        <v>0</v>
      </c>
      <c r="E1032" s="44">
        <f t="shared" si="778"/>
        <v>624497896.18000007</v>
      </c>
      <c r="F1032" s="44">
        <f t="shared" si="778"/>
        <v>31087448.959999997</v>
      </c>
      <c r="G1032" s="44">
        <f t="shared" si="778"/>
        <v>0</v>
      </c>
      <c r="H1032" s="44">
        <f t="shared" si="778"/>
        <v>0</v>
      </c>
      <c r="I1032" s="44">
        <f t="shared" si="778"/>
        <v>0</v>
      </c>
      <c r="J1032" s="44">
        <f t="shared" si="778"/>
        <v>0</v>
      </c>
      <c r="K1032" s="44">
        <f t="shared" si="778"/>
        <v>0</v>
      </c>
      <c r="L1032" s="44">
        <f t="shared" si="778"/>
        <v>0</v>
      </c>
      <c r="M1032" s="44">
        <f t="shared" si="778"/>
        <v>0</v>
      </c>
      <c r="N1032" s="44">
        <f t="shared" si="778"/>
        <v>510190332.46000004</v>
      </c>
      <c r="O1032" s="44">
        <f t="shared" si="778"/>
        <v>113587810.86</v>
      </c>
      <c r="P1032" s="44">
        <f t="shared" si="778"/>
        <v>719752.86</v>
      </c>
      <c r="Q1032" s="44">
        <f t="shared" si="778"/>
        <v>30622035.859999999</v>
      </c>
      <c r="R1032" s="44">
        <f t="shared" si="778"/>
        <v>465413.1</v>
      </c>
      <c r="S1032" s="44">
        <f t="shared" si="778"/>
        <v>0</v>
      </c>
      <c r="T1032" s="44">
        <f t="shared" si="778"/>
        <v>0</v>
      </c>
      <c r="U1032" s="44">
        <f t="shared" si="778"/>
        <v>0</v>
      </c>
      <c r="V1032" s="44">
        <f t="shared" si="778"/>
        <v>0</v>
      </c>
      <c r="W1032" s="44">
        <f t="shared" si="778"/>
        <v>0</v>
      </c>
      <c r="X1032" s="44">
        <f t="shared" si="778"/>
        <v>0</v>
      </c>
      <c r="Y1032" s="44">
        <f t="shared" si="778"/>
        <v>0</v>
      </c>
      <c r="Z1032" s="44">
        <f t="shared" si="778"/>
        <v>655585345.13999999</v>
      </c>
      <c r="AA1032" s="44">
        <f t="shared" si="778"/>
        <v>65245654.85999997</v>
      </c>
      <c r="AB1032" s="45">
        <f t="shared" si="777"/>
        <v>0.90948550373111037</v>
      </c>
      <c r="AC1032" s="38"/>
    </row>
    <row r="1033" spans="1:29" s="39" customFormat="1" ht="18" customHeight="1" x14ac:dyDescent="0.25">
      <c r="A1033" s="46" t="s">
        <v>41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9">SUM(M1033:Y1033)</f>
        <v>0</v>
      </c>
      <c r="AA1033" s="37">
        <f t="shared" ref="AA1033" si="780">B1033-Z1033</f>
        <v>0</v>
      </c>
      <c r="AB1033" s="42"/>
      <c r="AC1033" s="38"/>
    </row>
    <row r="1034" spans="1:29" s="39" customFormat="1" ht="18" customHeight="1" x14ac:dyDescent="0.25">
      <c r="A1034" s="43" t="s">
        <v>42</v>
      </c>
      <c r="B1034" s="44">
        <f>B1033+B1032</f>
        <v>720831000</v>
      </c>
      <c r="C1034" s="44">
        <f t="shared" ref="C1034:AA1034" si="781">C1033+C1032</f>
        <v>0</v>
      </c>
      <c r="D1034" s="44">
        <f t="shared" si="781"/>
        <v>0</v>
      </c>
      <c r="E1034" s="44">
        <f t="shared" si="781"/>
        <v>624497896.18000007</v>
      </c>
      <c r="F1034" s="44">
        <f t="shared" si="781"/>
        <v>31087448.959999997</v>
      </c>
      <c r="G1034" s="44">
        <f t="shared" si="781"/>
        <v>0</v>
      </c>
      <c r="H1034" s="44">
        <f t="shared" si="781"/>
        <v>0</v>
      </c>
      <c r="I1034" s="44">
        <f t="shared" si="781"/>
        <v>0</v>
      </c>
      <c r="J1034" s="44">
        <f t="shared" si="781"/>
        <v>0</v>
      </c>
      <c r="K1034" s="44">
        <f t="shared" si="781"/>
        <v>0</v>
      </c>
      <c r="L1034" s="44">
        <f t="shared" si="781"/>
        <v>0</v>
      </c>
      <c r="M1034" s="44">
        <f t="shared" si="781"/>
        <v>0</v>
      </c>
      <c r="N1034" s="44">
        <f t="shared" si="781"/>
        <v>510190332.46000004</v>
      </c>
      <c r="O1034" s="44">
        <f t="shared" si="781"/>
        <v>113587810.86</v>
      </c>
      <c r="P1034" s="44">
        <f t="shared" si="781"/>
        <v>719752.86</v>
      </c>
      <c r="Q1034" s="44">
        <f t="shared" si="781"/>
        <v>30622035.859999999</v>
      </c>
      <c r="R1034" s="44">
        <f t="shared" si="781"/>
        <v>465413.1</v>
      </c>
      <c r="S1034" s="44">
        <f t="shared" si="781"/>
        <v>0</v>
      </c>
      <c r="T1034" s="44">
        <f t="shared" si="781"/>
        <v>0</v>
      </c>
      <c r="U1034" s="44">
        <f t="shared" si="781"/>
        <v>0</v>
      </c>
      <c r="V1034" s="44">
        <f t="shared" si="781"/>
        <v>0</v>
      </c>
      <c r="W1034" s="44">
        <f t="shared" si="781"/>
        <v>0</v>
      </c>
      <c r="X1034" s="44">
        <f t="shared" si="781"/>
        <v>0</v>
      </c>
      <c r="Y1034" s="44">
        <f t="shared" si="781"/>
        <v>0</v>
      </c>
      <c r="Z1034" s="44">
        <f t="shared" si="781"/>
        <v>655585345.13999999</v>
      </c>
      <c r="AA1034" s="44">
        <f t="shared" si="781"/>
        <v>65245654.85999997</v>
      </c>
      <c r="AB1034" s="45">
        <f t="shared" si="777"/>
        <v>0.90948550373111037</v>
      </c>
      <c r="AC1034" s="47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58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36</v>
      </c>
      <c r="B1038" s="37">
        <f>[1]consoCURRENT!E25398</f>
        <v>1119000</v>
      </c>
      <c r="C1038" s="37">
        <f>[1]consoCURRENT!F25398</f>
        <v>0</v>
      </c>
      <c r="D1038" s="37">
        <f>[1]consoCURRENT!G25398</f>
        <v>0</v>
      </c>
      <c r="E1038" s="37">
        <f>[1]consoCURRENT!H25398</f>
        <v>239854.71999999997</v>
      </c>
      <c r="F1038" s="37">
        <f>[1]consoCURRENT!I25398</f>
        <v>296780.57999999996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146928.85999999999</v>
      </c>
      <c r="P1038" s="37">
        <f>[1]consoCURRENT!S25398</f>
        <v>92925.86</v>
      </c>
      <c r="Q1038" s="37">
        <f>[1]consoCURRENT!T25398</f>
        <v>77925.86</v>
      </c>
      <c r="R1038" s="37">
        <f>[1]consoCURRENT!U25398</f>
        <v>218854.71999999997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536635.29999999993</v>
      </c>
      <c r="AA1038" s="37">
        <f>B1038-Z1038</f>
        <v>582364.70000000007</v>
      </c>
      <c r="AB1038" s="42">
        <f>Z1038/B1038</f>
        <v>0.47956684539767641</v>
      </c>
      <c r="AC1038" s="38"/>
    </row>
    <row r="1039" spans="1:29" s="39" customFormat="1" ht="18" customHeight="1" x14ac:dyDescent="0.2">
      <c r="A1039" s="41" t="s">
        <v>37</v>
      </c>
      <c r="B1039" s="37">
        <f>[1]consoCURRENT!E25510</f>
        <v>2054800000</v>
      </c>
      <c r="C1039" s="37">
        <f>[1]consoCURRENT!F25510</f>
        <v>0</v>
      </c>
      <c r="D1039" s="37">
        <f>[1]consoCURRENT!G25510</f>
        <v>0</v>
      </c>
      <c r="E1039" s="37">
        <f>[1]consoCURRENT!H25510</f>
        <v>823116967.20000005</v>
      </c>
      <c r="F1039" s="37">
        <f>[1]consoCURRENT!I25510</f>
        <v>11943550.33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156649120.19999999</v>
      </c>
      <c r="P1039" s="37">
        <f>[1]consoCURRENT!S25510</f>
        <v>666467847</v>
      </c>
      <c r="Q1039" s="37">
        <f>[1]consoCURRENT!T25510</f>
        <v>4942404.5</v>
      </c>
      <c r="R1039" s="37">
        <f>[1]consoCURRENT!U25510</f>
        <v>7001145.8299999991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82">SUM(M1039:Y1039)</f>
        <v>835060517.53000009</v>
      </c>
      <c r="AA1039" s="37">
        <f t="shared" ref="AA1039:AA1041" si="783">B1039-Z1039</f>
        <v>1219739482.4699998</v>
      </c>
      <c r="AB1039" s="42">
        <f t="shared" ref="AB1039:AB1044" si="784">Z1039/B1039</f>
        <v>0.40639503481117389</v>
      </c>
      <c r="AC1039" s="38"/>
    </row>
    <row r="1040" spans="1:29" s="39" customFormat="1" ht="18" customHeight="1" x14ac:dyDescent="0.2">
      <c r="A1040" s="41" t="s">
        <v>38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2"/>
        <v>0</v>
      </c>
      <c r="AA1040" s="37">
        <f t="shared" si="783"/>
        <v>0</v>
      </c>
      <c r="AB1040" s="42"/>
      <c r="AC1040" s="38"/>
    </row>
    <row r="1041" spans="1:29" s="39" customFormat="1" ht="18" customHeight="1" x14ac:dyDescent="0.2">
      <c r="A1041" s="41" t="s">
        <v>39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2"/>
        <v>0</v>
      </c>
      <c r="AA1041" s="37">
        <f t="shared" si="783"/>
        <v>0</v>
      </c>
      <c r="AB1041" s="42"/>
      <c r="AC1041" s="38"/>
    </row>
    <row r="1042" spans="1:29" s="39" customFormat="1" ht="18" customHeight="1" x14ac:dyDescent="0.25">
      <c r="A1042" s="43" t="s">
        <v>40</v>
      </c>
      <c r="B1042" s="44">
        <f>SUM(B1038:B1041)</f>
        <v>2055919000</v>
      </c>
      <c r="C1042" s="44">
        <f t="shared" ref="C1042:AA1042" si="785">SUM(C1038:C1041)</f>
        <v>0</v>
      </c>
      <c r="D1042" s="44">
        <f t="shared" si="785"/>
        <v>0</v>
      </c>
      <c r="E1042" s="44">
        <f t="shared" si="785"/>
        <v>823356821.92000008</v>
      </c>
      <c r="F1042" s="44">
        <f t="shared" si="785"/>
        <v>12240330.91</v>
      </c>
      <c r="G1042" s="44">
        <f t="shared" si="785"/>
        <v>0</v>
      </c>
      <c r="H1042" s="44">
        <f t="shared" si="785"/>
        <v>0</v>
      </c>
      <c r="I1042" s="44">
        <f t="shared" si="785"/>
        <v>0</v>
      </c>
      <c r="J1042" s="44">
        <f t="shared" si="785"/>
        <v>0</v>
      </c>
      <c r="K1042" s="44">
        <f t="shared" si="785"/>
        <v>0</v>
      </c>
      <c r="L1042" s="44">
        <f t="shared" si="785"/>
        <v>0</v>
      </c>
      <c r="M1042" s="44">
        <f t="shared" si="785"/>
        <v>0</v>
      </c>
      <c r="N1042" s="44">
        <f t="shared" si="785"/>
        <v>0</v>
      </c>
      <c r="O1042" s="44">
        <f t="shared" si="785"/>
        <v>156796049.06</v>
      </c>
      <c r="P1042" s="44">
        <f t="shared" si="785"/>
        <v>666560772.86000001</v>
      </c>
      <c r="Q1042" s="44">
        <f t="shared" si="785"/>
        <v>5020330.3600000003</v>
      </c>
      <c r="R1042" s="44">
        <f t="shared" si="785"/>
        <v>7220000.5499999989</v>
      </c>
      <c r="S1042" s="44">
        <f t="shared" si="785"/>
        <v>0</v>
      </c>
      <c r="T1042" s="44">
        <f t="shared" si="785"/>
        <v>0</v>
      </c>
      <c r="U1042" s="44">
        <f t="shared" si="785"/>
        <v>0</v>
      </c>
      <c r="V1042" s="44">
        <f t="shared" si="785"/>
        <v>0</v>
      </c>
      <c r="W1042" s="44">
        <f t="shared" si="785"/>
        <v>0</v>
      </c>
      <c r="X1042" s="44">
        <f t="shared" si="785"/>
        <v>0</v>
      </c>
      <c r="Y1042" s="44">
        <f t="shared" si="785"/>
        <v>0</v>
      </c>
      <c r="Z1042" s="44">
        <f t="shared" si="785"/>
        <v>835597152.83000004</v>
      </c>
      <c r="AA1042" s="44">
        <f t="shared" si="785"/>
        <v>1220321847.1699998</v>
      </c>
      <c r="AB1042" s="45">
        <f t="shared" si="784"/>
        <v>0.40643486092107717</v>
      </c>
      <c r="AC1042" s="38"/>
    </row>
    <row r="1043" spans="1:29" s="39" customFormat="1" ht="18" customHeight="1" x14ac:dyDescent="0.25">
      <c r="A1043" s="46" t="s">
        <v>41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6">SUM(M1043:Y1043)</f>
        <v>0</v>
      </c>
      <c r="AA1043" s="37">
        <f t="shared" ref="AA1043" si="787">B1043-Z1043</f>
        <v>0</v>
      </c>
      <c r="AB1043" s="42"/>
      <c r="AC1043" s="38"/>
    </row>
    <row r="1044" spans="1:29" s="39" customFormat="1" ht="18" customHeight="1" x14ac:dyDescent="0.25">
      <c r="A1044" s="43" t="s">
        <v>42</v>
      </c>
      <c r="B1044" s="44">
        <f>B1043+B1042</f>
        <v>2055919000</v>
      </c>
      <c r="C1044" s="44">
        <f t="shared" ref="C1044:AA1044" si="788">C1043+C1042</f>
        <v>0</v>
      </c>
      <c r="D1044" s="44">
        <f t="shared" si="788"/>
        <v>0</v>
      </c>
      <c r="E1044" s="44">
        <f t="shared" si="788"/>
        <v>823356821.92000008</v>
      </c>
      <c r="F1044" s="44">
        <f t="shared" si="788"/>
        <v>12240330.91</v>
      </c>
      <c r="G1044" s="44">
        <f t="shared" si="788"/>
        <v>0</v>
      </c>
      <c r="H1044" s="44">
        <f t="shared" si="788"/>
        <v>0</v>
      </c>
      <c r="I1044" s="44">
        <f t="shared" si="788"/>
        <v>0</v>
      </c>
      <c r="J1044" s="44">
        <f t="shared" si="788"/>
        <v>0</v>
      </c>
      <c r="K1044" s="44">
        <f t="shared" si="788"/>
        <v>0</v>
      </c>
      <c r="L1044" s="44">
        <f t="shared" si="788"/>
        <v>0</v>
      </c>
      <c r="M1044" s="44">
        <f t="shared" si="788"/>
        <v>0</v>
      </c>
      <c r="N1044" s="44">
        <f t="shared" si="788"/>
        <v>0</v>
      </c>
      <c r="O1044" s="44">
        <f t="shared" si="788"/>
        <v>156796049.06</v>
      </c>
      <c r="P1044" s="44">
        <f t="shared" si="788"/>
        <v>666560772.86000001</v>
      </c>
      <c r="Q1044" s="44">
        <f t="shared" si="788"/>
        <v>5020330.3600000003</v>
      </c>
      <c r="R1044" s="44">
        <f t="shared" si="788"/>
        <v>7220000.5499999989</v>
      </c>
      <c r="S1044" s="44">
        <f t="shared" si="788"/>
        <v>0</v>
      </c>
      <c r="T1044" s="44">
        <f t="shared" si="788"/>
        <v>0</v>
      </c>
      <c r="U1044" s="44">
        <f t="shared" si="788"/>
        <v>0</v>
      </c>
      <c r="V1044" s="44">
        <f t="shared" si="788"/>
        <v>0</v>
      </c>
      <c r="W1044" s="44">
        <f t="shared" si="788"/>
        <v>0</v>
      </c>
      <c r="X1044" s="44">
        <f t="shared" si="788"/>
        <v>0</v>
      </c>
      <c r="Y1044" s="44">
        <f t="shared" si="788"/>
        <v>0</v>
      </c>
      <c r="Z1044" s="44">
        <f t="shared" si="788"/>
        <v>835597152.83000004</v>
      </c>
      <c r="AA1044" s="44">
        <f t="shared" si="788"/>
        <v>1220321847.1699998</v>
      </c>
      <c r="AB1044" s="45">
        <f t="shared" si="784"/>
        <v>0.40643486092107717</v>
      </c>
      <c r="AC1044" s="47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59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36</v>
      </c>
      <c r="B1048" s="37">
        <f>[1]consoCURRENT!E25609</f>
        <v>1119000</v>
      </c>
      <c r="C1048" s="37">
        <f>[1]consoCURRENT!F25609</f>
        <v>0</v>
      </c>
      <c r="D1048" s="37">
        <f>[1]consoCURRENT!G25609</f>
        <v>0</v>
      </c>
      <c r="E1048" s="37">
        <f>[1]consoCURRENT!H25609</f>
        <v>246462.63999999998</v>
      </c>
      <c r="F1048" s="37">
        <f>[1]consoCURRENT!I25609</f>
        <v>220154.71999999997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83831</v>
      </c>
      <c r="O1048" s="37">
        <f>[1]consoCURRENT!R25609</f>
        <v>65361.46</v>
      </c>
      <c r="P1048" s="37">
        <f>[1]consoCURRENT!S25609</f>
        <v>97270.18</v>
      </c>
      <c r="Q1048" s="37">
        <f>[1]consoCURRENT!T25609</f>
        <v>78725.86</v>
      </c>
      <c r="R1048" s="37">
        <f>[1]consoCURRENT!U25609</f>
        <v>141428.85999999999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466617.36</v>
      </c>
      <c r="AA1048" s="37">
        <f>B1048-Z1048</f>
        <v>652382.64</v>
      </c>
      <c r="AB1048" s="42">
        <f>Z1048/B1048</f>
        <v>0.41699495978552276</v>
      </c>
      <c r="AC1048" s="38"/>
    </row>
    <row r="1049" spans="1:29" s="39" customFormat="1" ht="18" customHeight="1" x14ac:dyDescent="0.2">
      <c r="A1049" s="41" t="s">
        <v>37</v>
      </c>
      <c r="B1049" s="37">
        <f>[1]consoCURRENT!E25721</f>
        <v>607266000</v>
      </c>
      <c r="C1049" s="37">
        <f>[1]consoCURRENT!F25721</f>
        <v>0</v>
      </c>
      <c r="D1049" s="37">
        <f>[1]consoCURRENT!G25721</f>
        <v>0</v>
      </c>
      <c r="E1049" s="37">
        <f>[1]consoCURRENT!H25721</f>
        <v>244874401</v>
      </c>
      <c r="F1049" s="37">
        <f>[1]consoCURRENT!I25721</f>
        <v>57949945.779999994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139518041.30000001</v>
      </c>
      <c r="O1049" s="37">
        <f>[1]consoCURRENT!R25721</f>
        <v>12994327.5</v>
      </c>
      <c r="P1049" s="37">
        <f>[1]consoCURRENT!S25721</f>
        <v>92362032.200000003</v>
      </c>
      <c r="Q1049" s="37">
        <f>[1]consoCURRENT!T25721</f>
        <v>49739706.449999996</v>
      </c>
      <c r="R1049" s="37">
        <f>[1]consoCURRENT!U25721</f>
        <v>8210239.3300000001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89">SUM(M1049:Y1049)</f>
        <v>302824346.77999997</v>
      </c>
      <c r="AA1049" s="37">
        <f t="shared" ref="AA1049:AA1051" si="790">B1049-Z1049</f>
        <v>304441653.22000003</v>
      </c>
      <c r="AB1049" s="42">
        <f t="shared" ref="AB1049:AB1054" si="791">Z1049/B1049</f>
        <v>0.49866837066458514</v>
      </c>
      <c r="AC1049" s="38"/>
    </row>
    <row r="1050" spans="1:29" s="39" customFormat="1" ht="18" customHeight="1" x14ac:dyDescent="0.2">
      <c r="A1050" s="41" t="s">
        <v>38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9"/>
        <v>0</v>
      </c>
      <c r="AA1050" s="37">
        <f t="shared" si="790"/>
        <v>0</v>
      </c>
      <c r="AB1050" s="42"/>
      <c r="AC1050" s="38"/>
    </row>
    <row r="1051" spans="1:29" s="39" customFormat="1" ht="18" customHeight="1" x14ac:dyDescent="0.2">
      <c r="A1051" s="41" t="s">
        <v>39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9"/>
        <v>0</v>
      </c>
      <c r="AA1051" s="37">
        <f t="shared" si="790"/>
        <v>0</v>
      </c>
      <c r="AB1051" s="42"/>
      <c r="AC1051" s="38"/>
    </row>
    <row r="1052" spans="1:29" s="39" customFormat="1" ht="18" customHeight="1" x14ac:dyDescent="0.25">
      <c r="A1052" s="43" t="s">
        <v>40</v>
      </c>
      <c r="B1052" s="44">
        <f>SUM(B1048:B1051)</f>
        <v>608385000</v>
      </c>
      <c r="C1052" s="44">
        <f t="shared" ref="C1052:AA1052" si="792">SUM(C1048:C1051)</f>
        <v>0</v>
      </c>
      <c r="D1052" s="44">
        <f t="shared" si="792"/>
        <v>0</v>
      </c>
      <c r="E1052" s="44">
        <f t="shared" si="792"/>
        <v>245120863.63999999</v>
      </c>
      <c r="F1052" s="44">
        <f t="shared" si="792"/>
        <v>58170100.499999993</v>
      </c>
      <c r="G1052" s="44">
        <f t="shared" si="792"/>
        <v>0</v>
      </c>
      <c r="H1052" s="44">
        <f t="shared" si="792"/>
        <v>0</v>
      </c>
      <c r="I1052" s="44">
        <f t="shared" si="792"/>
        <v>0</v>
      </c>
      <c r="J1052" s="44">
        <f t="shared" si="792"/>
        <v>0</v>
      </c>
      <c r="K1052" s="44">
        <f t="shared" si="792"/>
        <v>0</v>
      </c>
      <c r="L1052" s="44">
        <f t="shared" si="792"/>
        <v>0</v>
      </c>
      <c r="M1052" s="44">
        <f t="shared" si="792"/>
        <v>0</v>
      </c>
      <c r="N1052" s="44">
        <f t="shared" si="792"/>
        <v>139601872.30000001</v>
      </c>
      <c r="O1052" s="44">
        <f t="shared" si="792"/>
        <v>13059688.960000001</v>
      </c>
      <c r="P1052" s="44">
        <f t="shared" si="792"/>
        <v>92459302.38000001</v>
      </c>
      <c r="Q1052" s="44">
        <f t="shared" si="792"/>
        <v>49818432.309999995</v>
      </c>
      <c r="R1052" s="44">
        <f t="shared" si="792"/>
        <v>8351668.1900000004</v>
      </c>
      <c r="S1052" s="44">
        <f t="shared" si="792"/>
        <v>0</v>
      </c>
      <c r="T1052" s="44">
        <f t="shared" si="792"/>
        <v>0</v>
      </c>
      <c r="U1052" s="44">
        <f t="shared" si="792"/>
        <v>0</v>
      </c>
      <c r="V1052" s="44">
        <f t="shared" si="792"/>
        <v>0</v>
      </c>
      <c r="W1052" s="44">
        <f t="shared" si="792"/>
        <v>0</v>
      </c>
      <c r="X1052" s="44">
        <f t="shared" si="792"/>
        <v>0</v>
      </c>
      <c r="Y1052" s="44">
        <f t="shared" si="792"/>
        <v>0</v>
      </c>
      <c r="Z1052" s="44">
        <f t="shared" si="792"/>
        <v>303290964.13999999</v>
      </c>
      <c r="AA1052" s="44">
        <f t="shared" si="792"/>
        <v>305094035.86000001</v>
      </c>
      <c r="AB1052" s="45">
        <f t="shared" si="791"/>
        <v>0.49851814909966546</v>
      </c>
      <c r="AC1052" s="38"/>
    </row>
    <row r="1053" spans="1:29" s="39" customFormat="1" ht="18" customHeight="1" x14ac:dyDescent="0.25">
      <c r="A1053" s="46" t="s">
        <v>41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3">SUM(M1053:Y1053)</f>
        <v>0</v>
      </c>
      <c r="AA1053" s="37">
        <f t="shared" ref="AA1053" si="794">B1053-Z1053</f>
        <v>0</v>
      </c>
      <c r="AB1053" s="42"/>
      <c r="AC1053" s="38"/>
    </row>
    <row r="1054" spans="1:29" s="39" customFormat="1" ht="18" customHeight="1" x14ac:dyDescent="0.25">
      <c r="A1054" s="43" t="s">
        <v>42</v>
      </c>
      <c r="B1054" s="44">
        <f>B1053+B1052</f>
        <v>608385000</v>
      </c>
      <c r="C1054" s="44">
        <f t="shared" ref="C1054:AA1054" si="795">C1053+C1052</f>
        <v>0</v>
      </c>
      <c r="D1054" s="44">
        <f t="shared" si="795"/>
        <v>0</v>
      </c>
      <c r="E1054" s="44">
        <f t="shared" si="795"/>
        <v>245120863.63999999</v>
      </c>
      <c r="F1054" s="44">
        <f t="shared" si="795"/>
        <v>58170100.499999993</v>
      </c>
      <c r="G1054" s="44">
        <f t="shared" si="795"/>
        <v>0</v>
      </c>
      <c r="H1054" s="44">
        <f t="shared" si="795"/>
        <v>0</v>
      </c>
      <c r="I1054" s="44">
        <f t="shared" si="795"/>
        <v>0</v>
      </c>
      <c r="J1054" s="44">
        <f t="shared" si="795"/>
        <v>0</v>
      </c>
      <c r="K1054" s="44">
        <f t="shared" si="795"/>
        <v>0</v>
      </c>
      <c r="L1054" s="44">
        <f t="shared" si="795"/>
        <v>0</v>
      </c>
      <c r="M1054" s="44">
        <f t="shared" si="795"/>
        <v>0</v>
      </c>
      <c r="N1054" s="44">
        <f t="shared" si="795"/>
        <v>139601872.30000001</v>
      </c>
      <c r="O1054" s="44">
        <f t="shared" si="795"/>
        <v>13059688.960000001</v>
      </c>
      <c r="P1054" s="44">
        <f t="shared" si="795"/>
        <v>92459302.38000001</v>
      </c>
      <c r="Q1054" s="44">
        <f t="shared" si="795"/>
        <v>49818432.309999995</v>
      </c>
      <c r="R1054" s="44">
        <f t="shared" si="795"/>
        <v>8351668.1900000004</v>
      </c>
      <c r="S1054" s="44">
        <f t="shared" si="795"/>
        <v>0</v>
      </c>
      <c r="T1054" s="44">
        <f t="shared" si="795"/>
        <v>0</v>
      </c>
      <c r="U1054" s="44">
        <f t="shared" si="795"/>
        <v>0</v>
      </c>
      <c r="V1054" s="44">
        <f t="shared" si="795"/>
        <v>0</v>
      </c>
      <c r="W1054" s="44">
        <f t="shared" si="795"/>
        <v>0</v>
      </c>
      <c r="X1054" s="44">
        <f t="shared" si="795"/>
        <v>0</v>
      </c>
      <c r="Y1054" s="44">
        <f t="shared" si="795"/>
        <v>0</v>
      </c>
      <c r="Z1054" s="44">
        <f t="shared" si="795"/>
        <v>303290964.13999999</v>
      </c>
      <c r="AA1054" s="44">
        <f t="shared" si="795"/>
        <v>305094035.86000001</v>
      </c>
      <c r="AB1054" s="45">
        <f t="shared" si="791"/>
        <v>0.49851814909966546</v>
      </c>
      <c r="AC1054" s="47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36</v>
      </c>
      <c r="B1058" s="37">
        <f>B1068+B1078</f>
        <v>214575000</v>
      </c>
      <c r="C1058" s="37">
        <f t="shared" ref="C1058:Y1063" si="796">C1068+C1078</f>
        <v>12824000</v>
      </c>
      <c r="D1058" s="37">
        <f t="shared" si="796"/>
        <v>0</v>
      </c>
      <c r="E1058" s="37">
        <f t="shared" si="796"/>
        <v>45848993.420000002</v>
      </c>
      <c r="F1058" s="37">
        <f t="shared" si="796"/>
        <v>40948508.329999998</v>
      </c>
      <c r="G1058" s="37">
        <f t="shared" si="796"/>
        <v>0</v>
      </c>
      <c r="H1058" s="37">
        <f t="shared" si="796"/>
        <v>0</v>
      </c>
      <c r="I1058" s="37">
        <f t="shared" si="796"/>
        <v>0</v>
      </c>
      <c r="J1058" s="37">
        <f t="shared" si="796"/>
        <v>0</v>
      </c>
      <c r="K1058" s="37">
        <f t="shared" si="796"/>
        <v>0</v>
      </c>
      <c r="L1058" s="37">
        <f t="shared" si="796"/>
        <v>0</v>
      </c>
      <c r="M1058" s="37">
        <f t="shared" si="796"/>
        <v>0</v>
      </c>
      <c r="N1058" s="37">
        <f t="shared" si="796"/>
        <v>12713420.720000001</v>
      </c>
      <c r="O1058" s="37">
        <f t="shared" si="796"/>
        <v>15301156.059999999</v>
      </c>
      <c r="P1058" s="37">
        <f t="shared" si="796"/>
        <v>17834416.640000001</v>
      </c>
      <c r="Q1058" s="37">
        <f t="shared" si="796"/>
        <v>13873057.809999997</v>
      </c>
      <c r="R1058" s="37">
        <f t="shared" si="796"/>
        <v>27075450.519999996</v>
      </c>
      <c r="S1058" s="37">
        <f t="shared" si="796"/>
        <v>0</v>
      </c>
      <c r="T1058" s="37">
        <f t="shared" si="796"/>
        <v>0</v>
      </c>
      <c r="U1058" s="37">
        <f t="shared" si="796"/>
        <v>0</v>
      </c>
      <c r="V1058" s="37">
        <f t="shared" si="796"/>
        <v>0</v>
      </c>
      <c r="W1058" s="37">
        <f t="shared" si="796"/>
        <v>0</v>
      </c>
      <c r="X1058" s="37">
        <f t="shared" si="796"/>
        <v>0</v>
      </c>
      <c r="Y1058" s="37">
        <f t="shared" si="796"/>
        <v>0</v>
      </c>
      <c r="Z1058" s="37">
        <f>SUM(M1058:Y1058)</f>
        <v>86797501.75</v>
      </c>
      <c r="AA1058" s="37">
        <f>B1058-Z1058</f>
        <v>127777498.25</v>
      </c>
      <c r="AB1058" s="42">
        <f>Z1058/B1058</f>
        <v>0.4045089211231504</v>
      </c>
      <c r="AC1058" s="38"/>
    </row>
    <row r="1059" spans="1:29" s="39" customFormat="1" ht="18" customHeight="1" x14ac:dyDescent="0.2">
      <c r="A1059" s="41" t="s">
        <v>37</v>
      </c>
      <c r="B1059" s="37">
        <f t="shared" ref="B1059:Q1063" si="797">B1069+B1079</f>
        <v>8897981000</v>
      </c>
      <c r="C1059" s="37">
        <f t="shared" si="797"/>
        <v>5259950478.5299997</v>
      </c>
      <c r="D1059" s="37">
        <f t="shared" si="797"/>
        <v>-3142524521.4700003</v>
      </c>
      <c r="E1059" s="37">
        <f t="shared" si="797"/>
        <v>141406293.91</v>
      </c>
      <c r="F1059" s="37">
        <f t="shared" si="797"/>
        <v>276066530.80999994</v>
      </c>
      <c r="G1059" s="37">
        <f t="shared" si="797"/>
        <v>0</v>
      </c>
      <c r="H1059" s="37">
        <f t="shared" si="797"/>
        <v>0</v>
      </c>
      <c r="I1059" s="37">
        <f t="shared" si="797"/>
        <v>47674004.390000001</v>
      </c>
      <c r="J1059" s="37">
        <f t="shared" si="797"/>
        <v>183672353.13999999</v>
      </c>
      <c r="K1059" s="37">
        <f t="shared" si="797"/>
        <v>0</v>
      </c>
      <c r="L1059" s="37">
        <f t="shared" si="797"/>
        <v>0</v>
      </c>
      <c r="M1059" s="37">
        <f t="shared" si="797"/>
        <v>231346357.53</v>
      </c>
      <c r="N1059" s="37">
        <f t="shared" si="797"/>
        <v>30045517.890000001</v>
      </c>
      <c r="O1059" s="37">
        <f t="shared" si="797"/>
        <v>29290821.600000001</v>
      </c>
      <c r="P1059" s="37">
        <f t="shared" si="797"/>
        <v>34395950.030000001</v>
      </c>
      <c r="Q1059" s="37">
        <f t="shared" si="797"/>
        <v>44715824.209999993</v>
      </c>
      <c r="R1059" s="37">
        <f t="shared" si="796"/>
        <v>47678353.459999993</v>
      </c>
      <c r="S1059" s="37">
        <f t="shared" si="796"/>
        <v>0</v>
      </c>
      <c r="T1059" s="37">
        <f t="shared" si="796"/>
        <v>0</v>
      </c>
      <c r="U1059" s="37">
        <f t="shared" si="796"/>
        <v>0</v>
      </c>
      <c r="V1059" s="37">
        <f t="shared" si="796"/>
        <v>0</v>
      </c>
      <c r="W1059" s="37">
        <f t="shared" si="796"/>
        <v>0</v>
      </c>
      <c r="X1059" s="37">
        <f t="shared" si="796"/>
        <v>0</v>
      </c>
      <c r="Y1059" s="37">
        <f t="shared" si="796"/>
        <v>0</v>
      </c>
      <c r="Z1059" s="37">
        <f t="shared" ref="Z1059:Z1061" si="798">SUM(M1059:Y1059)</f>
        <v>417472824.72000003</v>
      </c>
      <c r="AA1059" s="37">
        <f t="shared" ref="AA1059:AA1061" si="799">B1059-Z1059</f>
        <v>8480508175.2799997</v>
      </c>
      <c r="AB1059" s="42">
        <f t="shared" ref="AB1059" si="800">Z1059/B1059</f>
        <v>4.6917702422605762E-2</v>
      </c>
      <c r="AC1059" s="38"/>
    </row>
    <row r="1060" spans="1:29" s="39" customFormat="1" ht="18" customHeight="1" x14ac:dyDescent="0.2">
      <c r="A1060" s="41" t="s">
        <v>38</v>
      </c>
      <c r="B1060" s="37">
        <f t="shared" si="797"/>
        <v>0</v>
      </c>
      <c r="C1060" s="37">
        <f t="shared" si="796"/>
        <v>0</v>
      </c>
      <c r="D1060" s="37">
        <f t="shared" si="796"/>
        <v>0</v>
      </c>
      <c r="E1060" s="37">
        <f t="shared" si="796"/>
        <v>0</v>
      </c>
      <c r="F1060" s="37">
        <f t="shared" si="796"/>
        <v>0</v>
      </c>
      <c r="G1060" s="37">
        <f t="shared" si="796"/>
        <v>0</v>
      </c>
      <c r="H1060" s="37">
        <f t="shared" si="796"/>
        <v>0</v>
      </c>
      <c r="I1060" s="37">
        <f t="shared" si="796"/>
        <v>0</v>
      </c>
      <c r="J1060" s="37">
        <f t="shared" si="796"/>
        <v>0</v>
      </c>
      <c r="K1060" s="37">
        <f t="shared" si="796"/>
        <v>0</v>
      </c>
      <c r="L1060" s="37">
        <f t="shared" si="796"/>
        <v>0</v>
      </c>
      <c r="M1060" s="37">
        <f t="shared" si="796"/>
        <v>0</v>
      </c>
      <c r="N1060" s="37">
        <f t="shared" si="796"/>
        <v>0</v>
      </c>
      <c r="O1060" s="37">
        <f t="shared" si="796"/>
        <v>0</v>
      </c>
      <c r="P1060" s="37">
        <f t="shared" si="796"/>
        <v>0</v>
      </c>
      <c r="Q1060" s="37">
        <f t="shared" si="796"/>
        <v>0</v>
      </c>
      <c r="R1060" s="37">
        <f t="shared" si="796"/>
        <v>0</v>
      </c>
      <c r="S1060" s="37">
        <f t="shared" si="796"/>
        <v>0</v>
      </c>
      <c r="T1060" s="37">
        <f t="shared" si="796"/>
        <v>0</v>
      </c>
      <c r="U1060" s="37">
        <f t="shared" si="796"/>
        <v>0</v>
      </c>
      <c r="V1060" s="37">
        <f t="shared" si="796"/>
        <v>0</v>
      </c>
      <c r="W1060" s="37">
        <f t="shared" si="796"/>
        <v>0</v>
      </c>
      <c r="X1060" s="37">
        <f t="shared" si="796"/>
        <v>0</v>
      </c>
      <c r="Y1060" s="37">
        <f t="shared" si="796"/>
        <v>0</v>
      </c>
      <c r="Z1060" s="37">
        <f t="shared" si="798"/>
        <v>0</v>
      </c>
      <c r="AA1060" s="37">
        <f t="shared" si="799"/>
        <v>0</v>
      </c>
      <c r="AB1060" s="42"/>
      <c r="AC1060" s="38"/>
    </row>
    <row r="1061" spans="1:29" s="39" customFormat="1" ht="18" customHeight="1" x14ac:dyDescent="0.2">
      <c r="A1061" s="41" t="s">
        <v>39</v>
      </c>
      <c r="B1061" s="37">
        <f t="shared" si="797"/>
        <v>0</v>
      </c>
      <c r="C1061" s="37">
        <f t="shared" si="796"/>
        <v>0</v>
      </c>
      <c r="D1061" s="37">
        <f t="shared" si="796"/>
        <v>0</v>
      </c>
      <c r="E1061" s="37">
        <f t="shared" si="796"/>
        <v>0</v>
      </c>
      <c r="F1061" s="37">
        <f t="shared" si="796"/>
        <v>0</v>
      </c>
      <c r="G1061" s="37">
        <f t="shared" si="796"/>
        <v>0</v>
      </c>
      <c r="H1061" s="37">
        <f t="shared" si="796"/>
        <v>0</v>
      </c>
      <c r="I1061" s="37">
        <f t="shared" si="796"/>
        <v>0</v>
      </c>
      <c r="J1061" s="37">
        <f t="shared" si="796"/>
        <v>0</v>
      </c>
      <c r="K1061" s="37">
        <f t="shared" si="796"/>
        <v>0</v>
      </c>
      <c r="L1061" s="37">
        <f t="shared" si="796"/>
        <v>0</v>
      </c>
      <c r="M1061" s="37">
        <f t="shared" si="796"/>
        <v>0</v>
      </c>
      <c r="N1061" s="37">
        <f t="shared" si="796"/>
        <v>0</v>
      </c>
      <c r="O1061" s="37">
        <f t="shared" si="796"/>
        <v>0</v>
      </c>
      <c r="P1061" s="37">
        <f t="shared" si="796"/>
        <v>0</v>
      </c>
      <c r="Q1061" s="37">
        <f t="shared" si="796"/>
        <v>0</v>
      </c>
      <c r="R1061" s="37">
        <f t="shared" si="796"/>
        <v>0</v>
      </c>
      <c r="S1061" s="37">
        <f t="shared" si="796"/>
        <v>0</v>
      </c>
      <c r="T1061" s="37">
        <f t="shared" si="796"/>
        <v>0</v>
      </c>
      <c r="U1061" s="37">
        <f t="shared" si="796"/>
        <v>0</v>
      </c>
      <c r="V1061" s="37">
        <f t="shared" si="796"/>
        <v>0</v>
      </c>
      <c r="W1061" s="37">
        <f t="shared" si="796"/>
        <v>0</v>
      </c>
      <c r="X1061" s="37">
        <f t="shared" si="796"/>
        <v>0</v>
      </c>
      <c r="Y1061" s="37">
        <f t="shared" si="796"/>
        <v>0</v>
      </c>
      <c r="Z1061" s="37">
        <f t="shared" si="798"/>
        <v>0</v>
      </c>
      <c r="AA1061" s="37">
        <f t="shared" si="799"/>
        <v>0</v>
      </c>
      <c r="AB1061" s="42"/>
      <c r="AC1061" s="38"/>
    </row>
    <row r="1062" spans="1:29" s="39" customFormat="1" ht="18" customHeight="1" x14ac:dyDescent="0.25">
      <c r="A1062" s="43" t="s">
        <v>40</v>
      </c>
      <c r="B1062" s="44">
        <f>SUM(B1058:B1061)</f>
        <v>9112556000</v>
      </c>
      <c r="C1062" s="44">
        <f t="shared" ref="C1062:AA1062" si="801">SUM(C1058:C1061)</f>
        <v>5272774478.5299997</v>
      </c>
      <c r="D1062" s="44">
        <f t="shared" si="801"/>
        <v>-3142524521.4700003</v>
      </c>
      <c r="E1062" s="44">
        <f t="shared" si="801"/>
        <v>187255287.32999998</v>
      </c>
      <c r="F1062" s="44">
        <f t="shared" si="801"/>
        <v>317015039.13999993</v>
      </c>
      <c r="G1062" s="44">
        <f t="shared" si="801"/>
        <v>0</v>
      </c>
      <c r="H1062" s="44">
        <f t="shared" si="801"/>
        <v>0</v>
      </c>
      <c r="I1062" s="44">
        <f t="shared" si="801"/>
        <v>47674004.390000001</v>
      </c>
      <c r="J1062" s="44">
        <f t="shared" si="801"/>
        <v>183672353.13999999</v>
      </c>
      <c r="K1062" s="44">
        <f t="shared" si="801"/>
        <v>0</v>
      </c>
      <c r="L1062" s="44">
        <f t="shared" si="801"/>
        <v>0</v>
      </c>
      <c r="M1062" s="44">
        <f t="shared" si="801"/>
        <v>231346357.53</v>
      </c>
      <c r="N1062" s="44">
        <f t="shared" si="801"/>
        <v>42758938.609999999</v>
      </c>
      <c r="O1062" s="44">
        <f t="shared" si="801"/>
        <v>44591977.659999996</v>
      </c>
      <c r="P1062" s="44">
        <f t="shared" si="801"/>
        <v>52230366.670000002</v>
      </c>
      <c r="Q1062" s="44">
        <f t="shared" si="801"/>
        <v>58588882.019999988</v>
      </c>
      <c r="R1062" s="44">
        <f t="shared" si="801"/>
        <v>74753803.979999989</v>
      </c>
      <c r="S1062" s="44">
        <f t="shared" si="801"/>
        <v>0</v>
      </c>
      <c r="T1062" s="44">
        <f t="shared" si="801"/>
        <v>0</v>
      </c>
      <c r="U1062" s="44">
        <f t="shared" si="801"/>
        <v>0</v>
      </c>
      <c r="V1062" s="44">
        <f t="shared" si="801"/>
        <v>0</v>
      </c>
      <c r="W1062" s="44">
        <f t="shared" si="801"/>
        <v>0</v>
      </c>
      <c r="X1062" s="44">
        <f t="shared" si="801"/>
        <v>0</v>
      </c>
      <c r="Y1062" s="44">
        <f t="shared" si="801"/>
        <v>0</v>
      </c>
      <c r="Z1062" s="44">
        <f t="shared" si="801"/>
        <v>504270326.47000003</v>
      </c>
      <c r="AA1062" s="44">
        <f t="shared" si="801"/>
        <v>8608285673.5299988</v>
      </c>
      <c r="AB1062" s="45">
        <f t="shared" ref="AB1062" si="802">Z1062/B1062</f>
        <v>5.5337967357347383E-2</v>
      </c>
      <c r="AC1062" s="38"/>
    </row>
    <row r="1063" spans="1:29" s="39" customFormat="1" ht="18" customHeight="1" x14ac:dyDescent="0.25">
      <c r="A1063" s="46" t="s">
        <v>41</v>
      </c>
      <c r="B1063" s="37">
        <f t="shared" si="797"/>
        <v>0</v>
      </c>
      <c r="C1063" s="37">
        <f t="shared" si="796"/>
        <v>0</v>
      </c>
      <c r="D1063" s="37">
        <f t="shared" si="796"/>
        <v>0</v>
      </c>
      <c r="E1063" s="37">
        <f t="shared" si="796"/>
        <v>0</v>
      </c>
      <c r="F1063" s="37">
        <f t="shared" si="796"/>
        <v>0</v>
      </c>
      <c r="G1063" s="37">
        <f t="shared" si="796"/>
        <v>0</v>
      </c>
      <c r="H1063" s="37">
        <f t="shared" si="796"/>
        <v>0</v>
      </c>
      <c r="I1063" s="37">
        <f t="shared" si="796"/>
        <v>0</v>
      </c>
      <c r="J1063" s="37">
        <f t="shared" si="796"/>
        <v>0</v>
      </c>
      <c r="K1063" s="37">
        <f t="shared" si="796"/>
        <v>0</v>
      </c>
      <c r="L1063" s="37">
        <f t="shared" si="796"/>
        <v>0</v>
      </c>
      <c r="M1063" s="37">
        <f t="shared" si="796"/>
        <v>0</v>
      </c>
      <c r="N1063" s="37">
        <f t="shared" si="796"/>
        <v>0</v>
      </c>
      <c r="O1063" s="37">
        <f t="shared" si="796"/>
        <v>0</v>
      </c>
      <c r="P1063" s="37">
        <f t="shared" si="796"/>
        <v>0</v>
      </c>
      <c r="Q1063" s="37">
        <f t="shared" si="796"/>
        <v>0</v>
      </c>
      <c r="R1063" s="37">
        <f t="shared" si="796"/>
        <v>0</v>
      </c>
      <c r="S1063" s="37">
        <f t="shared" si="796"/>
        <v>0</v>
      </c>
      <c r="T1063" s="37">
        <f t="shared" si="796"/>
        <v>0</v>
      </c>
      <c r="U1063" s="37">
        <f t="shared" si="796"/>
        <v>0</v>
      </c>
      <c r="V1063" s="37">
        <f t="shared" si="796"/>
        <v>0</v>
      </c>
      <c r="W1063" s="37">
        <f t="shared" si="796"/>
        <v>0</v>
      </c>
      <c r="X1063" s="37">
        <f t="shared" si="796"/>
        <v>0</v>
      </c>
      <c r="Y1063" s="37">
        <f t="shared" si="796"/>
        <v>0</v>
      </c>
      <c r="Z1063" s="37">
        <f t="shared" ref="Z1063" si="803">SUM(M1063:Y1063)</f>
        <v>0</v>
      </c>
      <c r="AA1063" s="37">
        <f t="shared" ref="AA1063" si="804">B1063-Z1063</f>
        <v>0</v>
      </c>
      <c r="AB1063" s="42"/>
      <c r="AC1063" s="38"/>
    </row>
    <row r="1064" spans="1:29" s="39" customFormat="1" ht="18" customHeight="1" x14ac:dyDescent="0.25">
      <c r="A1064" s="43" t="s">
        <v>42</v>
      </c>
      <c r="B1064" s="44">
        <f>B1063+B1062</f>
        <v>9112556000</v>
      </c>
      <c r="C1064" s="44">
        <f t="shared" ref="C1064:AA1064" si="805">C1063+C1062</f>
        <v>5272774478.5299997</v>
      </c>
      <c r="D1064" s="44">
        <f t="shared" si="805"/>
        <v>-3142524521.4700003</v>
      </c>
      <c r="E1064" s="44">
        <f t="shared" si="805"/>
        <v>187255287.32999998</v>
      </c>
      <c r="F1064" s="44">
        <f t="shared" si="805"/>
        <v>317015039.13999993</v>
      </c>
      <c r="G1064" s="44">
        <f t="shared" si="805"/>
        <v>0</v>
      </c>
      <c r="H1064" s="44">
        <f t="shared" si="805"/>
        <v>0</v>
      </c>
      <c r="I1064" s="44">
        <f t="shared" si="805"/>
        <v>47674004.390000001</v>
      </c>
      <c r="J1064" s="44">
        <f t="shared" si="805"/>
        <v>183672353.13999999</v>
      </c>
      <c r="K1064" s="44">
        <f t="shared" si="805"/>
        <v>0</v>
      </c>
      <c r="L1064" s="44">
        <f t="shared" si="805"/>
        <v>0</v>
      </c>
      <c r="M1064" s="44">
        <f t="shared" si="805"/>
        <v>231346357.53</v>
      </c>
      <c r="N1064" s="44">
        <f t="shared" si="805"/>
        <v>42758938.609999999</v>
      </c>
      <c r="O1064" s="44">
        <f t="shared" si="805"/>
        <v>44591977.659999996</v>
      </c>
      <c r="P1064" s="44">
        <f t="shared" si="805"/>
        <v>52230366.670000002</v>
      </c>
      <c r="Q1064" s="44">
        <f t="shared" si="805"/>
        <v>58588882.019999988</v>
      </c>
      <c r="R1064" s="44">
        <f t="shared" si="805"/>
        <v>74753803.979999989</v>
      </c>
      <c r="S1064" s="44">
        <f t="shared" si="805"/>
        <v>0</v>
      </c>
      <c r="T1064" s="44">
        <f t="shared" si="805"/>
        <v>0</v>
      </c>
      <c r="U1064" s="44">
        <f t="shared" si="805"/>
        <v>0</v>
      </c>
      <c r="V1064" s="44">
        <f t="shared" si="805"/>
        <v>0</v>
      </c>
      <c r="W1064" s="44">
        <f t="shared" si="805"/>
        <v>0</v>
      </c>
      <c r="X1064" s="44">
        <f t="shared" si="805"/>
        <v>0</v>
      </c>
      <c r="Y1064" s="44">
        <f t="shared" si="805"/>
        <v>0</v>
      </c>
      <c r="Z1064" s="44">
        <f t="shared" si="805"/>
        <v>504270326.47000003</v>
      </c>
      <c r="AA1064" s="44">
        <f t="shared" si="805"/>
        <v>8608285673.5299988</v>
      </c>
      <c r="AB1064" s="45">
        <f t="shared" ref="AB1064" si="806">Z1064/B1064</f>
        <v>5.5337967357347383E-2</v>
      </c>
      <c r="AC1064" s="47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2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36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2"/>
      <c r="AC1068" s="38"/>
    </row>
    <row r="1069" spans="1:29" s="39" customFormat="1" ht="18" customHeight="1" x14ac:dyDescent="0.2">
      <c r="A1069" s="41" t="s">
        <v>37</v>
      </c>
      <c r="B1069" s="37">
        <f>[1]consoCURRENT!E26143</f>
        <v>6356176965</v>
      </c>
      <c r="C1069" s="37">
        <f>[1]consoCURRENT!F26143</f>
        <v>4137926638.5</v>
      </c>
      <c r="D1069" s="37">
        <f>[1]consoCURRENT!G26143</f>
        <v>-2218250326.5</v>
      </c>
      <c r="E1069" s="37">
        <f>[1]consoCURRENT!H26143</f>
        <v>42720664.390000001</v>
      </c>
      <c r="F1069" s="37">
        <f>[1]consoCURRENT!I26143</f>
        <v>141181371.04999998</v>
      </c>
      <c r="G1069" s="37">
        <f>[1]consoCURRENT!J26143</f>
        <v>0</v>
      </c>
      <c r="H1069" s="37">
        <f>[1]consoCURRENT!K26143</f>
        <v>0</v>
      </c>
      <c r="I1069" s="37">
        <f>[1]consoCURRENT!L26143</f>
        <v>42720664.390000001</v>
      </c>
      <c r="J1069" s="37">
        <f>[1]consoCURRENT!M26143</f>
        <v>141181371.04999998</v>
      </c>
      <c r="K1069" s="37">
        <f>[1]consoCURRENT!N26143</f>
        <v>0</v>
      </c>
      <c r="L1069" s="37">
        <f>[1]consoCURRENT!O26143</f>
        <v>0</v>
      </c>
      <c r="M1069" s="37">
        <f>[1]consoCURRENT!P26143</f>
        <v>183902035.44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7">SUM(M1069:Y1069)</f>
        <v>183902035.44</v>
      </c>
      <c r="AA1069" s="37">
        <f t="shared" ref="AA1069:AA1071" si="808">B1069-Z1069</f>
        <v>6172274929.5600004</v>
      </c>
      <c r="AB1069" s="42">
        <f t="shared" ref="AB1069" si="809">Z1069/B1069</f>
        <v>2.8932806064502013E-2</v>
      </c>
      <c r="AC1069" s="38"/>
    </row>
    <row r="1070" spans="1:29" s="39" customFormat="1" ht="18" customHeight="1" x14ac:dyDescent="0.2">
      <c r="A1070" s="41" t="s">
        <v>38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7"/>
        <v>0</v>
      </c>
      <c r="AA1070" s="37">
        <f t="shared" si="808"/>
        <v>0</v>
      </c>
      <c r="AB1070" s="42"/>
      <c r="AC1070" s="38"/>
    </row>
    <row r="1071" spans="1:29" s="39" customFormat="1" ht="18" customHeight="1" x14ac:dyDescent="0.2">
      <c r="A1071" s="41" t="s">
        <v>39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7"/>
        <v>0</v>
      </c>
      <c r="AA1071" s="37">
        <f t="shared" si="808"/>
        <v>0</v>
      </c>
      <c r="AB1071" s="42"/>
      <c r="AC1071" s="38"/>
    </row>
    <row r="1072" spans="1:29" s="39" customFormat="1" ht="18" customHeight="1" x14ac:dyDescent="0.25">
      <c r="A1072" s="43" t="s">
        <v>40</v>
      </c>
      <c r="B1072" s="44">
        <f>SUM(B1068:B1071)</f>
        <v>6356176965</v>
      </c>
      <c r="C1072" s="44">
        <f t="shared" ref="C1072:AA1072" si="810">SUM(C1068:C1071)</f>
        <v>4137926638.5</v>
      </c>
      <c r="D1072" s="44">
        <f t="shared" si="810"/>
        <v>-2218250326.5</v>
      </c>
      <c r="E1072" s="44">
        <f t="shared" si="810"/>
        <v>42720664.390000001</v>
      </c>
      <c r="F1072" s="44">
        <f t="shared" si="810"/>
        <v>141181371.04999998</v>
      </c>
      <c r="G1072" s="44">
        <f t="shared" si="810"/>
        <v>0</v>
      </c>
      <c r="H1072" s="44">
        <f t="shared" si="810"/>
        <v>0</v>
      </c>
      <c r="I1072" s="44">
        <f t="shared" si="810"/>
        <v>42720664.390000001</v>
      </c>
      <c r="J1072" s="44">
        <f t="shared" si="810"/>
        <v>141181371.04999998</v>
      </c>
      <c r="K1072" s="44">
        <f t="shared" si="810"/>
        <v>0</v>
      </c>
      <c r="L1072" s="44">
        <f t="shared" si="810"/>
        <v>0</v>
      </c>
      <c r="M1072" s="44">
        <f t="shared" si="810"/>
        <v>183902035.44</v>
      </c>
      <c r="N1072" s="44">
        <f t="shared" si="810"/>
        <v>0</v>
      </c>
      <c r="O1072" s="44">
        <f t="shared" si="810"/>
        <v>0</v>
      </c>
      <c r="P1072" s="44">
        <f t="shared" si="810"/>
        <v>0</v>
      </c>
      <c r="Q1072" s="44">
        <f t="shared" si="810"/>
        <v>0</v>
      </c>
      <c r="R1072" s="44">
        <f t="shared" si="810"/>
        <v>0</v>
      </c>
      <c r="S1072" s="44">
        <f t="shared" si="810"/>
        <v>0</v>
      </c>
      <c r="T1072" s="44">
        <f t="shared" si="810"/>
        <v>0</v>
      </c>
      <c r="U1072" s="44">
        <f t="shared" si="810"/>
        <v>0</v>
      </c>
      <c r="V1072" s="44">
        <f t="shared" si="810"/>
        <v>0</v>
      </c>
      <c r="W1072" s="44">
        <f t="shared" si="810"/>
        <v>0</v>
      </c>
      <c r="X1072" s="44">
        <f t="shared" si="810"/>
        <v>0</v>
      </c>
      <c r="Y1072" s="44">
        <f t="shared" si="810"/>
        <v>0</v>
      </c>
      <c r="Z1072" s="44">
        <f t="shared" si="810"/>
        <v>183902035.44</v>
      </c>
      <c r="AA1072" s="44">
        <f t="shared" si="810"/>
        <v>6172274929.5600004</v>
      </c>
      <c r="AB1072" s="45">
        <f t="shared" ref="AB1072" si="811">Z1072/B1072</f>
        <v>2.8932806064502013E-2</v>
      </c>
      <c r="AC1072" s="38"/>
    </row>
    <row r="1073" spans="1:29" s="39" customFormat="1" ht="18" customHeight="1" x14ac:dyDescent="0.25">
      <c r="A1073" s="46" t="s">
        <v>41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2">SUM(M1073:Y1073)</f>
        <v>0</v>
      </c>
      <c r="AA1073" s="37">
        <f t="shared" ref="AA1073" si="813">B1073-Z1073</f>
        <v>0</v>
      </c>
      <c r="AB1073" s="42"/>
      <c r="AC1073" s="38"/>
    </row>
    <row r="1074" spans="1:29" s="39" customFormat="1" ht="18" customHeight="1" x14ac:dyDescent="0.25">
      <c r="A1074" s="43" t="s">
        <v>42</v>
      </c>
      <c r="B1074" s="44">
        <f>B1073+B1072</f>
        <v>6356176965</v>
      </c>
      <c r="C1074" s="44">
        <f t="shared" ref="C1074:AA1074" si="814">C1073+C1072</f>
        <v>4137926638.5</v>
      </c>
      <c r="D1074" s="44">
        <f t="shared" si="814"/>
        <v>-2218250326.5</v>
      </c>
      <c r="E1074" s="44">
        <f t="shared" si="814"/>
        <v>42720664.390000001</v>
      </c>
      <c r="F1074" s="44">
        <f t="shared" si="814"/>
        <v>141181371.04999998</v>
      </c>
      <c r="G1074" s="44">
        <f t="shared" si="814"/>
        <v>0</v>
      </c>
      <c r="H1074" s="44">
        <f t="shared" si="814"/>
        <v>0</v>
      </c>
      <c r="I1074" s="44">
        <f t="shared" si="814"/>
        <v>42720664.390000001</v>
      </c>
      <c r="J1074" s="44">
        <f t="shared" si="814"/>
        <v>141181371.04999998</v>
      </c>
      <c r="K1074" s="44">
        <f t="shared" si="814"/>
        <v>0</v>
      </c>
      <c r="L1074" s="44">
        <f t="shared" si="814"/>
        <v>0</v>
      </c>
      <c r="M1074" s="44">
        <f t="shared" si="814"/>
        <v>183902035.44</v>
      </c>
      <c r="N1074" s="44">
        <f t="shared" si="814"/>
        <v>0</v>
      </c>
      <c r="O1074" s="44">
        <f t="shared" si="814"/>
        <v>0</v>
      </c>
      <c r="P1074" s="44">
        <f t="shared" si="814"/>
        <v>0</v>
      </c>
      <c r="Q1074" s="44">
        <f t="shared" si="814"/>
        <v>0</v>
      </c>
      <c r="R1074" s="44">
        <f t="shared" si="814"/>
        <v>0</v>
      </c>
      <c r="S1074" s="44">
        <f t="shared" si="814"/>
        <v>0</v>
      </c>
      <c r="T1074" s="44">
        <f t="shared" si="814"/>
        <v>0</v>
      </c>
      <c r="U1074" s="44">
        <f t="shared" si="814"/>
        <v>0</v>
      </c>
      <c r="V1074" s="44">
        <f t="shared" si="814"/>
        <v>0</v>
      </c>
      <c r="W1074" s="44">
        <f t="shared" si="814"/>
        <v>0</v>
      </c>
      <c r="X1074" s="44">
        <f t="shared" si="814"/>
        <v>0</v>
      </c>
      <c r="Y1074" s="44">
        <f t="shared" si="814"/>
        <v>0</v>
      </c>
      <c r="Z1074" s="44">
        <f t="shared" si="814"/>
        <v>183902035.44</v>
      </c>
      <c r="AA1074" s="44">
        <f t="shared" si="814"/>
        <v>6172274929.5600004</v>
      </c>
      <c r="AB1074" s="45">
        <f t="shared" ref="AB1074" si="815">Z1074/B1074</f>
        <v>2.8932806064502013E-2</v>
      </c>
      <c r="AC1074" s="47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36</v>
      </c>
      <c r="B1078" s="37">
        <f>B1088+B1098+B1108+B1118+B1128+B1138+B1148+B1158+B1168+B1178+B1188+B1198+B1208+B1218+B1228+B1238+B1248</f>
        <v>214575000</v>
      </c>
      <c r="C1078" s="37">
        <f t="shared" ref="C1078:Y1081" si="816">C1088+C1098+C1108+C1118+C1128+C1138+C1148+C1158+C1168+C1178+C1188+C1198+C1208+C1218+C1228+C1238+C1248</f>
        <v>12824000</v>
      </c>
      <c r="D1078" s="37">
        <f t="shared" si="816"/>
        <v>0</v>
      </c>
      <c r="E1078" s="37">
        <f t="shared" si="816"/>
        <v>45848993.420000002</v>
      </c>
      <c r="F1078" s="37">
        <f t="shared" si="816"/>
        <v>40948508.329999998</v>
      </c>
      <c r="G1078" s="37">
        <f t="shared" si="816"/>
        <v>0</v>
      </c>
      <c r="H1078" s="37">
        <f t="shared" si="816"/>
        <v>0</v>
      </c>
      <c r="I1078" s="37">
        <f t="shared" si="816"/>
        <v>0</v>
      </c>
      <c r="J1078" s="37">
        <f t="shared" si="816"/>
        <v>0</v>
      </c>
      <c r="K1078" s="37">
        <f t="shared" si="816"/>
        <v>0</v>
      </c>
      <c r="L1078" s="37">
        <f t="shared" si="816"/>
        <v>0</v>
      </c>
      <c r="M1078" s="37">
        <f t="shared" si="816"/>
        <v>0</v>
      </c>
      <c r="N1078" s="37">
        <f t="shared" si="816"/>
        <v>12713420.720000001</v>
      </c>
      <c r="O1078" s="37">
        <f t="shared" si="816"/>
        <v>15301156.059999999</v>
      </c>
      <c r="P1078" s="37">
        <f t="shared" si="816"/>
        <v>17834416.640000001</v>
      </c>
      <c r="Q1078" s="37">
        <f t="shared" si="816"/>
        <v>13873057.809999997</v>
      </c>
      <c r="R1078" s="37">
        <f t="shared" si="816"/>
        <v>27075450.519999996</v>
      </c>
      <c r="S1078" s="37">
        <f t="shared" si="816"/>
        <v>0</v>
      </c>
      <c r="T1078" s="37">
        <f t="shared" si="816"/>
        <v>0</v>
      </c>
      <c r="U1078" s="37">
        <f t="shared" si="816"/>
        <v>0</v>
      </c>
      <c r="V1078" s="37">
        <f t="shared" si="816"/>
        <v>0</v>
      </c>
      <c r="W1078" s="37">
        <f t="shared" si="816"/>
        <v>0</v>
      </c>
      <c r="X1078" s="37">
        <f t="shared" si="816"/>
        <v>0</v>
      </c>
      <c r="Y1078" s="37">
        <f t="shared" si="816"/>
        <v>0</v>
      </c>
      <c r="Z1078" s="37">
        <f>SUM(M1078:Y1078)</f>
        <v>86797501.75</v>
      </c>
      <c r="AA1078" s="37">
        <f>B1078-Z1078</f>
        <v>127777498.25</v>
      </c>
      <c r="AB1078" s="42">
        <f>Z1078/B1078</f>
        <v>0.4045089211231504</v>
      </c>
      <c r="AC1078" s="38"/>
    </row>
    <row r="1079" spans="1:29" s="39" customFormat="1" ht="18" customHeight="1" x14ac:dyDescent="0.2">
      <c r="A1079" s="41" t="s">
        <v>37</v>
      </c>
      <c r="B1079" s="37">
        <f t="shared" ref="B1079:G1081" si="817">B1089+B1099+B1109+B1119+B1129+B1139+B1149+B1159+B1169+B1179+B1189+B1199+B1209+B1219+B1229+B1239+B1249</f>
        <v>2541804035</v>
      </c>
      <c r="C1079" s="37">
        <f t="shared" si="817"/>
        <v>1122023840.03</v>
      </c>
      <c r="D1079" s="37">
        <f t="shared" si="817"/>
        <v>-924274194.97000003</v>
      </c>
      <c r="E1079" s="37">
        <f t="shared" si="817"/>
        <v>98685629.519999996</v>
      </c>
      <c r="F1079" s="37">
        <f t="shared" si="817"/>
        <v>134885159.75999999</v>
      </c>
      <c r="G1079" s="37">
        <f t="shared" si="817"/>
        <v>0</v>
      </c>
      <c r="H1079" s="37">
        <f t="shared" si="816"/>
        <v>0</v>
      </c>
      <c r="I1079" s="37">
        <f t="shared" si="816"/>
        <v>4953340</v>
      </c>
      <c r="J1079" s="37">
        <f t="shared" si="816"/>
        <v>42490982.089999996</v>
      </c>
      <c r="K1079" s="37">
        <f t="shared" si="816"/>
        <v>0</v>
      </c>
      <c r="L1079" s="37">
        <f t="shared" si="816"/>
        <v>0</v>
      </c>
      <c r="M1079" s="37">
        <f t="shared" si="816"/>
        <v>47444322.089999996</v>
      </c>
      <c r="N1079" s="37">
        <f t="shared" si="816"/>
        <v>30045517.890000001</v>
      </c>
      <c r="O1079" s="37">
        <f t="shared" si="816"/>
        <v>29290821.600000001</v>
      </c>
      <c r="P1079" s="37">
        <f t="shared" si="816"/>
        <v>34395950.030000001</v>
      </c>
      <c r="Q1079" s="37">
        <f t="shared" si="816"/>
        <v>44715824.209999993</v>
      </c>
      <c r="R1079" s="37">
        <f t="shared" si="816"/>
        <v>47678353.459999993</v>
      </c>
      <c r="S1079" s="37">
        <f t="shared" si="816"/>
        <v>0</v>
      </c>
      <c r="T1079" s="37">
        <f t="shared" si="816"/>
        <v>0</v>
      </c>
      <c r="U1079" s="37">
        <f t="shared" si="816"/>
        <v>0</v>
      </c>
      <c r="V1079" s="37">
        <f t="shared" si="816"/>
        <v>0</v>
      </c>
      <c r="W1079" s="37">
        <f t="shared" si="816"/>
        <v>0</v>
      </c>
      <c r="X1079" s="37">
        <f t="shared" si="816"/>
        <v>0</v>
      </c>
      <c r="Y1079" s="37">
        <f t="shared" si="816"/>
        <v>0</v>
      </c>
      <c r="Z1079" s="37">
        <f t="shared" ref="Z1079:Z1081" si="818">SUM(M1079:Y1079)</f>
        <v>233570789.27999997</v>
      </c>
      <c r="AA1079" s="37">
        <f t="shared" ref="AA1079:AA1081" si="819">B1079-Z1079</f>
        <v>2308233245.7200003</v>
      </c>
      <c r="AB1079" s="42">
        <f t="shared" ref="AB1079:AB1084" si="820">Z1079/B1079</f>
        <v>9.1891737546950569E-2</v>
      </c>
      <c r="AC1079" s="38"/>
    </row>
    <row r="1080" spans="1:29" s="39" customFormat="1" ht="18" customHeight="1" x14ac:dyDescent="0.2">
      <c r="A1080" s="41" t="s">
        <v>38</v>
      </c>
      <c r="B1080" s="37">
        <f t="shared" si="817"/>
        <v>0</v>
      </c>
      <c r="C1080" s="37">
        <f t="shared" si="817"/>
        <v>0</v>
      </c>
      <c r="D1080" s="37">
        <f t="shared" si="817"/>
        <v>0</v>
      </c>
      <c r="E1080" s="37">
        <f t="shared" si="817"/>
        <v>0</v>
      </c>
      <c r="F1080" s="37">
        <f t="shared" si="817"/>
        <v>0</v>
      </c>
      <c r="G1080" s="37">
        <f t="shared" si="817"/>
        <v>0</v>
      </c>
      <c r="H1080" s="37">
        <f t="shared" si="816"/>
        <v>0</v>
      </c>
      <c r="I1080" s="37">
        <f t="shared" si="816"/>
        <v>0</v>
      </c>
      <c r="J1080" s="37">
        <f t="shared" si="816"/>
        <v>0</v>
      </c>
      <c r="K1080" s="37">
        <f t="shared" si="816"/>
        <v>0</v>
      </c>
      <c r="L1080" s="37">
        <f t="shared" si="816"/>
        <v>0</v>
      </c>
      <c r="M1080" s="37">
        <f t="shared" si="816"/>
        <v>0</v>
      </c>
      <c r="N1080" s="37">
        <f t="shared" si="816"/>
        <v>0</v>
      </c>
      <c r="O1080" s="37">
        <f t="shared" si="816"/>
        <v>0</v>
      </c>
      <c r="P1080" s="37">
        <f t="shared" si="816"/>
        <v>0</v>
      </c>
      <c r="Q1080" s="37">
        <f t="shared" si="816"/>
        <v>0</v>
      </c>
      <c r="R1080" s="37">
        <f t="shared" si="816"/>
        <v>0</v>
      </c>
      <c r="S1080" s="37">
        <f t="shared" si="816"/>
        <v>0</v>
      </c>
      <c r="T1080" s="37">
        <f t="shared" si="816"/>
        <v>0</v>
      </c>
      <c r="U1080" s="37">
        <f t="shared" si="816"/>
        <v>0</v>
      </c>
      <c r="V1080" s="37">
        <f t="shared" si="816"/>
        <v>0</v>
      </c>
      <c r="W1080" s="37">
        <f t="shared" si="816"/>
        <v>0</v>
      </c>
      <c r="X1080" s="37">
        <f t="shared" si="816"/>
        <v>0</v>
      </c>
      <c r="Y1080" s="37">
        <f t="shared" si="816"/>
        <v>0</v>
      </c>
      <c r="Z1080" s="37">
        <f t="shared" si="818"/>
        <v>0</v>
      </c>
      <c r="AA1080" s="37">
        <f t="shared" si="819"/>
        <v>0</v>
      </c>
      <c r="AB1080" s="42"/>
      <c r="AC1080" s="38"/>
    </row>
    <row r="1081" spans="1:29" s="39" customFormat="1" ht="18" customHeight="1" x14ac:dyDescent="0.2">
      <c r="A1081" s="41" t="s">
        <v>39</v>
      </c>
      <c r="B1081" s="37">
        <f t="shared" si="817"/>
        <v>0</v>
      </c>
      <c r="C1081" s="37">
        <f t="shared" si="817"/>
        <v>0</v>
      </c>
      <c r="D1081" s="37">
        <f t="shared" si="817"/>
        <v>0</v>
      </c>
      <c r="E1081" s="37">
        <f t="shared" si="817"/>
        <v>0</v>
      </c>
      <c r="F1081" s="37">
        <f t="shared" si="817"/>
        <v>0</v>
      </c>
      <c r="G1081" s="37">
        <f t="shared" si="817"/>
        <v>0</v>
      </c>
      <c r="H1081" s="37">
        <f t="shared" si="816"/>
        <v>0</v>
      </c>
      <c r="I1081" s="37">
        <f t="shared" si="816"/>
        <v>0</v>
      </c>
      <c r="J1081" s="37">
        <f t="shared" si="816"/>
        <v>0</v>
      </c>
      <c r="K1081" s="37">
        <f t="shared" si="816"/>
        <v>0</v>
      </c>
      <c r="L1081" s="37">
        <f t="shared" si="816"/>
        <v>0</v>
      </c>
      <c r="M1081" s="37">
        <f t="shared" si="816"/>
        <v>0</v>
      </c>
      <c r="N1081" s="37">
        <f t="shared" si="816"/>
        <v>0</v>
      </c>
      <c r="O1081" s="37">
        <f t="shared" si="816"/>
        <v>0</v>
      </c>
      <c r="P1081" s="37">
        <f t="shared" si="816"/>
        <v>0</v>
      </c>
      <c r="Q1081" s="37">
        <f t="shared" si="816"/>
        <v>0</v>
      </c>
      <c r="R1081" s="37">
        <f t="shared" si="816"/>
        <v>0</v>
      </c>
      <c r="S1081" s="37">
        <f t="shared" si="816"/>
        <v>0</v>
      </c>
      <c r="T1081" s="37">
        <f t="shared" si="816"/>
        <v>0</v>
      </c>
      <c r="U1081" s="37">
        <f t="shared" si="816"/>
        <v>0</v>
      </c>
      <c r="V1081" s="37">
        <f t="shared" si="816"/>
        <v>0</v>
      </c>
      <c r="W1081" s="37">
        <f t="shared" si="816"/>
        <v>0</v>
      </c>
      <c r="X1081" s="37">
        <f t="shared" si="816"/>
        <v>0</v>
      </c>
      <c r="Y1081" s="37">
        <f t="shared" si="816"/>
        <v>0</v>
      </c>
      <c r="Z1081" s="37">
        <f t="shared" si="818"/>
        <v>0</v>
      </c>
      <c r="AA1081" s="37">
        <f t="shared" si="819"/>
        <v>0</v>
      </c>
      <c r="AB1081" s="42"/>
      <c r="AC1081" s="38"/>
    </row>
    <row r="1082" spans="1:29" s="39" customFormat="1" ht="18" customHeight="1" x14ac:dyDescent="0.25">
      <c r="A1082" s="43" t="s">
        <v>40</v>
      </c>
      <c r="B1082" s="44">
        <f>SUM(B1078:B1081)</f>
        <v>2756379035</v>
      </c>
      <c r="C1082" s="44">
        <f t="shared" ref="C1082:AA1082" si="821">SUM(C1078:C1081)</f>
        <v>1134847840.03</v>
      </c>
      <c r="D1082" s="44">
        <f t="shared" si="821"/>
        <v>-924274194.97000003</v>
      </c>
      <c r="E1082" s="44">
        <f t="shared" si="821"/>
        <v>144534622.94</v>
      </c>
      <c r="F1082" s="44">
        <f t="shared" si="821"/>
        <v>175833668.08999997</v>
      </c>
      <c r="G1082" s="44">
        <f t="shared" si="821"/>
        <v>0</v>
      </c>
      <c r="H1082" s="44">
        <f t="shared" si="821"/>
        <v>0</v>
      </c>
      <c r="I1082" s="44">
        <f t="shared" si="821"/>
        <v>4953340</v>
      </c>
      <c r="J1082" s="44">
        <f t="shared" si="821"/>
        <v>42490982.089999996</v>
      </c>
      <c r="K1082" s="44">
        <f t="shared" si="821"/>
        <v>0</v>
      </c>
      <c r="L1082" s="44">
        <f t="shared" si="821"/>
        <v>0</v>
      </c>
      <c r="M1082" s="44">
        <f t="shared" si="821"/>
        <v>47444322.089999996</v>
      </c>
      <c r="N1082" s="44">
        <f t="shared" si="821"/>
        <v>42758938.609999999</v>
      </c>
      <c r="O1082" s="44">
        <f t="shared" si="821"/>
        <v>44591977.659999996</v>
      </c>
      <c r="P1082" s="44">
        <f t="shared" si="821"/>
        <v>52230366.670000002</v>
      </c>
      <c r="Q1082" s="44">
        <f t="shared" si="821"/>
        <v>58588882.019999988</v>
      </c>
      <c r="R1082" s="44">
        <f t="shared" si="821"/>
        <v>74753803.979999989</v>
      </c>
      <c r="S1082" s="44">
        <f t="shared" si="821"/>
        <v>0</v>
      </c>
      <c r="T1082" s="44">
        <f t="shared" si="821"/>
        <v>0</v>
      </c>
      <c r="U1082" s="44">
        <f t="shared" si="821"/>
        <v>0</v>
      </c>
      <c r="V1082" s="44">
        <f t="shared" si="821"/>
        <v>0</v>
      </c>
      <c r="W1082" s="44">
        <f t="shared" si="821"/>
        <v>0</v>
      </c>
      <c r="X1082" s="44">
        <f t="shared" si="821"/>
        <v>0</v>
      </c>
      <c r="Y1082" s="44">
        <f t="shared" si="821"/>
        <v>0</v>
      </c>
      <c r="Z1082" s="44">
        <f t="shared" si="821"/>
        <v>320368291.02999997</v>
      </c>
      <c r="AA1082" s="44">
        <f t="shared" si="821"/>
        <v>2436010743.9700003</v>
      </c>
      <c r="AB1082" s="45">
        <f t="shared" si="820"/>
        <v>0.11622795231062986</v>
      </c>
      <c r="AC1082" s="38"/>
    </row>
    <row r="1083" spans="1:29" s="39" customFormat="1" ht="18" customHeight="1" x14ac:dyDescent="0.25">
      <c r="A1083" s="46" t="s">
        <v>41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2">SUM(M1083:Y1083)</f>
        <v>0</v>
      </c>
      <c r="AA1083" s="37">
        <f t="shared" ref="AA1083" si="823">B1083-Z1083</f>
        <v>0</v>
      </c>
      <c r="AB1083" s="42"/>
      <c r="AC1083" s="38"/>
    </row>
    <row r="1084" spans="1:29" s="39" customFormat="1" ht="18" customHeight="1" x14ac:dyDescent="0.25">
      <c r="A1084" s="43" t="s">
        <v>42</v>
      </c>
      <c r="B1084" s="44">
        <f>B1083+B1082</f>
        <v>2756379035</v>
      </c>
      <c r="C1084" s="44">
        <f t="shared" ref="C1084:AA1084" si="824">C1083+C1082</f>
        <v>1134847840.03</v>
      </c>
      <c r="D1084" s="44">
        <f t="shared" si="824"/>
        <v>-924274194.97000003</v>
      </c>
      <c r="E1084" s="44">
        <f t="shared" si="824"/>
        <v>144534622.94</v>
      </c>
      <c r="F1084" s="44">
        <f t="shared" si="824"/>
        <v>175833668.08999997</v>
      </c>
      <c r="G1084" s="44">
        <f t="shared" si="824"/>
        <v>0</v>
      </c>
      <c r="H1084" s="44">
        <f t="shared" si="824"/>
        <v>0</v>
      </c>
      <c r="I1084" s="44">
        <f t="shared" si="824"/>
        <v>4953340</v>
      </c>
      <c r="J1084" s="44">
        <f t="shared" si="824"/>
        <v>42490982.089999996</v>
      </c>
      <c r="K1084" s="44">
        <f t="shared" si="824"/>
        <v>0</v>
      </c>
      <c r="L1084" s="44">
        <f t="shared" si="824"/>
        <v>0</v>
      </c>
      <c r="M1084" s="44">
        <f t="shared" si="824"/>
        <v>47444322.089999996</v>
      </c>
      <c r="N1084" s="44">
        <f t="shared" si="824"/>
        <v>42758938.609999999</v>
      </c>
      <c r="O1084" s="44">
        <f t="shared" si="824"/>
        <v>44591977.659999996</v>
      </c>
      <c r="P1084" s="44">
        <f t="shared" si="824"/>
        <v>52230366.670000002</v>
      </c>
      <c r="Q1084" s="44">
        <f t="shared" si="824"/>
        <v>58588882.019999988</v>
      </c>
      <c r="R1084" s="44">
        <f t="shared" si="824"/>
        <v>74753803.979999989</v>
      </c>
      <c r="S1084" s="44">
        <f t="shared" si="824"/>
        <v>0</v>
      </c>
      <c r="T1084" s="44">
        <f t="shared" si="824"/>
        <v>0</v>
      </c>
      <c r="U1084" s="44">
        <f t="shared" si="824"/>
        <v>0</v>
      </c>
      <c r="V1084" s="44">
        <f t="shared" si="824"/>
        <v>0</v>
      </c>
      <c r="W1084" s="44">
        <f t="shared" si="824"/>
        <v>0</v>
      </c>
      <c r="X1084" s="44">
        <f t="shared" si="824"/>
        <v>0</v>
      </c>
      <c r="Y1084" s="44">
        <f t="shared" si="824"/>
        <v>0</v>
      </c>
      <c r="Z1084" s="44">
        <f t="shared" si="824"/>
        <v>320368291.02999997</v>
      </c>
      <c r="AA1084" s="44">
        <f t="shared" si="824"/>
        <v>2436010743.9700003</v>
      </c>
      <c r="AB1084" s="45">
        <f t="shared" si="820"/>
        <v>0.11622795231062986</v>
      </c>
      <c r="AC1084" s="47"/>
    </row>
    <row r="1085" spans="1:29" s="39" customFormat="1" ht="15" customHeight="1" x14ac:dyDescent="0.25">
      <c r="A1085" s="48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49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43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36</v>
      </c>
      <c r="B1088" s="37">
        <f>[1]consoCURRENT!E26453</f>
        <v>12824000</v>
      </c>
      <c r="C1088" s="37">
        <f>[1]consoCURRENT!F26453</f>
        <v>12824000</v>
      </c>
      <c r="D1088" s="37">
        <f>[1]consoCURRENT!G26453</f>
        <v>0</v>
      </c>
      <c r="E1088" s="37">
        <f>[1]consoCURRENT!H26453</f>
        <v>2931538.36</v>
      </c>
      <c r="F1088" s="37">
        <f>[1]consoCURRENT!I26453</f>
        <v>2290789.4899999998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1263318.44</v>
      </c>
      <c r="O1088" s="37">
        <f>[1]consoCURRENT!R26453</f>
        <v>141749.90000000014</v>
      </c>
      <c r="P1088" s="37">
        <f>[1]consoCURRENT!S26453</f>
        <v>1526470.0199999998</v>
      </c>
      <c r="Q1088" s="37">
        <f>[1]consoCURRENT!T26453</f>
        <v>102184.42</v>
      </c>
      <c r="R1088" s="37">
        <f>[1]consoCURRENT!U26453</f>
        <v>2188605.0699999998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5222327.8499999996</v>
      </c>
      <c r="AA1088" s="37">
        <f>B1088-Z1088</f>
        <v>7601672.1500000004</v>
      </c>
      <c r="AB1088" s="42">
        <f>Z1088/B1088</f>
        <v>0.4072308055208983</v>
      </c>
      <c r="AC1088" s="38"/>
    </row>
    <row r="1089" spans="1:29" s="39" customFormat="1" ht="18" customHeight="1" x14ac:dyDescent="0.2">
      <c r="A1089" s="41" t="s">
        <v>37</v>
      </c>
      <c r="B1089" s="37">
        <f>[1]consoCURRENT!E26565</f>
        <v>2046298035</v>
      </c>
      <c r="C1089" s="37">
        <f>[1]consoCURRENT!F26565</f>
        <v>1122023840.03</v>
      </c>
      <c r="D1089" s="37">
        <f>[1]consoCURRENT!G26565</f>
        <v>-924274194.97000003</v>
      </c>
      <c r="E1089" s="37">
        <f>[1]consoCURRENT!H26565</f>
        <v>13655173.289999999</v>
      </c>
      <c r="F1089" s="37">
        <f>[1]consoCURRENT!I26565</f>
        <v>43783671.379999995</v>
      </c>
      <c r="G1089" s="37">
        <f>[1]consoCURRENT!J26565</f>
        <v>0</v>
      </c>
      <c r="H1089" s="37">
        <f>[1]consoCURRENT!K26565</f>
        <v>0</v>
      </c>
      <c r="I1089" s="37">
        <f>[1]consoCURRENT!L26565</f>
        <v>4953340</v>
      </c>
      <c r="J1089" s="37">
        <f>[1]consoCURRENT!M26565</f>
        <v>42490982.089999996</v>
      </c>
      <c r="K1089" s="37">
        <f>[1]consoCURRENT!N26565</f>
        <v>0</v>
      </c>
      <c r="L1089" s="37">
        <f>[1]consoCURRENT!O26565</f>
        <v>0</v>
      </c>
      <c r="M1089" s="37">
        <f>[1]consoCURRENT!P26565</f>
        <v>47444322.089999996</v>
      </c>
      <c r="N1089" s="37">
        <f>[1]consoCURRENT!Q26565</f>
        <v>6434473.7000000002</v>
      </c>
      <c r="O1089" s="37">
        <f>[1]consoCURRENT!R26565</f>
        <v>732249.25</v>
      </c>
      <c r="P1089" s="37">
        <f>[1]consoCURRENT!S26565</f>
        <v>1535110.3399999999</v>
      </c>
      <c r="Q1089" s="37">
        <f>[1]consoCURRENT!T26565</f>
        <v>232862.34</v>
      </c>
      <c r="R1089" s="37">
        <f>[1]consoCURRENT!U26565</f>
        <v>1059826.95</v>
      </c>
      <c r="S1089" s="37">
        <f>[1]consoCURRENT!V26565</f>
        <v>0</v>
      </c>
      <c r="T1089" s="37">
        <f>[1]consoCURRENT!W26565</f>
        <v>0</v>
      </c>
      <c r="U1089" s="37">
        <f>[1]consoCURRENT!X26565</f>
        <v>0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25">SUM(M1089:Y1089)</f>
        <v>57438844.670000002</v>
      </c>
      <c r="AA1089" s="37">
        <f t="shared" ref="AA1089:AA1091" si="826">B1089-Z1089</f>
        <v>1988859190.3299999</v>
      </c>
      <c r="AB1089" s="42">
        <f t="shared" ref="AB1089:AB1094" si="827">Z1089/B1089</f>
        <v>2.806963779838649E-2</v>
      </c>
      <c r="AC1089" s="38"/>
    </row>
    <row r="1090" spans="1:29" s="39" customFormat="1" ht="18" customHeight="1" x14ac:dyDescent="0.2">
      <c r="A1090" s="41" t="s">
        <v>38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5"/>
        <v>0</v>
      </c>
      <c r="AA1090" s="37">
        <f t="shared" si="826"/>
        <v>0</v>
      </c>
      <c r="AB1090" s="42"/>
      <c r="AC1090" s="38"/>
    </row>
    <row r="1091" spans="1:29" s="39" customFormat="1" ht="18" customHeight="1" x14ac:dyDescent="0.2">
      <c r="A1091" s="41" t="s">
        <v>39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5"/>
        <v>0</v>
      </c>
      <c r="AA1091" s="37">
        <f t="shared" si="826"/>
        <v>0</v>
      </c>
      <c r="AB1091" s="42"/>
      <c r="AC1091" s="38"/>
    </row>
    <row r="1092" spans="1:29" s="39" customFormat="1" ht="18" customHeight="1" x14ac:dyDescent="0.25">
      <c r="A1092" s="43" t="s">
        <v>40</v>
      </c>
      <c r="B1092" s="44">
        <f>SUM(B1088:B1091)</f>
        <v>2059122035</v>
      </c>
      <c r="C1092" s="44">
        <f t="shared" ref="C1092:AA1092" si="828">SUM(C1088:C1091)</f>
        <v>1134847840.03</v>
      </c>
      <c r="D1092" s="44">
        <f t="shared" si="828"/>
        <v>-924274194.97000003</v>
      </c>
      <c r="E1092" s="44">
        <f t="shared" si="828"/>
        <v>16586711.649999999</v>
      </c>
      <c r="F1092" s="44">
        <f t="shared" si="828"/>
        <v>46074460.869999997</v>
      </c>
      <c r="G1092" s="44">
        <f t="shared" si="828"/>
        <v>0</v>
      </c>
      <c r="H1092" s="44">
        <f t="shared" si="828"/>
        <v>0</v>
      </c>
      <c r="I1092" s="44">
        <f t="shared" si="828"/>
        <v>4953340</v>
      </c>
      <c r="J1092" s="44">
        <f t="shared" si="828"/>
        <v>42490982.089999996</v>
      </c>
      <c r="K1092" s="44">
        <f t="shared" si="828"/>
        <v>0</v>
      </c>
      <c r="L1092" s="44">
        <f t="shared" si="828"/>
        <v>0</v>
      </c>
      <c r="M1092" s="44">
        <f t="shared" si="828"/>
        <v>47444322.089999996</v>
      </c>
      <c r="N1092" s="44">
        <f t="shared" si="828"/>
        <v>7697792.1400000006</v>
      </c>
      <c r="O1092" s="44">
        <f t="shared" si="828"/>
        <v>873999.15000000014</v>
      </c>
      <c r="P1092" s="44">
        <f t="shared" si="828"/>
        <v>3061580.3599999994</v>
      </c>
      <c r="Q1092" s="44">
        <f t="shared" si="828"/>
        <v>335046.76</v>
      </c>
      <c r="R1092" s="44">
        <f t="shared" si="828"/>
        <v>3248432.0199999996</v>
      </c>
      <c r="S1092" s="44">
        <f t="shared" si="828"/>
        <v>0</v>
      </c>
      <c r="T1092" s="44">
        <f t="shared" si="828"/>
        <v>0</v>
      </c>
      <c r="U1092" s="44">
        <f t="shared" si="828"/>
        <v>0</v>
      </c>
      <c r="V1092" s="44">
        <f t="shared" si="828"/>
        <v>0</v>
      </c>
      <c r="W1092" s="44">
        <f t="shared" si="828"/>
        <v>0</v>
      </c>
      <c r="X1092" s="44">
        <f t="shared" si="828"/>
        <v>0</v>
      </c>
      <c r="Y1092" s="44">
        <f t="shared" si="828"/>
        <v>0</v>
      </c>
      <c r="Z1092" s="44">
        <f t="shared" si="828"/>
        <v>62661172.520000003</v>
      </c>
      <c r="AA1092" s="44">
        <f t="shared" si="828"/>
        <v>1996460862.48</v>
      </c>
      <c r="AB1092" s="45">
        <f t="shared" si="827"/>
        <v>3.043101450759814E-2</v>
      </c>
      <c r="AC1092" s="38"/>
    </row>
    <row r="1093" spans="1:29" s="39" customFormat="1" ht="18" customHeight="1" x14ac:dyDescent="0.25">
      <c r="A1093" s="46" t="s">
        <v>41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9">SUM(M1093:Y1093)</f>
        <v>0</v>
      </c>
      <c r="AA1093" s="37">
        <f t="shared" ref="AA1093" si="830">B1093-Z1093</f>
        <v>0</v>
      </c>
      <c r="AB1093" s="42"/>
      <c r="AC1093" s="38"/>
    </row>
    <row r="1094" spans="1:29" s="39" customFormat="1" ht="18" customHeight="1" x14ac:dyDescent="0.25">
      <c r="A1094" s="43" t="s">
        <v>42</v>
      </c>
      <c r="B1094" s="44">
        <f>B1093+B1092</f>
        <v>2059122035</v>
      </c>
      <c r="C1094" s="44">
        <f t="shared" ref="C1094:AA1094" si="831">C1093+C1092</f>
        <v>1134847840.03</v>
      </c>
      <c r="D1094" s="44">
        <f t="shared" si="831"/>
        <v>-924274194.97000003</v>
      </c>
      <c r="E1094" s="44">
        <f t="shared" si="831"/>
        <v>16586711.649999999</v>
      </c>
      <c r="F1094" s="44">
        <f t="shared" si="831"/>
        <v>46074460.869999997</v>
      </c>
      <c r="G1094" s="44">
        <f t="shared" si="831"/>
        <v>0</v>
      </c>
      <c r="H1094" s="44">
        <f t="shared" si="831"/>
        <v>0</v>
      </c>
      <c r="I1094" s="44">
        <f t="shared" si="831"/>
        <v>4953340</v>
      </c>
      <c r="J1094" s="44">
        <f t="shared" si="831"/>
        <v>42490982.089999996</v>
      </c>
      <c r="K1094" s="44">
        <f t="shared" si="831"/>
        <v>0</v>
      </c>
      <c r="L1094" s="44">
        <f t="shared" si="831"/>
        <v>0</v>
      </c>
      <c r="M1094" s="44">
        <f t="shared" si="831"/>
        <v>47444322.089999996</v>
      </c>
      <c r="N1094" s="44">
        <f t="shared" si="831"/>
        <v>7697792.1400000006</v>
      </c>
      <c r="O1094" s="44">
        <f t="shared" si="831"/>
        <v>873999.15000000014</v>
      </c>
      <c r="P1094" s="44">
        <f t="shared" si="831"/>
        <v>3061580.3599999994</v>
      </c>
      <c r="Q1094" s="44">
        <f t="shared" si="831"/>
        <v>335046.76</v>
      </c>
      <c r="R1094" s="44">
        <f t="shared" si="831"/>
        <v>3248432.0199999996</v>
      </c>
      <c r="S1094" s="44">
        <f t="shared" si="831"/>
        <v>0</v>
      </c>
      <c r="T1094" s="44">
        <f t="shared" si="831"/>
        <v>0</v>
      </c>
      <c r="U1094" s="44">
        <f t="shared" si="831"/>
        <v>0</v>
      </c>
      <c r="V1094" s="44">
        <f t="shared" si="831"/>
        <v>0</v>
      </c>
      <c r="W1094" s="44">
        <f t="shared" si="831"/>
        <v>0</v>
      </c>
      <c r="X1094" s="44">
        <f t="shared" si="831"/>
        <v>0</v>
      </c>
      <c r="Y1094" s="44">
        <f t="shared" si="831"/>
        <v>0</v>
      </c>
      <c r="Z1094" s="44">
        <f t="shared" si="831"/>
        <v>62661172.520000003</v>
      </c>
      <c r="AA1094" s="44">
        <f t="shared" si="831"/>
        <v>1996460862.48</v>
      </c>
      <c r="AB1094" s="45">
        <f t="shared" si="827"/>
        <v>3.043101450759814E-2</v>
      </c>
      <c r="AC1094" s="47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44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36</v>
      </c>
      <c r="B1098" s="37">
        <f>[1]consoCURRENT!E26664</f>
        <v>7376000</v>
      </c>
      <c r="C1098" s="37">
        <f>[1]consoCURRENT!F26664</f>
        <v>0</v>
      </c>
      <c r="D1098" s="37">
        <f>[1]consoCURRENT!G26664</f>
        <v>0</v>
      </c>
      <c r="E1098" s="37">
        <f>[1]consoCURRENT!H26664</f>
        <v>1603951.6800000002</v>
      </c>
      <c r="F1098" s="37">
        <f>[1]consoCURRENT!I26664</f>
        <v>1405304.16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497500.26</v>
      </c>
      <c r="O1098" s="37">
        <f>[1]consoCURRENT!R26664</f>
        <v>497500.26</v>
      </c>
      <c r="P1098" s="37">
        <f>[1]consoCURRENT!S26664</f>
        <v>608951.16</v>
      </c>
      <c r="Q1098" s="37">
        <f>[1]consoCURRENT!T26664</f>
        <v>444740.5</v>
      </c>
      <c r="R1098" s="37">
        <f>[1]consoCURRENT!U26664</f>
        <v>960563.65999999992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3009255.84</v>
      </c>
      <c r="AA1098" s="37">
        <f>B1098-Z1098</f>
        <v>4366744.16</v>
      </c>
      <c r="AB1098" s="42">
        <f>Z1098/B1098</f>
        <v>0.40797937093275488</v>
      </c>
      <c r="AC1098" s="38"/>
    </row>
    <row r="1099" spans="1:29" s="39" customFormat="1" ht="18" customHeight="1" x14ac:dyDescent="0.2">
      <c r="A1099" s="41" t="s">
        <v>37</v>
      </c>
      <c r="B1099" s="37">
        <f>[1]consoCURRENT!E26776</f>
        <v>3120000</v>
      </c>
      <c r="C1099" s="37">
        <f>[1]consoCURRENT!F26776</f>
        <v>0</v>
      </c>
      <c r="D1099" s="37">
        <f>[1]consoCURRENT!G26776</f>
        <v>0</v>
      </c>
      <c r="E1099" s="37">
        <f>[1]consoCURRENT!H26776</f>
        <v>1855105.04</v>
      </c>
      <c r="F1099" s="37">
        <f>[1]consoCURRENT!I26776</f>
        <v>835065.25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507108.47</v>
      </c>
      <c r="O1099" s="37">
        <f>[1]consoCURRENT!R26776</f>
        <v>799720.31</v>
      </c>
      <c r="P1099" s="37">
        <f>[1]consoCURRENT!S26776</f>
        <v>548276.26</v>
      </c>
      <c r="Q1099" s="37">
        <f>[1]consoCURRENT!T26776</f>
        <v>839391.96</v>
      </c>
      <c r="R1099" s="37">
        <f>[1]consoCURRENT!U26776</f>
        <v>-4326.7099999999919</v>
      </c>
      <c r="S1099" s="37">
        <f>[1]consoCURRENT!V26776</f>
        <v>0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32">SUM(M1099:Y1099)</f>
        <v>2690170.29</v>
      </c>
      <c r="AA1099" s="37">
        <f t="shared" ref="AA1099:AA1101" si="833">B1099-Z1099</f>
        <v>429829.70999999996</v>
      </c>
      <c r="AB1099" s="42">
        <f t="shared" ref="AB1099:AB1104" si="834">Z1099/B1099</f>
        <v>0.86223406730769236</v>
      </c>
      <c r="AC1099" s="38"/>
    </row>
    <row r="1100" spans="1:29" s="39" customFormat="1" ht="18" customHeight="1" x14ac:dyDescent="0.2">
      <c r="A1100" s="41" t="s">
        <v>38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2"/>
        <v>0</v>
      </c>
      <c r="AA1100" s="37">
        <f t="shared" si="833"/>
        <v>0</v>
      </c>
      <c r="AB1100" s="42"/>
      <c r="AC1100" s="38"/>
    </row>
    <row r="1101" spans="1:29" s="39" customFormat="1" ht="18" customHeight="1" x14ac:dyDescent="0.2">
      <c r="A1101" s="41" t="s">
        <v>39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2"/>
        <v>0</v>
      </c>
      <c r="AA1101" s="37">
        <f t="shared" si="833"/>
        <v>0</v>
      </c>
      <c r="AB1101" s="42"/>
      <c r="AC1101" s="38"/>
    </row>
    <row r="1102" spans="1:29" s="39" customFormat="1" ht="18" customHeight="1" x14ac:dyDescent="0.25">
      <c r="A1102" s="43" t="s">
        <v>40</v>
      </c>
      <c r="B1102" s="44">
        <f>SUM(B1098:B1101)</f>
        <v>10496000</v>
      </c>
      <c r="C1102" s="44">
        <f t="shared" ref="C1102:AA1102" si="835">SUM(C1098:C1101)</f>
        <v>0</v>
      </c>
      <c r="D1102" s="44">
        <f t="shared" si="835"/>
        <v>0</v>
      </c>
      <c r="E1102" s="44">
        <f t="shared" si="835"/>
        <v>3459056.72</v>
      </c>
      <c r="F1102" s="44">
        <f t="shared" si="835"/>
        <v>2240369.41</v>
      </c>
      <c r="G1102" s="44">
        <f t="shared" si="835"/>
        <v>0</v>
      </c>
      <c r="H1102" s="44">
        <f t="shared" si="835"/>
        <v>0</v>
      </c>
      <c r="I1102" s="44">
        <f t="shared" si="835"/>
        <v>0</v>
      </c>
      <c r="J1102" s="44">
        <f t="shared" si="835"/>
        <v>0</v>
      </c>
      <c r="K1102" s="44">
        <f t="shared" si="835"/>
        <v>0</v>
      </c>
      <c r="L1102" s="44">
        <f t="shared" si="835"/>
        <v>0</v>
      </c>
      <c r="M1102" s="44">
        <f t="shared" si="835"/>
        <v>0</v>
      </c>
      <c r="N1102" s="44">
        <f t="shared" si="835"/>
        <v>1004608.73</v>
      </c>
      <c r="O1102" s="44">
        <f t="shared" si="835"/>
        <v>1297220.57</v>
      </c>
      <c r="P1102" s="44">
        <f t="shared" si="835"/>
        <v>1157227.42</v>
      </c>
      <c r="Q1102" s="44">
        <f t="shared" si="835"/>
        <v>1284132.46</v>
      </c>
      <c r="R1102" s="44">
        <f t="shared" si="835"/>
        <v>956236.95</v>
      </c>
      <c r="S1102" s="44">
        <f t="shared" si="835"/>
        <v>0</v>
      </c>
      <c r="T1102" s="44">
        <f t="shared" si="835"/>
        <v>0</v>
      </c>
      <c r="U1102" s="44">
        <f t="shared" si="835"/>
        <v>0</v>
      </c>
      <c r="V1102" s="44">
        <f t="shared" si="835"/>
        <v>0</v>
      </c>
      <c r="W1102" s="44">
        <f t="shared" si="835"/>
        <v>0</v>
      </c>
      <c r="X1102" s="44">
        <f t="shared" si="835"/>
        <v>0</v>
      </c>
      <c r="Y1102" s="44">
        <f t="shared" si="835"/>
        <v>0</v>
      </c>
      <c r="Z1102" s="44">
        <f t="shared" si="835"/>
        <v>5699426.1299999999</v>
      </c>
      <c r="AA1102" s="44">
        <f t="shared" si="835"/>
        <v>4796573.87</v>
      </c>
      <c r="AB1102" s="45">
        <f t="shared" si="834"/>
        <v>0.5430093492759146</v>
      </c>
      <c r="AC1102" s="38"/>
    </row>
    <row r="1103" spans="1:29" s="39" customFormat="1" ht="18" customHeight="1" x14ac:dyDescent="0.25">
      <c r="A1103" s="46" t="s">
        <v>41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6">SUM(M1103:Y1103)</f>
        <v>0</v>
      </c>
      <c r="AA1103" s="37">
        <f t="shared" ref="AA1103" si="837">B1103-Z1103</f>
        <v>0</v>
      </c>
      <c r="AB1103" s="42"/>
      <c r="AC1103" s="38"/>
    </row>
    <row r="1104" spans="1:29" s="39" customFormat="1" ht="18" customHeight="1" x14ac:dyDescent="0.25">
      <c r="A1104" s="43" t="s">
        <v>42</v>
      </c>
      <c r="B1104" s="44">
        <f>B1103+B1102</f>
        <v>10496000</v>
      </c>
      <c r="C1104" s="44">
        <f t="shared" ref="C1104:AA1104" si="838">C1103+C1102</f>
        <v>0</v>
      </c>
      <c r="D1104" s="44">
        <f t="shared" si="838"/>
        <v>0</v>
      </c>
      <c r="E1104" s="44">
        <f t="shared" si="838"/>
        <v>3459056.72</v>
      </c>
      <c r="F1104" s="44">
        <f t="shared" si="838"/>
        <v>2240369.41</v>
      </c>
      <c r="G1104" s="44">
        <f t="shared" si="838"/>
        <v>0</v>
      </c>
      <c r="H1104" s="44">
        <f t="shared" si="838"/>
        <v>0</v>
      </c>
      <c r="I1104" s="44">
        <f t="shared" si="838"/>
        <v>0</v>
      </c>
      <c r="J1104" s="44">
        <f t="shared" si="838"/>
        <v>0</v>
      </c>
      <c r="K1104" s="44">
        <f t="shared" si="838"/>
        <v>0</v>
      </c>
      <c r="L1104" s="44">
        <f t="shared" si="838"/>
        <v>0</v>
      </c>
      <c r="M1104" s="44">
        <f t="shared" si="838"/>
        <v>0</v>
      </c>
      <c r="N1104" s="44">
        <f t="shared" si="838"/>
        <v>1004608.73</v>
      </c>
      <c r="O1104" s="44">
        <f t="shared" si="838"/>
        <v>1297220.57</v>
      </c>
      <c r="P1104" s="44">
        <f t="shared" si="838"/>
        <v>1157227.42</v>
      </c>
      <c r="Q1104" s="44">
        <f t="shared" si="838"/>
        <v>1284132.46</v>
      </c>
      <c r="R1104" s="44">
        <f t="shared" si="838"/>
        <v>956236.95</v>
      </c>
      <c r="S1104" s="44">
        <f t="shared" si="838"/>
        <v>0</v>
      </c>
      <c r="T1104" s="44">
        <f t="shared" si="838"/>
        <v>0</v>
      </c>
      <c r="U1104" s="44">
        <f t="shared" si="838"/>
        <v>0</v>
      </c>
      <c r="V1104" s="44">
        <f t="shared" si="838"/>
        <v>0</v>
      </c>
      <c r="W1104" s="44">
        <f t="shared" si="838"/>
        <v>0</v>
      </c>
      <c r="X1104" s="44">
        <f t="shared" si="838"/>
        <v>0</v>
      </c>
      <c r="Y1104" s="44">
        <f t="shared" si="838"/>
        <v>0</v>
      </c>
      <c r="Z1104" s="44">
        <f t="shared" si="838"/>
        <v>5699426.1299999999</v>
      </c>
      <c r="AA1104" s="44">
        <f t="shared" si="838"/>
        <v>4796573.87</v>
      </c>
      <c r="AB1104" s="45">
        <f t="shared" si="834"/>
        <v>0.5430093492759146</v>
      </c>
      <c r="AC1104" s="47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45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36</v>
      </c>
      <c r="B1108" s="37">
        <f>[1]consoCURRENT!E26875</f>
        <v>7349000</v>
      </c>
      <c r="C1108" s="37">
        <f>[1]consoCURRENT!F26875</f>
        <v>0</v>
      </c>
      <c r="D1108" s="37">
        <f>[1]consoCURRENT!G26875</f>
        <v>0</v>
      </c>
      <c r="E1108" s="37">
        <f>[1]consoCURRENT!H26875</f>
        <v>1477014.56</v>
      </c>
      <c r="F1108" s="37">
        <f>[1]consoCURRENT!I26875</f>
        <v>1409533.76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441482.56</v>
      </c>
      <c r="O1108" s="37">
        <f>[1]consoCURRENT!R26875</f>
        <v>467744.2</v>
      </c>
      <c r="P1108" s="37">
        <f>[1]consoCURRENT!S26875</f>
        <v>567787.80000000005</v>
      </c>
      <c r="Q1108" s="37">
        <f>[1]consoCURRENT!T26875</f>
        <v>535775.9</v>
      </c>
      <c r="R1108" s="37">
        <f>[1]consoCURRENT!U26875</f>
        <v>873757.86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2886548.32</v>
      </c>
      <c r="AA1108" s="37">
        <f>B1108-Z1108</f>
        <v>4462451.68</v>
      </c>
      <c r="AB1108" s="42">
        <f>Z1108/B1108</f>
        <v>0.39278110219077422</v>
      </c>
      <c r="AC1108" s="38"/>
    </row>
    <row r="1109" spans="1:29" s="39" customFormat="1" ht="18" customHeight="1" x14ac:dyDescent="0.2">
      <c r="A1109" s="41" t="s">
        <v>37</v>
      </c>
      <c r="B1109" s="37">
        <f>[1]consoCURRENT!E26987</f>
        <v>46121000</v>
      </c>
      <c r="C1109" s="37">
        <f>[1]consoCURRENT!F26987</f>
        <v>0</v>
      </c>
      <c r="D1109" s="37">
        <f>[1]consoCURRENT!G26987</f>
        <v>0</v>
      </c>
      <c r="E1109" s="37">
        <f>[1]consoCURRENT!H26987</f>
        <v>3274073.5600000005</v>
      </c>
      <c r="F1109" s="37">
        <f>[1]consoCURRENT!I26987</f>
        <v>4013998.12</v>
      </c>
      <c r="G1109" s="37">
        <f>[1]consoCURRENT!J26987</f>
        <v>0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0</v>
      </c>
      <c r="O1109" s="37">
        <f>[1]consoCURRENT!R26987</f>
        <v>1584893.31</v>
      </c>
      <c r="P1109" s="37">
        <f>[1]consoCURRENT!S26987</f>
        <v>1689180.25</v>
      </c>
      <c r="Q1109" s="37">
        <f>[1]consoCURRENT!T26987</f>
        <v>256513.22999999998</v>
      </c>
      <c r="R1109" s="37">
        <f>[1]consoCURRENT!U26987</f>
        <v>3757484.89</v>
      </c>
      <c r="S1109" s="37">
        <f>[1]consoCURRENT!V26987</f>
        <v>0</v>
      </c>
      <c r="T1109" s="37">
        <f>[1]consoCURRENT!W26987</f>
        <v>0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39">SUM(M1109:Y1109)</f>
        <v>7288071.6799999997</v>
      </c>
      <c r="AA1109" s="37">
        <f t="shared" ref="AA1109:AA1111" si="840">B1109-Z1109</f>
        <v>38832928.32</v>
      </c>
      <c r="AB1109" s="42">
        <f t="shared" ref="AB1109:AB1114" si="841">Z1109/B1109</f>
        <v>0.1580206777823551</v>
      </c>
      <c r="AC1109" s="38"/>
    </row>
    <row r="1110" spans="1:29" s="39" customFormat="1" ht="18" customHeight="1" x14ac:dyDescent="0.2">
      <c r="A1110" s="41" t="s">
        <v>38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9"/>
        <v>0</v>
      </c>
      <c r="AA1110" s="37">
        <f t="shared" si="840"/>
        <v>0</v>
      </c>
      <c r="AB1110" s="42"/>
      <c r="AC1110" s="38"/>
    </row>
    <row r="1111" spans="1:29" s="39" customFormat="1" ht="18" customHeight="1" x14ac:dyDescent="0.2">
      <c r="A1111" s="41" t="s">
        <v>39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9"/>
        <v>0</v>
      </c>
      <c r="AA1111" s="37">
        <f t="shared" si="840"/>
        <v>0</v>
      </c>
      <c r="AB1111" s="42"/>
      <c r="AC1111" s="38"/>
    </row>
    <row r="1112" spans="1:29" s="39" customFormat="1" ht="18" customHeight="1" x14ac:dyDescent="0.25">
      <c r="A1112" s="43" t="s">
        <v>40</v>
      </c>
      <c r="B1112" s="44">
        <f>SUM(B1108:B1111)</f>
        <v>53470000</v>
      </c>
      <c r="C1112" s="44">
        <f t="shared" ref="C1112:AA1112" si="842">SUM(C1108:C1111)</f>
        <v>0</v>
      </c>
      <c r="D1112" s="44">
        <f t="shared" si="842"/>
        <v>0</v>
      </c>
      <c r="E1112" s="44">
        <f t="shared" si="842"/>
        <v>4751088.120000001</v>
      </c>
      <c r="F1112" s="44">
        <f t="shared" si="842"/>
        <v>5423531.8799999999</v>
      </c>
      <c r="G1112" s="44">
        <f t="shared" si="842"/>
        <v>0</v>
      </c>
      <c r="H1112" s="44">
        <f t="shared" si="842"/>
        <v>0</v>
      </c>
      <c r="I1112" s="44">
        <f t="shared" si="842"/>
        <v>0</v>
      </c>
      <c r="J1112" s="44">
        <f t="shared" si="842"/>
        <v>0</v>
      </c>
      <c r="K1112" s="44">
        <f t="shared" si="842"/>
        <v>0</v>
      </c>
      <c r="L1112" s="44">
        <f t="shared" si="842"/>
        <v>0</v>
      </c>
      <c r="M1112" s="44">
        <f t="shared" si="842"/>
        <v>0</v>
      </c>
      <c r="N1112" s="44">
        <f t="shared" si="842"/>
        <v>441482.56</v>
      </c>
      <c r="O1112" s="44">
        <f t="shared" si="842"/>
        <v>2052637.51</v>
      </c>
      <c r="P1112" s="44">
        <f t="shared" si="842"/>
        <v>2256968.0499999998</v>
      </c>
      <c r="Q1112" s="44">
        <f t="shared" si="842"/>
        <v>792289.13</v>
      </c>
      <c r="R1112" s="44">
        <f t="shared" si="842"/>
        <v>4631242.75</v>
      </c>
      <c r="S1112" s="44">
        <f t="shared" si="842"/>
        <v>0</v>
      </c>
      <c r="T1112" s="44">
        <f t="shared" si="842"/>
        <v>0</v>
      </c>
      <c r="U1112" s="44">
        <f t="shared" si="842"/>
        <v>0</v>
      </c>
      <c r="V1112" s="44">
        <f t="shared" si="842"/>
        <v>0</v>
      </c>
      <c r="W1112" s="44">
        <f t="shared" si="842"/>
        <v>0</v>
      </c>
      <c r="X1112" s="44">
        <f t="shared" si="842"/>
        <v>0</v>
      </c>
      <c r="Y1112" s="44">
        <f t="shared" si="842"/>
        <v>0</v>
      </c>
      <c r="Z1112" s="44">
        <f t="shared" si="842"/>
        <v>10174620</v>
      </c>
      <c r="AA1112" s="44">
        <f t="shared" si="842"/>
        <v>43295380</v>
      </c>
      <c r="AB1112" s="45">
        <f t="shared" si="841"/>
        <v>0.19028651580325417</v>
      </c>
      <c r="AC1112" s="38"/>
    </row>
    <row r="1113" spans="1:29" s="39" customFormat="1" ht="18" customHeight="1" x14ac:dyDescent="0.25">
      <c r="A1113" s="46" t="s">
        <v>41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3">SUM(M1113:Y1113)</f>
        <v>0</v>
      </c>
      <c r="AA1113" s="37">
        <f t="shared" ref="AA1113" si="844">B1113-Z1113</f>
        <v>0</v>
      </c>
      <c r="AB1113" s="42"/>
      <c r="AC1113" s="38"/>
    </row>
    <row r="1114" spans="1:29" s="39" customFormat="1" ht="18" customHeight="1" x14ac:dyDescent="0.25">
      <c r="A1114" s="43" t="s">
        <v>42</v>
      </c>
      <c r="B1114" s="44">
        <f>B1113+B1112</f>
        <v>53470000</v>
      </c>
      <c r="C1114" s="44">
        <f t="shared" ref="C1114:AA1114" si="845">C1113+C1112</f>
        <v>0</v>
      </c>
      <c r="D1114" s="44">
        <f t="shared" si="845"/>
        <v>0</v>
      </c>
      <c r="E1114" s="44">
        <f t="shared" si="845"/>
        <v>4751088.120000001</v>
      </c>
      <c r="F1114" s="44">
        <f t="shared" si="845"/>
        <v>5423531.8799999999</v>
      </c>
      <c r="G1114" s="44">
        <f t="shared" si="845"/>
        <v>0</v>
      </c>
      <c r="H1114" s="44">
        <f t="shared" si="845"/>
        <v>0</v>
      </c>
      <c r="I1114" s="44">
        <f t="shared" si="845"/>
        <v>0</v>
      </c>
      <c r="J1114" s="44">
        <f t="shared" si="845"/>
        <v>0</v>
      </c>
      <c r="K1114" s="44">
        <f t="shared" si="845"/>
        <v>0</v>
      </c>
      <c r="L1114" s="44">
        <f t="shared" si="845"/>
        <v>0</v>
      </c>
      <c r="M1114" s="44">
        <f t="shared" si="845"/>
        <v>0</v>
      </c>
      <c r="N1114" s="44">
        <f t="shared" si="845"/>
        <v>441482.56</v>
      </c>
      <c r="O1114" s="44">
        <f t="shared" si="845"/>
        <v>2052637.51</v>
      </c>
      <c r="P1114" s="44">
        <f t="shared" si="845"/>
        <v>2256968.0499999998</v>
      </c>
      <c r="Q1114" s="44">
        <f t="shared" si="845"/>
        <v>792289.13</v>
      </c>
      <c r="R1114" s="44">
        <f t="shared" si="845"/>
        <v>4631242.75</v>
      </c>
      <c r="S1114" s="44">
        <f t="shared" si="845"/>
        <v>0</v>
      </c>
      <c r="T1114" s="44">
        <f t="shared" si="845"/>
        <v>0</v>
      </c>
      <c r="U1114" s="44">
        <f t="shared" si="845"/>
        <v>0</v>
      </c>
      <c r="V1114" s="44">
        <f t="shared" si="845"/>
        <v>0</v>
      </c>
      <c r="W1114" s="44">
        <f t="shared" si="845"/>
        <v>0</v>
      </c>
      <c r="X1114" s="44">
        <f t="shared" si="845"/>
        <v>0</v>
      </c>
      <c r="Y1114" s="44">
        <f t="shared" si="845"/>
        <v>0</v>
      </c>
      <c r="Z1114" s="44">
        <f t="shared" si="845"/>
        <v>10174620</v>
      </c>
      <c r="AA1114" s="44">
        <f t="shared" si="845"/>
        <v>43295380</v>
      </c>
      <c r="AB1114" s="45">
        <f t="shared" si="841"/>
        <v>0.19028651580325417</v>
      </c>
      <c r="AC1114" s="47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46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36</v>
      </c>
      <c r="B1118" s="37">
        <f>[1]consoCURRENT!E27086</f>
        <v>8913000</v>
      </c>
      <c r="C1118" s="37">
        <f>[1]consoCURRENT!F27086</f>
        <v>0</v>
      </c>
      <c r="D1118" s="37">
        <f>[1]consoCURRENT!G27086</f>
        <v>0</v>
      </c>
      <c r="E1118" s="37">
        <f>[1]consoCURRENT!H27086</f>
        <v>1791731.54</v>
      </c>
      <c r="F1118" s="37">
        <f>[1]consoCURRENT!I27086</f>
        <v>1149634.96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503892</v>
      </c>
      <c r="O1118" s="37">
        <f>[1]consoCURRENT!R27086</f>
        <v>581064.04</v>
      </c>
      <c r="P1118" s="37">
        <f>[1]consoCURRENT!S27086</f>
        <v>706775.5</v>
      </c>
      <c r="Q1118" s="37">
        <f>[1]consoCURRENT!T27086</f>
        <v>625001.56000000006</v>
      </c>
      <c r="R1118" s="37">
        <f>[1]consoCURRENT!U27086</f>
        <v>524633.4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2941366.5</v>
      </c>
      <c r="AA1118" s="37">
        <f>B1118-Z1118</f>
        <v>5971633.5</v>
      </c>
      <c r="AB1118" s="42">
        <f>Z1118/B1118</f>
        <v>0.33000858296869739</v>
      </c>
      <c r="AC1118" s="38"/>
    </row>
    <row r="1119" spans="1:29" s="39" customFormat="1" ht="18" customHeight="1" x14ac:dyDescent="0.2">
      <c r="A1119" s="41" t="s">
        <v>37</v>
      </c>
      <c r="B1119" s="37">
        <f>[1]consoCURRENT!E27198</f>
        <v>28762000</v>
      </c>
      <c r="C1119" s="37">
        <f>[1]consoCURRENT!F27198</f>
        <v>0</v>
      </c>
      <c r="D1119" s="37">
        <f>[1]consoCURRENT!G27198</f>
        <v>0</v>
      </c>
      <c r="E1119" s="37">
        <f>[1]consoCURRENT!H27198</f>
        <v>2911574.5700000003</v>
      </c>
      <c r="F1119" s="37">
        <f>[1]consoCURRENT!I27198</f>
        <v>6166980.2299999986</v>
      </c>
      <c r="G1119" s="37">
        <f>[1]consoCURRENT!J27198</f>
        <v>0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3402</v>
      </c>
      <c r="O1119" s="37">
        <f>[1]consoCURRENT!R27198</f>
        <v>0</v>
      </c>
      <c r="P1119" s="37">
        <f>[1]consoCURRENT!S27198</f>
        <v>2908172.5700000003</v>
      </c>
      <c r="Q1119" s="37">
        <f>[1]consoCURRENT!T27198</f>
        <v>2704217.5799999996</v>
      </c>
      <c r="R1119" s="37">
        <f>[1]consoCURRENT!U27198</f>
        <v>3462762.6499999994</v>
      </c>
      <c r="S1119" s="37">
        <f>[1]consoCURRENT!V27198</f>
        <v>0</v>
      </c>
      <c r="T1119" s="37">
        <f>[1]consoCURRENT!W27198</f>
        <v>0</v>
      </c>
      <c r="U1119" s="37">
        <f>[1]consoCURRENT!X27198</f>
        <v>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46">SUM(M1119:Y1119)</f>
        <v>9078554.8000000007</v>
      </c>
      <c r="AA1119" s="37">
        <f t="shared" ref="AA1119:AA1121" si="847">B1119-Z1119</f>
        <v>19683445.199999999</v>
      </c>
      <c r="AB1119" s="42">
        <f t="shared" ref="AB1119:AB1124" si="848">Z1119/B1119</f>
        <v>0.31564407203949657</v>
      </c>
      <c r="AC1119" s="38"/>
    </row>
    <row r="1120" spans="1:29" s="39" customFormat="1" ht="18" customHeight="1" x14ac:dyDescent="0.2">
      <c r="A1120" s="41" t="s">
        <v>38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6"/>
        <v>0</v>
      </c>
      <c r="AA1120" s="37">
        <f t="shared" si="847"/>
        <v>0</v>
      </c>
      <c r="AB1120" s="42"/>
      <c r="AC1120" s="38"/>
    </row>
    <row r="1121" spans="1:29" s="39" customFormat="1" ht="18" customHeight="1" x14ac:dyDescent="0.2">
      <c r="A1121" s="41" t="s">
        <v>39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6"/>
        <v>0</v>
      </c>
      <c r="AA1121" s="37">
        <f t="shared" si="847"/>
        <v>0</v>
      </c>
      <c r="AB1121" s="42"/>
      <c r="AC1121" s="38"/>
    </row>
    <row r="1122" spans="1:29" s="39" customFormat="1" ht="18" customHeight="1" x14ac:dyDescent="0.25">
      <c r="A1122" s="43" t="s">
        <v>40</v>
      </c>
      <c r="B1122" s="44">
        <f>SUM(B1118:B1121)</f>
        <v>37675000</v>
      </c>
      <c r="C1122" s="44">
        <f t="shared" ref="C1122:AA1122" si="849">SUM(C1118:C1121)</f>
        <v>0</v>
      </c>
      <c r="D1122" s="44">
        <f t="shared" si="849"/>
        <v>0</v>
      </c>
      <c r="E1122" s="44">
        <f t="shared" si="849"/>
        <v>4703306.1100000003</v>
      </c>
      <c r="F1122" s="44">
        <f t="shared" si="849"/>
        <v>7316615.1899999985</v>
      </c>
      <c r="G1122" s="44">
        <f t="shared" si="849"/>
        <v>0</v>
      </c>
      <c r="H1122" s="44">
        <f t="shared" si="849"/>
        <v>0</v>
      </c>
      <c r="I1122" s="44">
        <f t="shared" si="849"/>
        <v>0</v>
      </c>
      <c r="J1122" s="44">
        <f t="shared" si="849"/>
        <v>0</v>
      </c>
      <c r="K1122" s="44">
        <f t="shared" si="849"/>
        <v>0</v>
      </c>
      <c r="L1122" s="44">
        <f t="shared" si="849"/>
        <v>0</v>
      </c>
      <c r="M1122" s="44">
        <f t="shared" si="849"/>
        <v>0</v>
      </c>
      <c r="N1122" s="44">
        <f t="shared" si="849"/>
        <v>507294</v>
      </c>
      <c r="O1122" s="44">
        <f t="shared" si="849"/>
        <v>581064.04</v>
      </c>
      <c r="P1122" s="44">
        <f t="shared" si="849"/>
        <v>3614948.0700000003</v>
      </c>
      <c r="Q1122" s="44">
        <f t="shared" si="849"/>
        <v>3329219.1399999997</v>
      </c>
      <c r="R1122" s="44">
        <f t="shared" si="849"/>
        <v>3987396.0499999993</v>
      </c>
      <c r="S1122" s="44">
        <f t="shared" si="849"/>
        <v>0</v>
      </c>
      <c r="T1122" s="44">
        <f t="shared" si="849"/>
        <v>0</v>
      </c>
      <c r="U1122" s="44">
        <f t="shared" si="849"/>
        <v>0</v>
      </c>
      <c r="V1122" s="44">
        <f t="shared" si="849"/>
        <v>0</v>
      </c>
      <c r="W1122" s="44">
        <f t="shared" si="849"/>
        <v>0</v>
      </c>
      <c r="X1122" s="44">
        <f t="shared" si="849"/>
        <v>0</v>
      </c>
      <c r="Y1122" s="44">
        <f t="shared" si="849"/>
        <v>0</v>
      </c>
      <c r="Z1122" s="44">
        <f t="shared" si="849"/>
        <v>12019921.300000001</v>
      </c>
      <c r="AA1122" s="44">
        <f t="shared" si="849"/>
        <v>25655078.699999999</v>
      </c>
      <c r="AB1122" s="45">
        <f t="shared" si="848"/>
        <v>0.31904237027206372</v>
      </c>
      <c r="AC1122" s="38"/>
    </row>
    <row r="1123" spans="1:29" s="39" customFormat="1" ht="18" customHeight="1" x14ac:dyDescent="0.25">
      <c r="A1123" s="46" t="s">
        <v>41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0">SUM(M1123:Y1123)</f>
        <v>0</v>
      </c>
      <c r="AA1123" s="37">
        <f t="shared" ref="AA1123" si="851">B1123-Z1123</f>
        <v>0</v>
      </c>
      <c r="AB1123" s="42"/>
      <c r="AC1123" s="38"/>
    </row>
    <row r="1124" spans="1:29" s="39" customFormat="1" ht="18" customHeight="1" x14ac:dyDescent="0.25">
      <c r="A1124" s="43" t="s">
        <v>42</v>
      </c>
      <c r="B1124" s="44">
        <f>B1123+B1122</f>
        <v>37675000</v>
      </c>
      <c r="C1124" s="44">
        <f t="shared" ref="C1124:AA1124" si="852">C1123+C1122</f>
        <v>0</v>
      </c>
      <c r="D1124" s="44">
        <f t="shared" si="852"/>
        <v>0</v>
      </c>
      <c r="E1124" s="44">
        <f t="shared" si="852"/>
        <v>4703306.1100000003</v>
      </c>
      <c r="F1124" s="44">
        <f t="shared" si="852"/>
        <v>7316615.1899999985</v>
      </c>
      <c r="G1124" s="44">
        <f t="shared" si="852"/>
        <v>0</v>
      </c>
      <c r="H1124" s="44">
        <f t="shared" si="852"/>
        <v>0</v>
      </c>
      <c r="I1124" s="44">
        <f t="shared" si="852"/>
        <v>0</v>
      </c>
      <c r="J1124" s="44">
        <f t="shared" si="852"/>
        <v>0</v>
      </c>
      <c r="K1124" s="44">
        <f t="shared" si="852"/>
        <v>0</v>
      </c>
      <c r="L1124" s="44">
        <f t="shared" si="852"/>
        <v>0</v>
      </c>
      <c r="M1124" s="44">
        <f t="shared" si="852"/>
        <v>0</v>
      </c>
      <c r="N1124" s="44">
        <f t="shared" si="852"/>
        <v>507294</v>
      </c>
      <c r="O1124" s="44">
        <f t="shared" si="852"/>
        <v>581064.04</v>
      </c>
      <c r="P1124" s="44">
        <f t="shared" si="852"/>
        <v>3614948.0700000003</v>
      </c>
      <c r="Q1124" s="44">
        <f t="shared" si="852"/>
        <v>3329219.1399999997</v>
      </c>
      <c r="R1124" s="44">
        <f t="shared" si="852"/>
        <v>3987396.0499999993</v>
      </c>
      <c r="S1124" s="44">
        <f t="shared" si="852"/>
        <v>0</v>
      </c>
      <c r="T1124" s="44">
        <f t="shared" si="852"/>
        <v>0</v>
      </c>
      <c r="U1124" s="44">
        <f t="shared" si="852"/>
        <v>0</v>
      </c>
      <c r="V1124" s="44">
        <f t="shared" si="852"/>
        <v>0</v>
      </c>
      <c r="W1124" s="44">
        <f t="shared" si="852"/>
        <v>0</v>
      </c>
      <c r="X1124" s="44">
        <f t="shared" si="852"/>
        <v>0</v>
      </c>
      <c r="Y1124" s="44">
        <f t="shared" si="852"/>
        <v>0</v>
      </c>
      <c r="Z1124" s="44">
        <f t="shared" si="852"/>
        <v>12019921.300000001</v>
      </c>
      <c r="AA1124" s="44">
        <f t="shared" si="852"/>
        <v>25655078.699999999</v>
      </c>
      <c r="AB1124" s="45">
        <f t="shared" si="848"/>
        <v>0.31904237027206372</v>
      </c>
      <c r="AC1124" s="47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47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36</v>
      </c>
      <c r="B1128" s="37">
        <f>[1]consoCURRENT!E27297</f>
        <v>5466000</v>
      </c>
      <c r="C1128" s="37">
        <f>[1]consoCURRENT!F27297</f>
        <v>0</v>
      </c>
      <c r="D1128" s="37">
        <f>[1]consoCURRENT!G27297</f>
        <v>0</v>
      </c>
      <c r="E1128" s="37">
        <f>[1]consoCURRENT!H27297</f>
        <v>1206042.0899999999</v>
      </c>
      <c r="F1128" s="37">
        <f>[1]consoCURRENT!I27297</f>
        <v>1108178.02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327480</v>
      </c>
      <c r="O1128" s="37">
        <f>[1]consoCURRENT!R27297</f>
        <v>354682.6</v>
      </c>
      <c r="P1128" s="37">
        <f>[1]consoCURRENT!S27297</f>
        <v>523879.49</v>
      </c>
      <c r="Q1128" s="37">
        <f>[1]consoCURRENT!T27297</f>
        <v>393665.08</v>
      </c>
      <c r="R1128" s="37">
        <f>[1]consoCURRENT!U27297</f>
        <v>714512.94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2314220.11</v>
      </c>
      <c r="AA1128" s="37">
        <f>B1128-Z1128</f>
        <v>3151779.89</v>
      </c>
      <c r="AB1128" s="42">
        <f>Z1128/B1128</f>
        <v>0.42338457921697764</v>
      </c>
      <c r="AC1128" s="38"/>
    </row>
    <row r="1129" spans="1:29" s="39" customFormat="1" ht="18" customHeight="1" x14ac:dyDescent="0.2">
      <c r="A1129" s="41" t="s">
        <v>37</v>
      </c>
      <c r="B1129" s="37">
        <f>[1]consoCURRENT!E27409</f>
        <v>33266000</v>
      </c>
      <c r="C1129" s="37">
        <f>[1]consoCURRENT!F27409</f>
        <v>0</v>
      </c>
      <c r="D1129" s="37">
        <f>[1]consoCURRENT!G27409</f>
        <v>0</v>
      </c>
      <c r="E1129" s="37">
        <f>[1]consoCURRENT!H27409</f>
        <v>14510</v>
      </c>
      <c r="F1129" s="37">
        <f>[1]consoCURRENT!I27409</f>
        <v>4265561.8899999997</v>
      </c>
      <c r="G1129" s="37">
        <f>[1]consoCURRENT!J27409</f>
        <v>0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0</v>
      </c>
      <c r="O1129" s="37">
        <f>[1]consoCURRENT!R27409</f>
        <v>0</v>
      </c>
      <c r="P1129" s="37">
        <f>[1]consoCURRENT!S27409</f>
        <v>14510</v>
      </c>
      <c r="Q1129" s="37">
        <f>[1]consoCURRENT!T27409</f>
        <v>1578280</v>
      </c>
      <c r="R1129" s="37">
        <f>[1]consoCURRENT!U27409</f>
        <v>2687281.89</v>
      </c>
      <c r="S1129" s="37">
        <f>[1]consoCURRENT!V27409</f>
        <v>0</v>
      </c>
      <c r="T1129" s="37">
        <f>[1]consoCURRENT!W27409</f>
        <v>0</v>
      </c>
      <c r="U1129" s="37">
        <f>[1]consoCURRENT!X27409</f>
        <v>0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53">SUM(M1129:Y1129)</f>
        <v>4280071.8900000006</v>
      </c>
      <c r="AA1129" s="37">
        <f t="shared" ref="AA1129:AA1131" si="854">B1129-Z1129</f>
        <v>28985928.109999999</v>
      </c>
      <c r="AB1129" s="42">
        <f t="shared" ref="AB1129:AB1134" si="855">Z1129/B1129</f>
        <v>0.12866205404917935</v>
      </c>
      <c r="AC1129" s="38"/>
    </row>
    <row r="1130" spans="1:29" s="39" customFormat="1" ht="18" customHeight="1" x14ac:dyDescent="0.2">
      <c r="A1130" s="41" t="s">
        <v>38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3"/>
        <v>0</v>
      </c>
      <c r="AA1130" s="37">
        <f t="shared" si="854"/>
        <v>0</v>
      </c>
      <c r="AB1130" s="42"/>
      <c r="AC1130" s="38"/>
    </row>
    <row r="1131" spans="1:29" s="39" customFormat="1" ht="18" customHeight="1" x14ac:dyDescent="0.2">
      <c r="A1131" s="41" t="s">
        <v>39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3"/>
        <v>0</v>
      </c>
      <c r="AA1131" s="37">
        <f t="shared" si="854"/>
        <v>0</v>
      </c>
      <c r="AB1131" s="42"/>
      <c r="AC1131" s="38"/>
    </row>
    <row r="1132" spans="1:29" s="39" customFormat="1" ht="18" customHeight="1" x14ac:dyDescent="0.25">
      <c r="A1132" s="43" t="s">
        <v>40</v>
      </c>
      <c r="B1132" s="44">
        <f>SUM(B1128:B1131)</f>
        <v>38732000</v>
      </c>
      <c r="C1132" s="44">
        <f t="shared" ref="C1132:AA1132" si="856">SUM(C1128:C1131)</f>
        <v>0</v>
      </c>
      <c r="D1132" s="44">
        <f t="shared" si="856"/>
        <v>0</v>
      </c>
      <c r="E1132" s="44">
        <f t="shared" si="856"/>
        <v>1220552.0899999999</v>
      </c>
      <c r="F1132" s="44">
        <f t="shared" si="856"/>
        <v>5373739.9100000001</v>
      </c>
      <c r="G1132" s="44">
        <f t="shared" si="856"/>
        <v>0</v>
      </c>
      <c r="H1132" s="44">
        <f t="shared" si="856"/>
        <v>0</v>
      </c>
      <c r="I1132" s="44">
        <f t="shared" si="856"/>
        <v>0</v>
      </c>
      <c r="J1132" s="44">
        <f t="shared" si="856"/>
        <v>0</v>
      </c>
      <c r="K1132" s="44">
        <f t="shared" si="856"/>
        <v>0</v>
      </c>
      <c r="L1132" s="44">
        <f t="shared" si="856"/>
        <v>0</v>
      </c>
      <c r="M1132" s="44">
        <f t="shared" si="856"/>
        <v>0</v>
      </c>
      <c r="N1132" s="44">
        <f t="shared" si="856"/>
        <v>327480</v>
      </c>
      <c r="O1132" s="44">
        <f t="shared" si="856"/>
        <v>354682.6</v>
      </c>
      <c r="P1132" s="44">
        <f t="shared" si="856"/>
        <v>538389.49</v>
      </c>
      <c r="Q1132" s="44">
        <f t="shared" si="856"/>
        <v>1971945.08</v>
      </c>
      <c r="R1132" s="44">
        <f t="shared" si="856"/>
        <v>3401794.83</v>
      </c>
      <c r="S1132" s="44">
        <f t="shared" si="856"/>
        <v>0</v>
      </c>
      <c r="T1132" s="44">
        <f t="shared" si="856"/>
        <v>0</v>
      </c>
      <c r="U1132" s="44">
        <f t="shared" si="856"/>
        <v>0</v>
      </c>
      <c r="V1132" s="44">
        <f t="shared" si="856"/>
        <v>0</v>
      </c>
      <c r="W1132" s="44">
        <f t="shared" si="856"/>
        <v>0</v>
      </c>
      <c r="X1132" s="44">
        <f t="shared" si="856"/>
        <v>0</v>
      </c>
      <c r="Y1132" s="44">
        <f t="shared" si="856"/>
        <v>0</v>
      </c>
      <c r="Z1132" s="44">
        <f t="shared" si="856"/>
        <v>6594292</v>
      </c>
      <c r="AA1132" s="44">
        <f t="shared" si="856"/>
        <v>32137708</v>
      </c>
      <c r="AB1132" s="45">
        <f t="shared" si="855"/>
        <v>0.17025436331715377</v>
      </c>
      <c r="AC1132" s="38"/>
    </row>
    <row r="1133" spans="1:29" s="39" customFormat="1" ht="18" customHeight="1" x14ac:dyDescent="0.25">
      <c r="A1133" s="46" t="s">
        <v>41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7">SUM(M1133:Y1133)</f>
        <v>0</v>
      </c>
      <c r="AA1133" s="37">
        <f t="shared" ref="AA1133" si="858">B1133-Z1133</f>
        <v>0</v>
      </c>
      <c r="AB1133" s="42"/>
      <c r="AC1133" s="38"/>
    </row>
    <row r="1134" spans="1:29" s="39" customFormat="1" ht="18" customHeight="1" x14ac:dyDescent="0.25">
      <c r="A1134" s="43" t="s">
        <v>42</v>
      </c>
      <c r="B1134" s="44">
        <f>B1133+B1132</f>
        <v>38732000</v>
      </c>
      <c r="C1134" s="44">
        <f t="shared" ref="C1134:AA1134" si="859">C1133+C1132</f>
        <v>0</v>
      </c>
      <c r="D1134" s="44">
        <f t="shared" si="859"/>
        <v>0</v>
      </c>
      <c r="E1134" s="44">
        <f t="shared" si="859"/>
        <v>1220552.0899999999</v>
      </c>
      <c r="F1134" s="44">
        <f t="shared" si="859"/>
        <v>5373739.9100000001</v>
      </c>
      <c r="G1134" s="44">
        <f t="shared" si="859"/>
        <v>0</v>
      </c>
      <c r="H1134" s="44">
        <f t="shared" si="859"/>
        <v>0</v>
      </c>
      <c r="I1134" s="44">
        <f t="shared" si="859"/>
        <v>0</v>
      </c>
      <c r="J1134" s="44">
        <f t="shared" si="859"/>
        <v>0</v>
      </c>
      <c r="K1134" s="44">
        <f t="shared" si="859"/>
        <v>0</v>
      </c>
      <c r="L1134" s="44">
        <f t="shared" si="859"/>
        <v>0</v>
      </c>
      <c r="M1134" s="44">
        <f t="shared" si="859"/>
        <v>0</v>
      </c>
      <c r="N1134" s="44">
        <f t="shared" si="859"/>
        <v>327480</v>
      </c>
      <c r="O1134" s="44">
        <f t="shared" si="859"/>
        <v>354682.6</v>
      </c>
      <c r="P1134" s="44">
        <f t="shared" si="859"/>
        <v>538389.49</v>
      </c>
      <c r="Q1134" s="44">
        <f t="shared" si="859"/>
        <v>1971945.08</v>
      </c>
      <c r="R1134" s="44">
        <f t="shared" si="859"/>
        <v>3401794.83</v>
      </c>
      <c r="S1134" s="44">
        <f t="shared" si="859"/>
        <v>0</v>
      </c>
      <c r="T1134" s="44">
        <f t="shared" si="859"/>
        <v>0</v>
      </c>
      <c r="U1134" s="44">
        <f t="shared" si="859"/>
        <v>0</v>
      </c>
      <c r="V1134" s="44">
        <f t="shared" si="859"/>
        <v>0</v>
      </c>
      <c r="W1134" s="44">
        <f t="shared" si="859"/>
        <v>0</v>
      </c>
      <c r="X1134" s="44">
        <f t="shared" si="859"/>
        <v>0</v>
      </c>
      <c r="Y1134" s="44">
        <f t="shared" si="859"/>
        <v>0</v>
      </c>
      <c r="Z1134" s="44">
        <f t="shared" si="859"/>
        <v>6594292</v>
      </c>
      <c r="AA1134" s="44">
        <f t="shared" si="859"/>
        <v>32137708</v>
      </c>
      <c r="AB1134" s="45">
        <f t="shared" si="855"/>
        <v>0.17025436331715377</v>
      </c>
      <c r="AC1134" s="47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48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36</v>
      </c>
      <c r="B1138" s="37">
        <f>[1]consoCURRENT!E27508</f>
        <v>5466000</v>
      </c>
      <c r="C1138" s="37">
        <f>[1]consoCURRENT!F27508</f>
        <v>0</v>
      </c>
      <c r="D1138" s="37">
        <f>[1]consoCURRENT!G27508</f>
        <v>0</v>
      </c>
      <c r="E1138" s="37">
        <f>[1]consoCURRENT!H27508</f>
        <v>1117619.98</v>
      </c>
      <c r="F1138" s="37">
        <f>[1]consoCURRENT!I27508</f>
        <v>1064510.3899999999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354206.66</v>
      </c>
      <c r="O1138" s="37">
        <f>[1]consoCURRENT!R27508</f>
        <v>354206.66</v>
      </c>
      <c r="P1138" s="37">
        <f>[1]consoCURRENT!S27508</f>
        <v>409206.66</v>
      </c>
      <c r="Q1138" s="37">
        <f>[1]consoCURRENT!T27508</f>
        <v>354206.66</v>
      </c>
      <c r="R1138" s="37">
        <f>[1]consoCURRENT!U27508</f>
        <v>710303.73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2182130.37</v>
      </c>
      <c r="AA1138" s="37">
        <f>B1138-Z1138</f>
        <v>3283869.63</v>
      </c>
      <c r="AB1138" s="42">
        <f>Z1138/B1138</f>
        <v>0.39921887486278818</v>
      </c>
      <c r="AC1138" s="38"/>
    </row>
    <row r="1139" spans="1:29" s="39" customFormat="1" ht="18" customHeight="1" x14ac:dyDescent="0.2">
      <c r="A1139" s="41" t="s">
        <v>37</v>
      </c>
      <c r="B1139" s="37">
        <f>[1]consoCURRENT!E27620</f>
        <v>48320000</v>
      </c>
      <c r="C1139" s="37">
        <f>[1]consoCURRENT!F27620</f>
        <v>0</v>
      </c>
      <c r="D1139" s="37">
        <f>[1]consoCURRENT!G27620</f>
        <v>0</v>
      </c>
      <c r="E1139" s="37">
        <f>[1]consoCURRENT!H27620</f>
        <v>6276786.3999999994</v>
      </c>
      <c r="F1139" s="37">
        <f>[1]consoCURRENT!I27620</f>
        <v>7248516.8800000008</v>
      </c>
      <c r="G1139" s="37">
        <f>[1]consoCURRENT!J27620</f>
        <v>0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1827697.72</v>
      </c>
      <c r="O1139" s="37">
        <f>[1]consoCURRENT!R27620</f>
        <v>4105315.38</v>
      </c>
      <c r="P1139" s="37">
        <f>[1]consoCURRENT!S27620</f>
        <v>343773.3</v>
      </c>
      <c r="Q1139" s="37">
        <f>[1]consoCURRENT!T27620</f>
        <v>2463679.25</v>
      </c>
      <c r="R1139" s="37">
        <f>[1]consoCURRENT!U27620</f>
        <v>4784837.6300000008</v>
      </c>
      <c r="S1139" s="37">
        <f>[1]consoCURRENT!V27620</f>
        <v>0</v>
      </c>
      <c r="T1139" s="37">
        <f>[1]consoCURRENT!W27620</f>
        <v>0</v>
      </c>
      <c r="U1139" s="37">
        <f>[1]consoCURRENT!X27620</f>
        <v>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60">SUM(M1139:Y1139)</f>
        <v>13525303.279999999</v>
      </c>
      <c r="AA1139" s="37">
        <f t="shared" ref="AA1139:AA1141" si="861">B1139-Z1139</f>
        <v>34794696.719999999</v>
      </c>
      <c r="AB1139" s="42">
        <f t="shared" ref="AB1139:AB1144" si="862">Z1139/B1139</f>
        <v>0.27991107781456953</v>
      </c>
      <c r="AC1139" s="38"/>
    </row>
    <row r="1140" spans="1:29" s="39" customFormat="1" ht="18" customHeight="1" x14ac:dyDescent="0.2">
      <c r="A1140" s="41" t="s">
        <v>38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0"/>
        <v>0</v>
      </c>
      <c r="AA1140" s="37">
        <f t="shared" si="861"/>
        <v>0</v>
      </c>
      <c r="AB1140" s="42"/>
      <c r="AC1140" s="38"/>
    </row>
    <row r="1141" spans="1:29" s="39" customFormat="1" ht="18" customHeight="1" x14ac:dyDescent="0.2">
      <c r="A1141" s="41" t="s">
        <v>39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0"/>
        <v>0</v>
      </c>
      <c r="AA1141" s="37">
        <f t="shared" si="861"/>
        <v>0</v>
      </c>
      <c r="AB1141" s="42"/>
      <c r="AC1141" s="38"/>
    </row>
    <row r="1142" spans="1:29" s="39" customFormat="1" ht="18" customHeight="1" x14ac:dyDescent="0.25">
      <c r="A1142" s="43" t="s">
        <v>40</v>
      </c>
      <c r="B1142" s="44">
        <f>SUM(B1138:B1141)</f>
        <v>53786000</v>
      </c>
      <c r="C1142" s="44">
        <f t="shared" ref="C1142:AA1142" si="863">SUM(C1138:C1141)</f>
        <v>0</v>
      </c>
      <c r="D1142" s="44">
        <f t="shared" si="863"/>
        <v>0</v>
      </c>
      <c r="E1142" s="44">
        <f t="shared" si="863"/>
        <v>7394406.379999999</v>
      </c>
      <c r="F1142" s="44">
        <f t="shared" si="863"/>
        <v>8313027.2700000005</v>
      </c>
      <c r="G1142" s="44">
        <f t="shared" si="863"/>
        <v>0</v>
      </c>
      <c r="H1142" s="44">
        <f t="shared" si="863"/>
        <v>0</v>
      </c>
      <c r="I1142" s="44">
        <f t="shared" si="863"/>
        <v>0</v>
      </c>
      <c r="J1142" s="44">
        <f t="shared" si="863"/>
        <v>0</v>
      </c>
      <c r="K1142" s="44">
        <f t="shared" si="863"/>
        <v>0</v>
      </c>
      <c r="L1142" s="44">
        <f t="shared" si="863"/>
        <v>0</v>
      </c>
      <c r="M1142" s="44">
        <f t="shared" si="863"/>
        <v>0</v>
      </c>
      <c r="N1142" s="44">
        <f t="shared" si="863"/>
        <v>2181904.38</v>
      </c>
      <c r="O1142" s="44">
        <f t="shared" si="863"/>
        <v>4459522.04</v>
      </c>
      <c r="P1142" s="44">
        <f t="shared" si="863"/>
        <v>752979.96</v>
      </c>
      <c r="Q1142" s="44">
        <f t="shared" si="863"/>
        <v>2817885.91</v>
      </c>
      <c r="R1142" s="44">
        <f t="shared" si="863"/>
        <v>5495141.3600000013</v>
      </c>
      <c r="S1142" s="44">
        <f t="shared" si="863"/>
        <v>0</v>
      </c>
      <c r="T1142" s="44">
        <f t="shared" si="863"/>
        <v>0</v>
      </c>
      <c r="U1142" s="44">
        <f t="shared" si="863"/>
        <v>0</v>
      </c>
      <c r="V1142" s="44">
        <f t="shared" si="863"/>
        <v>0</v>
      </c>
      <c r="W1142" s="44">
        <f t="shared" si="863"/>
        <v>0</v>
      </c>
      <c r="X1142" s="44">
        <f t="shared" si="863"/>
        <v>0</v>
      </c>
      <c r="Y1142" s="44">
        <f t="shared" si="863"/>
        <v>0</v>
      </c>
      <c r="Z1142" s="44">
        <f t="shared" si="863"/>
        <v>15707433.649999999</v>
      </c>
      <c r="AA1142" s="44">
        <f t="shared" si="863"/>
        <v>38078566.350000001</v>
      </c>
      <c r="AB1142" s="45">
        <f t="shared" si="862"/>
        <v>0.2920357276986576</v>
      </c>
      <c r="AC1142" s="38"/>
    </row>
    <row r="1143" spans="1:29" s="39" customFormat="1" ht="18" customHeight="1" x14ac:dyDescent="0.25">
      <c r="A1143" s="46" t="s">
        <v>41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4">SUM(M1143:Y1143)</f>
        <v>0</v>
      </c>
      <c r="AA1143" s="37">
        <f t="shared" ref="AA1143" si="865">B1143-Z1143</f>
        <v>0</v>
      </c>
      <c r="AB1143" s="42"/>
      <c r="AC1143" s="38"/>
    </row>
    <row r="1144" spans="1:29" s="39" customFormat="1" ht="18" customHeight="1" x14ac:dyDescent="0.25">
      <c r="A1144" s="43" t="s">
        <v>42</v>
      </c>
      <c r="B1144" s="44">
        <f>B1143+B1142</f>
        <v>53786000</v>
      </c>
      <c r="C1144" s="44">
        <f t="shared" ref="C1144:AA1144" si="866">C1143+C1142</f>
        <v>0</v>
      </c>
      <c r="D1144" s="44">
        <f t="shared" si="866"/>
        <v>0</v>
      </c>
      <c r="E1144" s="44">
        <f t="shared" si="866"/>
        <v>7394406.379999999</v>
      </c>
      <c r="F1144" s="44">
        <f t="shared" si="866"/>
        <v>8313027.2700000005</v>
      </c>
      <c r="G1144" s="44">
        <f t="shared" si="866"/>
        <v>0</v>
      </c>
      <c r="H1144" s="44">
        <f t="shared" si="866"/>
        <v>0</v>
      </c>
      <c r="I1144" s="44">
        <f t="shared" si="866"/>
        <v>0</v>
      </c>
      <c r="J1144" s="44">
        <f t="shared" si="866"/>
        <v>0</v>
      </c>
      <c r="K1144" s="44">
        <f t="shared" si="866"/>
        <v>0</v>
      </c>
      <c r="L1144" s="44">
        <f t="shared" si="866"/>
        <v>0</v>
      </c>
      <c r="M1144" s="44">
        <f t="shared" si="866"/>
        <v>0</v>
      </c>
      <c r="N1144" s="44">
        <f t="shared" si="866"/>
        <v>2181904.38</v>
      </c>
      <c r="O1144" s="44">
        <f t="shared" si="866"/>
        <v>4459522.04</v>
      </c>
      <c r="P1144" s="44">
        <f t="shared" si="866"/>
        <v>752979.96</v>
      </c>
      <c r="Q1144" s="44">
        <f t="shared" si="866"/>
        <v>2817885.91</v>
      </c>
      <c r="R1144" s="44">
        <f t="shared" si="866"/>
        <v>5495141.3600000013</v>
      </c>
      <c r="S1144" s="44">
        <f t="shared" si="866"/>
        <v>0</v>
      </c>
      <c r="T1144" s="44">
        <f t="shared" si="866"/>
        <v>0</v>
      </c>
      <c r="U1144" s="44">
        <f t="shared" si="866"/>
        <v>0</v>
      </c>
      <c r="V1144" s="44">
        <f t="shared" si="866"/>
        <v>0</v>
      </c>
      <c r="W1144" s="44">
        <f t="shared" si="866"/>
        <v>0</v>
      </c>
      <c r="X1144" s="44">
        <f t="shared" si="866"/>
        <v>0</v>
      </c>
      <c r="Y1144" s="44">
        <f t="shared" si="866"/>
        <v>0</v>
      </c>
      <c r="Z1144" s="44">
        <f t="shared" si="866"/>
        <v>15707433.649999999</v>
      </c>
      <c r="AA1144" s="44">
        <f t="shared" si="866"/>
        <v>38078566.350000001</v>
      </c>
      <c r="AB1144" s="45">
        <f t="shared" si="862"/>
        <v>0.2920357276986576</v>
      </c>
      <c r="AC1144" s="47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49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36</v>
      </c>
      <c r="B1148" s="37">
        <f>[1]consoCURRENT!E27719</f>
        <v>5937000</v>
      </c>
      <c r="C1148" s="37">
        <f>[1]consoCURRENT!F27719</f>
        <v>0</v>
      </c>
      <c r="D1148" s="37">
        <f>[1]consoCURRENT!G27719</f>
        <v>0</v>
      </c>
      <c r="E1148" s="37">
        <f>[1]consoCURRENT!H27719</f>
        <v>1337111.21</v>
      </c>
      <c r="F1148" s="37">
        <f>[1]consoCURRENT!I27719</f>
        <v>1188652.52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420754.25</v>
      </c>
      <c r="O1148" s="37">
        <f>[1]consoCURRENT!R27719</f>
        <v>421027.26</v>
      </c>
      <c r="P1148" s="37">
        <f>[1]consoCURRENT!S27719</f>
        <v>495329.7</v>
      </c>
      <c r="Q1148" s="37">
        <f>[1]consoCURRENT!T27719</f>
        <v>421027.26</v>
      </c>
      <c r="R1148" s="37">
        <f>[1]consoCURRENT!U27719</f>
        <v>767625.26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2525763.73</v>
      </c>
      <c r="AA1148" s="37">
        <f>B1148-Z1148</f>
        <v>3411236.27</v>
      </c>
      <c r="AB1148" s="42">
        <f>Z1148/B1148</f>
        <v>0.4254276115883443</v>
      </c>
      <c r="AC1148" s="38"/>
    </row>
    <row r="1149" spans="1:29" s="39" customFormat="1" ht="18" customHeight="1" x14ac:dyDescent="0.2">
      <c r="A1149" s="41" t="s">
        <v>37</v>
      </c>
      <c r="B1149" s="37">
        <f>[1]consoCURRENT!E27831</f>
        <v>54293000</v>
      </c>
      <c r="C1149" s="37">
        <f>[1]consoCURRENT!F27831</f>
        <v>0</v>
      </c>
      <c r="D1149" s="37">
        <f>[1]consoCURRENT!G27831</f>
        <v>0</v>
      </c>
      <c r="E1149" s="37">
        <f>[1]consoCURRENT!H27831</f>
        <v>4631055.03</v>
      </c>
      <c r="F1149" s="37">
        <f>[1]consoCURRENT!I27831</f>
        <v>9288618.7599999998</v>
      </c>
      <c r="G1149" s="37">
        <f>[1]consoCURRENT!J27831</f>
        <v>0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4252264.72</v>
      </c>
      <c r="O1149" s="37">
        <f>[1]consoCURRENT!R27831</f>
        <v>199807.62</v>
      </c>
      <c r="P1149" s="37">
        <f>[1]consoCURRENT!S27831</f>
        <v>178982.69</v>
      </c>
      <c r="Q1149" s="37">
        <f>[1]consoCURRENT!T27831</f>
        <v>4779180.55</v>
      </c>
      <c r="R1149" s="37">
        <f>[1]consoCURRENT!U27831</f>
        <v>4509438.21</v>
      </c>
      <c r="S1149" s="37">
        <f>[1]consoCURRENT!V27831</f>
        <v>0</v>
      </c>
      <c r="T1149" s="37">
        <f>[1]consoCURRENT!W27831</f>
        <v>0</v>
      </c>
      <c r="U1149" s="37">
        <f>[1]consoCURRENT!X27831</f>
        <v>0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67">SUM(M1149:Y1149)</f>
        <v>13919673.789999999</v>
      </c>
      <c r="AA1149" s="37">
        <f t="shared" ref="AA1149:AA1151" si="868">B1149-Z1149</f>
        <v>40373326.210000001</v>
      </c>
      <c r="AB1149" s="42">
        <f t="shared" ref="AB1149:AB1154" si="869">Z1149/B1149</f>
        <v>0.25638063452010385</v>
      </c>
      <c r="AC1149" s="38"/>
    </row>
    <row r="1150" spans="1:29" s="39" customFormat="1" ht="18" customHeight="1" x14ac:dyDescent="0.2">
      <c r="A1150" s="41" t="s">
        <v>38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7"/>
        <v>0</v>
      </c>
      <c r="AA1150" s="37">
        <f t="shared" si="868"/>
        <v>0</v>
      </c>
      <c r="AB1150" s="42"/>
      <c r="AC1150" s="38"/>
    </row>
    <row r="1151" spans="1:29" s="39" customFormat="1" ht="18" customHeight="1" x14ac:dyDescent="0.2">
      <c r="A1151" s="41" t="s">
        <v>39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7"/>
        <v>0</v>
      </c>
      <c r="AA1151" s="37">
        <f t="shared" si="868"/>
        <v>0</v>
      </c>
      <c r="AB1151" s="42"/>
      <c r="AC1151" s="38"/>
    </row>
    <row r="1152" spans="1:29" s="39" customFormat="1" ht="18" customHeight="1" x14ac:dyDescent="0.25">
      <c r="A1152" s="43" t="s">
        <v>40</v>
      </c>
      <c r="B1152" s="44">
        <f>SUM(B1148:B1151)</f>
        <v>60230000</v>
      </c>
      <c r="C1152" s="44">
        <f t="shared" ref="C1152:AA1152" si="870">SUM(C1148:C1151)</f>
        <v>0</v>
      </c>
      <c r="D1152" s="44">
        <f t="shared" si="870"/>
        <v>0</v>
      </c>
      <c r="E1152" s="44">
        <f t="shared" si="870"/>
        <v>5968166.2400000002</v>
      </c>
      <c r="F1152" s="44">
        <f t="shared" si="870"/>
        <v>10477271.279999999</v>
      </c>
      <c r="G1152" s="44">
        <f t="shared" si="870"/>
        <v>0</v>
      </c>
      <c r="H1152" s="44">
        <f t="shared" si="870"/>
        <v>0</v>
      </c>
      <c r="I1152" s="44">
        <f t="shared" si="870"/>
        <v>0</v>
      </c>
      <c r="J1152" s="44">
        <f t="shared" si="870"/>
        <v>0</v>
      </c>
      <c r="K1152" s="44">
        <f t="shared" si="870"/>
        <v>0</v>
      </c>
      <c r="L1152" s="44">
        <f t="shared" si="870"/>
        <v>0</v>
      </c>
      <c r="M1152" s="44">
        <f t="shared" si="870"/>
        <v>0</v>
      </c>
      <c r="N1152" s="44">
        <f t="shared" si="870"/>
        <v>4673018.97</v>
      </c>
      <c r="O1152" s="44">
        <f t="shared" si="870"/>
        <v>620834.88</v>
      </c>
      <c r="P1152" s="44">
        <f t="shared" si="870"/>
        <v>674312.39</v>
      </c>
      <c r="Q1152" s="44">
        <f t="shared" si="870"/>
        <v>5200207.8099999996</v>
      </c>
      <c r="R1152" s="44">
        <f t="shared" si="870"/>
        <v>5277063.47</v>
      </c>
      <c r="S1152" s="44">
        <f t="shared" si="870"/>
        <v>0</v>
      </c>
      <c r="T1152" s="44">
        <f t="shared" si="870"/>
        <v>0</v>
      </c>
      <c r="U1152" s="44">
        <f t="shared" si="870"/>
        <v>0</v>
      </c>
      <c r="V1152" s="44">
        <f t="shared" si="870"/>
        <v>0</v>
      </c>
      <c r="W1152" s="44">
        <f t="shared" si="870"/>
        <v>0</v>
      </c>
      <c r="X1152" s="44">
        <f t="shared" si="870"/>
        <v>0</v>
      </c>
      <c r="Y1152" s="44">
        <f t="shared" si="870"/>
        <v>0</v>
      </c>
      <c r="Z1152" s="44">
        <f t="shared" si="870"/>
        <v>16445437.52</v>
      </c>
      <c r="AA1152" s="44">
        <f t="shared" si="870"/>
        <v>43784562.480000004</v>
      </c>
      <c r="AB1152" s="45">
        <f t="shared" si="869"/>
        <v>0.27304395683214344</v>
      </c>
      <c r="AC1152" s="38"/>
    </row>
    <row r="1153" spans="1:29" s="39" customFormat="1" ht="18" customHeight="1" x14ac:dyDescent="0.25">
      <c r="A1153" s="46" t="s">
        <v>41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1">SUM(M1153:Y1153)</f>
        <v>0</v>
      </c>
      <c r="AA1153" s="37">
        <f t="shared" ref="AA1153" si="872">B1153-Z1153</f>
        <v>0</v>
      </c>
      <c r="AB1153" s="42"/>
      <c r="AC1153" s="38"/>
    </row>
    <row r="1154" spans="1:29" s="39" customFormat="1" ht="18" customHeight="1" x14ac:dyDescent="0.25">
      <c r="A1154" s="43" t="s">
        <v>42</v>
      </c>
      <c r="B1154" s="44">
        <f>B1153+B1152</f>
        <v>60230000</v>
      </c>
      <c r="C1154" s="44">
        <f t="shared" ref="C1154:AA1154" si="873">C1153+C1152</f>
        <v>0</v>
      </c>
      <c r="D1154" s="44">
        <f t="shared" si="873"/>
        <v>0</v>
      </c>
      <c r="E1154" s="44">
        <f t="shared" si="873"/>
        <v>5968166.2400000002</v>
      </c>
      <c r="F1154" s="44">
        <f t="shared" si="873"/>
        <v>10477271.279999999</v>
      </c>
      <c r="G1154" s="44">
        <f t="shared" si="873"/>
        <v>0</v>
      </c>
      <c r="H1154" s="44">
        <f t="shared" si="873"/>
        <v>0</v>
      </c>
      <c r="I1154" s="44">
        <f t="shared" si="873"/>
        <v>0</v>
      </c>
      <c r="J1154" s="44">
        <f t="shared" si="873"/>
        <v>0</v>
      </c>
      <c r="K1154" s="44">
        <f t="shared" si="873"/>
        <v>0</v>
      </c>
      <c r="L1154" s="44">
        <f t="shared" si="873"/>
        <v>0</v>
      </c>
      <c r="M1154" s="44">
        <f t="shared" si="873"/>
        <v>0</v>
      </c>
      <c r="N1154" s="44">
        <f t="shared" si="873"/>
        <v>4673018.97</v>
      </c>
      <c r="O1154" s="44">
        <f t="shared" si="873"/>
        <v>620834.88</v>
      </c>
      <c r="P1154" s="44">
        <f t="shared" si="873"/>
        <v>674312.39</v>
      </c>
      <c r="Q1154" s="44">
        <f t="shared" si="873"/>
        <v>5200207.8099999996</v>
      </c>
      <c r="R1154" s="44">
        <f t="shared" si="873"/>
        <v>5277063.47</v>
      </c>
      <c r="S1154" s="44">
        <f t="shared" si="873"/>
        <v>0</v>
      </c>
      <c r="T1154" s="44">
        <f t="shared" si="873"/>
        <v>0</v>
      </c>
      <c r="U1154" s="44">
        <f t="shared" si="873"/>
        <v>0</v>
      </c>
      <c r="V1154" s="44">
        <f t="shared" si="873"/>
        <v>0</v>
      </c>
      <c r="W1154" s="44">
        <f t="shared" si="873"/>
        <v>0</v>
      </c>
      <c r="X1154" s="44">
        <f t="shared" si="873"/>
        <v>0</v>
      </c>
      <c r="Y1154" s="44">
        <f t="shared" si="873"/>
        <v>0</v>
      </c>
      <c r="Z1154" s="44">
        <f t="shared" si="873"/>
        <v>16445437.52</v>
      </c>
      <c r="AA1154" s="44">
        <f t="shared" si="873"/>
        <v>43784562.480000004</v>
      </c>
      <c r="AB1154" s="45">
        <f t="shared" si="869"/>
        <v>0.27304395683214344</v>
      </c>
      <c r="AC1154" s="47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50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36</v>
      </c>
      <c r="B1158" s="37">
        <f>[1]consoCURRENT!E27930</f>
        <v>14424000</v>
      </c>
      <c r="C1158" s="37">
        <f>[1]consoCURRENT!F27930</f>
        <v>0</v>
      </c>
      <c r="D1158" s="37">
        <f>[1]consoCURRENT!G27930</f>
        <v>0</v>
      </c>
      <c r="E1158" s="37">
        <f>[1]consoCURRENT!H27930</f>
        <v>3080835.01</v>
      </c>
      <c r="F1158" s="37">
        <f>[1]consoCURRENT!I27930</f>
        <v>2777176.93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970774.94</v>
      </c>
      <c r="O1158" s="37">
        <f>[1]consoCURRENT!R27930</f>
        <v>993250.27</v>
      </c>
      <c r="P1158" s="37">
        <f>[1]consoCURRENT!S27930</f>
        <v>1116809.8</v>
      </c>
      <c r="Q1158" s="37">
        <f>[1]consoCURRENT!T27930</f>
        <v>888866.17</v>
      </c>
      <c r="R1158" s="37">
        <f>[1]consoCURRENT!U27930</f>
        <v>1888310.76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5858011.9399999995</v>
      </c>
      <c r="AA1158" s="37">
        <f>B1158-Z1158</f>
        <v>8565988.0600000005</v>
      </c>
      <c r="AB1158" s="42">
        <f>Z1158/B1158</f>
        <v>0.40612950221852462</v>
      </c>
      <c r="AC1158" s="38"/>
    </row>
    <row r="1159" spans="1:29" s="39" customFormat="1" ht="18" customHeight="1" x14ac:dyDescent="0.2">
      <c r="A1159" s="41" t="s">
        <v>37</v>
      </c>
      <c r="B1159" s="37">
        <f>[1]consoCURRENT!E28042</f>
        <v>21139000</v>
      </c>
      <c r="C1159" s="37">
        <f>[1]consoCURRENT!F28042</f>
        <v>0</v>
      </c>
      <c r="D1159" s="37">
        <f>[1]consoCURRENT!G28042</f>
        <v>0</v>
      </c>
      <c r="E1159" s="37">
        <f>[1]consoCURRENT!H28042</f>
        <v>5624201.5100000007</v>
      </c>
      <c r="F1159" s="37">
        <f>[1]consoCURRENT!I28042</f>
        <v>3511272.52</v>
      </c>
      <c r="G1159" s="37">
        <f>[1]consoCURRENT!J28042</f>
        <v>0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794622.55</v>
      </c>
      <c r="O1159" s="37">
        <f>[1]consoCURRENT!R28042</f>
        <v>2379322.2000000002</v>
      </c>
      <c r="P1159" s="37">
        <f>[1]consoCURRENT!S28042</f>
        <v>2450256.7600000002</v>
      </c>
      <c r="Q1159" s="37">
        <f>[1]consoCURRENT!T28042</f>
        <v>1631650.07</v>
      </c>
      <c r="R1159" s="37">
        <f>[1]consoCURRENT!U28042</f>
        <v>1879622.4500000002</v>
      </c>
      <c r="S1159" s="37">
        <f>[1]consoCURRENT!V28042</f>
        <v>0</v>
      </c>
      <c r="T1159" s="37">
        <f>[1]consoCURRENT!W28042</f>
        <v>0</v>
      </c>
      <c r="U1159" s="37">
        <f>[1]consoCURRENT!X28042</f>
        <v>0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74">SUM(M1159:Y1159)</f>
        <v>9135474.0300000012</v>
      </c>
      <c r="AA1159" s="37">
        <f t="shared" ref="AA1159:AA1161" si="875">B1159-Z1159</f>
        <v>12003525.969999999</v>
      </c>
      <c r="AB1159" s="42">
        <f t="shared" ref="AB1159:AB1164" si="876">Z1159/B1159</f>
        <v>0.43216207152656233</v>
      </c>
      <c r="AC1159" s="38"/>
    </row>
    <row r="1160" spans="1:29" s="39" customFormat="1" ht="18" customHeight="1" x14ac:dyDescent="0.2">
      <c r="A1160" s="41" t="s">
        <v>38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4"/>
        <v>0</v>
      </c>
      <c r="AA1160" s="37">
        <f t="shared" si="875"/>
        <v>0</v>
      </c>
      <c r="AB1160" s="42"/>
      <c r="AC1160" s="38"/>
    </row>
    <row r="1161" spans="1:29" s="39" customFormat="1" ht="18" customHeight="1" x14ac:dyDescent="0.2">
      <c r="A1161" s="41" t="s">
        <v>39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4"/>
        <v>0</v>
      </c>
      <c r="AA1161" s="37">
        <f t="shared" si="875"/>
        <v>0</v>
      </c>
      <c r="AB1161" s="42"/>
      <c r="AC1161" s="38"/>
    </row>
    <row r="1162" spans="1:29" s="39" customFormat="1" ht="18" customHeight="1" x14ac:dyDescent="0.25">
      <c r="A1162" s="43" t="s">
        <v>40</v>
      </c>
      <c r="B1162" s="44">
        <f>SUM(B1158:B1161)</f>
        <v>35563000</v>
      </c>
      <c r="C1162" s="44">
        <f t="shared" ref="C1162:AA1162" si="877">SUM(C1158:C1161)</f>
        <v>0</v>
      </c>
      <c r="D1162" s="44">
        <f t="shared" si="877"/>
        <v>0</v>
      </c>
      <c r="E1162" s="44">
        <f t="shared" si="877"/>
        <v>8705036.5199999996</v>
      </c>
      <c r="F1162" s="44">
        <f t="shared" si="877"/>
        <v>6288449.4500000002</v>
      </c>
      <c r="G1162" s="44">
        <f t="shared" si="877"/>
        <v>0</v>
      </c>
      <c r="H1162" s="44">
        <f t="shared" si="877"/>
        <v>0</v>
      </c>
      <c r="I1162" s="44">
        <f t="shared" si="877"/>
        <v>0</v>
      </c>
      <c r="J1162" s="44">
        <f t="shared" si="877"/>
        <v>0</v>
      </c>
      <c r="K1162" s="44">
        <f t="shared" si="877"/>
        <v>0</v>
      </c>
      <c r="L1162" s="44">
        <f t="shared" si="877"/>
        <v>0</v>
      </c>
      <c r="M1162" s="44">
        <f t="shared" si="877"/>
        <v>0</v>
      </c>
      <c r="N1162" s="44">
        <f t="shared" si="877"/>
        <v>1765397.49</v>
      </c>
      <c r="O1162" s="44">
        <f t="shared" si="877"/>
        <v>3372572.47</v>
      </c>
      <c r="P1162" s="44">
        <f t="shared" si="877"/>
        <v>3567066.5600000005</v>
      </c>
      <c r="Q1162" s="44">
        <f t="shared" si="877"/>
        <v>2520516.2400000002</v>
      </c>
      <c r="R1162" s="44">
        <f t="shared" si="877"/>
        <v>3767933.21</v>
      </c>
      <c r="S1162" s="44">
        <f t="shared" si="877"/>
        <v>0</v>
      </c>
      <c r="T1162" s="44">
        <f t="shared" si="877"/>
        <v>0</v>
      </c>
      <c r="U1162" s="44">
        <f t="shared" si="877"/>
        <v>0</v>
      </c>
      <c r="V1162" s="44">
        <f t="shared" si="877"/>
        <v>0</v>
      </c>
      <c r="W1162" s="44">
        <f t="shared" si="877"/>
        <v>0</v>
      </c>
      <c r="X1162" s="44">
        <f t="shared" si="877"/>
        <v>0</v>
      </c>
      <c r="Y1162" s="44">
        <f t="shared" si="877"/>
        <v>0</v>
      </c>
      <c r="Z1162" s="44">
        <f t="shared" si="877"/>
        <v>14993485.970000001</v>
      </c>
      <c r="AA1162" s="44">
        <f t="shared" si="877"/>
        <v>20569514.030000001</v>
      </c>
      <c r="AB1162" s="45">
        <f t="shared" si="876"/>
        <v>0.42160351966931925</v>
      </c>
      <c r="AC1162" s="38"/>
    </row>
    <row r="1163" spans="1:29" s="39" customFormat="1" ht="18" customHeight="1" x14ac:dyDescent="0.25">
      <c r="A1163" s="46" t="s">
        <v>41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8">SUM(M1163:Y1163)</f>
        <v>0</v>
      </c>
      <c r="AA1163" s="37">
        <f t="shared" ref="AA1163" si="879">B1163-Z1163</f>
        <v>0</v>
      </c>
      <c r="AB1163" s="42"/>
      <c r="AC1163" s="38"/>
    </row>
    <row r="1164" spans="1:29" s="39" customFormat="1" ht="18" customHeight="1" x14ac:dyDescent="0.25">
      <c r="A1164" s="43" t="s">
        <v>42</v>
      </c>
      <c r="B1164" s="44">
        <f>B1163+B1162</f>
        <v>35563000</v>
      </c>
      <c r="C1164" s="44">
        <f t="shared" ref="C1164:AA1164" si="880">C1163+C1162</f>
        <v>0</v>
      </c>
      <c r="D1164" s="44">
        <f t="shared" si="880"/>
        <v>0</v>
      </c>
      <c r="E1164" s="44">
        <f t="shared" si="880"/>
        <v>8705036.5199999996</v>
      </c>
      <c r="F1164" s="44">
        <f t="shared" si="880"/>
        <v>6288449.4500000002</v>
      </c>
      <c r="G1164" s="44">
        <f t="shared" si="880"/>
        <v>0</v>
      </c>
      <c r="H1164" s="44">
        <f t="shared" si="880"/>
        <v>0</v>
      </c>
      <c r="I1164" s="44">
        <f t="shared" si="880"/>
        <v>0</v>
      </c>
      <c r="J1164" s="44">
        <f t="shared" si="880"/>
        <v>0</v>
      </c>
      <c r="K1164" s="44">
        <f t="shared" si="880"/>
        <v>0</v>
      </c>
      <c r="L1164" s="44">
        <f t="shared" si="880"/>
        <v>0</v>
      </c>
      <c r="M1164" s="44">
        <f t="shared" si="880"/>
        <v>0</v>
      </c>
      <c r="N1164" s="44">
        <f t="shared" si="880"/>
        <v>1765397.49</v>
      </c>
      <c r="O1164" s="44">
        <f t="shared" si="880"/>
        <v>3372572.47</v>
      </c>
      <c r="P1164" s="44">
        <f t="shared" si="880"/>
        <v>3567066.5600000005</v>
      </c>
      <c r="Q1164" s="44">
        <f t="shared" si="880"/>
        <v>2520516.2400000002</v>
      </c>
      <c r="R1164" s="44">
        <f t="shared" si="880"/>
        <v>3767933.21</v>
      </c>
      <c r="S1164" s="44">
        <f t="shared" si="880"/>
        <v>0</v>
      </c>
      <c r="T1164" s="44">
        <f t="shared" si="880"/>
        <v>0</v>
      </c>
      <c r="U1164" s="44">
        <f t="shared" si="880"/>
        <v>0</v>
      </c>
      <c r="V1164" s="44">
        <f t="shared" si="880"/>
        <v>0</v>
      </c>
      <c r="W1164" s="44">
        <f t="shared" si="880"/>
        <v>0</v>
      </c>
      <c r="X1164" s="44">
        <f t="shared" si="880"/>
        <v>0</v>
      </c>
      <c r="Y1164" s="44">
        <f t="shared" si="880"/>
        <v>0</v>
      </c>
      <c r="Z1164" s="44">
        <f t="shared" si="880"/>
        <v>14993485.970000001</v>
      </c>
      <c r="AA1164" s="44">
        <f t="shared" si="880"/>
        <v>20569514.030000001</v>
      </c>
      <c r="AB1164" s="45">
        <f t="shared" si="876"/>
        <v>0.42160351966931925</v>
      </c>
      <c r="AC1164" s="47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51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36</v>
      </c>
      <c r="B1168" s="37">
        <f>[1]consoCURRENT!E28141</f>
        <v>14065000</v>
      </c>
      <c r="C1168" s="37">
        <f>[1]consoCURRENT!F28141</f>
        <v>0</v>
      </c>
      <c r="D1168" s="37">
        <f>[1]consoCURRENT!G28141</f>
        <v>0</v>
      </c>
      <c r="E1168" s="37">
        <f>[1]consoCURRENT!H28141</f>
        <v>2989440.49</v>
      </c>
      <c r="F1168" s="37">
        <f>[1]consoCURRENT!I28141</f>
        <v>2689487.5599999991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950924.78</v>
      </c>
      <c r="O1168" s="37">
        <f>[1]consoCURRENT!R28141</f>
        <v>950924.78</v>
      </c>
      <c r="P1168" s="37">
        <f>[1]consoCURRENT!S28141</f>
        <v>1087590.93</v>
      </c>
      <c r="Q1168" s="37">
        <f>[1]consoCURRENT!T28141</f>
        <v>950924.77999999898</v>
      </c>
      <c r="R1168" s="37">
        <f>[1]consoCURRENT!U28141</f>
        <v>1738562.78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5678928.0499999989</v>
      </c>
      <c r="AA1168" s="37">
        <f>B1168-Z1168</f>
        <v>8386071.9500000011</v>
      </c>
      <c r="AB1168" s="42">
        <f>Z1168/B1168</f>
        <v>0.40376310344827576</v>
      </c>
      <c r="AC1168" s="38"/>
    </row>
    <row r="1169" spans="1:29" s="39" customFormat="1" ht="18" customHeight="1" x14ac:dyDescent="0.2">
      <c r="A1169" s="41" t="s">
        <v>37</v>
      </c>
      <c r="B1169" s="37">
        <f>[1]consoCURRENT!E28253</f>
        <v>36579000</v>
      </c>
      <c r="C1169" s="37">
        <f>[1]consoCURRENT!F28253</f>
        <v>0</v>
      </c>
      <c r="D1169" s="37">
        <f>[1]consoCURRENT!G28253</f>
        <v>0</v>
      </c>
      <c r="E1169" s="37">
        <f>[1]consoCURRENT!H28253</f>
        <v>9149070.3399999999</v>
      </c>
      <c r="F1169" s="37">
        <f>[1]consoCURRENT!I28253</f>
        <v>10408610.52</v>
      </c>
      <c r="G1169" s="37">
        <f>[1]consoCURRENT!J28253</f>
        <v>0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2667133.52</v>
      </c>
      <c r="O1169" s="37">
        <f>[1]consoCURRENT!R28253</f>
        <v>2926809.7</v>
      </c>
      <c r="P1169" s="37">
        <f>[1]consoCURRENT!S28253</f>
        <v>3555127.12</v>
      </c>
      <c r="Q1169" s="37">
        <f>[1]consoCURRENT!T28253</f>
        <v>5457019.2299999995</v>
      </c>
      <c r="R1169" s="37">
        <f>[1]consoCURRENT!U28253</f>
        <v>4951591.29</v>
      </c>
      <c r="S1169" s="37">
        <f>[1]consoCURRENT!V28253</f>
        <v>0</v>
      </c>
      <c r="T1169" s="37">
        <f>[1]consoCURRENT!W28253</f>
        <v>0</v>
      </c>
      <c r="U1169" s="37">
        <f>[1]consoCURRENT!X28253</f>
        <v>0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81">SUM(M1169:Y1169)</f>
        <v>19557680.859999999</v>
      </c>
      <c r="AA1169" s="37">
        <f t="shared" ref="AA1169:AA1171" si="882">B1169-Z1169</f>
        <v>17021319.140000001</v>
      </c>
      <c r="AB1169" s="42">
        <f t="shared" ref="AB1169:AB1174" si="883">Z1169/B1169</f>
        <v>0.53466964269116157</v>
      </c>
      <c r="AC1169" s="38"/>
    </row>
    <row r="1170" spans="1:29" s="39" customFormat="1" ht="18" customHeight="1" x14ac:dyDescent="0.2">
      <c r="A1170" s="41" t="s">
        <v>38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1"/>
        <v>0</v>
      </c>
      <c r="AA1170" s="37">
        <f t="shared" si="882"/>
        <v>0</v>
      </c>
      <c r="AB1170" s="42"/>
      <c r="AC1170" s="38"/>
    </row>
    <row r="1171" spans="1:29" s="39" customFormat="1" ht="18" customHeight="1" x14ac:dyDescent="0.2">
      <c r="A1171" s="41" t="s">
        <v>39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1"/>
        <v>0</v>
      </c>
      <c r="AA1171" s="37">
        <f t="shared" si="882"/>
        <v>0</v>
      </c>
      <c r="AB1171" s="42"/>
      <c r="AC1171" s="38"/>
    </row>
    <row r="1172" spans="1:29" s="39" customFormat="1" ht="18" customHeight="1" x14ac:dyDescent="0.25">
      <c r="A1172" s="43" t="s">
        <v>40</v>
      </c>
      <c r="B1172" s="44">
        <f>SUM(B1168:B1171)</f>
        <v>50644000</v>
      </c>
      <c r="C1172" s="44">
        <f t="shared" ref="C1172:AA1172" si="884">SUM(C1168:C1171)</f>
        <v>0</v>
      </c>
      <c r="D1172" s="44">
        <f t="shared" si="884"/>
        <v>0</v>
      </c>
      <c r="E1172" s="44">
        <f t="shared" si="884"/>
        <v>12138510.83</v>
      </c>
      <c r="F1172" s="44">
        <f t="shared" si="884"/>
        <v>13098098.079999998</v>
      </c>
      <c r="G1172" s="44">
        <f t="shared" si="884"/>
        <v>0</v>
      </c>
      <c r="H1172" s="44">
        <f t="shared" si="884"/>
        <v>0</v>
      </c>
      <c r="I1172" s="44">
        <f t="shared" si="884"/>
        <v>0</v>
      </c>
      <c r="J1172" s="44">
        <f t="shared" si="884"/>
        <v>0</v>
      </c>
      <c r="K1172" s="44">
        <f t="shared" si="884"/>
        <v>0</v>
      </c>
      <c r="L1172" s="44">
        <f t="shared" si="884"/>
        <v>0</v>
      </c>
      <c r="M1172" s="44">
        <f t="shared" si="884"/>
        <v>0</v>
      </c>
      <c r="N1172" s="44">
        <f t="shared" si="884"/>
        <v>3618058.3</v>
      </c>
      <c r="O1172" s="44">
        <f t="shared" si="884"/>
        <v>3877734.4800000004</v>
      </c>
      <c r="P1172" s="44">
        <f t="shared" si="884"/>
        <v>4642718.05</v>
      </c>
      <c r="Q1172" s="44">
        <f t="shared" si="884"/>
        <v>6407944.0099999988</v>
      </c>
      <c r="R1172" s="44">
        <f t="shared" si="884"/>
        <v>6690154.0700000003</v>
      </c>
      <c r="S1172" s="44">
        <f t="shared" si="884"/>
        <v>0</v>
      </c>
      <c r="T1172" s="44">
        <f t="shared" si="884"/>
        <v>0</v>
      </c>
      <c r="U1172" s="44">
        <f t="shared" si="884"/>
        <v>0</v>
      </c>
      <c r="V1172" s="44">
        <f t="shared" si="884"/>
        <v>0</v>
      </c>
      <c r="W1172" s="44">
        <f t="shared" si="884"/>
        <v>0</v>
      </c>
      <c r="X1172" s="44">
        <f t="shared" si="884"/>
        <v>0</v>
      </c>
      <c r="Y1172" s="44">
        <f t="shared" si="884"/>
        <v>0</v>
      </c>
      <c r="Z1172" s="44">
        <f t="shared" si="884"/>
        <v>25236608.909999996</v>
      </c>
      <c r="AA1172" s="44">
        <f t="shared" si="884"/>
        <v>25407391.090000004</v>
      </c>
      <c r="AB1172" s="45">
        <f t="shared" si="883"/>
        <v>0.49831389522944469</v>
      </c>
      <c r="AC1172" s="38"/>
    </row>
    <row r="1173" spans="1:29" s="39" customFormat="1" ht="18" customHeight="1" x14ac:dyDescent="0.25">
      <c r="A1173" s="46" t="s">
        <v>41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5">SUM(M1173:Y1173)</f>
        <v>0</v>
      </c>
      <c r="AA1173" s="37">
        <f t="shared" ref="AA1173" si="886">B1173-Z1173</f>
        <v>0</v>
      </c>
      <c r="AB1173" s="42"/>
      <c r="AC1173" s="38"/>
    </row>
    <row r="1174" spans="1:29" s="39" customFormat="1" ht="18" customHeight="1" x14ac:dyDescent="0.25">
      <c r="A1174" s="43" t="s">
        <v>42</v>
      </c>
      <c r="B1174" s="44">
        <f>B1173+B1172</f>
        <v>50644000</v>
      </c>
      <c r="C1174" s="44">
        <f t="shared" ref="C1174:AA1174" si="887">C1173+C1172</f>
        <v>0</v>
      </c>
      <c r="D1174" s="44">
        <f t="shared" si="887"/>
        <v>0</v>
      </c>
      <c r="E1174" s="44">
        <f t="shared" si="887"/>
        <v>12138510.83</v>
      </c>
      <c r="F1174" s="44">
        <f t="shared" si="887"/>
        <v>13098098.079999998</v>
      </c>
      <c r="G1174" s="44">
        <f t="shared" si="887"/>
        <v>0</v>
      </c>
      <c r="H1174" s="44">
        <f t="shared" si="887"/>
        <v>0</v>
      </c>
      <c r="I1174" s="44">
        <f t="shared" si="887"/>
        <v>0</v>
      </c>
      <c r="J1174" s="44">
        <f t="shared" si="887"/>
        <v>0</v>
      </c>
      <c r="K1174" s="44">
        <f t="shared" si="887"/>
        <v>0</v>
      </c>
      <c r="L1174" s="44">
        <f t="shared" si="887"/>
        <v>0</v>
      </c>
      <c r="M1174" s="44">
        <f t="shared" si="887"/>
        <v>0</v>
      </c>
      <c r="N1174" s="44">
        <f t="shared" si="887"/>
        <v>3618058.3</v>
      </c>
      <c r="O1174" s="44">
        <f t="shared" si="887"/>
        <v>3877734.4800000004</v>
      </c>
      <c r="P1174" s="44">
        <f t="shared" si="887"/>
        <v>4642718.05</v>
      </c>
      <c r="Q1174" s="44">
        <f t="shared" si="887"/>
        <v>6407944.0099999988</v>
      </c>
      <c r="R1174" s="44">
        <f t="shared" si="887"/>
        <v>6690154.0700000003</v>
      </c>
      <c r="S1174" s="44">
        <f t="shared" si="887"/>
        <v>0</v>
      </c>
      <c r="T1174" s="44">
        <f t="shared" si="887"/>
        <v>0</v>
      </c>
      <c r="U1174" s="44">
        <f t="shared" si="887"/>
        <v>0</v>
      </c>
      <c r="V1174" s="44">
        <f t="shared" si="887"/>
        <v>0</v>
      </c>
      <c r="W1174" s="44">
        <f t="shared" si="887"/>
        <v>0</v>
      </c>
      <c r="X1174" s="44">
        <f t="shared" si="887"/>
        <v>0</v>
      </c>
      <c r="Y1174" s="44">
        <f t="shared" si="887"/>
        <v>0</v>
      </c>
      <c r="Z1174" s="44">
        <f t="shared" si="887"/>
        <v>25236608.909999996</v>
      </c>
      <c r="AA1174" s="44">
        <f t="shared" si="887"/>
        <v>25407391.090000004</v>
      </c>
      <c r="AB1174" s="45">
        <f t="shared" si="883"/>
        <v>0.49831389522944469</v>
      </c>
      <c r="AC1174" s="47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52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36</v>
      </c>
      <c r="B1178" s="37">
        <f>[1]consoCURRENT!E28352</f>
        <v>11129000</v>
      </c>
      <c r="C1178" s="37">
        <f>[1]consoCURRENT!F28352</f>
        <v>0</v>
      </c>
      <c r="D1178" s="37">
        <f>[1]consoCURRENT!G28352</f>
        <v>0</v>
      </c>
      <c r="E1178" s="37">
        <f>[1]consoCURRENT!H28352</f>
        <v>2485334.1800000002</v>
      </c>
      <c r="F1178" s="37">
        <f>[1]consoCURRENT!I28352</f>
        <v>2226894.12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784409.58</v>
      </c>
      <c r="O1178" s="37">
        <f>[1]consoCURRENT!R28352</f>
        <v>788540.56</v>
      </c>
      <c r="P1178" s="37">
        <f>[1]consoCURRENT!S28352</f>
        <v>912384.04</v>
      </c>
      <c r="Q1178" s="37">
        <f>[1]consoCURRENT!T28352</f>
        <v>788540.56</v>
      </c>
      <c r="R1178" s="37">
        <f>[1]consoCURRENT!U28352</f>
        <v>1438353.56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4712228.3000000007</v>
      </c>
      <c r="AA1178" s="37">
        <f>B1178-Z1178</f>
        <v>6416771.6999999993</v>
      </c>
      <c r="AB1178" s="42">
        <f>Z1178/B1178</f>
        <v>0.42341884266331214</v>
      </c>
      <c r="AC1178" s="38"/>
    </row>
    <row r="1179" spans="1:29" s="39" customFormat="1" ht="18" customHeight="1" x14ac:dyDescent="0.2">
      <c r="A1179" s="41" t="s">
        <v>37</v>
      </c>
      <c r="B1179" s="37">
        <f>[1]consoCURRENT!E28464</f>
        <v>53030000</v>
      </c>
      <c r="C1179" s="37">
        <f>[1]consoCURRENT!F28464</f>
        <v>0</v>
      </c>
      <c r="D1179" s="37">
        <f>[1]consoCURRENT!G28464</f>
        <v>0</v>
      </c>
      <c r="E1179" s="37">
        <f>[1]consoCURRENT!H28464</f>
        <v>13380887.27</v>
      </c>
      <c r="F1179" s="37">
        <f>[1]consoCURRENT!I28464</f>
        <v>7582253.2000000002</v>
      </c>
      <c r="G1179" s="37">
        <f>[1]consoCURRENT!J28464</f>
        <v>0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2967517.16</v>
      </c>
      <c r="O1179" s="37">
        <f>[1]consoCURRENT!R28464</f>
        <v>5491876.6200000001</v>
      </c>
      <c r="P1179" s="37">
        <f>[1]consoCURRENT!S28464</f>
        <v>4921493.49</v>
      </c>
      <c r="Q1179" s="37">
        <f>[1]consoCURRENT!T28464</f>
        <v>4871634.01</v>
      </c>
      <c r="R1179" s="37">
        <f>[1]consoCURRENT!U28464</f>
        <v>2710619.1900000004</v>
      </c>
      <c r="S1179" s="37">
        <f>[1]consoCURRENT!V28464</f>
        <v>0</v>
      </c>
      <c r="T1179" s="37">
        <f>[1]consoCURRENT!W28464</f>
        <v>0</v>
      </c>
      <c r="U1179" s="37">
        <f>[1]consoCURRENT!X28464</f>
        <v>0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88">SUM(M1179:Y1179)</f>
        <v>20963140.470000003</v>
      </c>
      <c r="AA1179" s="37">
        <f t="shared" ref="AA1179:AA1181" si="889">B1179-Z1179</f>
        <v>32066859.529999997</v>
      </c>
      <c r="AB1179" s="42">
        <f t="shared" ref="AB1179:AB1184" si="890">Z1179/B1179</f>
        <v>0.39530719347539134</v>
      </c>
      <c r="AC1179" s="38"/>
    </row>
    <row r="1180" spans="1:29" s="39" customFormat="1" ht="18" customHeight="1" x14ac:dyDescent="0.2">
      <c r="A1180" s="41" t="s">
        <v>38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8"/>
        <v>0</v>
      </c>
      <c r="AA1180" s="37">
        <f t="shared" si="889"/>
        <v>0</v>
      </c>
      <c r="AB1180" s="42"/>
      <c r="AC1180" s="38"/>
    </row>
    <row r="1181" spans="1:29" s="39" customFormat="1" ht="18" customHeight="1" x14ac:dyDescent="0.2">
      <c r="A1181" s="41" t="s">
        <v>39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8"/>
        <v>0</v>
      </c>
      <c r="AA1181" s="37">
        <f t="shared" si="889"/>
        <v>0</v>
      </c>
      <c r="AB1181" s="42"/>
      <c r="AC1181" s="38"/>
    </row>
    <row r="1182" spans="1:29" s="39" customFormat="1" ht="18" customHeight="1" x14ac:dyDescent="0.25">
      <c r="A1182" s="43" t="s">
        <v>40</v>
      </c>
      <c r="B1182" s="44">
        <f>SUM(B1178:B1181)</f>
        <v>64159000</v>
      </c>
      <c r="C1182" s="44">
        <f t="shared" ref="C1182:AA1182" si="891">SUM(C1178:C1181)</f>
        <v>0</v>
      </c>
      <c r="D1182" s="44">
        <f t="shared" si="891"/>
        <v>0</v>
      </c>
      <c r="E1182" s="44">
        <f t="shared" si="891"/>
        <v>15866221.449999999</v>
      </c>
      <c r="F1182" s="44">
        <f t="shared" si="891"/>
        <v>9809147.3200000003</v>
      </c>
      <c r="G1182" s="44">
        <f t="shared" si="891"/>
        <v>0</v>
      </c>
      <c r="H1182" s="44">
        <f t="shared" si="891"/>
        <v>0</v>
      </c>
      <c r="I1182" s="44">
        <f t="shared" si="891"/>
        <v>0</v>
      </c>
      <c r="J1182" s="44">
        <f t="shared" si="891"/>
        <v>0</v>
      </c>
      <c r="K1182" s="44">
        <f t="shared" si="891"/>
        <v>0</v>
      </c>
      <c r="L1182" s="44">
        <f t="shared" si="891"/>
        <v>0</v>
      </c>
      <c r="M1182" s="44">
        <f t="shared" si="891"/>
        <v>0</v>
      </c>
      <c r="N1182" s="44">
        <f t="shared" si="891"/>
        <v>3751926.74</v>
      </c>
      <c r="O1182" s="44">
        <f t="shared" si="891"/>
        <v>6280417.1799999997</v>
      </c>
      <c r="P1182" s="44">
        <f t="shared" si="891"/>
        <v>5833877.5300000003</v>
      </c>
      <c r="Q1182" s="44">
        <f t="shared" si="891"/>
        <v>5660174.5700000003</v>
      </c>
      <c r="R1182" s="44">
        <f t="shared" si="891"/>
        <v>4148972.7500000005</v>
      </c>
      <c r="S1182" s="44">
        <f t="shared" si="891"/>
        <v>0</v>
      </c>
      <c r="T1182" s="44">
        <f t="shared" si="891"/>
        <v>0</v>
      </c>
      <c r="U1182" s="44">
        <f t="shared" si="891"/>
        <v>0</v>
      </c>
      <c r="V1182" s="44">
        <f t="shared" si="891"/>
        <v>0</v>
      </c>
      <c r="W1182" s="44">
        <f t="shared" si="891"/>
        <v>0</v>
      </c>
      <c r="X1182" s="44">
        <f t="shared" si="891"/>
        <v>0</v>
      </c>
      <c r="Y1182" s="44">
        <f t="shared" si="891"/>
        <v>0</v>
      </c>
      <c r="Z1182" s="44">
        <f t="shared" si="891"/>
        <v>25675368.770000003</v>
      </c>
      <c r="AA1182" s="44">
        <f t="shared" si="891"/>
        <v>38483631.229999997</v>
      </c>
      <c r="AB1182" s="45">
        <f t="shared" si="890"/>
        <v>0.40018343131906675</v>
      </c>
      <c r="AC1182" s="38"/>
    </row>
    <row r="1183" spans="1:29" s="39" customFormat="1" ht="18" customHeight="1" x14ac:dyDescent="0.25">
      <c r="A1183" s="46" t="s">
        <v>41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2">SUM(M1183:Y1183)</f>
        <v>0</v>
      </c>
      <c r="AA1183" s="37">
        <f t="shared" ref="AA1183" si="893">B1183-Z1183</f>
        <v>0</v>
      </c>
      <c r="AB1183" s="42"/>
      <c r="AC1183" s="38"/>
    </row>
    <row r="1184" spans="1:29" s="39" customFormat="1" ht="18" customHeight="1" x14ac:dyDescent="0.25">
      <c r="A1184" s="43" t="s">
        <v>42</v>
      </c>
      <c r="B1184" s="44">
        <f>B1183+B1182</f>
        <v>64159000</v>
      </c>
      <c r="C1184" s="44">
        <f t="shared" ref="C1184:AA1184" si="894">C1183+C1182</f>
        <v>0</v>
      </c>
      <c r="D1184" s="44">
        <f t="shared" si="894"/>
        <v>0</v>
      </c>
      <c r="E1184" s="44">
        <f t="shared" si="894"/>
        <v>15866221.449999999</v>
      </c>
      <c r="F1184" s="44">
        <f t="shared" si="894"/>
        <v>9809147.3200000003</v>
      </c>
      <c r="G1184" s="44">
        <f t="shared" si="894"/>
        <v>0</v>
      </c>
      <c r="H1184" s="44">
        <f t="shared" si="894"/>
        <v>0</v>
      </c>
      <c r="I1184" s="44">
        <f t="shared" si="894"/>
        <v>0</v>
      </c>
      <c r="J1184" s="44">
        <f t="shared" si="894"/>
        <v>0</v>
      </c>
      <c r="K1184" s="44">
        <f t="shared" si="894"/>
        <v>0</v>
      </c>
      <c r="L1184" s="44">
        <f t="shared" si="894"/>
        <v>0</v>
      </c>
      <c r="M1184" s="44">
        <f t="shared" si="894"/>
        <v>0</v>
      </c>
      <c r="N1184" s="44">
        <f t="shared" si="894"/>
        <v>3751926.74</v>
      </c>
      <c r="O1184" s="44">
        <f t="shared" si="894"/>
        <v>6280417.1799999997</v>
      </c>
      <c r="P1184" s="44">
        <f t="shared" si="894"/>
        <v>5833877.5300000003</v>
      </c>
      <c r="Q1184" s="44">
        <f t="shared" si="894"/>
        <v>5660174.5700000003</v>
      </c>
      <c r="R1184" s="44">
        <f t="shared" si="894"/>
        <v>4148972.7500000005</v>
      </c>
      <c r="S1184" s="44">
        <f t="shared" si="894"/>
        <v>0</v>
      </c>
      <c r="T1184" s="44">
        <f t="shared" si="894"/>
        <v>0</v>
      </c>
      <c r="U1184" s="44">
        <f t="shared" si="894"/>
        <v>0</v>
      </c>
      <c r="V1184" s="44">
        <f t="shared" si="894"/>
        <v>0</v>
      </c>
      <c r="W1184" s="44">
        <f t="shared" si="894"/>
        <v>0</v>
      </c>
      <c r="X1184" s="44">
        <f t="shared" si="894"/>
        <v>0</v>
      </c>
      <c r="Y1184" s="44">
        <f t="shared" si="894"/>
        <v>0</v>
      </c>
      <c r="Z1184" s="44">
        <f t="shared" si="894"/>
        <v>25675368.770000003</v>
      </c>
      <c r="AA1184" s="44">
        <f t="shared" si="894"/>
        <v>38483631.229999997</v>
      </c>
      <c r="AB1184" s="45">
        <f t="shared" si="890"/>
        <v>0.40018343131906675</v>
      </c>
      <c r="AC1184" s="47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53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36</v>
      </c>
      <c r="B1188" s="37">
        <f>[1]consoCURRENT!E28563</f>
        <v>8788000</v>
      </c>
      <c r="C1188" s="37">
        <f>[1]consoCURRENT!F28563</f>
        <v>0</v>
      </c>
      <c r="D1188" s="37">
        <f>[1]consoCURRENT!G28563</f>
        <v>0</v>
      </c>
      <c r="E1188" s="37">
        <f>[1]consoCURRENT!H28563</f>
        <v>1844350.8599999999</v>
      </c>
      <c r="F1188" s="37">
        <f>[1]consoCURRENT!I28563</f>
        <v>1658671.52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563737.80000000005</v>
      </c>
      <c r="O1188" s="37">
        <f>[1]consoCURRENT!R28563</f>
        <v>583033</v>
      </c>
      <c r="P1188" s="37">
        <f>[1]consoCURRENT!S28563</f>
        <v>697580.05999999982</v>
      </c>
      <c r="Q1188" s="37">
        <f>[1]consoCURRENT!T28563</f>
        <v>596987.76000000024</v>
      </c>
      <c r="R1188" s="37">
        <f>[1]consoCURRENT!U28563</f>
        <v>1061683.7599999998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3503022.38</v>
      </c>
      <c r="AA1188" s="37">
        <f>B1188-Z1188</f>
        <v>5284977.62</v>
      </c>
      <c r="AB1188" s="42">
        <f>Z1188/B1188</f>
        <v>0.39861428994082837</v>
      </c>
      <c r="AC1188" s="38"/>
    </row>
    <row r="1189" spans="1:29" s="39" customFormat="1" ht="18" customHeight="1" x14ac:dyDescent="0.2">
      <c r="A1189" s="41" t="s">
        <v>37</v>
      </c>
      <c r="B1189" s="37">
        <f>[1]consoCURRENT!E28675</f>
        <v>44683000</v>
      </c>
      <c r="C1189" s="37">
        <f>[1]consoCURRENT!F28675</f>
        <v>0</v>
      </c>
      <c r="D1189" s="37">
        <f>[1]consoCURRENT!G28675</f>
        <v>0</v>
      </c>
      <c r="E1189" s="37">
        <f>[1]consoCURRENT!H28675</f>
        <v>4679848.71</v>
      </c>
      <c r="F1189" s="37">
        <f>[1]consoCURRENT!I28675</f>
        <v>8136791.3099999977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2594108.1100000003</v>
      </c>
      <c r="O1189" s="37">
        <f>[1]consoCURRENT!R28675</f>
        <v>-2549108.11</v>
      </c>
      <c r="P1189" s="37">
        <f>[1]consoCURRENT!S28675</f>
        <v>4634848.71</v>
      </c>
      <c r="Q1189" s="37">
        <f>[1]consoCURRENT!T28675</f>
        <v>4245312.97</v>
      </c>
      <c r="R1189" s="37">
        <f>[1]consoCURRENT!U28675</f>
        <v>3891478.339999998</v>
      </c>
      <c r="S1189" s="37">
        <f>[1]consoCURRENT!V28675</f>
        <v>0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95">SUM(M1189:Y1189)</f>
        <v>12816640.019999998</v>
      </c>
      <c r="AA1189" s="37">
        <f t="shared" ref="AA1189:AA1191" si="896">B1189-Z1189</f>
        <v>31866359.980000004</v>
      </c>
      <c r="AB1189" s="42">
        <f t="shared" ref="AB1189:AB1194" si="897">Z1189/B1189</f>
        <v>0.28683481458272714</v>
      </c>
      <c r="AC1189" s="38"/>
    </row>
    <row r="1190" spans="1:29" s="39" customFormat="1" ht="18" customHeight="1" x14ac:dyDescent="0.2">
      <c r="A1190" s="41" t="s">
        <v>38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5"/>
        <v>0</v>
      </c>
      <c r="AA1190" s="37">
        <f t="shared" si="896"/>
        <v>0</v>
      </c>
      <c r="AB1190" s="42"/>
      <c r="AC1190" s="38"/>
    </row>
    <row r="1191" spans="1:29" s="39" customFormat="1" ht="18" customHeight="1" x14ac:dyDescent="0.2">
      <c r="A1191" s="41" t="s">
        <v>39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5"/>
        <v>0</v>
      </c>
      <c r="AA1191" s="37">
        <f t="shared" si="896"/>
        <v>0</v>
      </c>
      <c r="AB1191" s="42"/>
      <c r="AC1191" s="38"/>
    </row>
    <row r="1192" spans="1:29" s="39" customFormat="1" ht="18" customHeight="1" x14ac:dyDescent="0.25">
      <c r="A1192" s="43" t="s">
        <v>40</v>
      </c>
      <c r="B1192" s="44">
        <f>SUM(B1188:B1191)</f>
        <v>53471000</v>
      </c>
      <c r="C1192" s="44">
        <f t="shared" ref="C1192:AA1192" si="898">SUM(C1188:C1191)</f>
        <v>0</v>
      </c>
      <c r="D1192" s="44">
        <f t="shared" si="898"/>
        <v>0</v>
      </c>
      <c r="E1192" s="44">
        <f t="shared" si="898"/>
        <v>6524199.5700000003</v>
      </c>
      <c r="F1192" s="44">
        <f t="shared" si="898"/>
        <v>9795462.8299999982</v>
      </c>
      <c r="G1192" s="44">
        <f t="shared" si="898"/>
        <v>0</v>
      </c>
      <c r="H1192" s="44">
        <f t="shared" si="898"/>
        <v>0</v>
      </c>
      <c r="I1192" s="44">
        <f t="shared" si="898"/>
        <v>0</v>
      </c>
      <c r="J1192" s="44">
        <f t="shared" si="898"/>
        <v>0</v>
      </c>
      <c r="K1192" s="44">
        <f t="shared" si="898"/>
        <v>0</v>
      </c>
      <c r="L1192" s="44">
        <f t="shared" si="898"/>
        <v>0</v>
      </c>
      <c r="M1192" s="44">
        <f t="shared" si="898"/>
        <v>0</v>
      </c>
      <c r="N1192" s="44">
        <f t="shared" si="898"/>
        <v>3157845.91</v>
      </c>
      <c r="O1192" s="44">
        <f t="shared" si="898"/>
        <v>-1966075.1099999999</v>
      </c>
      <c r="P1192" s="44">
        <f t="shared" si="898"/>
        <v>5332428.7699999996</v>
      </c>
      <c r="Q1192" s="44">
        <f t="shared" si="898"/>
        <v>4842300.7300000004</v>
      </c>
      <c r="R1192" s="44">
        <f t="shared" si="898"/>
        <v>4953162.0999999978</v>
      </c>
      <c r="S1192" s="44">
        <f t="shared" si="898"/>
        <v>0</v>
      </c>
      <c r="T1192" s="44">
        <f t="shared" si="898"/>
        <v>0</v>
      </c>
      <c r="U1192" s="44">
        <f t="shared" si="898"/>
        <v>0</v>
      </c>
      <c r="V1192" s="44">
        <f t="shared" si="898"/>
        <v>0</v>
      </c>
      <c r="W1192" s="44">
        <f t="shared" si="898"/>
        <v>0</v>
      </c>
      <c r="X1192" s="44">
        <f t="shared" si="898"/>
        <v>0</v>
      </c>
      <c r="Y1192" s="44">
        <f t="shared" si="898"/>
        <v>0</v>
      </c>
      <c r="Z1192" s="44">
        <f t="shared" si="898"/>
        <v>16319662.399999999</v>
      </c>
      <c r="AA1192" s="44">
        <f t="shared" si="898"/>
        <v>37151337.600000001</v>
      </c>
      <c r="AB1192" s="45">
        <f t="shared" si="897"/>
        <v>0.30520585738063621</v>
      </c>
      <c r="AC1192" s="38"/>
    </row>
    <row r="1193" spans="1:29" s="39" customFormat="1" ht="18" customHeight="1" x14ac:dyDescent="0.25">
      <c r="A1193" s="46" t="s">
        <v>41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9">SUM(M1193:Y1193)</f>
        <v>0</v>
      </c>
      <c r="AA1193" s="37">
        <f t="shared" ref="AA1193" si="900">B1193-Z1193</f>
        <v>0</v>
      </c>
      <c r="AB1193" s="42"/>
      <c r="AC1193" s="38"/>
    </row>
    <row r="1194" spans="1:29" s="39" customFormat="1" ht="18" customHeight="1" x14ac:dyDescent="0.25">
      <c r="A1194" s="43" t="s">
        <v>42</v>
      </c>
      <c r="B1194" s="44">
        <f>B1193+B1192</f>
        <v>53471000</v>
      </c>
      <c r="C1194" s="44">
        <f t="shared" ref="C1194:AA1194" si="901">C1193+C1192</f>
        <v>0</v>
      </c>
      <c r="D1194" s="44">
        <f t="shared" si="901"/>
        <v>0</v>
      </c>
      <c r="E1194" s="44">
        <f t="shared" si="901"/>
        <v>6524199.5700000003</v>
      </c>
      <c r="F1194" s="44">
        <f t="shared" si="901"/>
        <v>9795462.8299999982</v>
      </c>
      <c r="G1194" s="44">
        <f t="shared" si="901"/>
        <v>0</v>
      </c>
      <c r="H1194" s="44">
        <f t="shared" si="901"/>
        <v>0</v>
      </c>
      <c r="I1194" s="44">
        <f t="shared" si="901"/>
        <v>0</v>
      </c>
      <c r="J1194" s="44">
        <f t="shared" si="901"/>
        <v>0</v>
      </c>
      <c r="K1194" s="44">
        <f t="shared" si="901"/>
        <v>0</v>
      </c>
      <c r="L1194" s="44">
        <f t="shared" si="901"/>
        <v>0</v>
      </c>
      <c r="M1194" s="44">
        <f t="shared" si="901"/>
        <v>0</v>
      </c>
      <c r="N1194" s="44">
        <f t="shared" si="901"/>
        <v>3157845.91</v>
      </c>
      <c r="O1194" s="44">
        <f t="shared" si="901"/>
        <v>-1966075.1099999999</v>
      </c>
      <c r="P1194" s="44">
        <f t="shared" si="901"/>
        <v>5332428.7699999996</v>
      </c>
      <c r="Q1194" s="44">
        <f t="shared" si="901"/>
        <v>4842300.7300000004</v>
      </c>
      <c r="R1194" s="44">
        <f t="shared" si="901"/>
        <v>4953162.0999999978</v>
      </c>
      <c r="S1194" s="44">
        <f t="shared" si="901"/>
        <v>0</v>
      </c>
      <c r="T1194" s="44">
        <f t="shared" si="901"/>
        <v>0</v>
      </c>
      <c r="U1194" s="44">
        <f t="shared" si="901"/>
        <v>0</v>
      </c>
      <c r="V1194" s="44">
        <f t="shared" si="901"/>
        <v>0</v>
      </c>
      <c r="W1194" s="44">
        <f t="shared" si="901"/>
        <v>0</v>
      </c>
      <c r="X1194" s="44">
        <f t="shared" si="901"/>
        <v>0</v>
      </c>
      <c r="Y1194" s="44">
        <f t="shared" si="901"/>
        <v>0</v>
      </c>
      <c r="Z1194" s="44">
        <f t="shared" si="901"/>
        <v>16319662.399999999</v>
      </c>
      <c r="AA1194" s="44">
        <f t="shared" si="901"/>
        <v>37151337.600000001</v>
      </c>
      <c r="AB1194" s="45">
        <f t="shared" si="897"/>
        <v>0.30520585738063621</v>
      </c>
      <c r="AC1194" s="47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54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36</v>
      </c>
      <c r="B1198" s="37">
        <f>[1]consoCURRENT!E28774</f>
        <v>17706000</v>
      </c>
      <c r="C1198" s="37">
        <f>[1]consoCURRENT!F28774</f>
        <v>0</v>
      </c>
      <c r="D1198" s="37">
        <f>[1]consoCURRENT!G28774</f>
        <v>0</v>
      </c>
      <c r="E1198" s="37">
        <f>[1]consoCURRENT!H28774</f>
        <v>3512340.5</v>
      </c>
      <c r="F1198" s="37">
        <f>[1]consoCURRENT!I28774</f>
        <v>3859409.3200000003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2121734.6</v>
      </c>
      <c r="P1198" s="37">
        <f>[1]consoCURRENT!S28774</f>
        <v>1390605.9</v>
      </c>
      <c r="Q1198" s="37">
        <f>[1]consoCURRENT!T28774</f>
        <v>1223645.2</v>
      </c>
      <c r="R1198" s="37">
        <f>[1]consoCURRENT!U28774</f>
        <v>2635764.12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7371749.8200000003</v>
      </c>
      <c r="AA1198" s="37">
        <f>B1198-Z1198</f>
        <v>10334250.18</v>
      </c>
      <c r="AB1198" s="42">
        <f>Z1198/B1198</f>
        <v>0.41634190782785496</v>
      </c>
      <c r="AC1198" s="38"/>
    </row>
    <row r="1199" spans="1:29" s="39" customFormat="1" ht="18" customHeight="1" x14ac:dyDescent="0.2">
      <c r="A1199" s="41" t="s">
        <v>37</v>
      </c>
      <c r="B1199" s="37">
        <f>[1]consoCURRENT!E28886</f>
        <v>44973000</v>
      </c>
      <c r="C1199" s="37">
        <f>[1]consoCURRENT!F28886</f>
        <v>0</v>
      </c>
      <c r="D1199" s="37">
        <f>[1]consoCURRENT!G28886</f>
        <v>0</v>
      </c>
      <c r="E1199" s="37">
        <f>[1]consoCURRENT!H28886</f>
        <v>6323167.1299999999</v>
      </c>
      <c r="F1199" s="37">
        <f>[1]consoCURRENT!I28886</f>
        <v>8342545.3399999999</v>
      </c>
      <c r="G1199" s="37">
        <f>[1]consoCURRENT!J28886</f>
        <v>0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1270718.24</v>
      </c>
      <c r="P1199" s="37">
        <f>[1]consoCURRENT!S28886</f>
        <v>5052448.8899999997</v>
      </c>
      <c r="Q1199" s="37">
        <f>[1]consoCURRENT!T28886</f>
        <v>4177240.36</v>
      </c>
      <c r="R1199" s="37">
        <f>[1]consoCURRENT!U28886</f>
        <v>4165304.98</v>
      </c>
      <c r="S1199" s="37">
        <f>[1]consoCURRENT!V28886</f>
        <v>0</v>
      </c>
      <c r="T1199" s="37">
        <f>[1]consoCURRENT!W28886</f>
        <v>0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902">SUM(M1199:Y1199)</f>
        <v>14665712.470000001</v>
      </c>
      <c r="AA1199" s="37">
        <f t="shared" ref="AA1199:AA1201" si="903">B1199-Z1199</f>
        <v>30307287.530000001</v>
      </c>
      <c r="AB1199" s="42">
        <f t="shared" ref="AB1199:AB1204" si="904">Z1199/B1199</f>
        <v>0.32610038178462636</v>
      </c>
      <c r="AC1199" s="38"/>
    </row>
    <row r="1200" spans="1:29" s="39" customFormat="1" ht="18" customHeight="1" x14ac:dyDescent="0.2">
      <c r="A1200" s="41" t="s">
        <v>38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2"/>
        <v>0</v>
      </c>
      <c r="AA1200" s="37">
        <f t="shared" si="903"/>
        <v>0</v>
      </c>
      <c r="AB1200" s="42"/>
      <c r="AC1200" s="38"/>
    </row>
    <row r="1201" spans="1:29" s="39" customFormat="1" ht="18" customHeight="1" x14ac:dyDescent="0.2">
      <c r="A1201" s="41" t="s">
        <v>39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2"/>
        <v>0</v>
      </c>
      <c r="AA1201" s="37">
        <f t="shared" si="903"/>
        <v>0</v>
      </c>
      <c r="AB1201" s="42"/>
      <c r="AC1201" s="38"/>
    </row>
    <row r="1202" spans="1:29" s="39" customFormat="1" ht="18" customHeight="1" x14ac:dyDescent="0.25">
      <c r="A1202" s="43" t="s">
        <v>40</v>
      </c>
      <c r="B1202" s="44">
        <f>SUM(B1198:B1201)</f>
        <v>62679000</v>
      </c>
      <c r="C1202" s="44">
        <f t="shared" ref="C1202:AA1202" si="905">SUM(C1198:C1201)</f>
        <v>0</v>
      </c>
      <c r="D1202" s="44">
        <f t="shared" si="905"/>
        <v>0</v>
      </c>
      <c r="E1202" s="44">
        <f t="shared" si="905"/>
        <v>9835507.629999999</v>
      </c>
      <c r="F1202" s="44">
        <f t="shared" si="905"/>
        <v>12201954.66</v>
      </c>
      <c r="G1202" s="44">
        <f t="shared" si="905"/>
        <v>0</v>
      </c>
      <c r="H1202" s="44">
        <f t="shared" si="905"/>
        <v>0</v>
      </c>
      <c r="I1202" s="44">
        <f t="shared" si="905"/>
        <v>0</v>
      </c>
      <c r="J1202" s="44">
        <f t="shared" si="905"/>
        <v>0</v>
      </c>
      <c r="K1202" s="44">
        <f t="shared" si="905"/>
        <v>0</v>
      </c>
      <c r="L1202" s="44">
        <f t="shared" si="905"/>
        <v>0</v>
      </c>
      <c r="M1202" s="44">
        <f t="shared" si="905"/>
        <v>0</v>
      </c>
      <c r="N1202" s="44">
        <f t="shared" si="905"/>
        <v>0</v>
      </c>
      <c r="O1202" s="44">
        <f t="shared" si="905"/>
        <v>3392452.84</v>
      </c>
      <c r="P1202" s="44">
        <f t="shared" si="905"/>
        <v>6443054.7899999991</v>
      </c>
      <c r="Q1202" s="44">
        <f t="shared" si="905"/>
        <v>5400885.5599999996</v>
      </c>
      <c r="R1202" s="44">
        <f t="shared" si="905"/>
        <v>6801069.0999999996</v>
      </c>
      <c r="S1202" s="44">
        <f t="shared" si="905"/>
        <v>0</v>
      </c>
      <c r="T1202" s="44">
        <f t="shared" si="905"/>
        <v>0</v>
      </c>
      <c r="U1202" s="44">
        <f t="shared" si="905"/>
        <v>0</v>
      </c>
      <c r="V1202" s="44">
        <f t="shared" si="905"/>
        <v>0</v>
      </c>
      <c r="W1202" s="44">
        <f t="shared" si="905"/>
        <v>0</v>
      </c>
      <c r="X1202" s="44">
        <f t="shared" si="905"/>
        <v>0</v>
      </c>
      <c r="Y1202" s="44">
        <f t="shared" si="905"/>
        <v>0</v>
      </c>
      <c r="Z1202" s="44">
        <f t="shared" si="905"/>
        <v>22037462.289999999</v>
      </c>
      <c r="AA1202" s="44">
        <f t="shared" si="905"/>
        <v>40641537.710000001</v>
      </c>
      <c r="AB1202" s="45">
        <f t="shared" si="904"/>
        <v>0.35159243590357214</v>
      </c>
      <c r="AC1202" s="38"/>
    </row>
    <row r="1203" spans="1:29" s="39" customFormat="1" ht="18" customHeight="1" x14ac:dyDescent="0.25">
      <c r="A1203" s="46" t="s">
        <v>41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6">SUM(M1203:Y1203)</f>
        <v>0</v>
      </c>
      <c r="AA1203" s="37">
        <f t="shared" ref="AA1203" si="907">B1203-Z1203</f>
        <v>0</v>
      </c>
      <c r="AB1203" s="42"/>
      <c r="AC1203" s="38"/>
    </row>
    <row r="1204" spans="1:29" s="39" customFormat="1" ht="18" customHeight="1" x14ac:dyDescent="0.25">
      <c r="A1204" s="43" t="s">
        <v>42</v>
      </c>
      <c r="B1204" s="44">
        <f>B1203+B1202</f>
        <v>62679000</v>
      </c>
      <c r="C1204" s="44">
        <f t="shared" ref="C1204:AA1204" si="908">C1203+C1202</f>
        <v>0</v>
      </c>
      <c r="D1204" s="44">
        <f t="shared" si="908"/>
        <v>0</v>
      </c>
      <c r="E1204" s="44">
        <f t="shared" si="908"/>
        <v>9835507.629999999</v>
      </c>
      <c r="F1204" s="44">
        <f t="shared" si="908"/>
        <v>12201954.66</v>
      </c>
      <c r="G1204" s="44">
        <f t="shared" si="908"/>
        <v>0</v>
      </c>
      <c r="H1204" s="44">
        <f t="shared" si="908"/>
        <v>0</v>
      </c>
      <c r="I1204" s="44">
        <f t="shared" si="908"/>
        <v>0</v>
      </c>
      <c r="J1204" s="44">
        <f t="shared" si="908"/>
        <v>0</v>
      </c>
      <c r="K1204" s="44">
        <f t="shared" si="908"/>
        <v>0</v>
      </c>
      <c r="L1204" s="44">
        <f t="shared" si="908"/>
        <v>0</v>
      </c>
      <c r="M1204" s="44">
        <f t="shared" si="908"/>
        <v>0</v>
      </c>
      <c r="N1204" s="44">
        <f t="shared" si="908"/>
        <v>0</v>
      </c>
      <c r="O1204" s="44">
        <f t="shared" si="908"/>
        <v>3392452.84</v>
      </c>
      <c r="P1204" s="44">
        <f t="shared" si="908"/>
        <v>6443054.7899999991</v>
      </c>
      <c r="Q1204" s="44">
        <f t="shared" si="908"/>
        <v>5400885.5599999996</v>
      </c>
      <c r="R1204" s="44">
        <f t="shared" si="908"/>
        <v>6801069.0999999996</v>
      </c>
      <c r="S1204" s="44">
        <f t="shared" si="908"/>
        <v>0</v>
      </c>
      <c r="T1204" s="44">
        <f t="shared" si="908"/>
        <v>0</v>
      </c>
      <c r="U1204" s="44">
        <f t="shared" si="908"/>
        <v>0</v>
      </c>
      <c r="V1204" s="44">
        <f t="shared" si="908"/>
        <v>0</v>
      </c>
      <c r="W1204" s="44">
        <f t="shared" si="908"/>
        <v>0</v>
      </c>
      <c r="X1204" s="44">
        <f t="shared" si="908"/>
        <v>0</v>
      </c>
      <c r="Y1204" s="44">
        <f t="shared" si="908"/>
        <v>0</v>
      </c>
      <c r="Z1204" s="44">
        <f t="shared" si="908"/>
        <v>22037462.289999999</v>
      </c>
      <c r="AA1204" s="44">
        <f t="shared" si="908"/>
        <v>40641537.710000001</v>
      </c>
      <c r="AB1204" s="45">
        <f t="shared" si="904"/>
        <v>0.35159243590357214</v>
      </c>
      <c r="AC1204" s="47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55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>
        <f>21*5+30</f>
        <v>135</v>
      </c>
      <c r="AA1207" s="37"/>
      <c r="AB1207" s="37"/>
      <c r="AC1207" s="38"/>
    </row>
    <row r="1208" spans="1:29" s="39" customFormat="1" ht="18" customHeight="1" x14ac:dyDescent="0.2">
      <c r="A1208" s="41" t="s">
        <v>36</v>
      </c>
      <c r="B1208" s="37">
        <f>[1]consoCURRENT!E28985</f>
        <v>28533000</v>
      </c>
      <c r="C1208" s="37">
        <f>[1]consoCURRENT!F28985</f>
        <v>0</v>
      </c>
      <c r="D1208" s="37">
        <f>[1]consoCURRENT!G28985</f>
        <v>0</v>
      </c>
      <c r="E1208" s="37">
        <f>[1]consoCURRENT!H28985</f>
        <v>5405700.8499999996</v>
      </c>
      <c r="F1208" s="37">
        <f>[1]consoCURRENT!I28985</f>
        <v>5011178.0999999987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1455160</v>
      </c>
      <c r="O1208" s="37">
        <f>[1]consoCURRENT!R28985</f>
        <v>1989832.44</v>
      </c>
      <c r="P1208" s="37">
        <f>[1]consoCURRENT!S28985</f>
        <v>1960708.41</v>
      </c>
      <c r="Q1208" s="37">
        <f>[1]consoCURRENT!T28985</f>
        <v>1690618.6599999995</v>
      </c>
      <c r="R1208" s="37">
        <f>[1]consoCURRENT!U28985</f>
        <v>3320559.4399999995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10416878.949999999</v>
      </c>
      <c r="AA1208" s="37">
        <f>B1208-Z1208</f>
        <v>18116121.050000001</v>
      </c>
      <c r="AB1208" s="42">
        <f>Z1208/B1208</f>
        <v>0.36508179826867132</v>
      </c>
      <c r="AC1208" s="38"/>
    </row>
    <row r="1209" spans="1:29" s="39" customFormat="1" ht="18" customHeight="1" x14ac:dyDescent="0.2">
      <c r="A1209" s="41" t="s">
        <v>37</v>
      </c>
      <c r="B1209" s="37">
        <f>[1]consoCURRENT!E29097</f>
        <v>9530000</v>
      </c>
      <c r="C1209" s="37">
        <f>[1]consoCURRENT!F29097</f>
        <v>0</v>
      </c>
      <c r="D1209" s="37">
        <f>[1]consoCURRENT!G29097</f>
        <v>0</v>
      </c>
      <c r="E1209" s="37">
        <f>[1]consoCURRENT!H29097</f>
        <v>3256438.13</v>
      </c>
      <c r="F1209" s="37">
        <f>[1]consoCURRENT!I29097</f>
        <v>4679059.6900000004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250987.44</v>
      </c>
      <c r="O1209" s="37">
        <f>[1]consoCURRENT!R29097</f>
        <v>1847811.34</v>
      </c>
      <c r="P1209" s="37">
        <f>[1]consoCURRENT!S29097</f>
        <v>1157639.3500000001</v>
      </c>
      <c r="Q1209" s="37">
        <f>[1]consoCURRENT!T29097</f>
        <v>1192029.1200000001</v>
      </c>
      <c r="R1209" s="37">
        <f>[1]consoCURRENT!U29097</f>
        <v>3487030.57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09">SUM(M1209:Y1209)</f>
        <v>7935497.8200000003</v>
      </c>
      <c r="AA1209" s="37">
        <f t="shared" ref="AA1209:AA1211" si="910">B1209-Z1209</f>
        <v>1594502.1799999997</v>
      </c>
      <c r="AB1209" s="42">
        <f t="shared" ref="AB1209:AB1214" si="911">Z1209/B1209</f>
        <v>0.83268602518363066</v>
      </c>
      <c r="AC1209" s="38"/>
    </row>
    <row r="1210" spans="1:29" s="39" customFormat="1" ht="18" customHeight="1" x14ac:dyDescent="0.2">
      <c r="A1210" s="41" t="s">
        <v>38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9"/>
        <v>0</v>
      </c>
      <c r="AA1210" s="37">
        <f t="shared" si="910"/>
        <v>0</v>
      </c>
      <c r="AB1210" s="42"/>
      <c r="AC1210" s="38"/>
    </row>
    <row r="1211" spans="1:29" s="39" customFormat="1" ht="18" customHeight="1" x14ac:dyDescent="0.2">
      <c r="A1211" s="41" t="s">
        <v>39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9"/>
        <v>0</v>
      </c>
      <c r="AA1211" s="37">
        <f t="shared" si="910"/>
        <v>0</v>
      </c>
      <c r="AB1211" s="42"/>
      <c r="AC1211" s="38"/>
    </row>
    <row r="1212" spans="1:29" s="39" customFormat="1" ht="18" customHeight="1" x14ac:dyDescent="0.25">
      <c r="A1212" s="43" t="s">
        <v>40</v>
      </c>
      <c r="B1212" s="44">
        <f>SUM(B1208:B1211)</f>
        <v>38063000</v>
      </c>
      <c r="C1212" s="44">
        <f t="shared" ref="C1212:AA1212" si="912">SUM(C1208:C1211)</f>
        <v>0</v>
      </c>
      <c r="D1212" s="44">
        <f t="shared" si="912"/>
        <v>0</v>
      </c>
      <c r="E1212" s="44">
        <f t="shared" si="912"/>
        <v>8662138.9800000004</v>
      </c>
      <c r="F1212" s="44">
        <f t="shared" si="912"/>
        <v>9690237.7899999991</v>
      </c>
      <c r="G1212" s="44">
        <f t="shared" si="912"/>
        <v>0</v>
      </c>
      <c r="H1212" s="44">
        <f t="shared" si="912"/>
        <v>0</v>
      </c>
      <c r="I1212" s="44">
        <f t="shared" si="912"/>
        <v>0</v>
      </c>
      <c r="J1212" s="44">
        <f t="shared" si="912"/>
        <v>0</v>
      </c>
      <c r="K1212" s="44">
        <f t="shared" si="912"/>
        <v>0</v>
      </c>
      <c r="L1212" s="44">
        <f t="shared" si="912"/>
        <v>0</v>
      </c>
      <c r="M1212" s="44">
        <f t="shared" si="912"/>
        <v>0</v>
      </c>
      <c r="N1212" s="44">
        <f t="shared" si="912"/>
        <v>1706147.44</v>
      </c>
      <c r="O1212" s="44">
        <f t="shared" si="912"/>
        <v>3837643.7800000003</v>
      </c>
      <c r="P1212" s="44">
        <f t="shared" si="912"/>
        <v>3118347.76</v>
      </c>
      <c r="Q1212" s="44">
        <f t="shared" si="912"/>
        <v>2882647.7799999993</v>
      </c>
      <c r="R1212" s="44">
        <f t="shared" si="912"/>
        <v>6807590.0099999998</v>
      </c>
      <c r="S1212" s="44">
        <f t="shared" si="912"/>
        <v>0</v>
      </c>
      <c r="T1212" s="44">
        <f t="shared" si="912"/>
        <v>0</v>
      </c>
      <c r="U1212" s="44">
        <f t="shared" si="912"/>
        <v>0</v>
      </c>
      <c r="V1212" s="44">
        <f t="shared" si="912"/>
        <v>0</v>
      </c>
      <c r="W1212" s="44">
        <f t="shared" si="912"/>
        <v>0</v>
      </c>
      <c r="X1212" s="44">
        <f t="shared" si="912"/>
        <v>0</v>
      </c>
      <c r="Y1212" s="44">
        <f t="shared" si="912"/>
        <v>0</v>
      </c>
      <c r="Z1212" s="44">
        <f t="shared" si="912"/>
        <v>18352376.77</v>
      </c>
      <c r="AA1212" s="44">
        <f t="shared" si="912"/>
        <v>19710623.23</v>
      </c>
      <c r="AB1212" s="45">
        <f t="shared" si="911"/>
        <v>0.48215791634921051</v>
      </c>
      <c r="AC1212" s="38"/>
    </row>
    <row r="1213" spans="1:29" s="39" customFormat="1" ht="18" customHeight="1" x14ac:dyDescent="0.25">
      <c r="A1213" s="46" t="s">
        <v>41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3">SUM(M1213:Y1213)</f>
        <v>0</v>
      </c>
      <c r="AA1213" s="37">
        <f t="shared" ref="AA1213" si="914">B1213-Z1213</f>
        <v>0</v>
      </c>
      <c r="AB1213" s="42"/>
      <c r="AC1213" s="38"/>
    </row>
    <row r="1214" spans="1:29" s="39" customFormat="1" ht="18" customHeight="1" x14ac:dyDescent="0.25">
      <c r="A1214" s="43" t="s">
        <v>42</v>
      </c>
      <c r="B1214" s="44">
        <f>B1213+B1212</f>
        <v>38063000</v>
      </c>
      <c r="C1214" s="44">
        <f t="shared" ref="C1214:AA1214" si="915">C1213+C1212</f>
        <v>0</v>
      </c>
      <c r="D1214" s="44">
        <f t="shared" si="915"/>
        <v>0</v>
      </c>
      <c r="E1214" s="44">
        <f t="shared" si="915"/>
        <v>8662138.9800000004</v>
      </c>
      <c r="F1214" s="44">
        <f t="shared" si="915"/>
        <v>9690237.7899999991</v>
      </c>
      <c r="G1214" s="44">
        <f t="shared" si="915"/>
        <v>0</v>
      </c>
      <c r="H1214" s="44">
        <f t="shared" si="915"/>
        <v>0</v>
      </c>
      <c r="I1214" s="44">
        <f t="shared" si="915"/>
        <v>0</v>
      </c>
      <c r="J1214" s="44">
        <f t="shared" si="915"/>
        <v>0</v>
      </c>
      <c r="K1214" s="44">
        <f t="shared" si="915"/>
        <v>0</v>
      </c>
      <c r="L1214" s="44">
        <f t="shared" si="915"/>
        <v>0</v>
      </c>
      <c r="M1214" s="44">
        <f t="shared" si="915"/>
        <v>0</v>
      </c>
      <c r="N1214" s="44">
        <f t="shared" si="915"/>
        <v>1706147.44</v>
      </c>
      <c r="O1214" s="44">
        <f t="shared" si="915"/>
        <v>3837643.7800000003</v>
      </c>
      <c r="P1214" s="44">
        <f t="shared" si="915"/>
        <v>3118347.76</v>
      </c>
      <c r="Q1214" s="44">
        <f t="shared" si="915"/>
        <v>2882647.7799999993</v>
      </c>
      <c r="R1214" s="44">
        <f t="shared" si="915"/>
        <v>6807590.0099999998</v>
      </c>
      <c r="S1214" s="44">
        <f t="shared" si="915"/>
        <v>0</v>
      </c>
      <c r="T1214" s="44">
        <f t="shared" si="915"/>
        <v>0</v>
      </c>
      <c r="U1214" s="44">
        <f t="shared" si="915"/>
        <v>0</v>
      </c>
      <c r="V1214" s="44">
        <f t="shared" si="915"/>
        <v>0</v>
      </c>
      <c r="W1214" s="44">
        <f t="shared" si="915"/>
        <v>0</v>
      </c>
      <c r="X1214" s="44">
        <f t="shared" si="915"/>
        <v>0</v>
      </c>
      <c r="Y1214" s="44">
        <f t="shared" si="915"/>
        <v>0</v>
      </c>
      <c r="Z1214" s="44">
        <f t="shared" si="915"/>
        <v>18352376.77</v>
      </c>
      <c r="AA1214" s="44">
        <f t="shared" si="915"/>
        <v>19710623.23</v>
      </c>
      <c r="AB1214" s="45">
        <f t="shared" si="911"/>
        <v>0.48215791634921051</v>
      </c>
      <c r="AC1214" s="47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56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36</v>
      </c>
      <c r="B1218" s="37">
        <f>[1]consoCURRENT!E29196</f>
        <v>18647000</v>
      </c>
      <c r="C1218" s="37">
        <f>[1]consoCURRENT!F29196</f>
        <v>0</v>
      </c>
      <c r="D1218" s="37">
        <f>[1]consoCURRENT!G29196</f>
        <v>0</v>
      </c>
      <c r="E1218" s="37">
        <f>[1]consoCURRENT!H29196</f>
        <v>4002617.21</v>
      </c>
      <c r="F1218" s="37">
        <f>[1]consoCURRENT!I29196</f>
        <v>3737063.7199999997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1223260</v>
      </c>
      <c r="O1218" s="37">
        <f>[1]consoCURRENT!R29196</f>
        <v>1274407.52</v>
      </c>
      <c r="P1218" s="37">
        <f>[1]consoCURRENT!S29196</f>
        <v>1504949.69</v>
      </c>
      <c r="Q1218" s="37">
        <f>[1]consoCURRENT!T29196</f>
        <v>1323105.3600000001</v>
      </c>
      <c r="R1218" s="37">
        <f>[1]consoCURRENT!U29196</f>
        <v>2413958.36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7739680.9299999997</v>
      </c>
      <c r="AA1218" s="37">
        <f>B1218-Z1218</f>
        <v>10907319.07</v>
      </c>
      <c r="AB1218" s="42">
        <f>Z1218/B1218</f>
        <v>0.41506306269104948</v>
      </c>
      <c r="AC1218" s="38"/>
    </row>
    <row r="1219" spans="1:29" s="39" customFormat="1" ht="18" customHeight="1" x14ac:dyDescent="0.2">
      <c r="A1219" s="41" t="s">
        <v>37</v>
      </c>
      <c r="B1219" s="37">
        <f>[1]consoCURRENT!E29308</f>
        <v>25826000</v>
      </c>
      <c r="C1219" s="37">
        <f>[1]consoCURRENT!F29308</f>
        <v>0</v>
      </c>
      <c r="D1219" s="37">
        <f>[1]consoCURRENT!G29308</f>
        <v>0</v>
      </c>
      <c r="E1219" s="37">
        <f>[1]consoCURRENT!H29308</f>
        <v>6252300.8000000007</v>
      </c>
      <c r="F1219" s="37">
        <f>[1]consoCURRENT!I29308</f>
        <v>5605088.3499999996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1801637.95</v>
      </c>
      <c r="O1219" s="37">
        <f>[1]consoCURRENT!R29308</f>
        <v>1864350.12</v>
      </c>
      <c r="P1219" s="37">
        <f>[1]consoCURRENT!S29308</f>
        <v>2586312.73</v>
      </c>
      <c r="Q1219" s="37">
        <f>[1]consoCURRENT!T29308</f>
        <v>2396919.96</v>
      </c>
      <c r="R1219" s="37">
        <f>[1]consoCURRENT!U29308</f>
        <v>3208168.3899999997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6">SUM(M1219:Y1219)</f>
        <v>11857389.150000002</v>
      </c>
      <c r="AA1219" s="37">
        <f t="shared" ref="AA1219:AA1221" si="917">B1219-Z1219</f>
        <v>13968610.849999998</v>
      </c>
      <c r="AB1219" s="42">
        <f t="shared" ref="AB1219:AB1224" si="918">Z1219/B1219</f>
        <v>0.45912604158599868</v>
      </c>
      <c r="AC1219" s="38"/>
    </row>
    <row r="1220" spans="1:29" s="39" customFormat="1" ht="18" customHeight="1" x14ac:dyDescent="0.2">
      <c r="A1220" s="41" t="s">
        <v>38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6"/>
        <v>0</v>
      </c>
      <c r="AA1220" s="37">
        <f t="shared" si="917"/>
        <v>0</v>
      </c>
      <c r="AB1220" s="42"/>
      <c r="AC1220" s="38"/>
    </row>
    <row r="1221" spans="1:29" s="39" customFormat="1" ht="18" customHeight="1" x14ac:dyDescent="0.2">
      <c r="A1221" s="41" t="s">
        <v>39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6"/>
        <v>0</v>
      </c>
      <c r="AA1221" s="37">
        <f t="shared" si="917"/>
        <v>0</v>
      </c>
      <c r="AB1221" s="42"/>
      <c r="AC1221" s="38"/>
    </row>
    <row r="1222" spans="1:29" s="39" customFormat="1" ht="18" customHeight="1" x14ac:dyDescent="0.25">
      <c r="A1222" s="43" t="s">
        <v>40</v>
      </c>
      <c r="B1222" s="44">
        <f>SUM(B1218:B1221)</f>
        <v>44473000</v>
      </c>
      <c r="C1222" s="44">
        <f t="shared" ref="C1222:AA1222" si="919">SUM(C1218:C1221)</f>
        <v>0</v>
      </c>
      <c r="D1222" s="44">
        <f t="shared" si="919"/>
        <v>0</v>
      </c>
      <c r="E1222" s="44">
        <f t="shared" si="919"/>
        <v>10254918.010000002</v>
      </c>
      <c r="F1222" s="44">
        <f t="shared" si="919"/>
        <v>9342152.0700000003</v>
      </c>
      <c r="G1222" s="44">
        <f t="shared" si="919"/>
        <v>0</v>
      </c>
      <c r="H1222" s="44">
        <f t="shared" si="919"/>
        <v>0</v>
      </c>
      <c r="I1222" s="44">
        <f t="shared" si="919"/>
        <v>0</v>
      </c>
      <c r="J1222" s="44">
        <f t="shared" si="919"/>
        <v>0</v>
      </c>
      <c r="K1222" s="44">
        <f t="shared" si="919"/>
        <v>0</v>
      </c>
      <c r="L1222" s="44">
        <f t="shared" si="919"/>
        <v>0</v>
      </c>
      <c r="M1222" s="44">
        <f t="shared" si="919"/>
        <v>0</v>
      </c>
      <c r="N1222" s="44">
        <f t="shared" si="919"/>
        <v>3024897.95</v>
      </c>
      <c r="O1222" s="44">
        <f t="shared" si="919"/>
        <v>3138757.64</v>
      </c>
      <c r="P1222" s="44">
        <f t="shared" si="919"/>
        <v>4091262.42</v>
      </c>
      <c r="Q1222" s="44">
        <f t="shared" si="919"/>
        <v>3720025.3200000003</v>
      </c>
      <c r="R1222" s="44">
        <f t="shared" si="919"/>
        <v>5622126.75</v>
      </c>
      <c r="S1222" s="44">
        <f t="shared" si="919"/>
        <v>0</v>
      </c>
      <c r="T1222" s="44">
        <f t="shared" si="919"/>
        <v>0</v>
      </c>
      <c r="U1222" s="44">
        <f t="shared" si="919"/>
        <v>0</v>
      </c>
      <c r="V1222" s="44">
        <f t="shared" si="919"/>
        <v>0</v>
      </c>
      <c r="W1222" s="44">
        <f t="shared" si="919"/>
        <v>0</v>
      </c>
      <c r="X1222" s="44">
        <f t="shared" si="919"/>
        <v>0</v>
      </c>
      <c r="Y1222" s="44">
        <f t="shared" si="919"/>
        <v>0</v>
      </c>
      <c r="Z1222" s="44">
        <f t="shared" si="919"/>
        <v>19597070.080000002</v>
      </c>
      <c r="AA1222" s="44">
        <f t="shared" si="919"/>
        <v>24875929.919999998</v>
      </c>
      <c r="AB1222" s="45">
        <f t="shared" si="918"/>
        <v>0.44065095855912578</v>
      </c>
      <c r="AC1222" s="38"/>
    </row>
    <row r="1223" spans="1:29" s="39" customFormat="1" ht="18" customHeight="1" x14ac:dyDescent="0.25">
      <c r="A1223" s="46" t="s">
        <v>41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0">SUM(M1223:Y1223)</f>
        <v>0</v>
      </c>
      <c r="AA1223" s="37">
        <f t="shared" ref="AA1223" si="921">B1223-Z1223</f>
        <v>0</v>
      </c>
      <c r="AB1223" s="42"/>
      <c r="AC1223" s="38"/>
    </row>
    <row r="1224" spans="1:29" s="39" customFormat="1" ht="18" customHeight="1" x14ac:dyDescent="0.25">
      <c r="A1224" s="43" t="s">
        <v>42</v>
      </c>
      <c r="B1224" s="44">
        <f>B1223+B1222</f>
        <v>44473000</v>
      </c>
      <c r="C1224" s="44">
        <f t="shared" ref="C1224:AA1224" si="922">C1223+C1222</f>
        <v>0</v>
      </c>
      <c r="D1224" s="44">
        <f t="shared" si="922"/>
        <v>0</v>
      </c>
      <c r="E1224" s="44">
        <f t="shared" si="922"/>
        <v>10254918.010000002</v>
      </c>
      <c r="F1224" s="44">
        <f t="shared" si="922"/>
        <v>9342152.0700000003</v>
      </c>
      <c r="G1224" s="44">
        <f t="shared" si="922"/>
        <v>0</v>
      </c>
      <c r="H1224" s="44">
        <f t="shared" si="922"/>
        <v>0</v>
      </c>
      <c r="I1224" s="44">
        <f t="shared" si="922"/>
        <v>0</v>
      </c>
      <c r="J1224" s="44">
        <f t="shared" si="922"/>
        <v>0</v>
      </c>
      <c r="K1224" s="44">
        <f t="shared" si="922"/>
        <v>0</v>
      </c>
      <c r="L1224" s="44">
        <f t="shared" si="922"/>
        <v>0</v>
      </c>
      <c r="M1224" s="44">
        <f t="shared" si="922"/>
        <v>0</v>
      </c>
      <c r="N1224" s="44">
        <f t="shared" si="922"/>
        <v>3024897.95</v>
      </c>
      <c r="O1224" s="44">
        <f t="shared" si="922"/>
        <v>3138757.64</v>
      </c>
      <c r="P1224" s="44">
        <f t="shared" si="922"/>
        <v>4091262.42</v>
      </c>
      <c r="Q1224" s="44">
        <f t="shared" si="922"/>
        <v>3720025.3200000003</v>
      </c>
      <c r="R1224" s="44">
        <f t="shared" si="922"/>
        <v>5622126.75</v>
      </c>
      <c r="S1224" s="44">
        <f t="shared" si="922"/>
        <v>0</v>
      </c>
      <c r="T1224" s="44">
        <f t="shared" si="922"/>
        <v>0</v>
      </c>
      <c r="U1224" s="44">
        <f t="shared" si="922"/>
        <v>0</v>
      </c>
      <c r="V1224" s="44">
        <f t="shared" si="922"/>
        <v>0</v>
      </c>
      <c r="W1224" s="44">
        <f t="shared" si="922"/>
        <v>0</v>
      </c>
      <c r="X1224" s="44">
        <f t="shared" si="922"/>
        <v>0</v>
      </c>
      <c r="Y1224" s="44">
        <f t="shared" si="922"/>
        <v>0</v>
      </c>
      <c r="Z1224" s="44">
        <f t="shared" si="922"/>
        <v>19597070.080000002</v>
      </c>
      <c r="AA1224" s="44">
        <f t="shared" si="922"/>
        <v>24875929.919999998</v>
      </c>
      <c r="AB1224" s="45">
        <f t="shared" si="918"/>
        <v>0.44065095855912578</v>
      </c>
      <c r="AC1224" s="47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36</v>
      </c>
      <c r="B1228" s="37">
        <f>[1]consoCURRENT!E29407</f>
        <v>16777000</v>
      </c>
      <c r="C1228" s="37">
        <f>[1]consoCURRENT!F29407</f>
        <v>0</v>
      </c>
      <c r="D1228" s="37">
        <f>[1]consoCURRENT!G29407</f>
        <v>0</v>
      </c>
      <c r="E1228" s="37">
        <f>[1]consoCURRENT!H29407</f>
        <v>4256508.7200000007</v>
      </c>
      <c r="F1228" s="37">
        <f>[1]consoCURRENT!I29407</f>
        <v>3603716.3200000003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1122309.06</v>
      </c>
      <c r="O1228" s="37">
        <f>[1]consoCURRENT!R29407</f>
        <v>1287306.06</v>
      </c>
      <c r="P1228" s="37">
        <f>[1]consoCURRENT!S29407</f>
        <v>1846893.6</v>
      </c>
      <c r="Q1228" s="37">
        <f>[1]consoCURRENT!T29407</f>
        <v>1489126.66</v>
      </c>
      <c r="R1228" s="37">
        <f>[1]consoCURRENT!U29407</f>
        <v>2114589.66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7860225.040000001</v>
      </c>
      <c r="AA1228" s="37">
        <f>B1228-Z1228</f>
        <v>8916774.959999999</v>
      </c>
      <c r="AB1228" s="42">
        <f>Z1228/B1228</f>
        <v>0.46851195326935691</v>
      </c>
      <c r="AC1228" s="38"/>
    </row>
    <row r="1229" spans="1:29" s="39" customFormat="1" ht="18" customHeight="1" x14ac:dyDescent="0.2">
      <c r="A1229" s="41" t="s">
        <v>37</v>
      </c>
      <c r="B1229" s="37">
        <f>[1]consoCURRENT!E29519</f>
        <v>9998000</v>
      </c>
      <c r="C1229" s="37">
        <f>[1]consoCURRENT!F29519</f>
        <v>0</v>
      </c>
      <c r="D1229" s="37">
        <f>[1]consoCURRENT!G29519</f>
        <v>0</v>
      </c>
      <c r="E1229" s="37">
        <f>[1]consoCURRENT!H29519</f>
        <v>5463647</v>
      </c>
      <c r="F1229" s="37">
        <f>[1]consoCURRENT!I29519</f>
        <v>472342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4948247</v>
      </c>
      <c r="O1229" s="37">
        <f>[1]consoCURRENT!R29519</f>
        <v>56195</v>
      </c>
      <c r="P1229" s="37">
        <f>[1]consoCURRENT!S29519</f>
        <v>459205</v>
      </c>
      <c r="Q1229" s="37">
        <f>[1]consoCURRENT!T29519</f>
        <v>229077</v>
      </c>
      <c r="R1229" s="37">
        <f>[1]consoCURRENT!U29519</f>
        <v>243265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23">SUM(M1229:Y1229)</f>
        <v>5935989</v>
      </c>
      <c r="AA1229" s="37">
        <f t="shared" ref="AA1229:AA1231" si="924">B1229-Z1229</f>
        <v>4062011</v>
      </c>
      <c r="AB1229" s="42">
        <f t="shared" ref="AB1229:AB1234" si="925">Z1229/B1229</f>
        <v>0.59371764352870571</v>
      </c>
      <c r="AC1229" s="38"/>
    </row>
    <row r="1230" spans="1:29" s="39" customFormat="1" ht="18" customHeight="1" x14ac:dyDescent="0.2">
      <c r="A1230" s="41" t="s">
        <v>38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3"/>
        <v>0</v>
      </c>
      <c r="AA1230" s="37">
        <f t="shared" si="924"/>
        <v>0</v>
      </c>
      <c r="AB1230" s="42"/>
      <c r="AC1230" s="38"/>
    </row>
    <row r="1231" spans="1:29" s="39" customFormat="1" ht="18" customHeight="1" x14ac:dyDescent="0.2">
      <c r="A1231" s="41" t="s">
        <v>39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3"/>
        <v>0</v>
      </c>
      <c r="AA1231" s="37">
        <f t="shared" si="924"/>
        <v>0</v>
      </c>
      <c r="AB1231" s="42"/>
      <c r="AC1231" s="38"/>
    </row>
    <row r="1232" spans="1:29" s="39" customFormat="1" ht="18" customHeight="1" x14ac:dyDescent="0.25">
      <c r="A1232" s="43" t="s">
        <v>40</v>
      </c>
      <c r="B1232" s="44">
        <f>SUM(B1228:B1231)</f>
        <v>26775000</v>
      </c>
      <c r="C1232" s="44">
        <f t="shared" ref="C1232:AA1232" si="926">SUM(C1228:C1231)</f>
        <v>0</v>
      </c>
      <c r="D1232" s="44">
        <f t="shared" si="926"/>
        <v>0</v>
      </c>
      <c r="E1232" s="44">
        <f t="shared" si="926"/>
        <v>9720155.7200000007</v>
      </c>
      <c r="F1232" s="44">
        <f t="shared" si="926"/>
        <v>4076058.3200000003</v>
      </c>
      <c r="G1232" s="44">
        <f t="shared" si="926"/>
        <v>0</v>
      </c>
      <c r="H1232" s="44">
        <f t="shared" si="926"/>
        <v>0</v>
      </c>
      <c r="I1232" s="44">
        <f t="shared" si="926"/>
        <v>0</v>
      </c>
      <c r="J1232" s="44">
        <f t="shared" si="926"/>
        <v>0</v>
      </c>
      <c r="K1232" s="44">
        <f t="shared" si="926"/>
        <v>0</v>
      </c>
      <c r="L1232" s="44">
        <f t="shared" si="926"/>
        <v>0</v>
      </c>
      <c r="M1232" s="44">
        <f t="shared" si="926"/>
        <v>0</v>
      </c>
      <c r="N1232" s="44">
        <f t="shared" si="926"/>
        <v>6070556.0600000005</v>
      </c>
      <c r="O1232" s="44">
        <f t="shared" si="926"/>
        <v>1343501.06</v>
      </c>
      <c r="P1232" s="44">
        <f t="shared" si="926"/>
        <v>2306098.6</v>
      </c>
      <c r="Q1232" s="44">
        <f t="shared" si="926"/>
        <v>1718203.66</v>
      </c>
      <c r="R1232" s="44">
        <f t="shared" si="926"/>
        <v>2357854.66</v>
      </c>
      <c r="S1232" s="44">
        <f t="shared" si="926"/>
        <v>0</v>
      </c>
      <c r="T1232" s="44">
        <f t="shared" si="926"/>
        <v>0</v>
      </c>
      <c r="U1232" s="44">
        <f t="shared" si="926"/>
        <v>0</v>
      </c>
      <c r="V1232" s="44">
        <f t="shared" si="926"/>
        <v>0</v>
      </c>
      <c r="W1232" s="44">
        <f t="shared" si="926"/>
        <v>0</v>
      </c>
      <c r="X1232" s="44">
        <f t="shared" si="926"/>
        <v>0</v>
      </c>
      <c r="Y1232" s="44">
        <f t="shared" si="926"/>
        <v>0</v>
      </c>
      <c r="Z1232" s="44">
        <f t="shared" si="926"/>
        <v>13796214.040000001</v>
      </c>
      <c r="AA1232" s="44">
        <f t="shared" si="926"/>
        <v>12978785.959999999</v>
      </c>
      <c r="AB1232" s="45">
        <f t="shared" si="925"/>
        <v>0.51526476339869287</v>
      </c>
      <c r="AC1232" s="38"/>
    </row>
    <row r="1233" spans="1:29" s="39" customFormat="1" ht="18" customHeight="1" x14ac:dyDescent="0.25">
      <c r="A1233" s="46" t="s">
        <v>41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7">SUM(M1233:Y1233)</f>
        <v>0</v>
      </c>
      <c r="AA1233" s="37">
        <f t="shared" ref="AA1233" si="928">B1233-Z1233</f>
        <v>0</v>
      </c>
      <c r="AB1233" s="42"/>
      <c r="AC1233" s="38"/>
    </row>
    <row r="1234" spans="1:29" s="39" customFormat="1" ht="18" customHeight="1" x14ac:dyDescent="0.25">
      <c r="A1234" s="43" t="s">
        <v>42</v>
      </c>
      <c r="B1234" s="44">
        <f>B1233+B1232</f>
        <v>26775000</v>
      </c>
      <c r="C1234" s="44">
        <f t="shared" ref="C1234:AA1234" si="929">C1233+C1232</f>
        <v>0</v>
      </c>
      <c r="D1234" s="44">
        <f t="shared" si="929"/>
        <v>0</v>
      </c>
      <c r="E1234" s="44">
        <f t="shared" si="929"/>
        <v>9720155.7200000007</v>
      </c>
      <c r="F1234" s="44">
        <f t="shared" si="929"/>
        <v>4076058.3200000003</v>
      </c>
      <c r="G1234" s="44">
        <f t="shared" si="929"/>
        <v>0</v>
      </c>
      <c r="H1234" s="44">
        <f t="shared" si="929"/>
        <v>0</v>
      </c>
      <c r="I1234" s="44">
        <f t="shared" si="929"/>
        <v>0</v>
      </c>
      <c r="J1234" s="44">
        <f t="shared" si="929"/>
        <v>0</v>
      </c>
      <c r="K1234" s="44">
        <f t="shared" si="929"/>
        <v>0</v>
      </c>
      <c r="L1234" s="44">
        <f t="shared" si="929"/>
        <v>0</v>
      </c>
      <c r="M1234" s="44">
        <f t="shared" si="929"/>
        <v>0</v>
      </c>
      <c r="N1234" s="44">
        <f t="shared" si="929"/>
        <v>6070556.0600000005</v>
      </c>
      <c r="O1234" s="44">
        <f t="shared" si="929"/>
        <v>1343501.06</v>
      </c>
      <c r="P1234" s="44">
        <f t="shared" si="929"/>
        <v>2306098.6</v>
      </c>
      <c r="Q1234" s="44">
        <f t="shared" si="929"/>
        <v>1718203.66</v>
      </c>
      <c r="R1234" s="44">
        <f t="shared" si="929"/>
        <v>2357854.66</v>
      </c>
      <c r="S1234" s="44">
        <f t="shared" si="929"/>
        <v>0</v>
      </c>
      <c r="T1234" s="44">
        <f t="shared" si="929"/>
        <v>0</v>
      </c>
      <c r="U1234" s="44">
        <f t="shared" si="929"/>
        <v>0</v>
      </c>
      <c r="V1234" s="44">
        <f t="shared" si="929"/>
        <v>0</v>
      </c>
      <c r="W1234" s="44">
        <f t="shared" si="929"/>
        <v>0</v>
      </c>
      <c r="X1234" s="44">
        <f t="shared" si="929"/>
        <v>0</v>
      </c>
      <c r="Y1234" s="44">
        <f t="shared" si="929"/>
        <v>0</v>
      </c>
      <c r="Z1234" s="44">
        <f t="shared" si="929"/>
        <v>13796214.040000001</v>
      </c>
      <c r="AA1234" s="44">
        <f t="shared" si="929"/>
        <v>12978785.959999999</v>
      </c>
      <c r="AB1234" s="45">
        <f t="shared" si="925"/>
        <v>0.51526476339869287</v>
      </c>
      <c r="AC1234" s="47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36</v>
      </c>
      <c r="B1238" s="37">
        <f>[1]consoCURRENT!E29618</f>
        <v>5937000</v>
      </c>
      <c r="C1238" s="37">
        <f>[1]consoCURRENT!F29618</f>
        <v>0</v>
      </c>
      <c r="D1238" s="37">
        <f>[1]consoCURRENT!G29618</f>
        <v>0</v>
      </c>
      <c r="E1238" s="37">
        <f>[1]consoCURRENT!H29618</f>
        <v>1328081.78</v>
      </c>
      <c r="F1238" s="37">
        <f>[1]consoCURRENT!I29618</f>
        <v>1188652.5199999998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842054.52</v>
      </c>
      <c r="P1238" s="37">
        <f>[1]consoCURRENT!S29618</f>
        <v>486027.26</v>
      </c>
      <c r="Q1238" s="37">
        <f>[1]consoCURRENT!T29618</f>
        <v>421027.26</v>
      </c>
      <c r="R1238" s="37">
        <f>[1]consoCURRENT!U29618</f>
        <v>767625.25999999978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2516734.2999999998</v>
      </c>
      <c r="AA1238" s="37">
        <f>B1238-Z1238</f>
        <v>3420265.7</v>
      </c>
      <c r="AB1238" s="42">
        <f>Z1238/B1238</f>
        <v>0.42390673740946605</v>
      </c>
      <c r="AC1238" s="38"/>
    </row>
    <row r="1239" spans="1:29" s="39" customFormat="1" ht="18" customHeight="1" x14ac:dyDescent="0.2">
      <c r="A1239" s="41" t="s">
        <v>37</v>
      </c>
      <c r="B1239" s="37">
        <f>[1]consoCURRENT!E29730</f>
        <v>20791000</v>
      </c>
      <c r="C1239" s="37">
        <f>[1]consoCURRENT!F29730</f>
        <v>0</v>
      </c>
      <c r="D1239" s="37">
        <f>[1]consoCURRENT!G29730</f>
        <v>0</v>
      </c>
      <c r="E1239" s="37">
        <f>[1]consoCURRENT!H29730</f>
        <v>4345154.4000000004</v>
      </c>
      <c r="F1239" s="37">
        <f>[1]consoCURRENT!I29730</f>
        <v>4691592.0199999996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2750709.45</v>
      </c>
      <c r="P1239" s="37">
        <f>[1]consoCURRENT!S29730</f>
        <v>1594444.95</v>
      </c>
      <c r="Q1239" s="37">
        <f>[1]consoCURRENT!T29730</f>
        <v>2215103.9400000004</v>
      </c>
      <c r="R1239" s="37">
        <f>[1]consoCURRENT!U29730</f>
        <v>2476488.0799999991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30">SUM(M1239:Y1239)</f>
        <v>9036746.4199999999</v>
      </c>
      <c r="AA1239" s="37">
        <f t="shared" ref="AA1239:AA1241" si="931">B1239-Z1239</f>
        <v>11754253.58</v>
      </c>
      <c r="AB1239" s="42">
        <f t="shared" ref="AB1239:AB1244" si="932">Z1239/B1239</f>
        <v>0.43464703092684337</v>
      </c>
      <c r="AC1239" s="38"/>
    </row>
    <row r="1240" spans="1:29" s="39" customFormat="1" ht="18" customHeight="1" x14ac:dyDescent="0.2">
      <c r="A1240" s="41" t="s">
        <v>38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0"/>
        <v>0</v>
      </c>
      <c r="AA1240" s="37">
        <f t="shared" si="931"/>
        <v>0</v>
      </c>
      <c r="AB1240" s="42"/>
      <c r="AC1240" s="38"/>
    </row>
    <row r="1241" spans="1:29" s="39" customFormat="1" ht="18" customHeight="1" x14ac:dyDescent="0.2">
      <c r="A1241" s="41" t="s">
        <v>39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0"/>
        <v>0</v>
      </c>
      <c r="AA1241" s="37">
        <f t="shared" si="931"/>
        <v>0</v>
      </c>
      <c r="AB1241" s="42"/>
      <c r="AC1241" s="38"/>
    </row>
    <row r="1242" spans="1:29" s="39" customFormat="1" ht="18" customHeight="1" x14ac:dyDescent="0.25">
      <c r="A1242" s="43" t="s">
        <v>40</v>
      </c>
      <c r="B1242" s="44">
        <f>SUM(B1238:B1241)</f>
        <v>26728000</v>
      </c>
      <c r="C1242" s="44">
        <f t="shared" ref="C1242:AA1242" si="933">SUM(C1238:C1241)</f>
        <v>0</v>
      </c>
      <c r="D1242" s="44">
        <f t="shared" si="933"/>
        <v>0</v>
      </c>
      <c r="E1242" s="44">
        <f t="shared" si="933"/>
        <v>5673236.1800000006</v>
      </c>
      <c r="F1242" s="44">
        <f t="shared" si="933"/>
        <v>5880244.5399999991</v>
      </c>
      <c r="G1242" s="44">
        <f t="shared" si="933"/>
        <v>0</v>
      </c>
      <c r="H1242" s="44">
        <f t="shared" si="933"/>
        <v>0</v>
      </c>
      <c r="I1242" s="44">
        <f t="shared" si="933"/>
        <v>0</v>
      </c>
      <c r="J1242" s="44">
        <f t="shared" si="933"/>
        <v>0</v>
      </c>
      <c r="K1242" s="44">
        <f t="shared" si="933"/>
        <v>0</v>
      </c>
      <c r="L1242" s="44">
        <f t="shared" si="933"/>
        <v>0</v>
      </c>
      <c r="M1242" s="44">
        <f t="shared" si="933"/>
        <v>0</v>
      </c>
      <c r="N1242" s="44">
        <f t="shared" si="933"/>
        <v>0</v>
      </c>
      <c r="O1242" s="44">
        <f t="shared" si="933"/>
        <v>3592763.97</v>
      </c>
      <c r="P1242" s="44">
        <f t="shared" si="933"/>
        <v>2080472.21</v>
      </c>
      <c r="Q1242" s="44">
        <f t="shared" si="933"/>
        <v>2636131.2000000002</v>
      </c>
      <c r="R1242" s="44">
        <f t="shared" si="933"/>
        <v>3244113.3399999989</v>
      </c>
      <c r="S1242" s="44">
        <f t="shared" si="933"/>
        <v>0</v>
      </c>
      <c r="T1242" s="44">
        <f t="shared" si="933"/>
        <v>0</v>
      </c>
      <c r="U1242" s="44">
        <f t="shared" si="933"/>
        <v>0</v>
      </c>
      <c r="V1242" s="44">
        <f t="shared" si="933"/>
        <v>0</v>
      </c>
      <c r="W1242" s="44">
        <f t="shared" si="933"/>
        <v>0</v>
      </c>
      <c r="X1242" s="44">
        <f t="shared" si="933"/>
        <v>0</v>
      </c>
      <c r="Y1242" s="44">
        <f t="shared" si="933"/>
        <v>0</v>
      </c>
      <c r="Z1242" s="44">
        <f t="shared" si="933"/>
        <v>11553480.719999999</v>
      </c>
      <c r="AA1242" s="44">
        <f t="shared" si="933"/>
        <v>15174519.280000001</v>
      </c>
      <c r="AB1242" s="45">
        <f t="shared" si="932"/>
        <v>0.43226132595031425</v>
      </c>
      <c r="AC1242" s="38"/>
    </row>
    <row r="1243" spans="1:29" s="39" customFormat="1" ht="18" customHeight="1" x14ac:dyDescent="0.25">
      <c r="A1243" s="46" t="s">
        <v>41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4">SUM(M1243:Y1243)</f>
        <v>0</v>
      </c>
      <c r="AA1243" s="37">
        <f t="shared" ref="AA1243" si="935">B1243-Z1243</f>
        <v>0</v>
      </c>
      <c r="AB1243" s="42"/>
      <c r="AC1243" s="38"/>
    </row>
    <row r="1244" spans="1:29" s="39" customFormat="1" ht="18" customHeight="1" x14ac:dyDescent="0.25">
      <c r="A1244" s="43" t="s">
        <v>42</v>
      </c>
      <c r="B1244" s="44">
        <f>B1243+B1242</f>
        <v>26728000</v>
      </c>
      <c r="C1244" s="44">
        <f t="shared" ref="C1244:AA1244" si="936">C1243+C1242</f>
        <v>0</v>
      </c>
      <c r="D1244" s="44">
        <f t="shared" si="936"/>
        <v>0</v>
      </c>
      <c r="E1244" s="44">
        <f t="shared" si="936"/>
        <v>5673236.1800000006</v>
      </c>
      <c r="F1244" s="44">
        <f t="shared" si="936"/>
        <v>5880244.5399999991</v>
      </c>
      <c r="G1244" s="44">
        <f t="shared" si="936"/>
        <v>0</v>
      </c>
      <c r="H1244" s="44">
        <f t="shared" si="936"/>
        <v>0</v>
      </c>
      <c r="I1244" s="44">
        <f t="shared" si="936"/>
        <v>0</v>
      </c>
      <c r="J1244" s="44">
        <f t="shared" si="936"/>
        <v>0</v>
      </c>
      <c r="K1244" s="44">
        <f t="shared" si="936"/>
        <v>0</v>
      </c>
      <c r="L1244" s="44">
        <f t="shared" si="936"/>
        <v>0</v>
      </c>
      <c r="M1244" s="44">
        <f t="shared" si="936"/>
        <v>0</v>
      </c>
      <c r="N1244" s="44">
        <f t="shared" si="936"/>
        <v>0</v>
      </c>
      <c r="O1244" s="44">
        <f t="shared" si="936"/>
        <v>3592763.97</v>
      </c>
      <c r="P1244" s="44">
        <f t="shared" si="936"/>
        <v>2080472.21</v>
      </c>
      <c r="Q1244" s="44">
        <f t="shared" si="936"/>
        <v>2636131.2000000002</v>
      </c>
      <c r="R1244" s="44">
        <f t="shared" si="936"/>
        <v>3244113.3399999989</v>
      </c>
      <c r="S1244" s="44">
        <f t="shared" si="936"/>
        <v>0</v>
      </c>
      <c r="T1244" s="44">
        <f t="shared" si="936"/>
        <v>0</v>
      </c>
      <c r="U1244" s="44">
        <f t="shared" si="936"/>
        <v>0</v>
      </c>
      <c r="V1244" s="44">
        <f t="shared" si="936"/>
        <v>0</v>
      </c>
      <c r="W1244" s="44">
        <f t="shared" si="936"/>
        <v>0</v>
      </c>
      <c r="X1244" s="44">
        <f t="shared" si="936"/>
        <v>0</v>
      </c>
      <c r="Y1244" s="44">
        <f t="shared" si="936"/>
        <v>0</v>
      </c>
      <c r="Z1244" s="44">
        <f t="shared" si="936"/>
        <v>11553480.719999999</v>
      </c>
      <c r="AA1244" s="44">
        <f t="shared" si="936"/>
        <v>15174519.280000001</v>
      </c>
      <c r="AB1244" s="45">
        <f t="shared" si="932"/>
        <v>0.43226132595031425</v>
      </c>
      <c r="AC1244" s="47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36</v>
      </c>
      <c r="B1248" s="37">
        <f>[1]consoCURRENT!E29829</f>
        <v>25238000</v>
      </c>
      <c r="C1248" s="37">
        <f>[1]consoCURRENT!F29829</f>
        <v>0</v>
      </c>
      <c r="D1248" s="37">
        <f>[1]consoCURRENT!G29829</f>
        <v>0</v>
      </c>
      <c r="E1248" s="37">
        <f>[1]consoCURRENT!H29829</f>
        <v>5478774.4000000004</v>
      </c>
      <c r="F1248" s="37">
        <f>[1]consoCURRENT!I29829</f>
        <v>4579654.92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1834210.39</v>
      </c>
      <c r="O1248" s="37">
        <f>[1]consoCURRENT!R29829</f>
        <v>1652097.39</v>
      </c>
      <c r="P1248" s="37">
        <f>[1]consoCURRENT!S29829</f>
        <v>1992466.6200000008</v>
      </c>
      <c r="Q1248" s="37">
        <f>[1]consoCURRENT!T29829</f>
        <v>1623614.0199999993</v>
      </c>
      <c r="R1248" s="37">
        <f>[1]consoCURRENT!U29829</f>
        <v>2956040.9000000004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10058429.32</v>
      </c>
      <c r="AA1248" s="37">
        <f>B1248-Z1248</f>
        <v>15179570.68</v>
      </c>
      <c r="AB1248" s="42">
        <f>Z1248/B1248</f>
        <v>0.3985430430303511</v>
      </c>
      <c r="AC1248" s="38"/>
    </row>
    <row r="1249" spans="1:29" s="39" customFormat="1" ht="18" customHeight="1" x14ac:dyDescent="0.2">
      <c r="A1249" s="41" t="s">
        <v>37</v>
      </c>
      <c r="B1249" s="37">
        <f>[1]consoCURRENT!E29941</f>
        <v>15075000</v>
      </c>
      <c r="C1249" s="37">
        <f>[1]consoCURRENT!F29941</f>
        <v>0</v>
      </c>
      <c r="D1249" s="37">
        <f>[1]consoCURRENT!G29941</f>
        <v>0</v>
      </c>
      <c r="E1249" s="37">
        <f>[1]consoCURRENT!H29941</f>
        <v>7592636.3400000008</v>
      </c>
      <c r="F1249" s="37">
        <f>[1]consoCURRENT!I29941</f>
        <v>5853192.3000000007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996317.55</v>
      </c>
      <c r="O1249" s="37">
        <f>[1]consoCURRENT!R29941</f>
        <v>5830151.1699999999</v>
      </c>
      <c r="P1249" s="37">
        <f>[1]consoCURRENT!S29941</f>
        <v>766167.62</v>
      </c>
      <c r="Q1249" s="37">
        <f>[1]consoCURRENT!T29941</f>
        <v>5445712.6400000006</v>
      </c>
      <c r="R1249" s="37">
        <f>[1]consoCURRENT!U29941</f>
        <v>407479.66000000003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7">SUM(M1249:Y1249)</f>
        <v>13445828.640000001</v>
      </c>
      <c r="AA1249" s="37">
        <f t="shared" ref="AA1249:AA1251" si="938">B1249-Z1249</f>
        <v>1629171.3599999994</v>
      </c>
      <c r="AB1249" s="42">
        <f t="shared" ref="AB1249:AB1254" si="939">Z1249/B1249</f>
        <v>0.89192893134328366</v>
      </c>
      <c r="AC1249" s="38"/>
    </row>
    <row r="1250" spans="1:29" s="39" customFormat="1" ht="18" customHeight="1" x14ac:dyDescent="0.2">
      <c r="A1250" s="41" t="s">
        <v>38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7"/>
        <v>0</v>
      </c>
      <c r="AA1250" s="37">
        <f t="shared" si="938"/>
        <v>0</v>
      </c>
      <c r="AB1250" s="42"/>
      <c r="AC1250" s="38"/>
    </row>
    <row r="1251" spans="1:29" s="39" customFormat="1" ht="18" customHeight="1" x14ac:dyDescent="0.2">
      <c r="A1251" s="41" t="s">
        <v>39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7"/>
        <v>0</v>
      </c>
      <c r="AA1251" s="37">
        <f t="shared" si="938"/>
        <v>0</v>
      </c>
      <c r="AB1251" s="42"/>
      <c r="AC1251" s="38"/>
    </row>
    <row r="1252" spans="1:29" s="39" customFormat="1" ht="18" customHeight="1" x14ac:dyDescent="0.25">
      <c r="A1252" s="43" t="s">
        <v>40</v>
      </c>
      <c r="B1252" s="44">
        <f>SUM(B1248:B1251)</f>
        <v>40313000</v>
      </c>
      <c r="C1252" s="44">
        <f t="shared" ref="C1252:AA1252" si="940">SUM(C1248:C1251)</f>
        <v>0</v>
      </c>
      <c r="D1252" s="44">
        <f t="shared" si="940"/>
        <v>0</v>
      </c>
      <c r="E1252" s="44">
        <f t="shared" si="940"/>
        <v>13071410.740000002</v>
      </c>
      <c r="F1252" s="44">
        <f t="shared" si="940"/>
        <v>10432847.220000001</v>
      </c>
      <c r="G1252" s="44">
        <f t="shared" si="940"/>
        <v>0</v>
      </c>
      <c r="H1252" s="44">
        <f t="shared" si="940"/>
        <v>0</v>
      </c>
      <c r="I1252" s="44">
        <f t="shared" si="940"/>
        <v>0</v>
      </c>
      <c r="J1252" s="44">
        <f t="shared" si="940"/>
        <v>0</v>
      </c>
      <c r="K1252" s="44">
        <f t="shared" si="940"/>
        <v>0</v>
      </c>
      <c r="L1252" s="44">
        <f t="shared" si="940"/>
        <v>0</v>
      </c>
      <c r="M1252" s="44">
        <f t="shared" si="940"/>
        <v>0</v>
      </c>
      <c r="N1252" s="44">
        <f t="shared" si="940"/>
        <v>2830527.94</v>
      </c>
      <c r="O1252" s="44">
        <f t="shared" si="940"/>
        <v>7482248.5599999996</v>
      </c>
      <c r="P1252" s="44">
        <f t="shared" si="940"/>
        <v>2758634.2400000007</v>
      </c>
      <c r="Q1252" s="44">
        <f t="shared" si="940"/>
        <v>7069326.6600000001</v>
      </c>
      <c r="R1252" s="44">
        <f t="shared" si="940"/>
        <v>3363520.5600000005</v>
      </c>
      <c r="S1252" s="44">
        <f t="shared" si="940"/>
        <v>0</v>
      </c>
      <c r="T1252" s="44">
        <f t="shared" si="940"/>
        <v>0</v>
      </c>
      <c r="U1252" s="44">
        <f t="shared" si="940"/>
        <v>0</v>
      </c>
      <c r="V1252" s="44">
        <f t="shared" si="940"/>
        <v>0</v>
      </c>
      <c r="W1252" s="44">
        <f t="shared" si="940"/>
        <v>0</v>
      </c>
      <c r="X1252" s="44">
        <f t="shared" si="940"/>
        <v>0</v>
      </c>
      <c r="Y1252" s="44">
        <f t="shared" si="940"/>
        <v>0</v>
      </c>
      <c r="Z1252" s="44">
        <f t="shared" si="940"/>
        <v>23504257.960000001</v>
      </c>
      <c r="AA1252" s="44">
        <f t="shared" si="940"/>
        <v>16808742.039999999</v>
      </c>
      <c r="AB1252" s="45">
        <f t="shared" si="939"/>
        <v>0.5830441286929775</v>
      </c>
      <c r="AC1252" s="38"/>
    </row>
    <row r="1253" spans="1:29" s="39" customFormat="1" ht="18" customHeight="1" x14ac:dyDescent="0.25">
      <c r="A1253" s="46" t="s">
        <v>41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1">SUM(M1253:Y1253)</f>
        <v>0</v>
      </c>
      <c r="AA1253" s="37">
        <f t="shared" ref="AA1253" si="942">B1253-Z1253</f>
        <v>0</v>
      </c>
      <c r="AB1253" s="42"/>
      <c r="AC1253" s="38"/>
    </row>
    <row r="1254" spans="1:29" s="39" customFormat="1" ht="18" customHeight="1" x14ac:dyDescent="0.25">
      <c r="A1254" s="43" t="s">
        <v>42</v>
      </c>
      <c r="B1254" s="44">
        <f>B1253+B1252</f>
        <v>40313000</v>
      </c>
      <c r="C1254" s="44">
        <f t="shared" ref="C1254:AA1254" si="943">C1253+C1252</f>
        <v>0</v>
      </c>
      <c r="D1254" s="44">
        <f t="shared" si="943"/>
        <v>0</v>
      </c>
      <c r="E1254" s="44">
        <f t="shared" si="943"/>
        <v>13071410.740000002</v>
      </c>
      <c r="F1254" s="44">
        <f t="shared" si="943"/>
        <v>10432847.220000001</v>
      </c>
      <c r="G1254" s="44">
        <f t="shared" si="943"/>
        <v>0</v>
      </c>
      <c r="H1254" s="44">
        <f t="shared" si="943"/>
        <v>0</v>
      </c>
      <c r="I1254" s="44">
        <f t="shared" si="943"/>
        <v>0</v>
      </c>
      <c r="J1254" s="44">
        <f t="shared" si="943"/>
        <v>0</v>
      </c>
      <c r="K1254" s="44">
        <f t="shared" si="943"/>
        <v>0</v>
      </c>
      <c r="L1254" s="44">
        <f t="shared" si="943"/>
        <v>0</v>
      </c>
      <c r="M1254" s="44">
        <f t="shared" si="943"/>
        <v>0</v>
      </c>
      <c r="N1254" s="44">
        <f t="shared" si="943"/>
        <v>2830527.94</v>
      </c>
      <c r="O1254" s="44">
        <f t="shared" si="943"/>
        <v>7482248.5599999996</v>
      </c>
      <c r="P1254" s="44">
        <f t="shared" si="943"/>
        <v>2758634.2400000007</v>
      </c>
      <c r="Q1254" s="44">
        <f t="shared" si="943"/>
        <v>7069326.6600000001</v>
      </c>
      <c r="R1254" s="44">
        <f t="shared" si="943"/>
        <v>3363520.5600000005</v>
      </c>
      <c r="S1254" s="44">
        <f t="shared" si="943"/>
        <v>0</v>
      </c>
      <c r="T1254" s="44">
        <f t="shared" si="943"/>
        <v>0</v>
      </c>
      <c r="U1254" s="44">
        <f t="shared" si="943"/>
        <v>0</v>
      </c>
      <c r="V1254" s="44">
        <f t="shared" si="943"/>
        <v>0</v>
      </c>
      <c r="W1254" s="44">
        <f t="shared" si="943"/>
        <v>0</v>
      </c>
      <c r="X1254" s="44">
        <f t="shared" si="943"/>
        <v>0</v>
      </c>
      <c r="Y1254" s="44">
        <f t="shared" si="943"/>
        <v>0</v>
      </c>
      <c r="Z1254" s="44">
        <f t="shared" si="943"/>
        <v>23504257.960000001</v>
      </c>
      <c r="AA1254" s="44">
        <f t="shared" si="943"/>
        <v>16808742.039999999</v>
      </c>
      <c r="AB1254" s="45">
        <f t="shared" si="939"/>
        <v>0.5830441286929775</v>
      </c>
      <c r="AC1254" s="47"/>
    </row>
    <row r="1255" spans="1:29" s="39" customFormat="1" ht="18" customHeight="1" x14ac:dyDescent="0.25">
      <c r="A1255" s="4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42"/>
      <c r="AC1255" s="38"/>
    </row>
    <row r="1256" spans="1:29" s="39" customFormat="1" ht="18" customHeight="1" x14ac:dyDescent="0.25">
      <c r="A1256" s="4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42"/>
      <c r="AC1256" s="38"/>
    </row>
    <row r="1257" spans="1:29" s="39" customFormat="1" ht="15" customHeight="1" x14ac:dyDescent="0.2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36</v>
      </c>
      <c r="B1258" s="37">
        <f>[1]consoCURRENT!E30040</f>
        <v>0</v>
      </c>
      <c r="C1258" s="37">
        <f>[1]consoCURRENT!F30040</f>
        <v>0</v>
      </c>
      <c r="D1258" s="37">
        <f>[1]consoCURRENT!G30040</f>
        <v>0</v>
      </c>
      <c r="E1258" s="37">
        <f>[1]consoCURRENT!H30040</f>
        <v>0</v>
      </c>
      <c r="F1258" s="37">
        <f>[1]consoCURRENT!I30040</f>
        <v>0</v>
      </c>
      <c r="G1258" s="37">
        <f>[1]consoCURRENT!J30040</f>
        <v>0</v>
      </c>
      <c r="H1258" s="37">
        <f>[1]consoCURRENT!K30040</f>
        <v>0</v>
      </c>
      <c r="I1258" s="37">
        <f>[1]consoCURRENT!L30040</f>
        <v>0</v>
      </c>
      <c r="J1258" s="37">
        <f>[1]consoCURRENT!M30040</f>
        <v>0</v>
      </c>
      <c r="K1258" s="37">
        <f>[1]consoCURRENT!N30040</f>
        <v>0</v>
      </c>
      <c r="L1258" s="37">
        <f>[1]consoCURRENT!O30040</f>
        <v>0</v>
      </c>
      <c r="M1258" s="37">
        <f>[1]consoCURRENT!P30040</f>
        <v>0</v>
      </c>
      <c r="N1258" s="37">
        <f>[1]consoCURRENT!Q30040</f>
        <v>0</v>
      </c>
      <c r="O1258" s="37">
        <f>[1]consoCURRENT!R30040</f>
        <v>0</v>
      </c>
      <c r="P1258" s="37">
        <f>[1]consoCURRENT!S30040</f>
        <v>0</v>
      </c>
      <c r="Q1258" s="37">
        <f>[1]consoCURRENT!T30040</f>
        <v>0</v>
      </c>
      <c r="R1258" s="37">
        <f>[1]consoCURRENT!U30040</f>
        <v>0</v>
      </c>
      <c r="S1258" s="37">
        <f>[1]consoCURRENT!V30040</f>
        <v>0</v>
      </c>
      <c r="T1258" s="37">
        <f>[1]consoCURRENT!W30040</f>
        <v>0</v>
      </c>
      <c r="U1258" s="37">
        <f>[1]consoCURRENT!X30040</f>
        <v>0</v>
      </c>
      <c r="V1258" s="37">
        <f>[1]consoCURRENT!Y30040</f>
        <v>0</v>
      </c>
      <c r="W1258" s="37">
        <f>[1]consoCURRENT!Z30040</f>
        <v>0</v>
      </c>
      <c r="X1258" s="37">
        <f>[1]consoCURRENT!AA30040</f>
        <v>0</v>
      </c>
      <c r="Y1258" s="37">
        <f>[1]consoCURRENT!AB30040</f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37</v>
      </c>
      <c r="B1259" s="37">
        <f>[1]consoCURRENT!E30152</f>
        <v>100000000</v>
      </c>
      <c r="C1259" s="37">
        <f>[1]consoCURRENT!F30152</f>
        <v>100000000</v>
      </c>
      <c r="D1259" s="37">
        <f>[1]consoCURRENT!G30152</f>
        <v>0</v>
      </c>
      <c r="E1259" s="37">
        <f>[1]consoCURRENT!H30152</f>
        <v>0</v>
      </c>
      <c r="F1259" s="37">
        <f>[1]consoCURRENT!I30152</f>
        <v>0</v>
      </c>
      <c r="G1259" s="37">
        <f>[1]consoCURRENT!J30152</f>
        <v>0</v>
      </c>
      <c r="H1259" s="37">
        <f>[1]consoCURRENT!K30152</f>
        <v>0</v>
      </c>
      <c r="I1259" s="37">
        <f>[1]consoCURRENT!L30152</f>
        <v>0</v>
      </c>
      <c r="J1259" s="37">
        <f>[1]consoCURRENT!M30152</f>
        <v>0</v>
      </c>
      <c r="K1259" s="37">
        <f>[1]consoCURRENT!N30152</f>
        <v>0</v>
      </c>
      <c r="L1259" s="37">
        <f>[1]consoCURRENT!O30152</f>
        <v>0</v>
      </c>
      <c r="M1259" s="37">
        <f>[1]consoCURRENT!P30152</f>
        <v>0</v>
      </c>
      <c r="N1259" s="37">
        <f>[1]consoCURRENT!Q30152</f>
        <v>0</v>
      </c>
      <c r="O1259" s="37">
        <f>[1]consoCURRENT!R30152</f>
        <v>0</v>
      </c>
      <c r="P1259" s="37">
        <f>[1]consoCURRENT!S30152</f>
        <v>0</v>
      </c>
      <c r="Q1259" s="37">
        <f>[1]consoCURRENT!T30152</f>
        <v>0</v>
      </c>
      <c r="R1259" s="37">
        <f>[1]consoCURRENT!U30152</f>
        <v>0</v>
      </c>
      <c r="S1259" s="37">
        <f>[1]consoCURRENT!V30152</f>
        <v>0</v>
      </c>
      <c r="T1259" s="37">
        <f>[1]consoCURRENT!W30152</f>
        <v>0</v>
      </c>
      <c r="U1259" s="37">
        <f>[1]consoCURRENT!X30152</f>
        <v>0</v>
      </c>
      <c r="V1259" s="37">
        <f>[1]consoCURRENT!Y30152</f>
        <v>0</v>
      </c>
      <c r="W1259" s="37">
        <f>[1]consoCURRENT!Z30152</f>
        <v>0</v>
      </c>
      <c r="X1259" s="37">
        <f>[1]consoCURRENT!AA30152</f>
        <v>0</v>
      </c>
      <c r="Y1259" s="37">
        <f>[1]consoCURRENT!AB30152</f>
        <v>0</v>
      </c>
      <c r="Z1259" s="37">
        <f t="shared" ref="Z1259:Z1261" si="944">SUM(M1259:Y1259)</f>
        <v>0</v>
      </c>
      <c r="AA1259" s="37">
        <f t="shared" ref="AA1259:AA1261" si="945">B1259-Z1259</f>
        <v>100000000</v>
      </c>
      <c r="AB1259" s="42">
        <f t="shared" ref="AB1259" si="946">Z1259/B1259</f>
        <v>0</v>
      </c>
      <c r="AC1259" s="38"/>
    </row>
    <row r="1260" spans="1:29" s="39" customFormat="1" ht="18" customHeight="1" x14ac:dyDescent="0.2">
      <c r="A1260" s="41" t="s">
        <v>38</v>
      </c>
      <c r="B1260" s="37">
        <f>[1]consoCURRENT!E30158</f>
        <v>0</v>
      </c>
      <c r="C1260" s="37">
        <f>[1]consoCURRENT!F30158</f>
        <v>0</v>
      </c>
      <c r="D1260" s="37">
        <f>[1]consoCURRENT!G30158</f>
        <v>0</v>
      </c>
      <c r="E1260" s="37">
        <f>[1]consoCURRENT!H30158</f>
        <v>0</v>
      </c>
      <c r="F1260" s="37">
        <f>[1]consoCURRENT!I30158</f>
        <v>0</v>
      </c>
      <c r="G1260" s="37">
        <f>[1]consoCURRENT!J30158</f>
        <v>0</v>
      </c>
      <c r="H1260" s="37">
        <f>[1]consoCURRENT!K30158</f>
        <v>0</v>
      </c>
      <c r="I1260" s="37">
        <f>[1]consoCURRENT!L30158</f>
        <v>0</v>
      </c>
      <c r="J1260" s="37">
        <f>[1]consoCURRENT!M30158</f>
        <v>0</v>
      </c>
      <c r="K1260" s="37">
        <f>[1]consoCURRENT!N30158</f>
        <v>0</v>
      </c>
      <c r="L1260" s="37">
        <f>[1]consoCURRENT!O30158</f>
        <v>0</v>
      </c>
      <c r="M1260" s="37">
        <f>[1]consoCURRENT!P30158</f>
        <v>0</v>
      </c>
      <c r="N1260" s="37">
        <f>[1]consoCURRENT!Q30158</f>
        <v>0</v>
      </c>
      <c r="O1260" s="37">
        <f>[1]consoCURRENT!R30158</f>
        <v>0</v>
      </c>
      <c r="P1260" s="37">
        <f>[1]consoCURRENT!S30158</f>
        <v>0</v>
      </c>
      <c r="Q1260" s="37">
        <f>[1]consoCURRENT!T30158</f>
        <v>0</v>
      </c>
      <c r="R1260" s="37">
        <f>[1]consoCURRENT!U30158</f>
        <v>0</v>
      </c>
      <c r="S1260" s="37">
        <f>[1]consoCURRENT!V30158</f>
        <v>0</v>
      </c>
      <c r="T1260" s="37">
        <f>[1]consoCURRENT!W30158</f>
        <v>0</v>
      </c>
      <c r="U1260" s="37">
        <f>[1]consoCURRENT!X30158</f>
        <v>0</v>
      </c>
      <c r="V1260" s="37">
        <f>[1]consoCURRENT!Y30158</f>
        <v>0</v>
      </c>
      <c r="W1260" s="37">
        <f>[1]consoCURRENT!Z30158</f>
        <v>0</v>
      </c>
      <c r="X1260" s="37">
        <f>[1]consoCURRENT!AA30158</f>
        <v>0</v>
      </c>
      <c r="Y1260" s="37">
        <f>[1]consoCURRENT!AB30158</f>
        <v>0</v>
      </c>
      <c r="Z1260" s="37">
        <f t="shared" si="944"/>
        <v>0</v>
      </c>
      <c r="AA1260" s="37">
        <f t="shared" si="945"/>
        <v>0</v>
      </c>
      <c r="AB1260" s="42"/>
      <c r="AC1260" s="38"/>
    </row>
    <row r="1261" spans="1:29" s="39" customFormat="1" ht="18" customHeight="1" x14ac:dyDescent="0.2">
      <c r="A1261" s="41" t="s">
        <v>39</v>
      </c>
      <c r="B1261" s="37">
        <f>[1]consoCURRENT!E30187</f>
        <v>0</v>
      </c>
      <c r="C1261" s="37">
        <f>[1]consoCURRENT!F30187</f>
        <v>0</v>
      </c>
      <c r="D1261" s="37">
        <f>[1]consoCURRENT!G30187</f>
        <v>0</v>
      </c>
      <c r="E1261" s="37">
        <f>[1]consoCURRENT!H30187</f>
        <v>0</v>
      </c>
      <c r="F1261" s="37">
        <f>[1]consoCURRENT!I30187</f>
        <v>0</v>
      </c>
      <c r="G1261" s="37">
        <f>[1]consoCURRENT!J30187</f>
        <v>0</v>
      </c>
      <c r="H1261" s="37">
        <f>[1]consoCURRENT!K30187</f>
        <v>0</v>
      </c>
      <c r="I1261" s="37">
        <f>[1]consoCURRENT!L30187</f>
        <v>0</v>
      </c>
      <c r="J1261" s="37">
        <f>[1]consoCURRENT!M30187</f>
        <v>0</v>
      </c>
      <c r="K1261" s="37">
        <f>[1]consoCURRENT!N30187</f>
        <v>0</v>
      </c>
      <c r="L1261" s="37">
        <f>[1]consoCURRENT!O30187</f>
        <v>0</v>
      </c>
      <c r="M1261" s="37">
        <f>[1]consoCURRENT!P30187</f>
        <v>0</v>
      </c>
      <c r="N1261" s="37">
        <f>[1]consoCURRENT!Q30187</f>
        <v>0</v>
      </c>
      <c r="O1261" s="37">
        <f>[1]consoCURRENT!R30187</f>
        <v>0</v>
      </c>
      <c r="P1261" s="37">
        <f>[1]consoCURRENT!S30187</f>
        <v>0</v>
      </c>
      <c r="Q1261" s="37">
        <f>[1]consoCURRENT!T30187</f>
        <v>0</v>
      </c>
      <c r="R1261" s="37">
        <f>[1]consoCURRENT!U30187</f>
        <v>0</v>
      </c>
      <c r="S1261" s="37">
        <f>[1]consoCURRENT!V30187</f>
        <v>0</v>
      </c>
      <c r="T1261" s="37">
        <f>[1]consoCURRENT!W30187</f>
        <v>0</v>
      </c>
      <c r="U1261" s="37">
        <f>[1]consoCURRENT!X30187</f>
        <v>0</v>
      </c>
      <c r="V1261" s="37">
        <f>[1]consoCURRENT!Y30187</f>
        <v>0</v>
      </c>
      <c r="W1261" s="37">
        <f>[1]consoCURRENT!Z30187</f>
        <v>0</v>
      </c>
      <c r="X1261" s="37">
        <f>[1]consoCURRENT!AA30187</f>
        <v>0</v>
      </c>
      <c r="Y1261" s="37">
        <f>[1]consoCURRENT!AB30187</f>
        <v>0</v>
      </c>
      <c r="Z1261" s="37">
        <f t="shared" si="944"/>
        <v>0</v>
      </c>
      <c r="AA1261" s="37">
        <f t="shared" si="945"/>
        <v>0</v>
      </c>
      <c r="AB1261" s="42"/>
      <c r="AC1261" s="38"/>
    </row>
    <row r="1262" spans="1:29" s="39" customFormat="1" ht="18" customHeight="1" x14ac:dyDescent="0.25">
      <c r="A1262" s="43" t="s">
        <v>40</v>
      </c>
      <c r="B1262" s="44">
        <f>SUM(B1258:B1261)</f>
        <v>100000000</v>
      </c>
      <c r="C1262" s="44">
        <f t="shared" ref="C1262:AA1262" si="947">SUM(C1258:C1261)</f>
        <v>100000000</v>
      </c>
      <c r="D1262" s="44">
        <f t="shared" si="947"/>
        <v>0</v>
      </c>
      <c r="E1262" s="44">
        <f t="shared" si="947"/>
        <v>0</v>
      </c>
      <c r="F1262" s="44">
        <f t="shared" si="947"/>
        <v>0</v>
      </c>
      <c r="G1262" s="44">
        <f t="shared" si="947"/>
        <v>0</v>
      </c>
      <c r="H1262" s="44">
        <f t="shared" si="947"/>
        <v>0</v>
      </c>
      <c r="I1262" s="44">
        <f t="shared" si="947"/>
        <v>0</v>
      </c>
      <c r="J1262" s="44">
        <f t="shared" si="947"/>
        <v>0</v>
      </c>
      <c r="K1262" s="44">
        <f t="shared" si="947"/>
        <v>0</v>
      </c>
      <c r="L1262" s="44">
        <f t="shared" si="947"/>
        <v>0</v>
      </c>
      <c r="M1262" s="44">
        <f t="shared" si="947"/>
        <v>0</v>
      </c>
      <c r="N1262" s="44">
        <f t="shared" si="947"/>
        <v>0</v>
      </c>
      <c r="O1262" s="44">
        <f t="shared" si="947"/>
        <v>0</v>
      </c>
      <c r="P1262" s="44">
        <f t="shared" si="947"/>
        <v>0</v>
      </c>
      <c r="Q1262" s="44">
        <f t="shared" si="947"/>
        <v>0</v>
      </c>
      <c r="R1262" s="44">
        <f t="shared" si="947"/>
        <v>0</v>
      </c>
      <c r="S1262" s="44">
        <f t="shared" si="947"/>
        <v>0</v>
      </c>
      <c r="T1262" s="44">
        <f t="shared" si="947"/>
        <v>0</v>
      </c>
      <c r="U1262" s="44">
        <f t="shared" si="947"/>
        <v>0</v>
      </c>
      <c r="V1262" s="44">
        <f t="shared" si="947"/>
        <v>0</v>
      </c>
      <c r="W1262" s="44">
        <f t="shared" si="947"/>
        <v>0</v>
      </c>
      <c r="X1262" s="44">
        <f t="shared" si="947"/>
        <v>0</v>
      </c>
      <c r="Y1262" s="44">
        <f t="shared" si="947"/>
        <v>0</v>
      </c>
      <c r="Z1262" s="44">
        <f t="shared" si="947"/>
        <v>0</v>
      </c>
      <c r="AA1262" s="44">
        <f t="shared" si="947"/>
        <v>100000000</v>
      </c>
      <c r="AB1262" s="45">
        <f t="shared" ref="AB1262" si="948">Z1262/B1262</f>
        <v>0</v>
      </c>
      <c r="AC1262" s="38"/>
    </row>
    <row r="1263" spans="1:29" s="39" customFormat="1" ht="18" customHeight="1" x14ac:dyDescent="0.25">
      <c r="A1263" s="46" t="s">
        <v>41</v>
      </c>
      <c r="B1263" s="37">
        <f>[1]consoCURRENT!E30191</f>
        <v>0</v>
      </c>
      <c r="C1263" s="37">
        <f>[1]consoCURRENT!F30191</f>
        <v>0</v>
      </c>
      <c r="D1263" s="37">
        <f>[1]consoCURRENT!G30191</f>
        <v>0</v>
      </c>
      <c r="E1263" s="37">
        <f>[1]consoCURRENT!H30191</f>
        <v>0</v>
      </c>
      <c r="F1263" s="37">
        <f>[1]consoCURRENT!I30191</f>
        <v>0</v>
      </c>
      <c r="G1263" s="37">
        <f>[1]consoCURRENT!J30191</f>
        <v>0</v>
      </c>
      <c r="H1263" s="37">
        <f>[1]consoCURRENT!K30191</f>
        <v>0</v>
      </c>
      <c r="I1263" s="37">
        <f>[1]consoCURRENT!L30191</f>
        <v>0</v>
      </c>
      <c r="J1263" s="37">
        <f>[1]consoCURRENT!M30191</f>
        <v>0</v>
      </c>
      <c r="K1263" s="37">
        <f>[1]consoCURRENT!N30191</f>
        <v>0</v>
      </c>
      <c r="L1263" s="37">
        <f>[1]consoCURRENT!O30191</f>
        <v>0</v>
      </c>
      <c r="M1263" s="37">
        <f>[1]consoCURRENT!P30191</f>
        <v>0</v>
      </c>
      <c r="N1263" s="37">
        <f>[1]consoCURRENT!Q30191</f>
        <v>0</v>
      </c>
      <c r="O1263" s="37">
        <f>[1]consoCURRENT!R30191</f>
        <v>0</v>
      </c>
      <c r="P1263" s="37">
        <f>[1]consoCURRENT!S30191</f>
        <v>0</v>
      </c>
      <c r="Q1263" s="37">
        <f>[1]consoCURRENT!T30191</f>
        <v>0</v>
      </c>
      <c r="R1263" s="37">
        <f>[1]consoCURRENT!U30191</f>
        <v>0</v>
      </c>
      <c r="S1263" s="37">
        <f>[1]consoCURRENT!V30191</f>
        <v>0</v>
      </c>
      <c r="T1263" s="37">
        <f>[1]consoCURRENT!W30191</f>
        <v>0</v>
      </c>
      <c r="U1263" s="37">
        <f>[1]consoCURRENT!X30191</f>
        <v>0</v>
      </c>
      <c r="V1263" s="37">
        <f>[1]consoCURRENT!Y30191</f>
        <v>0</v>
      </c>
      <c r="W1263" s="37">
        <f>[1]consoCURRENT!Z30191</f>
        <v>0</v>
      </c>
      <c r="X1263" s="37">
        <f>[1]consoCURRENT!AA30191</f>
        <v>0</v>
      </c>
      <c r="Y1263" s="37">
        <f>[1]consoCURRENT!AB30191</f>
        <v>0</v>
      </c>
      <c r="Z1263" s="37">
        <f t="shared" ref="Z1263" si="949">SUM(M1263:Y1263)</f>
        <v>0</v>
      </c>
      <c r="AA1263" s="37">
        <f t="shared" ref="AA1263" si="950">B1263-Z1263</f>
        <v>0</v>
      </c>
      <c r="AB1263" s="42"/>
      <c r="AC1263" s="38"/>
    </row>
    <row r="1264" spans="1:29" s="39" customFormat="1" ht="18" customHeight="1" x14ac:dyDescent="0.25">
      <c r="A1264" s="43" t="s">
        <v>42</v>
      </c>
      <c r="B1264" s="44">
        <f>B1263+B1262</f>
        <v>100000000</v>
      </c>
      <c r="C1264" s="44">
        <f t="shared" ref="C1264:AA1264" si="951">C1263+C1262</f>
        <v>100000000</v>
      </c>
      <c r="D1264" s="44">
        <f t="shared" si="951"/>
        <v>0</v>
      </c>
      <c r="E1264" s="44">
        <f t="shared" si="951"/>
        <v>0</v>
      </c>
      <c r="F1264" s="44">
        <f t="shared" si="951"/>
        <v>0</v>
      </c>
      <c r="G1264" s="44">
        <f t="shared" si="951"/>
        <v>0</v>
      </c>
      <c r="H1264" s="44">
        <f t="shared" si="951"/>
        <v>0</v>
      </c>
      <c r="I1264" s="44">
        <f t="shared" si="951"/>
        <v>0</v>
      </c>
      <c r="J1264" s="44">
        <f t="shared" si="951"/>
        <v>0</v>
      </c>
      <c r="K1264" s="44">
        <f t="shared" si="951"/>
        <v>0</v>
      </c>
      <c r="L1264" s="44">
        <f t="shared" si="951"/>
        <v>0</v>
      </c>
      <c r="M1264" s="44">
        <f t="shared" si="951"/>
        <v>0</v>
      </c>
      <c r="N1264" s="44">
        <f t="shared" si="951"/>
        <v>0</v>
      </c>
      <c r="O1264" s="44">
        <f t="shared" si="951"/>
        <v>0</v>
      </c>
      <c r="P1264" s="44">
        <f t="shared" si="951"/>
        <v>0</v>
      </c>
      <c r="Q1264" s="44">
        <f t="shared" si="951"/>
        <v>0</v>
      </c>
      <c r="R1264" s="44">
        <f t="shared" si="951"/>
        <v>0</v>
      </c>
      <c r="S1264" s="44">
        <f t="shared" si="951"/>
        <v>0</v>
      </c>
      <c r="T1264" s="44">
        <f t="shared" si="951"/>
        <v>0</v>
      </c>
      <c r="U1264" s="44">
        <f t="shared" si="951"/>
        <v>0</v>
      </c>
      <c r="V1264" s="44">
        <f t="shared" si="951"/>
        <v>0</v>
      </c>
      <c r="W1264" s="44">
        <f t="shared" si="951"/>
        <v>0</v>
      </c>
      <c r="X1264" s="44">
        <f t="shared" si="951"/>
        <v>0</v>
      </c>
      <c r="Y1264" s="44">
        <f t="shared" si="951"/>
        <v>0</v>
      </c>
      <c r="Z1264" s="44">
        <f t="shared" si="951"/>
        <v>0</v>
      </c>
      <c r="AA1264" s="44">
        <f t="shared" si="951"/>
        <v>100000000</v>
      </c>
      <c r="AB1264" s="45">
        <f t="shared" ref="AB1264" si="952">Z1264/B1264</f>
        <v>0</v>
      </c>
      <c r="AC1264" s="47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36</v>
      </c>
      <c r="B1268" s="37">
        <f t="shared" ref="B1268:Y1271" si="953">B1278+B1448</f>
        <v>631933000</v>
      </c>
      <c r="C1268" s="37">
        <f t="shared" si="953"/>
        <v>0</v>
      </c>
      <c r="D1268" s="37">
        <f t="shared" si="953"/>
        <v>0</v>
      </c>
      <c r="E1268" s="37">
        <f t="shared" si="953"/>
        <v>158739719.23999998</v>
      </c>
      <c r="F1268" s="37">
        <f t="shared" si="953"/>
        <v>150456076.83199999</v>
      </c>
      <c r="G1268" s="37">
        <f t="shared" si="953"/>
        <v>0</v>
      </c>
      <c r="H1268" s="37">
        <f t="shared" si="953"/>
        <v>0</v>
      </c>
      <c r="I1268" s="37">
        <f t="shared" si="953"/>
        <v>0</v>
      </c>
      <c r="J1268" s="37">
        <f t="shared" si="953"/>
        <v>0</v>
      </c>
      <c r="K1268" s="37">
        <f t="shared" si="953"/>
        <v>0</v>
      </c>
      <c r="L1268" s="37">
        <f t="shared" si="953"/>
        <v>0</v>
      </c>
      <c r="M1268" s="37">
        <f t="shared" si="953"/>
        <v>0</v>
      </c>
      <c r="N1268" s="37">
        <f t="shared" si="953"/>
        <v>48685334.350000001</v>
      </c>
      <c r="O1268" s="37">
        <f t="shared" si="953"/>
        <v>48490764.359999999</v>
      </c>
      <c r="P1268" s="37">
        <f t="shared" si="953"/>
        <v>61563620.530000016</v>
      </c>
      <c r="Q1268" s="37">
        <f t="shared" si="953"/>
        <v>51072999.649999999</v>
      </c>
      <c r="R1268" s="37">
        <f t="shared" si="953"/>
        <v>99383077.181999996</v>
      </c>
      <c r="S1268" s="37">
        <f t="shared" si="953"/>
        <v>0</v>
      </c>
      <c r="T1268" s="37">
        <f t="shared" si="953"/>
        <v>0</v>
      </c>
      <c r="U1268" s="37">
        <f t="shared" si="953"/>
        <v>0</v>
      </c>
      <c r="V1268" s="37">
        <f t="shared" si="953"/>
        <v>0</v>
      </c>
      <c r="W1268" s="37">
        <f t="shared" si="953"/>
        <v>0</v>
      </c>
      <c r="X1268" s="37">
        <f t="shared" si="953"/>
        <v>0</v>
      </c>
      <c r="Y1268" s="37">
        <f t="shared" si="953"/>
        <v>0</v>
      </c>
      <c r="Z1268" s="37">
        <f>SUM(M1268:Y1268)</f>
        <v>309195796.07200003</v>
      </c>
      <c r="AA1268" s="37">
        <f>B1268-Z1268</f>
        <v>322737203.92799997</v>
      </c>
      <c r="AB1268" s="42">
        <f>Z1268/B1268</f>
        <v>0.48928572502464662</v>
      </c>
      <c r="AC1268" s="38"/>
    </row>
    <row r="1269" spans="1:29" s="39" customFormat="1" ht="18" customHeight="1" x14ac:dyDescent="0.2">
      <c r="A1269" s="41" t="s">
        <v>37</v>
      </c>
      <c r="B1269" s="37">
        <f t="shared" si="953"/>
        <v>159078000</v>
      </c>
      <c r="C1269" s="37">
        <f t="shared" si="953"/>
        <v>0</v>
      </c>
      <c r="D1269" s="37">
        <f t="shared" si="953"/>
        <v>-2238871.7999999998</v>
      </c>
      <c r="E1269" s="37">
        <f t="shared" si="953"/>
        <v>34008194.989999995</v>
      </c>
      <c r="F1269" s="37">
        <f t="shared" si="953"/>
        <v>21449820.039999995</v>
      </c>
      <c r="G1269" s="37">
        <f t="shared" si="953"/>
        <v>0</v>
      </c>
      <c r="H1269" s="37">
        <f t="shared" si="953"/>
        <v>0</v>
      </c>
      <c r="I1269" s="37">
        <f t="shared" si="953"/>
        <v>155454.85</v>
      </c>
      <c r="J1269" s="37">
        <f t="shared" si="953"/>
        <v>775419.98</v>
      </c>
      <c r="K1269" s="37">
        <f t="shared" si="953"/>
        <v>0</v>
      </c>
      <c r="L1269" s="37">
        <f t="shared" si="953"/>
        <v>0</v>
      </c>
      <c r="M1269" s="37">
        <f t="shared" si="953"/>
        <v>930874.83</v>
      </c>
      <c r="N1269" s="37">
        <f t="shared" si="953"/>
        <v>5568088</v>
      </c>
      <c r="O1269" s="37">
        <f t="shared" si="953"/>
        <v>14609412.090000002</v>
      </c>
      <c r="P1269" s="37">
        <f t="shared" si="953"/>
        <v>13675240.049999999</v>
      </c>
      <c r="Q1269" s="37">
        <f t="shared" si="953"/>
        <v>7742844.4500000002</v>
      </c>
      <c r="R1269" s="37">
        <f t="shared" si="953"/>
        <v>12931555.609999999</v>
      </c>
      <c r="S1269" s="37">
        <f t="shared" si="953"/>
        <v>0</v>
      </c>
      <c r="T1269" s="37">
        <f t="shared" si="953"/>
        <v>0</v>
      </c>
      <c r="U1269" s="37">
        <f t="shared" si="953"/>
        <v>0</v>
      </c>
      <c r="V1269" s="37">
        <f t="shared" si="953"/>
        <v>0</v>
      </c>
      <c r="W1269" s="37">
        <f t="shared" si="953"/>
        <v>0</v>
      </c>
      <c r="X1269" s="37">
        <f t="shared" si="953"/>
        <v>0</v>
      </c>
      <c r="Y1269" s="37">
        <f t="shared" si="953"/>
        <v>0</v>
      </c>
      <c r="Z1269" s="37">
        <f t="shared" ref="Z1269:Z1271" si="954">SUM(M1269:Y1269)</f>
        <v>55458015.030000001</v>
      </c>
      <c r="AA1269" s="37">
        <f t="shared" ref="AA1269:AA1271" si="955">B1269-Z1269</f>
        <v>103619984.97</v>
      </c>
      <c r="AB1269" s="42">
        <f t="shared" ref="AB1269:AB1274" si="956">Z1269/B1269</f>
        <v>0.34862152547806735</v>
      </c>
      <c r="AC1269" s="38"/>
    </row>
    <row r="1270" spans="1:29" s="39" customFormat="1" ht="18" customHeight="1" x14ac:dyDescent="0.2">
      <c r="A1270" s="41" t="s">
        <v>38</v>
      </c>
      <c r="B1270" s="37">
        <f t="shared" si="953"/>
        <v>0</v>
      </c>
      <c r="C1270" s="37">
        <f t="shared" si="953"/>
        <v>0</v>
      </c>
      <c r="D1270" s="37">
        <f t="shared" si="953"/>
        <v>0</v>
      </c>
      <c r="E1270" s="37">
        <f t="shared" si="953"/>
        <v>0</v>
      </c>
      <c r="F1270" s="37">
        <f t="shared" si="953"/>
        <v>0</v>
      </c>
      <c r="G1270" s="37">
        <f t="shared" si="953"/>
        <v>0</v>
      </c>
      <c r="H1270" s="37">
        <f t="shared" si="953"/>
        <v>0</v>
      </c>
      <c r="I1270" s="37">
        <f t="shared" si="953"/>
        <v>0</v>
      </c>
      <c r="J1270" s="37">
        <f t="shared" si="953"/>
        <v>0</v>
      </c>
      <c r="K1270" s="37">
        <f t="shared" si="953"/>
        <v>0</v>
      </c>
      <c r="L1270" s="37">
        <f t="shared" si="953"/>
        <v>0</v>
      </c>
      <c r="M1270" s="37">
        <f t="shared" si="953"/>
        <v>0</v>
      </c>
      <c r="N1270" s="37">
        <f t="shared" si="953"/>
        <v>0</v>
      </c>
      <c r="O1270" s="37">
        <f t="shared" si="953"/>
        <v>0</v>
      </c>
      <c r="P1270" s="37">
        <f t="shared" si="953"/>
        <v>0</v>
      </c>
      <c r="Q1270" s="37">
        <f t="shared" si="953"/>
        <v>0</v>
      </c>
      <c r="R1270" s="37">
        <f t="shared" si="953"/>
        <v>0</v>
      </c>
      <c r="S1270" s="37">
        <f t="shared" si="953"/>
        <v>0</v>
      </c>
      <c r="T1270" s="37">
        <f t="shared" si="953"/>
        <v>0</v>
      </c>
      <c r="U1270" s="37">
        <f t="shared" si="953"/>
        <v>0</v>
      </c>
      <c r="V1270" s="37">
        <f t="shared" si="953"/>
        <v>0</v>
      </c>
      <c r="W1270" s="37">
        <f t="shared" si="953"/>
        <v>0</v>
      </c>
      <c r="X1270" s="37">
        <f t="shared" si="953"/>
        <v>0</v>
      </c>
      <c r="Y1270" s="37">
        <f t="shared" si="953"/>
        <v>0</v>
      </c>
      <c r="Z1270" s="37">
        <f t="shared" si="954"/>
        <v>0</v>
      </c>
      <c r="AA1270" s="37">
        <f t="shared" si="955"/>
        <v>0</v>
      </c>
      <c r="AB1270" s="42"/>
      <c r="AC1270" s="38"/>
    </row>
    <row r="1271" spans="1:29" s="39" customFormat="1" ht="18" customHeight="1" x14ac:dyDescent="0.2">
      <c r="A1271" s="41" t="s">
        <v>39</v>
      </c>
      <c r="B1271" s="37">
        <f t="shared" si="953"/>
        <v>0</v>
      </c>
      <c r="C1271" s="37">
        <f t="shared" si="953"/>
        <v>0</v>
      </c>
      <c r="D1271" s="37">
        <f t="shared" si="953"/>
        <v>0</v>
      </c>
      <c r="E1271" s="37">
        <f t="shared" si="953"/>
        <v>0</v>
      </c>
      <c r="F1271" s="37">
        <f t="shared" si="953"/>
        <v>0</v>
      </c>
      <c r="G1271" s="37">
        <f t="shared" si="953"/>
        <v>0</v>
      </c>
      <c r="H1271" s="37">
        <f t="shared" si="953"/>
        <v>0</v>
      </c>
      <c r="I1271" s="37">
        <f t="shared" si="953"/>
        <v>0</v>
      </c>
      <c r="J1271" s="37">
        <f t="shared" si="953"/>
        <v>0</v>
      </c>
      <c r="K1271" s="37">
        <f t="shared" si="953"/>
        <v>0</v>
      </c>
      <c r="L1271" s="37">
        <f t="shared" si="953"/>
        <v>0</v>
      </c>
      <c r="M1271" s="37">
        <f t="shared" si="953"/>
        <v>0</v>
      </c>
      <c r="N1271" s="37">
        <f t="shared" si="953"/>
        <v>0</v>
      </c>
      <c r="O1271" s="37">
        <f t="shared" si="953"/>
        <v>0</v>
      </c>
      <c r="P1271" s="37">
        <f t="shared" si="953"/>
        <v>0</v>
      </c>
      <c r="Q1271" s="37">
        <f t="shared" si="953"/>
        <v>0</v>
      </c>
      <c r="R1271" s="37">
        <f t="shared" si="953"/>
        <v>0</v>
      </c>
      <c r="S1271" s="37">
        <f t="shared" si="953"/>
        <v>0</v>
      </c>
      <c r="T1271" s="37">
        <f t="shared" si="953"/>
        <v>0</v>
      </c>
      <c r="U1271" s="37">
        <f t="shared" si="953"/>
        <v>0</v>
      </c>
      <c r="V1271" s="37">
        <f t="shared" si="953"/>
        <v>0</v>
      </c>
      <c r="W1271" s="37">
        <f t="shared" si="953"/>
        <v>0</v>
      </c>
      <c r="X1271" s="37">
        <f t="shared" si="953"/>
        <v>0</v>
      </c>
      <c r="Y1271" s="37">
        <f t="shared" si="953"/>
        <v>0</v>
      </c>
      <c r="Z1271" s="37">
        <f t="shared" si="954"/>
        <v>0</v>
      </c>
      <c r="AA1271" s="37">
        <f t="shared" si="955"/>
        <v>0</v>
      </c>
      <c r="AB1271" s="42"/>
      <c r="AC1271" s="38"/>
    </row>
    <row r="1272" spans="1:29" s="39" customFormat="1" ht="18" customHeight="1" x14ac:dyDescent="0.25">
      <c r="A1272" s="43" t="s">
        <v>40</v>
      </c>
      <c r="B1272" s="44">
        <f>SUM(B1268:B1271)</f>
        <v>791011000</v>
      </c>
      <c r="C1272" s="44">
        <f t="shared" ref="C1272:AA1272" si="957">SUM(C1268:C1271)</f>
        <v>0</v>
      </c>
      <c r="D1272" s="44">
        <f t="shared" si="957"/>
        <v>-2238871.7999999998</v>
      </c>
      <c r="E1272" s="44">
        <f t="shared" si="957"/>
        <v>192747914.22999996</v>
      </c>
      <c r="F1272" s="44">
        <f t="shared" si="957"/>
        <v>171905896.87199998</v>
      </c>
      <c r="G1272" s="44">
        <f t="shared" si="957"/>
        <v>0</v>
      </c>
      <c r="H1272" s="44">
        <f t="shared" si="957"/>
        <v>0</v>
      </c>
      <c r="I1272" s="44">
        <f t="shared" si="957"/>
        <v>155454.85</v>
      </c>
      <c r="J1272" s="44">
        <f t="shared" si="957"/>
        <v>775419.98</v>
      </c>
      <c r="K1272" s="44">
        <f t="shared" si="957"/>
        <v>0</v>
      </c>
      <c r="L1272" s="44">
        <f t="shared" si="957"/>
        <v>0</v>
      </c>
      <c r="M1272" s="44">
        <f t="shared" si="957"/>
        <v>930874.83</v>
      </c>
      <c r="N1272" s="44">
        <f t="shared" si="957"/>
        <v>54253422.350000001</v>
      </c>
      <c r="O1272" s="44">
        <f t="shared" si="957"/>
        <v>63100176.450000003</v>
      </c>
      <c r="P1272" s="44">
        <f t="shared" si="957"/>
        <v>75238860.580000013</v>
      </c>
      <c r="Q1272" s="44">
        <f t="shared" si="957"/>
        <v>58815844.100000001</v>
      </c>
      <c r="R1272" s="44">
        <f t="shared" si="957"/>
        <v>112314632.792</v>
      </c>
      <c r="S1272" s="44">
        <f t="shared" si="957"/>
        <v>0</v>
      </c>
      <c r="T1272" s="44">
        <f t="shared" si="957"/>
        <v>0</v>
      </c>
      <c r="U1272" s="44">
        <f t="shared" si="957"/>
        <v>0</v>
      </c>
      <c r="V1272" s="44">
        <f t="shared" si="957"/>
        <v>0</v>
      </c>
      <c r="W1272" s="44">
        <f t="shared" si="957"/>
        <v>0</v>
      </c>
      <c r="X1272" s="44">
        <f t="shared" si="957"/>
        <v>0</v>
      </c>
      <c r="Y1272" s="44">
        <f t="shared" si="957"/>
        <v>0</v>
      </c>
      <c r="Z1272" s="44">
        <f t="shared" si="957"/>
        <v>364653811.102</v>
      </c>
      <c r="AA1272" s="44">
        <f t="shared" si="957"/>
        <v>426357188.898</v>
      </c>
      <c r="AB1272" s="45">
        <f t="shared" si="956"/>
        <v>0.4609971430258239</v>
      </c>
      <c r="AC1272" s="38"/>
    </row>
    <row r="1273" spans="1:29" s="39" customFormat="1" ht="18" customHeight="1" x14ac:dyDescent="0.25">
      <c r="A1273" s="46" t="s">
        <v>41</v>
      </c>
      <c r="B1273" s="37">
        <f t="shared" ref="B1273:Y1273" si="958">B1283+B1453</f>
        <v>52632000</v>
      </c>
      <c r="C1273" s="37">
        <f t="shared" si="958"/>
        <v>0</v>
      </c>
      <c r="D1273" s="37">
        <f t="shared" si="958"/>
        <v>0</v>
      </c>
      <c r="E1273" s="37">
        <f t="shared" si="958"/>
        <v>14947475.26</v>
      </c>
      <c r="F1273" s="37">
        <f t="shared" si="958"/>
        <v>11700064.58</v>
      </c>
      <c r="G1273" s="37">
        <f t="shared" si="958"/>
        <v>0</v>
      </c>
      <c r="H1273" s="37">
        <f t="shared" si="958"/>
        <v>0</v>
      </c>
      <c r="I1273" s="37">
        <f t="shared" si="958"/>
        <v>0</v>
      </c>
      <c r="J1273" s="37">
        <f t="shared" si="958"/>
        <v>0</v>
      </c>
      <c r="K1273" s="37">
        <f t="shared" si="958"/>
        <v>0</v>
      </c>
      <c r="L1273" s="37">
        <f t="shared" si="958"/>
        <v>0</v>
      </c>
      <c r="M1273" s="37">
        <f t="shared" si="958"/>
        <v>0</v>
      </c>
      <c r="N1273" s="37">
        <f t="shared" si="958"/>
        <v>3832065.69</v>
      </c>
      <c r="O1273" s="37">
        <f t="shared" si="958"/>
        <v>5084591.6999999993</v>
      </c>
      <c r="P1273" s="37">
        <f t="shared" si="958"/>
        <v>6030817.8700000001</v>
      </c>
      <c r="Q1273" s="37">
        <f t="shared" si="958"/>
        <v>4095519.0199999996</v>
      </c>
      <c r="R1273" s="37">
        <f t="shared" si="958"/>
        <v>7604545.5600000005</v>
      </c>
      <c r="S1273" s="37">
        <f t="shared" si="958"/>
        <v>0</v>
      </c>
      <c r="T1273" s="37">
        <f t="shared" si="958"/>
        <v>0</v>
      </c>
      <c r="U1273" s="37">
        <f t="shared" si="958"/>
        <v>0</v>
      </c>
      <c r="V1273" s="37">
        <f t="shared" si="958"/>
        <v>0</v>
      </c>
      <c r="W1273" s="37">
        <f t="shared" si="958"/>
        <v>0</v>
      </c>
      <c r="X1273" s="37">
        <f t="shared" si="958"/>
        <v>0</v>
      </c>
      <c r="Y1273" s="37">
        <f t="shared" si="958"/>
        <v>0</v>
      </c>
      <c r="Z1273" s="37">
        <f t="shared" ref="Z1273" si="959">SUM(M1273:Y1273)</f>
        <v>26647539.839999996</v>
      </c>
      <c r="AA1273" s="37">
        <f t="shared" ref="AA1273" si="960">B1273-Z1273</f>
        <v>25984460.160000004</v>
      </c>
      <c r="AB1273" s="42">
        <f t="shared" si="956"/>
        <v>0.50629920656634742</v>
      </c>
      <c r="AC1273" s="38"/>
    </row>
    <row r="1274" spans="1:29" s="39" customFormat="1" ht="18" customHeight="1" x14ac:dyDescent="0.25">
      <c r="A1274" s="43" t="s">
        <v>42</v>
      </c>
      <c r="B1274" s="44">
        <f>B1273+B1272</f>
        <v>843643000</v>
      </c>
      <c r="C1274" s="44">
        <f t="shared" ref="C1274:AA1274" si="961">C1273+C1272</f>
        <v>0</v>
      </c>
      <c r="D1274" s="44">
        <f t="shared" si="961"/>
        <v>-2238871.7999999998</v>
      </c>
      <c r="E1274" s="44">
        <f t="shared" si="961"/>
        <v>207695389.48999995</v>
      </c>
      <c r="F1274" s="44">
        <f t="shared" si="961"/>
        <v>183605961.45199999</v>
      </c>
      <c r="G1274" s="44">
        <f t="shared" si="961"/>
        <v>0</v>
      </c>
      <c r="H1274" s="44">
        <f t="shared" si="961"/>
        <v>0</v>
      </c>
      <c r="I1274" s="44">
        <f t="shared" si="961"/>
        <v>155454.85</v>
      </c>
      <c r="J1274" s="44">
        <f t="shared" si="961"/>
        <v>775419.98</v>
      </c>
      <c r="K1274" s="44">
        <f t="shared" si="961"/>
        <v>0</v>
      </c>
      <c r="L1274" s="44">
        <f t="shared" si="961"/>
        <v>0</v>
      </c>
      <c r="M1274" s="44">
        <f t="shared" si="961"/>
        <v>930874.83</v>
      </c>
      <c r="N1274" s="44">
        <f t="shared" si="961"/>
        <v>58085488.039999999</v>
      </c>
      <c r="O1274" s="44">
        <f t="shared" si="961"/>
        <v>68184768.150000006</v>
      </c>
      <c r="P1274" s="44">
        <f t="shared" si="961"/>
        <v>81269678.450000018</v>
      </c>
      <c r="Q1274" s="44">
        <f t="shared" si="961"/>
        <v>62911363.120000005</v>
      </c>
      <c r="R1274" s="44">
        <f t="shared" si="961"/>
        <v>119919178.352</v>
      </c>
      <c r="S1274" s="44">
        <f t="shared" si="961"/>
        <v>0</v>
      </c>
      <c r="T1274" s="44">
        <f t="shared" si="961"/>
        <v>0</v>
      </c>
      <c r="U1274" s="44">
        <f t="shared" si="961"/>
        <v>0</v>
      </c>
      <c r="V1274" s="44">
        <f t="shared" si="961"/>
        <v>0</v>
      </c>
      <c r="W1274" s="44">
        <f t="shared" si="961"/>
        <v>0</v>
      </c>
      <c r="X1274" s="44">
        <f t="shared" si="961"/>
        <v>0</v>
      </c>
      <c r="Y1274" s="44">
        <f t="shared" si="961"/>
        <v>0</v>
      </c>
      <c r="Z1274" s="44">
        <f t="shared" si="961"/>
        <v>391301350.94199997</v>
      </c>
      <c r="AA1274" s="44">
        <f t="shared" si="961"/>
        <v>452341649.05800003</v>
      </c>
      <c r="AB1274" s="45">
        <f t="shared" si="956"/>
        <v>0.46382338375592519</v>
      </c>
      <c r="AC1274" s="47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91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36</v>
      </c>
      <c r="B1278" s="37">
        <f>B1288+B1298+B1308+B1318+B1328+B1338+B1348+B1358+B1368+B1378+B1388+B1398+B1408+B1418+B1428+B1438</f>
        <v>620436000</v>
      </c>
      <c r="C1278" s="37">
        <f t="shared" ref="C1278:Y1278" si="962">C1288+C1298+C1308+C1318+C1328+C1338+C1348+C1358+C1368+C1378+C1388+C1398+C1408+C1418+C1428+C1438</f>
        <v>0</v>
      </c>
      <c r="D1278" s="37">
        <f t="shared" si="962"/>
        <v>0</v>
      </c>
      <c r="E1278" s="37">
        <f t="shared" si="962"/>
        <v>155211936.09999999</v>
      </c>
      <c r="F1278" s="37">
        <f t="shared" si="962"/>
        <v>147948328.412</v>
      </c>
      <c r="G1278" s="37">
        <f t="shared" si="962"/>
        <v>0</v>
      </c>
      <c r="H1278" s="37">
        <f t="shared" si="962"/>
        <v>0</v>
      </c>
      <c r="I1278" s="37">
        <f t="shared" si="962"/>
        <v>0</v>
      </c>
      <c r="J1278" s="37">
        <f t="shared" si="962"/>
        <v>0</v>
      </c>
      <c r="K1278" s="37">
        <f t="shared" si="962"/>
        <v>0</v>
      </c>
      <c r="L1278" s="37">
        <f t="shared" si="962"/>
        <v>0</v>
      </c>
      <c r="M1278" s="37">
        <f t="shared" si="962"/>
        <v>0</v>
      </c>
      <c r="N1278" s="37">
        <f t="shared" si="962"/>
        <v>48685334.350000001</v>
      </c>
      <c r="O1278" s="37">
        <f t="shared" si="962"/>
        <v>48490764.359999999</v>
      </c>
      <c r="P1278" s="37">
        <f t="shared" si="962"/>
        <v>58035837.390000015</v>
      </c>
      <c r="Q1278" s="37">
        <f t="shared" si="962"/>
        <v>51045973.75</v>
      </c>
      <c r="R1278" s="37">
        <f t="shared" si="962"/>
        <v>96902354.662</v>
      </c>
      <c r="S1278" s="37">
        <f t="shared" si="962"/>
        <v>0</v>
      </c>
      <c r="T1278" s="37">
        <f t="shared" si="962"/>
        <v>0</v>
      </c>
      <c r="U1278" s="37">
        <f t="shared" si="962"/>
        <v>0</v>
      </c>
      <c r="V1278" s="37">
        <f t="shared" si="962"/>
        <v>0</v>
      </c>
      <c r="W1278" s="37">
        <f t="shared" si="962"/>
        <v>0</v>
      </c>
      <c r="X1278" s="37">
        <f t="shared" si="962"/>
        <v>0</v>
      </c>
      <c r="Y1278" s="37">
        <f t="shared" si="962"/>
        <v>0</v>
      </c>
      <c r="Z1278" s="37">
        <f>SUM(M1278:Y1278)</f>
        <v>303160264.51200002</v>
      </c>
      <c r="AA1278" s="37">
        <f>B1278-Z1278</f>
        <v>317275735.48799998</v>
      </c>
      <c r="AB1278" s="42">
        <f>Z1278/B1278</f>
        <v>0.48862455517087988</v>
      </c>
      <c r="AC1278" s="38"/>
    </row>
    <row r="1279" spans="1:29" s="39" customFormat="1" ht="18" customHeight="1" x14ac:dyDescent="0.2">
      <c r="A1279" s="41" t="s">
        <v>37</v>
      </c>
      <c r="B1279" s="37">
        <f t="shared" ref="B1279:Y1281" si="963">B1289+B1299+B1309+B1319+B1329+B1339+B1349+B1359+B1369+B1379+B1389+B1399+B1409+B1419+B1429+B1439</f>
        <v>135752000</v>
      </c>
      <c r="C1279" s="37">
        <f t="shared" si="963"/>
        <v>0</v>
      </c>
      <c r="D1279" s="37">
        <f t="shared" si="963"/>
        <v>0</v>
      </c>
      <c r="E1279" s="37">
        <f t="shared" si="963"/>
        <v>29135582.329999994</v>
      </c>
      <c r="F1279" s="37">
        <f t="shared" si="963"/>
        <v>17075694.319999997</v>
      </c>
      <c r="G1279" s="37">
        <f t="shared" si="963"/>
        <v>0</v>
      </c>
      <c r="H1279" s="37">
        <f t="shared" si="963"/>
        <v>0</v>
      </c>
      <c r="I1279" s="37">
        <f t="shared" si="963"/>
        <v>0</v>
      </c>
      <c r="J1279" s="37">
        <f t="shared" si="963"/>
        <v>0</v>
      </c>
      <c r="K1279" s="37">
        <f t="shared" si="963"/>
        <v>0</v>
      </c>
      <c r="L1279" s="37">
        <f t="shared" si="963"/>
        <v>0</v>
      </c>
      <c r="M1279" s="37">
        <f t="shared" si="963"/>
        <v>0</v>
      </c>
      <c r="N1279" s="37">
        <f t="shared" si="963"/>
        <v>5568088</v>
      </c>
      <c r="O1279" s="37">
        <f t="shared" si="963"/>
        <v>11344365.840000002</v>
      </c>
      <c r="P1279" s="37">
        <f t="shared" si="963"/>
        <v>12223128.489999998</v>
      </c>
      <c r="Q1279" s="37">
        <f t="shared" si="963"/>
        <v>7413788.4900000002</v>
      </c>
      <c r="R1279" s="37">
        <f t="shared" si="963"/>
        <v>9661905.8300000001</v>
      </c>
      <c r="S1279" s="37">
        <f t="shared" si="963"/>
        <v>0</v>
      </c>
      <c r="T1279" s="37">
        <f t="shared" si="963"/>
        <v>0</v>
      </c>
      <c r="U1279" s="37">
        <f t="shared" si="963"/>
        <v>0</v>
      </c>
      <c r="V1279" s="37">
        <f t="shared" si="963"/>
        <v>0</v>
      </c>
      <c r="W1279" s="37">
        <f t="shared" si="963"/>
        <v>0</v>
      </c>
      <c r="X1279" s="37">
        <f t="shared" si="963"/>
        <v>0</v>
      </c>
      <c r="Y1279" s="37">
        <f t="shared" si="963"/>
        <v>0</v>
      </c>
      <c r="Z1279" s="37">
        <f t="shared" ref="Z1279:Z1281" si="964">SUM(M1279:Y1279)</f>
        <v>46211276.649999999</v>
      </c>
      <c r="AA1279" s="37">
        <f t="shared" ref="AA1279:AA1281" si="965">B1279-Z1279</f>
        <v>89540723.349999994</v>
      </c>
      <c r="AB1279" s="42">
        <f t="shared" ref="AB1279:AB1284" si="966">Z1279/B1279</f>
        <v>0.34040954571571691</v>
      </c>
      <c r="AC1279" s="38"/>
    </row>
    <row r="1280" spans="1:29" s="39" customFormat="1" ht="18" customHeight="1" x14ac:dyDescent="0.2">
      <c r="A1280" s="41" t="s">
        <v>38</v>
      </c>
      <c r="B1280" s="37">
        <f t="shared" si="963"/>
        <v>0</v>
      </c>
      <c r="C1280" s="37">
        <f t="shared" si="963"/>
        <v>0</v>
      </c>
      <c r="D1280" s="37">
        <f t="shared" si="963"/>
        <v>0</v>
      </c>
      <c r="E1280" s="37">
        <f t="shared" si="963"/>
        <v>0</v>
      </c>
      <c r="F1280" s="37">
        <f t="shared" si="963"/>
        <v>0</v>
      </c>
      <c r="G1280" s="37">
        <f t="shared" si="963"/>
        <v>0</v>
      </c>
      <c r="H1280" s="37">
        <f t="shared" si="963"/>
        <v>0</v>
      </c>
      <c r="I1280" s="37">
        <f t="shared" si="963"/>
        <v>0</v>
      </c>
      <c r="J1280" s="37">
        <f t="shared" si="963"/>
        <v>0</v>
      </c>
      <c r="K1280" s="37">
        <f t="shared" si="963"/>
        <v>0</v>
      </c>
      <c r="L1280" s="37">
        <f t="shared" si="963"/>
        <v>0</v>
      </c>
      <c r="M1280" s="37">
        <f t="shared" si="963"/>
        <v>0</v>
      </c>
      <c r="N1280" s="37">
        <f t="shared" si="963"/>
        <v>0</v>
      </c>
      <c r="O1280" s="37">
        <f t="shared" si="963"/>
        <v>0</v>
      </c>
      <c r="P1280" s="37">
        <f t="shared" si="963"/>
        <v>0</v>
      </c>
      <c r="Q1280" s="37">
        <f t="shared" si="963"/>
        <v>0</v>
      </c>
      <c r="R1280" s="37">
        <f t="shared" si="963"/>
        <v>0</v>
      </c>
      <c r="S1280" s="37">
        <f t="shared" si="963"/>
        <v>0</v>
      </c>
      <c r="T1280" s="37">
        <f t="shared" si="963"/>
        <v>0</v>
      </c>
      <c r="U1280" s="37">
        <f t="shared" si="963"/>
        <v>0</v>
      </c>
      <c r="V1280" s="37">
        <f t="shared" si="963"/>
        <v>0</v>
      </c>
      <c r="W1280" s="37">
        <f t="shared" si="963"/>
        <v>0</v>
      </c>
      <c r="X1280" s="37">
        <f t="shared" si="963"/>
        <v>0</v>
      </c>
      <c r="Y1280" s="37">
        <f t="shared" si="963"/>
        <v>0</v>
      </c>
      <c r="Z1280" s="37">
        <f t="shared" si="964"/>
        <v>0</v>
      </c>
      <c r="AA1280" s="37">
        <f t="shared" si="965"/>
        <v>0</v>
      </c>
      <c r="AB1280" s="42"/>
      <c r="AC1280" s="38"/>
    </row>
    <row r="1281" spans="1:29" s="39" customFormat="1" ht="18" customHeight="1" x14ac:dyDescent="0.2">
      <c r="A1281" s="41" t="s">
        <v>39</v>
      </c>
      <c r="B1281" s="37">
        <f t="shared" si="963"/>
        <v>0</v>
      </c>
      <c r="C1281" s="37">
        <f t="shared" si="963"/>
        <v>0</v>
      </c>
      <c r="D1281" s="37">
        <f t="shared" si="963"/>
        <v>0</v>
      </c>
      <c r="E1281" s="37">
        <f t="shared" si="963"/>
        <v>0</v>
      </c>
      <c r="F1281" s="37">
        <f t="shared" si="963"/>
        <v>0</v>
      </c>
      <c r="G1281" s="37">
        <f t="shared" si="963"/>
        <v>0</v>
      </c>
      <c r="H1281" s="37">
        <f t="shared" si="963"/>
        <v>0</v>
      </c>
      <c r="I1281" s="37">
        <f t="shared" si="963"/>
        <v>0</v>
      </c>
      <c r="J1281" s="37">
        <f t="shared" si="963"/>
        <v>0</v>
      </c>
      <c r="K1281" s="37">
        <f t="shared" si="963"/>
        <v>0</v>
      </c>
      <c r="L1281" s="37">
        <f t="shared" si="963"/>
        <v>0</v>
      </c>
      <c r="M1281" s="37">
        <f t="shared" si="963"/>
        <v>0</v>
      </c>
      <c r="N1281" s="37">
        <f t="shared" si="963"/>
        <v>0</v>
      </c>
      <c r="O1281" s="37">
        <f t="shared" si="963"/>
        <v>0</v>
      </c>
      <c r="P1281" s="37">
        <f t="shared" si="963"/>
        <v>0</v>
      </c>
      <c r="Q1281" s="37">
        <f t="shared" si="963"/>
        <v>0</v>
      </c>
      <c r="R1281" s="37">
        <f t="shared" si="963"/>
        <v>0</v>
      </c>
      <c r="S1281" s="37">
        <f t="shared" si="963"/>
        <v>0</v>
      </c>
      <c r="T1281" s="37">
        <f t="shared" si="963"/>
        <v>0</v>
      </c>
      <c r="U1281" s="37">
        <f t="shared" si="963"/>
        <v>0</v>
      </c>
      <c r="V1281" s="37">
        <f t="shared" si="963"/>
        <v>0</v>
      </c>
      <c r="W1281" s="37">
        <f t="shared" si="963"/>
        <v>0</v>
      </c>
      <c r="X1281" s="37">
        <f t="shared" si="963"/>
        <v>0</v>
      </c>
      <c r="Y1281" s="37">
        <f t="shared" si="963"/>
        <v>0</v>
      </c>
      <c r="Z1281" s="37">
        <f t="shared" si="964"/>
        <v>0</v>
      </c>
      <c r="AA1281" s="37">
        <f t="shared" si="965"/>
        <v>0</v>
      </c>
      <c r="AB1281" s="42"/>
      <c r="AC1281" s="38"/>
    </row>
    <row r="1282" spans="1:29" s="39" customFormat="1" ht="18" customHeight="1" x14ac:dyDescent="0.25">
      <c r="A1282" s="43" t="s">
        <v>40</v>
      </c>
      <c r="B1282" s="44">
        <f>SUM(B1278:B1281)</f>
        <v>756188000</v>
      </c>
      <c r="C1282" s="44">
        <f t="shared" ref="C1282:AA1282" si="967">SUM(C1278:C1281)</f>
        <v>0</v>
      </c>
      <c r="D1282" s="44">
        <f t="shared" si="967"/>
        <v>0</v>
      </c>
      <c r="E1282" s="44">
        <f t="shared" si="967"/>
        <v>184347518.42999998</v>
      </c>
      <c r="F1282" s="44">
        <f t="shared" si="967"/>
        <v>165024022.73199999</v>
      </c>
      <c r="G1282" s="44">
        <f t="shared" si="967"/>
        <v>0</v>
      </c>
      <c r="H1282" s="44">
        <f t="shared" si="967"/>
        <v>0</v>
      </c>
      <c r="I1282" s="44">
        <f t="shared" si="967"/>
        <v>0</v>
      </c>
      <c r="J1282" s="44">
        <f t="shared" si="967"/>
        <v>0</v>
      </c>
      <c r="K1282" s="44">
        <f t="shared" si="967"/>
        <v>0</v>
      </c>
      <c r="L1282" s="44">
        <f t="shared" si="967"/>
        <v>0</v>
      </c>
      <c r="M1282" s="44">
        <f t="shared" si="967"/>
        <v>0</v>
      </c>
      <c r="N1282" s="44">
        <f t="shared" si="967"/>
        <v>54253422.350000001</v>
      </c>
      <c r="O1282" s="44">
        <f t="shared" si="967"/>
        <v>59835130.200000003</v>
      </c>
      <c r="P1282" s="44">
        <f t="shared" si="967"/>
        <v>70258965.88000001</v>
      </c>
      <c r="Q1282" s="44">
        <f t="shared" si="967"/>
        <v>58459762.240000002</v>
      </c>
      <c r="R1282" s="44">
        <f t="shared" si="967"/>
        <v>106564260.492</v>
      </c>
      <c r="S1282" s="44">
        <f t="shared" si="967"/>
        <v>0</v>
      </c>
      <c r="T1282" s="44">
        <f t="shared" si="967"/>
        <v>0</v>
      </c>
      <c r="U1282" s="44">
        <f t="shared" si="967"/>
        <v>0</v>
      </c>
      <c r="V1282" s="44">
        <f t="shared" si="967"/>
        <v>0</v>
      </c>
      <c r="W1282" s="44">
        <f t="shared" si="967"/>
        <v>0</v>
      </c>
      <c r="X1282" s="44">
        <f t="shared" si="967"/>
        <v>0</v>
      </c>
      <c r="Y1282" s="44">
        <f t="shared" si="967"/>
        <v>0</v>
      </c>
      <c r="Z1282" s="44">
        <f t="shared" si="967"/>
        <v>349371541.162</v>
      </c>
      <c r="AA1282" s="44">
        <f t="shared" si="967"/>
        <v>406816458.83799994</v>
      </c>
      <c r="AB1282" s="45">
        <f t="shared" si="966"/>
        <v>0.46201677514321837</v>
      </c>
      <c r="AC1282" s="38"/>
    </row>
    <row r="1283" spans="1:29" s="39" customFormat="1" ht="18" customHeight="1" x14ac:dyDescent="0.25">
      <c r="A1283" s="46" t="s">
        <v>41</v>
      </c>
      <c r="B1283" s="37">
        <f t="shared" ref="B1283:Y1283" si="968">B1293+B1303+B1313+B1323+B1333+B1343+B1353+B1363+B1373+B1383+B1393+B1403+B1413+B1423+B1433+B1443</f>
        <v>51723000</v>
      </c>
      <c r="C1283" s="37">
        <f t="shared" si="968"/>
        <v>0</v>
      </c>
      <c r="D1283" s="37">
        <f t="shared" si="968"/>
        <v>0</v>
      </c>
      <c r="E1283" s="37">
        <f t="shared" si="968"/>
        <v>14690603.26</v>
      </c>
      <c r="F1283" s="37">
        <f t="shared" si="968"/>
        <v>11513993.18</v>
      </c>
      <c r="G1283" s="37">
        <f t="shared" si="968"/>
        <v>0</v>
      </c>
      <c r="H1283" s="37">
        <f t="shared" si="968"/>
        <v>0</v>
      </c>
      <c r="I1283" s="37">
        <f t="shared" si="968"/>
        <v>0</v>
      </c>
      <c r="J1283" s="37">
        <f t="shared" si="968"/>
        <v>0</v>
      </c>
      <c r="K1283" s="37">
        <f t="shared" si="968"/>
        <v>0</v>
      </c>
      <c r="L1283" s="37">
        <f t="shared" si="968"/>
        <v>0</v>
      </c>
      <c r="M1283" s="37">
        <f t="shared" si="968"/>
        <v>0</v>
      </c>
      <c r="N1283" s="37">
        <f t="shared" si="968"/>
        <v>3832065.69</v>
      </c>
      <c r="O1283" s="37">
        <f t="shared" si="968"/>
        <v>5084591.6999999993</v>
      </c>
      <c r="P1283" s="37">
        <f t="shared" si="968"/>
        <v>5773945.8700000001</v>
      </c>
      <c r="Q1283" s="37">
        <f t="shared" si="968"/>
        <v>3998033.7799999993</v>
      </c>
      <c r="R1283" s="37">
        <f t="shared" si="968"/>
        <v>7515959.4000000004</v>
      </c>
      <c r="S1283" s="37">
        <f t="shared" si="968"/>
        <v>0</v>
      </c>
      <c r="T1283" s="37">
        <f t="shared" si="968"/>
        <v>0</v>
      </c>
      <c r="U1283" s="37">
        <f t="shared" si="968"/>
        <v>0</v>
      </c>
      <c r="V1283" s="37">
        <f t="shared" si="968"/>
        <v>0</v>
      </c>
      <c r="W1283" s="37">
        <f t="shared" si="968"/>
        <v>0</v>
      </c>
      <c r="X1283" s="37">
        <f t="shared" si="968"/>
        <v>0</v>
      </c>
      <c r="Y1283" s="37">
        <f t="shared" si="968"/>
        <v>0</v>
      </c>
      <c r="Z1283" s="37">
        <f t="shared" ref="Z1283" si="969">SUM(M1283:Y1283)</f>
        <v>26204596.439999998</v>
      </c>
      <c r="AA1283" s="37">
        <f t="shared" ref="AA1283" si="970">B1283-Z1283</f>
        <v>25518403.560000002</v>
      </c>
      <c r="AB1283" s="42">
        <f t="shared" si="966"/>
        <v>0.50663334377356295</v>
      </c>
      <c r="AC1283" s="38"/>
    </row>
    <row r="1284" spans="1:29" s="39" customFormat="1" ht="18" customHeight="1" x14ac:dyDescent="0.25">
      <c r="A1284" s="43" t="s">
        <v>42</v>
      </c>
      <c r="B1284" s="44">
        <f>B1283+B1282</f>
        <v>807911000</v>
      </c>
      <c r="C1284" s="44">
        <f t="shared" ref="C1284:AA1284" si="971">C1283+C1282</f>
        <v>0</v>
      </c>
      <c r="D1284" s="44">
        <f t="shared" si="971"/>
        <v>0</v>
      </c>
      <c r="E1284" s="44">
        <f t="shared" si="971"/>
        <v>199038121.68999997</v>
      </c>
      <c r="F1284" s="44">
        <f t="shared" si="971"/>
        <v>176538015.912</v>
      </c>
      <c r="G1284" s="44">
        <f t="shared" si="971"/>
        <v>0</v>
      </c>
      <c r="H1284" s="44">
        <f t="shared" si="971"/>
        <v>0</v>
      </c>
      <c r="I1284" s="44">
        <f t="shared" si="971"/>
        <v>0</v>
      </c>
      <c r="J1284" s="44">
        <f t="shared" si="971"/>
        <v>0</v>
      </c>
      <c r="K1284" s="44">
        <f t="shared" si="971"/>
        <v>0</v>
      </c>
      <c r="L1284" s="44">
        <f t="shared" si="971"/>
        <v>0</v>
      </c>
      <c r="M1284" s="44">
        <f t="shared" si="971"/>
        <v>0</v>
      </c>
      <c r="N1284" s="44">
        <f t="shared" si="971"/>
        <v>58085488.039999999</v>
      </c>
      <c r="O1284" s="44">
        <f t="shared" si="971"/>
        <v>64919721.900000006</v>
      </c>
      <c r="P1284" s="44">
        <f t="shared" si="971"/>
        <v>76032911.750000015</v>
      </c>
      <c r="Q1284" s="44">
        <f t="shared" si="971"/>
        <v>62457796.020000003</v>
      </c>
      <c r="R1284" s="44">
        <f t="shared" si="971"/>
        <v>114080219.892</v>
      </c>
      <c r="S1284" s="44">
        <f t="shared" si="971"/>
        <v>0</v>
      </c>
      <c r="T1284" s="44">
        <f t="shared" si="971"/>
        <v>0</v>
      </c>
      <c r="U1284" s="44">
        <f t="shared" si="971"/>
        <v>0</v>
      </c>
      <c r="V1284" s="44">
        <f t="shared" si="971"/>
        <v>0</v>
      </c>
      <c r="W1284" s="44">
        <f t="shared" si="971"/>
        <v>0</v>
      </c>
      <c r="X1284" s="44">
        <f t="shared" si="971"/>
        <v>0</v>
      </c>
      <c r="Y1284" s="44">
        <f t="shared" si="971"/>
        <v>0</v>
      </c>
      <c r="Z1284" s="44">
        <f t="shared" si="971"/>
        <v>375576137.602</v>
      </c>
      <c r="AA1284" s="44">
        <f t="shared" si="971"/>
        <v>432334862.39799994</v>
      </c>
      <c r="AB1284" s="45">
        <f t="shared" si="966"/>
        <v>0.46487315756562292</v>
      </c>
      <c r="AC1284" s="47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36</v>
      </c>
      <c r="B1288" s="37">
        <f>[1]consoCURRENT!E30673</f>
        <v>73044000</v>
      </c>
      <c r="C1288" s="37">
        <f>[1]consoCURRENT!F30673</f>
        <v>0</v>
      </c>
      <c r="D1288" s="37">
        <f>[1]consoCURRENT!G30673</f>
        <v>0</v>
      </c>
      <c r="E1288" s="37">
        <f>[1]consoCURRENT!H30673</f>
        <v>15741820.73</v>
      </c>
      <c r="F1288" s="37">
        <f>[1]consoCURRENT!I30673</f>
        <v>14865920.1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4603714</v>
      </c>
      <c r="O1288" s="37">
        <f>[1]consoCURRENT!R30673</f>
        <v>4848185.9399999995</v>
      </c>
      <c r="P1288" s="37">
        <f>[1]consoCURRENT!S30673</f>
        <v>6289920.79</v>
      </c>
      <c r="Q1288" s="37">
        <f>[1]consoCURRENT!T30673</f>
        <v>5155682.54</v>
      </c>
      <c r="R1288" s="37">
        <f>[1]consoCURRENT!U30673</f>
        <v>9710237.5599999987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30607740.829999998</v>
      </c>
      <c r="AA1288" s="37">
        <f>B1288-Z1288</f>
        <v>42436259.170000002</v>
      </c>
      <c r="AB1288" s="42">
        <f>Z1288/B1288</f>
        <v>0.41903155399485237</v>
      </c>
      <c r="AC1288" s="38"/>
    </row>
    <row r="1289" spans="1:29" s="39" customFormat="1" ht="18" customHeight="1" x14ac:dyDescent="0.2">
      <c r="A1289" s="41" t="s">
        <v>37</v>
      </c>
      <c r="B1289" s="37">
        <f>[1]consoCURRENT!E30785</f>
        <v>13566000</v>
      </c>
      <c r="C1289" s="37">
        <f>[1]consoCURRENT!F30785</f>
        <v>0</v>
      </c>
      <c r="D1289" s="37">
        <f>[1]consoCURRENT!G30785</f>
        <v>0</v>
      </c>
      <c r="E1289" s="37">
        <f>[1]consoCURRENT!H30785</f>
        <v>1195294.21</v>
      </c>
      <c r="F1289" s="37">
        <f>[1]consoCURRENT!I30785</f>
        <v>1690359.8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0</v>
      </c>
      <c r="O1289" s="37">
        <f>[1]consoCURRENT!R30785</f>
        <v>188034.78</v>
      </c>
      <c r="P1289" s="37">
        <f>[1]consoCURRENT!S30785</f>
        <v>1007259.4299999999</v>
      </c>
      <c r="Q1289" s="37">
        <f>[1]consoCURRENT!T30785</f>
        <v>317227.30000000005</v>
      </c>
      <c r="R1289" s="37">
        <f>[1]consoCURRENT!U30785</f>
        <v>1373132.5</v>
      </c>
      <c r="S1289" s="37">
        <f>[1]consoCURRENT!V30785</f>
        <v>0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72">SUM(M1289:Y1289)</f>
        <v>2885654.01</v>
      </c>
      <c r="AA1289" s="37">
        <f t="shared" ref="AA1289:AA1291" si="973">B1289-Z1289</f>
        <v>10680345.99</v>
      </c>
      <c r="AB1289" s="42">
        <f t="shared" ref="AB1289:AB1294" si="974">Z1289/B1289</f>
        <v>0.21271222246793453</v>
      </c>
      <c r="AC1289" s="38"/>
    </row>
    <row r="1290" spans="1:29" s="39" customFormat="1" ht="18" customHeight="1" x14ac:dyDescent="0.2">
      <c r="A1290" s="41" t="s">
        <v>38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72"/>
        <v>0</v>
      </c>
      <c r="AA1290" s="37">
        <f t="shared" si="973"/>
        <v>0</v>
      </c>
      <c r="AB1290" s="42"/>
      <c r="AC1290" s="38"/>
    </row>
    <row r="1291" spans="1:29" s="39" customFormat="1" ht="18" customHeight="1" x14ac:dyDescent="0.2">
      <c r="A1291" s="41" t="s">
        <v>39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72"/>
        <v>0</v>
      </c>
      <c r="AA1291" s="37">
        <f t="shared" si="973"/>
        <v>0</v>
      </c>
      <c r="AB1291" s="42"/>
      <c r="AC1291" s="38"/>
    </row>
    <row r="1292" spans="1:29" s="39" customFormat="1" ht="18" customHeight="1" x14ac:dyDescent="0.25">
      <c r="A1292" s="43" t="s">
        <v>40</v>
      </c>
      <c r="B1292" s="44">
        <f>SUM(B1288:B1291)</f>
        <v>86610000</v>
      </c>
      <c r="C1292" s="44">
        <f t="shared" ref="C1292:AA1292" si="975">SUM(C1288:C1291)</f>
        <v>0</v>
      </c>
      <c r="D1292" s="44">
        <f t="shared" si="975"/>
        <v>0</v>
      </c>
      <c r="E1292" s="44">
        <f t="shared" si="975"/>
        <v>16937114.940000001</v>
      </c>
      <c r="F1292" s="44">
        <f t="shared" si="975"/>
        <v>16556279.9</v>
      </c>
      <c r="G1292" s="44">
        <f t="shared" si="975"/>
        <v>0</v>
      </c>
      <c r="H1292" s="44">
        <f t="shared" si="975"/>
        <v>0</v>
      </c>
      <c r="I1292" s="44">
        <f t="shared" si="975"/>
        <v>0</v>
      </c>
      <c r="J1292" s="44">
        <f t="shared" si="975"/>
        <v>0</v>
      </c>
      <c r="K1292" s="44">
        <f t="shared" si="975"/>
        <v>0</v>
      </c>
      <c r="L1292" s="44">
        <f t="shared" si="975"/>
        <v>0</v>
      </c>
      <c r="M1292" s="44">
        <f t="shared" si="975"/>
        <v>0</v>
      </c>
      <c r="N1292" s="44">
        <f t="shared" si="975"/>
        <v>4603714</v>
      </c>
      <c r="O1292" s="44">
        <f t="shared" si="975"/>
        <v>5036220.72</v>
      </c>
      <c r="P1292" s="44">
        <f t="shared" si="975"/>
        <v>7297180.2199999997</v>
      </c>
      <c r="Q1292" s="44">
        <f t="shared" si="975"/>
        <v>5472909.8399999999</v>
      </c>
      <c r="R1292" s="44">
        <f t="shared" si="975"/>
        <v>11083370.059999999</v>
      </c>
      <c r="S1292" s="44">
        <f t="shared" si="975"/>
        <v>0</v>
      </c>
      <c r="T1292" s="44">
        <f t="shared" si="975"/>
        <v>0</v>
      </c>
      <c r="U1292" s="44">
        <f t="shared" si="975"/>
        <v>0</v>
      </c>
      <c r="V1292" s="44">
        <f t="shared" si="975"/>
        <v>0</v>
      </c>
      <c r="W1292" s="44">
        <f t="shared" si="975"/>
        <v>0</v>
      </c>
      <c r="X1292" s="44">
        <f t="shared" si="975"/>
        <v>0</v>
      </c>
      <c r="Y1292" s="44">
        <f t="shared" si="975"/>
        <v>0</v>
      </c>
      <c r="Z1292" s="44">
        <f t="shared" si="975"/>
        <v>33493394.839999996</v>
      </c>
      <c r="AA1292" s="44">
        <f t="shared" si="975"/>
        <v>53116605.160000004</v>
      </c>
      <c r="AB1292" s="45">
        <f t="shared" si="974"/>
        <v>0.38671510033483425</v>
      </c>
      <c r="AC1292" s="38"/>
    </row>
    <row r="1293" spans="1:29" s="39" customFormat="1" ht="18" customHeight="1" x14ac:dyDescent="0.25">
      <c r="A1293" s="46" t="s">
        <v>41</v>
      </c>
      <c r="B1293" s="37">
        <f>[1]consoCURRENT!E30824</f>
        <v>6210000</v>
      </c>
      <c r="C1293" s="37">
        <f>[1]consoCURRENT!F30824</f>
        <v>0</v>
      </c>
      <c r="D1293" s="37">
        <f>[1]consoCURRENT!G30824</f>
        <v>0</v>
      </c>
      <c r="E1293" s="37">
        <f>[1]consoCURRENT!H30824</f>
        <v>1620435.48</v>
      </c>
      <c r="F1293" s="37">
        <f>[1]consoCURRENT!I30824</f>
        <v>1895260.5100000002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500084.64</v>
      </c>
      <c r="O1293" s="37">
        <f>[1]consoCURRENT!R30824</f>
        <v>508566.95999999996</v>
      </c>
      <c r="P1293" s="37">
        <f>[1]consoCURRENT!S30824</f>
        <v>611783.88</v>
      </c>
      <c r="Q1293" s="37">
        <f>[1]consoCURRENT!T30824</f>
        <v>0</v>
      </c>
      <c r="R1293" s="37">
        <f>[1]consoCURRENT!U30824</f>
        <v>1895260.5100000002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76">SUM(M1293:Y1293)</f>
        <v>3515695.99</v>
      </c>
      <c r="AA1293" s="37">
        <f t="shared" ref="AA1293" si="977">B1293-Z1293</f>
        <v>2694304.01</v>
      </c>
      <c r="AB1293" s="42">
        <f t="shared" si="974"/>
        <v>0.56613461996779391</v>
      </c>
      <c r="AC1293" s="38"/>
    </row>
    <row r="1294" spans="1:29" s="39" customFormat="1" ht="18" customHeight="1" x14ac:dyDescent="0.25">
      <c r="A1294" s="43" t="s">
        <v>42</v>
      </c>
      <c r="B1294" s="44">
        <f>B1293+B1292</f>
        <v>92820000</v>
      </c>
      <c r="C1294" s="44">
        <f t="shared" ref="C1294:AA1294" si="978">C1293+C1292</f>
        <v>0</v>
      </c>
      <c r="D1294" s="44">
        <f t="shared" si="978"/>
        <v>0</v>
      </c>
      <c r="E1294" s="44">
        <f t="shared" si="978"/>
        <v>18557550.420000002</v>
      </c>
      <c r="F1294" s="44">
        <f t="shared" si="978"/>
        <v>18451540.41</v>
      </c>
      <c r="G1294" s="44">
        <f t="shared" si="978"/>
        <v>0</v>
      </c>
      <c r="H1294" s="44">
        <f t="shared" si="978"/>
        <v>0</v>
      </c>
      <c r="I1294" s="44">
        <f t="shared" si="978"/>
        <v>0</v>
      </c>
      <c r="J1294" s="44">
        <f t="shared" si="978"/>
        <v>0</v>
      </c>
      <c r="K1294" s="44">
        <f t="shared" si="978"/>
        <v>0</v>
      </c>
      <c r="L1294" s="44">
        <f t="shared" si="978"/>
        <v>0</v>
      </c>
      <c r="M1294" s="44">
        <f t="shared" si="978"/>
        <v>0</v>
      </c>
      <c r="N1294" s="44">
        <f t="shared" si="978"/>
        <v>5103798.6399999997</v>
      </c>
      <c r="O1294" s="44">
        <f t="shared" si="978"/>
        <v>5544787.6799999997</v>
      </c>
      <c r="P1294" s="44">
        <f t="shared" si="978"/>
        <v>7908964.0999999996</v>
      </c>
      <c r="Q1294" s="44">
        <f t="shared" si="978"/>
        <v>5472909.8399999999</v>
      </c>
      <c r="R1294" s="44">
        <f t="shared" si="978"/>
        <v>12978630.569999998</v>
      </c>
      <c r="S1294" s="44">
        <f t="shared" si="978"/>
        <v>0</v>
      </c>
      <c r="T1294" s="44">
        <f t="shared" si="978"/>
        <v>0</v>
      </c>
      <c r="U1294" s="44">
        <f t="shared" si="978"/>
        <v>0</v>
      </c>
      <c r="V1294" s="44">
        <f t="shared" si="978"/>
        <v>0</v>
      </c>
      <c r="W1294" s="44">
        <f t="shared" si="978"/>
        <v>0</v>
      </c>
      <c r="X1294" s="44">
        <f t="shared" si="978"/>
        <v>0</v>
      </c>
      <c r="Y1294" s="44">
        <f t="shared" si="978"/>
        <v>0</v>
      </c>
      <c r="Z1294" s="44">
        <f t="shared" si="978"/>
        <v>37009090.829999998</v>
      </c>
      <c r="AA1294" s="44">
        <f t="shared" si="978"/>
        <v>55810909.170000002</v>
      </c>
      <c r="AB1294" s="45">
        <f t="shared" si="974"/>
        <v>0.39871892727860375</v>
      </c>
      <c r="AC1294" s="47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36</v>
      </c>
      <c r="B1298" s="37">
        <f>[1]consoCURRENT!E30884</f>
        <v>34132000</v>
      </c>
      <c r="C1298" s="37">
        <f>[1]consoCURRENT!F30884</f>
        <v>0</v>
      </c>
      <c r="D1298" s="37">
        <f>[1]consoCURRENT!G30884</f>
        <v>0</v>
      </c>
      <c r="E1298" s="37">
        <f>[1]consoCURRENT!H30884</f>
        <v>8550806.0499999989</v>
      </c>
      <c r="F1298" s="37">
        <f>[1]consoCURRENT!I30884</f>
        <v>7843701.4699999997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2589526.48</v>
      </c>
      <c r="O1298" s="37">
        <f>[1]consoCURRENT!R30884</f>
        <v>2730848.24</v>
      </c>
      <c r="P1298" s="37">
        <f>[1]consoCURRENT!S30884</f>
        <v>3230431.3300000005</v>
      </c>
      <c r="Q1298" s="37">
        <f>[1]consoCURRENT!T30884</f>
        <v>2704204.38</v>
      </c>
      <c r="R1298" s="37">
        <f>[1]consoCURRENT!U30884</f>
        <v>5139497.09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16394507.52</v>
      </c>
      <c r="AA1298" s="37">
        <f>B1298-Z1298</f>
        <v>17737492.48</v>
      </c>
      <c r="AB1298" s="42">
        <f>Z1298/B1298</f>
        <v>0.48032660025782253</v>
      </c>
      <c r="AC1298" s="38"/>
    </row>
    <row r="1299" spans="1:29" s="39" customFormat="1" ht="18" customHeight="1" x14ac:dyDescent="0.2">
      <c r="A1299" s="41" t="s">
        <v>37</v>
      </c>
      <c r="B1299" s="37">
        <f>[1]consoCURRENT!E30996</f>
        <v>7425000</v>
      </c>
      <c r="C1299" s="37">
        <f>[1]consoCURRENT!F30996</f>
        <v>0</v>
      </c>
      <c r="D1299" s="37">
        <f>[1]consoCURRENT!G30996</f>
        <v>0</v>
      </c>
      <c r="E1299" s="37">
        <f>[1]consoCURRENT!H30996</f>
        <v>372637.8</v>
      </c>
      <c r="F1299" s="37">
        <f>[1]consoCURRENT!I30996</f>
        <v>81775</v>
      </c>
      <c r="G1299" s="37">
        <f>[1]consoCURRENT!J30996</f>
        <v>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9800</v>
      </c>
      <c r="O1299" s="37">
        <f>[1]consoCURRENT!R30996</f>
        <v>28975</v>
      </c>
      <c r="P1299" s="37">
        <f>[1]consoCURRENT!S30996</f>
        <v>333862.8</v>
      </c>
      <c r="Q1299" s="37">
        <f>[1]consoCURRENT!T30996</f>
        <v>5000</v>
      </c>
      <c r="R1299" s="37">
        <f>[1]consoCURRENT!U30996</f>
        <v>76775</v>
      </c>
      <c r="S1299" s="37">
        <f>[1]consoCURRENT!V30996</f>
        <v>0</v>
      </c>
      <c r="T1299" s="37">
        <f>[1]consoCURRENT!W30996</f>
        <v>0</v>
      </c>
      <c r="U1299" s="37">
        <f>[1]consoCURRENT!X30996</f>
        <v>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79">SUM(M1299:Y1299)</f>
        <v>454412.79999999999</v>
      </c>
      <c r="AA1299" s="37">
        <f t="shared" ref="AA1299:AA1301" si="980">B1299-Z1299</f>
        <v>6970587.2000000002</v>
      </c>
      <c r="AB1299" s="42">
        <f t="shared" ref="AB1299:AB1304" si="981">Z1299/B1299</f>
        <v>6.1200377104377104E-2</v>
      </c>
      <c r="AC1299" s="38"/>
    </row>
    <row r="1300" spans="1:29" s="39" customFormat="1" ht="18" customHeight="1" x14ac:dyDescent="0.2">
      <c r="A1300" s="41" t="s">
        <v>38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9"/>
        <v>0</v>
      </c>
      <c r="AA1300" s="37">
        <f t="shared" si="980"/>
        <v>0</v>
      </c>
      <c r="AB1300" s="42"/>
      <c r="AC1300" s="38"/>
    </row>
    <row r="1301" spans="1:29" s="39" customFormat="1" ht="14.25" x14ac:dyDescent="0.2">
      <c r="A1301" s="41" t="s">
        <v>39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9"/>
        <v>0</v>
      </c>
      <c r="AA1301" s="37">
        <f t="shared" si="980"/>
        <v>0</v>
      </c>
      <c r="AB1301" s="42"/>
      <c r="AC1301" s="38"/>
    </row>
    <row r="1302" spans="1:29" s="39" customFormat="1" ht="18" customHeight="1" x14ac:dyDescent="0.25">
      <c r="A1302" s="43" t="s">
        <v>40</v>
      </c>
      <c r="B1302" s="44">
        <f>SUM(B1298:B1301)</f>
        <v>41557000</v>
      </c>
      <c r="C1302" s="44">
        <f t="shared" ref="C1302:AA1302" si="982">SUM(C1298:C1301)</f>
        <v>0</v>
      </c>
      <c r="D1302" s="44">
        <f t="shared" si="982"/>
        <v>0</v>
      </c>
      <c r="E1302" s="44">
        <f t="shared" si="982"/>
        <v>8923443.8499999996</v>
      </c>
      <c r="F1302" s="44">
        <f t="shared" si="982"/>
        <v>7925476.4699999997</v>
      </c>
      <c r="G1302" s="44">
        <f t="shared" si="982"/>
        <v>0</v>
      </c>
      <c r="H1302" s="44">
        <f t="shared" si="982"/>
        <v>0</v>
      </c>
      <c r="I1302" s="44">
        <f t="shared" si="982"/>
        <v>0</v>
      </c>
      <c r="J1302" s="44">
        <f t="shared" si="982"/>
        <v>0</v>
      </c>
      <c r="K1302" s="44">
        <f t="shared" si="982"/>
        <v>0</v>
      </c>
      <c r="L1302" s="44">
        <f t="shared" si="982"/>
        <v>0</v>
      </c>
      <c r="M1302" s="44">
        <f t="shared" si="982"/>
        <v>0</v>
      </c>
      <c r="N1302" s="44">
        <f t="shared" si="982"/>
        <v>2599326.48</v>
      </c>
      <c r="O1302" s="44">
        <f t="shared" si="982"/>
        <v>2759823.24</v>
      </c>
      <c r="P1302" s="44">
        <f t="shared" si="982"/>
        <v>3564294.1300000004</v>
      </c>
      <c r="Q1302" s="44">
        <f t="shared" si="982"/>
        <v>2709204.38</v>
      </c>
      <c r="R1302" s="44">
        <f t="shared" si="982"/>
        <v>5216272.09</v>
      </c>
      <c r="S1302" s="44">
        <f t="shared" si="982"/>
        <v>0</v>
      </c>
      <c r="T1302" s="44">
        <f t="shared" si="982"/>
        <v>0</v>
      </c>
      <c r="U1302" s="44">
        <f t="shared" si="982"/>
        <v>0</v>
      </c>
      <c r="V1302" s="44">
        <f t="shared" si="982"/>
        <v>0</v>
      </c>
      <c r="W1302" s="44">
        <f t="shared" si="982"/>
        <v>0</v>
      </c>
      <c r="X1302" s="44">
        <f t="shared" si="982"/>
        <v>0</v>
      </c>
      <c r="Y1302" s="44">
        <f t="shared" si="982"/>
        <v>0</v>
      </c>
      <c r="Z1302" s="44">
        <f t="shared" si="982"/>
        <v>16848920.32</v>
      </c>
      <c r="AA1302" s="44">
        <f t="shared" si="982"/>
        <v>24708079.68</v>
      </c>
      <c r="AB1302" s="45">
        <f t="shared" si="981"/>
        <v>0.40544120894193519</v>
      </c>
      <c r="AC1302" s="38"/>
    </row>
    <row r="1303" spans="1:29" s="39" customFormat="1" ht="18" customHeight="1" x14ac:dyDescent="0.25">
      <c r="A1303" s="46" t="s">
        <v>41</v>
      </c>
      <c r="B1303" s="37">
        <f>[1]consoCURRENT!E31035</f>
        <v>2861000</v>
      </c>
      <c r="C1303" s="37">
        <f>[1]consoCURRENT!F31035</f>
        <v>0</v>
      </c>
      <c r="D1303" s="37">
        <f>[1]consoCURRENT!G31035</f>
        <v>0</v>
      </c>
      <c r="E1303" s="37">
        <f>[1]consoCURRENT!H31035</f>
        <v>747110.96000000008</v>
      </c>
      <c r="F1303" s="37">
        <f>[1]consoCURRENT!I31035</f>
        <v>498436.06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246633.64</v>
      </c>
      <c r="O1303" s="37">
        <f>[1]consoCURRENT!R31035</f>
        <v>249141.4</v>
      </c>
      <c r="P1303" s="37">
        <f>[1]consoCURRENT!S31035</f>
        <v>251335.92</v>
      </c>
      <c r="Q1303" s="37">
        <f>[1]consoCURRENT!T31035</f>
        <v>249177.06</v>
      </c>
      <c r="R1303" s="37">
        <f>[1]consoCURRENT!U31035</f>
        <v>249259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83">SUM(M1303:Y1303)</f>
        <v>1245547.02</v>
      </c>
      <c r="AA1303" s="37">
        <f t="shared" ref="AA1303" si="984">B1303-Z1303</f>
        <v>1615452.98</v>
      </c>
      <c r="AB1303" s="42">
        <f t="shared" si="981"/>
        <v>0.43535372946522194</v>
      </c>
      <c r="AC1303" s="38"/>
    </row>
    <row r="1304" spans="1:29" s="39" customFormat="1" ht="18" customHeight="1" x14ac:dyDescent="0.25">
      <c r="A1304" s="43" t="s">
        <v>42</v>
      </c>
      <c r="B1304" s="44">
        <f>B1303+B1302</f>
        <v>44418000</v>
      </c>
      <c r="C1304" s="44">
        <f t="shared" ref="C1304:AA1304" si="985">C1303+C1302</f>
        <v>0</v>
      </c>
      <c r="D1304" s="44">
        <f t="shared" si="985"/>
        <v>0</v>
      </c>
      <c r="E1304" s="44">
        <f t="shared" si="985"/>
        <v>9670554.8100000005</v>
      </c>
      <c r="F1304" s="44">
        <f t="shared" si="985"/>
        <v>8423912.5299999993</v>
      </c>
      <c r="G1304" s="44">
        <f t="shared" si="985"/>
        <v>0</v>
      </c>
      <c r="H1304" s="44">
        <f t="shared" si="985"/>
        <v>0</v>
      </c>
      <c r="I1304" s="44">
        <f t="shared" si="985"/>
        <v>0</v>
      </c>
      <c r="J1304" s="44">
        <f t="shared" si="985"/>
        <v>0</v>
      </c>
      <c r="K1304" s="44">
        <f t="shared" si="985"/>
        <v>0</v>
      </c>
      <c r="L1304" s="44">
        <f t="shared" si="985"/>
        <v>0</v>
      </c>
      <c r="M1304" s="44">
        <f t="shared" si="985"/>
        <v>0</v>
      </c>
      <c r="N1304" s="44">
        <f t="shared" si="985"/>
        <v>2845960.12</v>
      </c>
      <c r="O1304" s="44">
        <f t="shared" si="985"/>
        <v>3008964.64</v>
      </c>
      <c r="P1304" s="44">
        <f t="shared" si="985"/>
        <v>3815630.0500000003</v>
      </c>
      <c r="Q1304" s="44">
        <f t="shared" si="985"/>
        <v>2958381.44</v>
      </c>
      <c r="R1304" s="44">
        <f t="shared" si="985"/>
        <v>5465531.0899999999</v>
      </c>
      <c r="S1304" s="44">
        <f t="shared" si="985"/>
        <v>0</v>
      </c>
      <c r="T1304" s="44">
        <f t="shared" si="985"/>
        <v>0</v>
      </c>
      <c r="U1304" s="44">
        <f t="shared" si="985"/>
        <v>0</v>
      </c>
      <c r="V1304" s="44">
        <f t="shared" si="985"/>
        <v>0</v>
      </c>
      <c r="W1304" s="44">
        <f t="shared" si="985"/>
        <v>0</v>
      </c>
      <c r="X1304" s="44">
        <f t="shared" si="985"/>
        <v>0</v>
      </c>
      <c r="Y1304" s="44">
        <f t="shared" si="985"/>
        <v>0</v>
      </c>
      <c r="Z1304" s="44">
        <f t="shared" si="985"/>
        <v>18094467.34</v>
      </c>
      <c r="AA1304" s="44">
        <f t="shared" si="985"/>
        <v>26323532.66</v>
      </c>
      <c r="AB1304" s="45">
        <f t="shared" si="981"/>
        <v>0.4073678990499347</v>
      </c>
      <c r="AC1304" s="47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36</v>
      </c>
      <c r="B1308" s="37">
        <f>[1]consoCURRENT!E31095</f>
        <v>35206000</v>
      </c>
      <c r="C1308" s="37">
        <f>[1]consoCURRENT!F31095</f>
        <v>0</v>
      </c>
      <c r="D1308" s="37">
        <f>[1]consoCURRENT!G31095</f>
        <v>0</v>
      </c>
      <c r="E1308" s="37">
        <f>[1]consoCURRENT!H31095</f>
        <v>8197939.6399999997</v>
      </c>
      <c r="F1308" s="37">
        <f>[1]consoCURRENT!I31095</f>
        <v>7621568.1899999995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2391630</v>
      </c>
      <c r="O1308" s="37">
        <f>[1]consoCURRENT!R31095</f>
        <v>2712464.5</v>
      </c>
      <c r="P1308" s="37">
        <f>[1]consoCURRENT!S31095</f>
        <v>3093845.1399999997</v>
      </c>
      <c r="Q1308" s="37">
        <f>[1]consoCURRENT!T31095</f>
        <v>2715875.09</v>
      </c>
      <c r="R1308" s="37">
        <f>[1]consoCURRENT!U31095</f>
        <v>4905693.0999999996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15819507.83</v>
      </c>
      <c r="AA1308" s="37">
        <f>B1308-Z1308</f>
        <v>19386492.170000002</v>
      </c>
      <c r="AB1308" s="42">
        <f>Z1308/B1308</f>
        <v>0.4493412438220758</v>
      </c>
      <c r="AC1308" s="38"/>
    </row>
    <row r="1309" spans="1:29" s="39" customFormat="1" ht="18" customHeight="1" x14ac:dyDescent="0.2">
      <c r="A1309" s="41" t="s">
        <v>37</v>
      </c>
      <c r="B1309" s="37">
        <f>[1]consoCURRENT!E31207</f>
        <v>6630000</v>
      </c>
      <c r="C1309" s="37">
        <f>[1]consoCURRENT!F31207</f>
        <v>0</v>
      </c>
      <c r="D1309" s="37">
        <f>[1]consoCURRENT!G31207</f>
        <v>0</v>
      </c>
      <c r="E1309" s="37">
        <f>[1]consoCURRENT!H31207</f>
        <v>3138706.52</v>
      </c>
      <c r="F1309" s="37">
        <f>[1]consoCURRENT!I31207</f>
        <v>316027.41000000003</v>
      </c>
      <c r="G1309" s="37">
        <f>[1]consoCURRENT!J31207</f>
        <v>0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381002.16000000003</v>
      </c>
      <c r="O1309" s="37">
        <f>[1]consoCURRENT!R31207</f>
        <v>225675.63</v>
      </c>
      <c r="P1309" s="37">
        <f>[1]consoCURRENT!S31207</f>
        <v>2532028.73</v>
      </c>
      <c r="Q1309" s="37">
        <f>[1]consoCURRENT!T31207</f>
        <v>177095.4</v>
      </c>
      <c r="R1309" s="37">
        <f>[1]consoCURRENT!U31207</f>
        <v>138932.01</v>
      </c>
      <c r="S1309" s="37">
        <f>[1]consoCURRENT!V31207</f>
        <v>0</v>
      </c>
      <c r="T1309" s="37">
        <f>[1]consoCURRENT!W31207</f>
        <v>0</v>
      </c>
      <c r="U1309" s="37">
        <f>[1]consoCURRENT!X31207</f>
        <v>0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86">SUM(M1309:Y1309)</f>
        <v>3454733.9299999997</v>
      </c>
      <c r="AA1309" s="37">
        <f t="shared" ref="AA1309:AA1311" si="987">B1309-Z1309</f>
        <v>3175266.0700000003</v>
      </c>
      <c r="AB1309" s="42">
        <f t="shared" ref="AB1309:AB1314" si="988">Z1309/B1309</f>
        <v>0.52107600754147809</v>
      </c>
      <c r="AC1309" s="38"/>
    </row>
    <row r="1310" spans="1:29" s="39" customFormat="1" ht="18" customHeight="1" x14ac:dyDescent="0.2">
      <c r="A1310" s="41" t="s">
        <v>38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6"/>
        <v>0</v>
      </c>
      <c r="AA1310" s="37">
        <f t="shared" si="987"/>
        <v>0</v>
      </c>
      <c r="AB1310" s="42"/>
      <c r="AC1310" s="38"/>
    </row>
    <row r="1311" spans="1:29" s="39" customFormat="1" ht="18" customHeight="1" x14ac:dyDescent="0.2">
      <c r="A1311" s="41" t="s">
        <v>39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6"/>
        <v>0</v>
      </c>
      <c r="AA1311" s="37">
        <f t="shared" si="987"/>
        <v>0</v>
      </c>
      <c r="AB1311" s="42"/>
      <c r="AC1311" s="38"/>
    </row>
    <row r="1312" spans="1:29" s="39" customFormat="1" ht="18" customHeight="1" x14ac:dyDescent="0.25">
      <c r="A1312" s="43" t="s">
        <v>40</v>
      </c>
      <c r="B1312" s="44">
        <f>SUM(B1308:B1311)</f>
        <v>41836000</v>
      </c>
      <c r="C1312" s="44">
        <f t="shared" ref="C1312:AA1312" si="989">SUM(C1308:C1311)</f>
        <v>0</v>
      </c>
      <c r="D1312" s="44">
        <f t="shared" si="989"/>
        <v>0</v>
      </c>
      <c r="E1312" s="44">
        <f t="shared" si="989"/>
        <v>11336646.16</v>
      </c>
      <c r="F1312" s="44">
        <f t="shared" si="989"/>
        <v>7937595.5999999996</v>
      </c>
      <c r="G1312" s="44">
        <f t="shared" si="989"/>
        <v>0</v>
      </c>
      <c r="H1312" s="44">
        <f t="shared" si="989"/>
        <v>0</v>
      </c>
      <c r="I1312" s="44">
        <f t="shared" si="989"/>
        <v>0</v>
      </c>
      <c r="J1312" s="44">
        <f t="shared" si="989"/>
        <v>0</v>
      </c>
      <c r="K1312" s="44">
        <f t="shared" si="989"/>
        <v>0</v>
      </c>
      <c r="L1312" s="44">
        <f t="shared" si="989"/>
        <v>0</v>
      </c>
      <c r="M1312" s="44">
        <f t="shared" si="989"/>
        <v>0</v>
      </c>
      <c r="N1312" s="44">
        <f t="shared" si="989"/>
        <v>2772632.16</v>
      </c>
      <c r="O1312" s="44">
        <f t="shared" si="989"/>
        <v>2938140.13</v>
      </c>
      <c r="P1312" s="44">
        <f t="shared" si="989"/>
        <v>5625873.8699999992</v>
      </c>
      <c r="Q1312" s="44">
        <f t="shared" si="989"/>
        <v>2892970.4899999998</v>
      </c>
      <c r="R1312" s="44">
        <f t="shared" si="989"/>
        <v>5044625.1099999994</v>
      </c>
      <c r="S1312" s="44">
        <f t="shared" si="989"/>
        <v>0</v>
      </c>
      <c r="T1312" s="44">
        <f t="shared" si="989"/>
        <v>0</v>
      </c>
      <c r="U1312" s="44">
        <f t="shared" si="989"/>
        <v>0</v>
      </c>
      <c r="V1312" s="44">
        <f t="shared" si="989"/>
        <v>0</v>
      </c>
      <c r="W1312" s="44">
        <f t="shared" si="989"/>
        <v>0</v>
      </c>
      <c r="X1312" s="44">
        <f t="shared" si="989"/>
        <v>0</v>
      </c>
      <c r="Y1312" s="44">
        <f t="shared" si="989"/>
        <v>0</v>
      </c>
      <c r="Z1312" s="44">
        <f t="shared" si="989"/>
        <v>19274241.759999998</v>
      </c>
      <c r="AA1312" s="44">
        <f t="shared" si="989"/>
        <v>22561758.240000002</v>
      </c>
      <c r="AB1312" s="45">
        <f t="shared" si="988"/>
        <v>0.46070947891767849</v>
      </c>
      <c r="AC1312" s="38"/>
    </row>
    <row r="1313" spans="1:29" s="39" customFormat="1" ht="18" customHeight="1" x14ac:dyDescent="0.25">
      <c r="A1313" s="46" t="s">
        <v>41</v>
      </c>
      <c r="B1313" s="37">
        <f>[1]consoCURRENT!E31246</f>
        <v>3041000</v>
      </c>
      <c r="C1313" s="37">
        <f>[1]consoCURRENT!F31246</f>
        <v>0</v>
      </c>
      <c r="D1313" s="37">
        <f>[1]consoCURRENT!G31246</f>
        <v>0</v>
      </c>
      <c r="E1313" s="37">
        <f>[1]consoCURRENT!H31246</f>
        <v>843414.85</v>
      </c>
      <c r="F1313" s="37">
        <f>[1]consoCURRENT!I31246</f>
        <v>565161.01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260955</v>
      </c>
      <c r="P1313" s="37">
        <f>[1]consoCURRENT!S31246</f>
        <v>582459.85</v>
      </c>
      <c r="Q1313" s="37">
        <f>[1]consoCURRENT!T31246</f>
        <v>282198.01</v>
      </c>
      <c r="R1313" s="37">
        <f>[1]consoCURRENT!U31246</f>
        <v>282963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90">SUM(M1313:Y1313)</f>
        <v>1408575.8599999999</v>
      </c>
      <c r="AA1313" s="37">
        <f t="shared" ref="AA1313" si="991">B1313-Z1313</f>
        <v>1632424.1400000001</v>
      </c>
      <c r="AB1313" s="42">
        <f t="shared" si="988"/>
        <v>0.46319495560670826</v>
      </c>
      <c r="AC1313" s="38"/>
    </row>
    <row r="1314" spans="1:29" s="39" customFormat="1" ht="18" customHeight="1" x14ac:dyDescent="0.25">
      <c r="A1314" s="43" t="s">
        <v>42</v>
      </c>
      <c r="B1314" s="44">
        <f>B1313+B1312</f>
        <v>44877000</v>
      </c>
      <c r="C1314" s="44">
        <f t="shared" ref="C1314:AA1314" si="992">C1313+C1312</f>
        <v>0</v>
      </c>
      <c r="D1314" s="44">
        <f t="shared" si="992"/>
        <v>0</v>
      </c>
      <c r="E1314" s="44">
        <f t="shared" si="992"/>
        <v>12180061.01</v>
      </c>
      <c r="F1314" s="44">
        <f t="shared" si="992"/>
        <v>8502756.6099999994</v>
      </c>
      <c r="G1314" s="44">
        <f t="shared" si="992"/>
        <v>0</v>
      </c>
      <c r="H1314" s="44">
        <f t="shared" si="992"/>
        <v>0</v>
      </c>
      <c r="I1314" s="44">
        <f t="shared" si="992"/>
        <v>0</v>
      </c>
      <c r="J1314" s="44">
        <f t="shared" si="992"/>
        <v>0</v>
      </c>
      <c r="K1314" s="44">
        <f t="shared" si="992"/>
        <v>0</v>
      </c>
      <c r="L1314" s="44">
        <f t="shared" si="992"/>
        <v>0</v>
      </c>
      <c r="M1314" s="44">
        <f t="shared" si="992"/>
        <v>0</v>
      </c>
      <c r="N1314" s="44">
        <f t="shared" si="992"/>
        <v>2772632.16</v>
      </c>
      <c r="O1314" s="44">
        <f t="shared" si="992"/>
        <v>3199095.13</v>
      </c>
      <c r="P1314" s="44">
        <f t="shared" si="992"/>
        <v>6208333.7199999988</v>
      </c>
      <c r="Q1314" s="44">
        <f t="shared" si="992"/>
        <v>3175168.5</v>
      </c>
      <c r="R1314" s="44">
        <f t="shared" si="992"/>
        <v>5327588.1099999994</v>
      </c>
      <c r="S1314" s="44">
        <f t="shared" si="992"/>
        <v>0</v>
      </c>
      <c r="T1314" s="44">
        <f t="shared" si="992"/>
        <v>0</v>
      </c>
      <c r="U1314" s="44">
        <f t="shared" si="992"/>
        <v>0</v>
      </c>
      <c r="V1314" s="44">
        <f t="shared" si="992"/>
        <v>0</v>
      </c>
      <c r="W1314" s="44">
        <f t="shared" si="992"/>
        <v>0</v>
      </c>
      <c r="X1314" s="44">
        <f t="shared" si="992"/>
        <v>0</v>
      </c>
      <c r="Y1314" s="44">
        <f t="shared" si="992"/>
        <v>0</v>
      </c>
      <c r="Z1314" s="44">
        <f t="shared" si="992"/>
        <v>20682817.619999997</v>
      </c>
      <c r="AA1314" s="44">
        <f t="shared" si="992"/>
        <v>24194182.380000003</v>
      </c>
      <c r="AB1314" s="45">
        <f t="shared" si="988"/>
        <v>0.46087790226619418</v>
      </c>
      <c r="AC1314" s="47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40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36</v>
      </c>
      <c r="B1318" s="37">
        <f>[1]consoCURRENT!E31306</f>
        <v>37853000</v>
      </c>
      <c r="C1318" s="37">
        <f>[1]consoCURRENT!F31306</f>
        <v>0</v>
      </c>
      <c r="D1318" s="37">
        <f>[1]consoCURRENT!G31306</f>
        <v>0</v>
      </c>
      <c r="E1318" s="37">
        <f>[1]consoCURRENT!H31306</f>
        <v>8405169.4899999984</v>
      </c>
      <c r="F1318" s="37">
        <f>[1]consoCURRENT!I31306</f>
        <v>7709303.3799999999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2452607.27</v>
      </c>
      <c r="O1318" s="37">
        <f>[1]consoCURRENT!R31306</f>
        <v>2339842.7799999998</v>
      </c>
      <c r="P1318" s="37">
        <f>[1]consoCURRENT!S31306</f>
        <v>3612719.4399999995</v>
      </c>
      <c r="Q1318" s="37">
        <f>[1]consoCURRENT!T31306</f>
        <v>2670852.7799999998</v>
      </c>
      <c r="R1318" s="37">
        <f>[1]consoCURRENT!U31306</f>
        <v>5038450.5999999996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16114472.869999997</v>
      </c>
      <c r="AA1318" s="37">
        <f>B1318-Z1318</f>
        <v>21738527.130000003</v>
      </c>
      <c r="AB1318" s="42">
        <f>Z1318/B1318</f>
        <v>0.42571190843526263</v>
      </c>
      <c r="AC1318" s="38"/>
    </row>
    <row r="1319" spans="1:29" s="39" customFormat="1" ht="18" customHeight="1" x14ac:dyDescent="0.2">
      <c r="A1319" s="41" t="s">
        <v>37</v>
      </c>
      <c r="B1319" s="37">
        <f>[1]consoCURRENT!E31418</f>
        <v>10354000</v>
      </c>
      <c r="C1319" s="37">
        <f>[1]consoCURRENT!F31418</f>
        <v>0</v>
      </c>
      <c r="D1319" s="37">
        <f>[1]consoCURRENT!G31418</f>
        <v>0</v>
      </c>
      <c r="E1319" s="37">
        <f>[1]consoCURRENT!H31418</f>
        <v>2015142.51</v>
      </c>
      <c r="F1319" s="37">
        <f>[1]consoCURRENT!I31418</f>
        <v>1280790.4000000001</v>
      </c>
      <c r="G1319" s="37">
        <f>[1]consoCURRENT!J31418</f>
        <v>0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212408</v>
      </c>
      <c r="O1319" s="37">
        <f>[1]consoCURRENT!R31418</f>
        <v>1466083.3399999999</v>
      </c>
      <c r="P1319" s="37">
        <f>[1]consoCURRENT!S31418</f>
        <v>336651.17</v>
      </c>
      <c r="Q1319" s="37">
        <f>[1]consoCURRENT!T31418</f>
        <v>403775.65</v>
      </c>
      <c r="R1319" s="37">
        <f>[1]consoCURRENT!U31418</f>
        <v>877014.75</v>
      </c>
      <c r="S1319" s="37">
        <f>[1]consoCURRENT!V31418</f>
        <v>0</v>
      </c>
      <c r="T1319" s="37">
        <f>[1]consoCURRENT!W31418</f>
        <v>0</v>
      </c>
      <c r="U1319" s="37">
        <f>[1]consoCURRENT!X31418</f>
        <v>0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93">SUM(M1319:Y1319)</f>
        <v>3295932.9099999997</v>
      </c>
      <c r="AA1319" s="37">
        <f t="shared" ref="AA1319:AA1321" si="994">B1319-Z1319</f>
        <v>7058067.0899999999</v>
      </c>
      <c r="AB1319" s="42">
        <f t="shared" ref="AB1319:AB1324" si="995">Z1319/B1319</f>
        <v>0.31832460015452962</v>
      </c>
      <c r="AC1319" s="38"/>
    </row>
    <row r="1320" spans="1:29" s="39" customFormat="1" ht="18" customHeight="1" x14ac:dyDescent="0.2">
      <c r="A1320" s="41" t="s">
        <v>38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93"/>
        <v>0</v>
      </c>
      <c r="AA1320" s="37">
        <f t="shared" si="994"/>
        <v>0</v>
      </c>
      <c r="AB1320" s="42"/>
      <c r="AC1320" s="38"/>
    </row>
    <row r="1321" spans="1:29" s="39" customFormat="1" ht="18" customHeight="1" x14ac:dyDescent="0.2">
      <c r="A1321" s="41" t="s">
        <v>39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93"/>
        <v>0</v>
      </c>
      <c r="AA1321" s="37">
        <f t="shared" si="994"/>
        <v>0</v>
      </c>
      <c r="AB1321" s="42"/>
      <c r="AC1321" s="38"/>
    </row>
    <row r="1322" spans="1:29" s="39" customFormat="1" ht="18" customHeight="1" x14ac:dyDescent="0.25">
      <c r="A1322" s="43" t="s">
        <v>40</v>
      </c>
      <c r="B1322" s="44">
        <f>SUM(B1318:B1321)</f>
        <v>48207000</v>
      </c>
      <c r="C1322" s="44">
        <f t="shared" ref="C1322:AA1322" si="996">SUM(C1318:C1321)</f>
        <v>0</v>
      </c>
      <c r="D1322" s="44">
        <f t="shared" si="996"/>
        <v>0</v>
      </c>
      <c r="E1322" s="44">
        <f t="shared" si="996"/>
        <v>10420311.999999998</v>
      </c>
      <c r="F1322" s="44">
        <f t="shared" si="996"/>
        <v>8990093.7799999993</v>
      </c>
      <c r="G1322" s="44">
        <f t="shared" si="996"/>
        <v>0</v>
      </c>
      <c r="H1322" s="44">
        <f t="shared" si="996"/>
        <v>0</v>
      </c>
      <c r="I1322" s="44">
        <f t="shared" si="996"/>
        <v>0</v>
      </c>
      <c r="J1322" s="44">
        <f t="shared" si="996"/>
        <v>0</v>
      </c>
      <c r="K1322" s="44">
        <f t="shared" si="996"/>
        <v>0</v>
      </c>
      <c r="L1322" s="44">
        <f t="shared" si="996"/>
        <v>0</v>
      </c>
      <c r="M1322" s="44">
        <f t="shared" si="996"/>
        <v>0</v>
      </c>
      <c r="N1322" s="44">
        <f t="shared" si="996"/>
        <v>2665015.27</v>
      </c>
      <c r="O1322" s="44">
        <f t="shared" si="996"/>
        <v>3805926.1199999996</v>
      </c>
      <c r="P1322" s="44">
        <f t="shared" si="996"/>
        <v>3949370.6099999994</v>
      </c>
      <c r="Q1322" s="44">
        <f t="shared" si="996"/>
        <v>3074628.4299999997</v>
      </c>
      <c r="R1322" s="44">
        <f t="shared" si="996"/>
        <v>5915465.3499999996</v>
      </c>
      <c r="S1322" s="44">
        <f t="shared" si="996"/>
        <v>0</v>
      </c>
      <c r="T1322" s="44">
        <f t="shared" si="996"/>
        <v>0</v>
      </c>
      <c r="U1322" s="44">
        <f t="shared" si="996"/>
        <v>0</v>
      </c>
      <c r="V1322" s="44">
        <f t="shared" si="996"/>
        <v>0</v>
      </c>
      <c r="W1322" s="44">
        <f t="shared" si="996"/>
        <v>0</v>
      </c>
      <c r="X1322" s="44">
        <f t="shared" si="996"/>
        <v>0</v>
      </c>
      <c r="Y1322" s="44">
        <f t="shared" si="996"/>
        <v>0</v>
      </c>
      <c r="Z1322" s="44">
        <f t="shared" si="996"/>
        <v>19410405.779999997</v>
      </c>
      <c r="AA1322" s="44">
        <f t="shared" si="996"/>
        <v>28796594.220000003</v>
      </c>
      <c r="AB1322" s="45">
        <f t="shared" si="995"/>
        <v>0.40264703839691324</v>
      </c>
      <c r="AC1322" s="38"/>
    </row>
    <row r="1323" spans="1:29" s="39" customFormat="1" ht="18" customHeight="1" x14ac:dyDescent="0.25">
      <c r="A1323" s="46" t="s">
        <v>41</v>
      </c>
      <c r="B1323" s="37">
        <f>[1]consoCURRENT!E31457</f>
        <v>3188000</v>
      </c>
      <c r="C1323" s="37">
        <f>[1]consoCURRENT!F31457</f>
        <v>0</v>
      </c>
      <c r="D1323" s="37">
        <f>[1]consoCURRENT!G31457</f>
        <v>0</v>
      </c>
      <c r="E1323" s="37">
        <f>[1]consoCURRENT!H31457</f>
        <v>847838.68000000017</v>
      </c>
      <c r="F1323" s="37">
        <f>[1]consoCURRENT!I31457</f>
        <v>556266.09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261443.79</v>
      </c>
      <c r="P1323" s="37">
        <f>[1]consoCURRENT!S31457</f>
        <v>586394.89000000013</v>
      </c>
      <c r="Q1323" s="37">
        <f>[1]consoCURRENT!T31457</f>
        <v>277832.93</v>
      </c>
      <c r="R1323" s="37">
        <f>[1]consoCURRENT!U31457</f>
        <v>278433.15999999997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97">SUM(M1323:Y1323)</f>
        <v>1404104.77</v>
      </c>
      <c r="AA1323" s="37">
        <f t="shared" ref="AA1323" si="998">B1323-Z1323</f>
        <v>1783895.23</v>
      </c>
      <c r="AB1323" s="42">
        <f t="shared" si="995"/>
        <v>0.440434369510665</v>
      </c>
      <c r="AC1323" s="38"/>
    </row>
    <row r="1324" spans="1:29" s="39" customFormat="1" ht="18" customHeight="1" x14ac:dyDescent="0.25">
      <c r="A1324" s="43" t="s">
        <v>42</v>
      </c>
      <c r="B1324" s="44">
        <f>B1323+B1322</f>
        <v>51395000</v>
      </c>
      <c r="C1324" s="44">
        <f t="shared" ref="C1324:AA1324" si="999">C1323+C1322</f>
        <v>0</v>
      </c>
      <c r="D1324" s="44">
        <f t="shared" si="999"/>
        <v>0</v>
      </c>
      <c r="E1324" s="44">
        <f t="shared" si="999"/>
        <v>11268150.679999998</v>
      </c>
      <c r="F1324" s="44">
        <f t="shared" si="999"/>
        <v>9546359.8699999992</v>
      </c>
      <c r="G1324" s="44">
        <f t="shared" si="999"/>
        <v>0</v>
      </c>
      <c r="H1324" s="44">
        <f t="shared" si="999"/>
        <v>0</v>
      </c>
      <c r="I1324" s="44">
        <f t="shared" si="999"/>
        <v>0</v>
      </c>
      <c r="J1324" s="44">
        <f t="shared" si="999"/>
        <v>0</v>
      </c>
      <c r="K1324" s="44">
        <f t="shared" si="999"/>
        <v>0</v>
      </c>
      <c r="L1324" s="44">
        <f t="shared" si="999"/>
        <v>0</v>
      </c>
      <c r="M1324" s="44">
        <f t="shared" si="999"/>
        <v>0</v>
      </c>
      <c r="N1324" s="44">
        <f t="shared" si="999"/>
        <v>2665015.27</v>
      </c>
      <c r="O1324" s="44">
        <f t="shared" si="999"/>
        <v>4067369.9099999997</v>
      </c>
      <c r="P1324" s="44">
        <f t="shared" si="999"/>
        <v>4535765.5</v>
      </c>
      <c r="Q1324" s="44">
        <f t="shared" si="999"/>
        <v>3352461.36</v>
      </c>
      <c r="R1324" s="44">
        <f t="shared" si="999"/>
        <v>6193898.5099999998</v>
      </c>
      <c r="S1324" s="44">
        <f t="shared" si="999"/>
        <v>0</v>
      </c>
      <c r="T1324" s="44">
        <f t="shared" si="999"/>
        <v>0</v>
      </c>
      <c r="U1324" s="44">
        <f t="shared" si="999"/>
        <v>0</v>
      </c>
      <c r="V1324" s="44">
        <f t="shared" si="999"/>
        <v>0</v>
      </c>
      <c r="W1324" s="44">
        <f t="shared" si="999"/>
        <v>0</v>
      </c>
      <c r="X1324" s="44">
        <f t="shared" si="999"/>
        <v>0</v>
      </c>
      <c r="Y1324" s="44">
        <f t="shared" si="999"/>
        <v>0</v>
      </c>
      <c r="Z1324" s="44">
        <f t="shared" si="999"/>
        <v>20814510.549999997</v>
      </c>
      <c r="AA1324" s="44">
        <f t="shared" si="999"/>
        <v>30580489.450000003</v>
      </c>
      <c r="AB1324" s="45">
        <f t="shared" si="995"/>
        <v>0.40499096312870897</v>
      </c>
      <c r="AC1324" s="47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36</v>
      </c>
      <c r="B1328" s="37">
        <f>[1]consoCURRENT!E31517</f>
        <v>51518000</v>
      </c>
      <c r="C1328" s="37">
        <f>[1]consoCURRENT!F31517</f>
        <v>0</v>
      </c>
      <c r="D1328" s="37">
        <f>[1]consoCURRENT!G31517</f>
        <v>0</v>
      </c>
      <c r="E1328" s="37">
        <f>[1]consoCURRENT!H31517</f>
        <v>9238492.8000000007</v>
      </c>
      <c r="F1328" s="37">
        <f>[1]consoCURRENT!I31517</f>
        <v>7728628.3399999999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4085117.18</v>
      </c>
      <c r="O1328" s="37">
        <f>[1]consoCURRENT!R31517</f>
        <v>450354.05999999976</v>
      </c>
      <c r="P1328" s="37">
        <f>[1]consoCURRENT!S31517</f>
        <v>4703021.5599999996</v>
      </c>
      <c r="Q1328" s="37">
        <f>[1]consoCURRENT!T31517</f>
        <v>4327458.8600000003</v>
      </c>
      <c r="R1328" s="37">
        <f>[1]consoCURRENT!U31517</f>
        <v>3401169.48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16967121.140000001</v>
      </c>
      <c r="AA1328" s="37">
        <f>B1328-Z1328</f>
        <v>34550878.859999999</v>
      </c>
      <c r="AB1328" s="42">
        <f>Z1328/B1328</f>
        <v>0.32934355254474168</v>
      </c>
      <c r="AC1328" s="38"/>
    </row>
    <row r="1329" spans="1:29" s="39" customFormat="1" ht="18" customHeight="1" x14ac:dyDescent="0.2">
      <c r="A1329" s="41" t="s">
        <v>37</v>
      </c>
      <c r="B1329" s="37">
        <f>[1]consoCURRENT!E31629</f>
        <v>12579000</v>
      </c>
      <c r="C1329" s="37">
        <f>[1]consoCURRENT!F31629</f>
        <v>0</v>
      </c>
      <c r="D1329" s="37">
        <f>[1]consoCURRENT!G31629</f>
        <v>0</v>
      </c>
      <c r="E1329" s="37">
        <f>[1]consoCURRENT!H31629</f>
        <v>1982667.98</v>
      </c>
      <c r="F1329" s="37">
        <f>[1]consoCURRENT!I31629</f>
        <v>1554449.46</v>
      </c>
      <c r="G1329" s="37">
        <f>[1]consoCURRENT!J31629</f>
        <v>0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268581.05000000005</v>
      </c>
      <c r="O1329" s="37">
        <f>[1]consoCURRENT!R31629</f>
        <v>1328764.45</v>
      </c>
      <c r="P1329" s="37">
        <f>[1]consoCURRENT!S31629</f>
        <v>385322.48</v>
      </c>
      <c r="Q1329" s="37">
        <f>[1]consoCURRENT!T31629</f>
        <v>605667.87</v>
      </c>
      <c r="R1329" s="37">
        <f>[1]consoCURRENT!U31629</f>
        <v>948781.59</v>
      </c>
      <c r="S1329" s="37">
        <f>[1]consoCURRENT!V31629</f>
        <v>0</v>
      </c>
      <c r="T1329" s="37">
        <f>[1]consoCURRENT!W31629</f>
        <v>0</v>
      </c>
      <c r="U1329" s="37">
        <f>[1]consoCURRENT!X31629</f>
        <v>0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1000">SUM(M1329:Y1329)</f>
        <v>3537117.44</v>
      </c>
      <c r="AA1329" s="37">
        <f t="shared" ref="AA1329:AA1331" si="1001">B1329-Z1329</f>
        <v>9041882.5600000005</v>
      </c>
      <c r="AB1329" s="42">
        <f t="shared" ref="AB1329:AB1334" si="1002">Z1329/B1329</f>
        <v>0.28119226011606646</v>
      </c>
      <c r="AC1329" s="38"/>
    </row>
    <row r="1330" spans="1:29" s="39" customFormat="1" ht="18" customHeight="1" x14ac:dyDescent="0.2">
      <c r="A1330" s="41" t="s">
        <v>38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1000"/>
        <v>0</v>
      </c>
      <c r="AA1330" s="37">
        <f t="shared" si="1001"/>
        <v>0</v>
      </c>
      <c r="AB1330" s="42"/>
      <c r="AC1330" s="38"/>
    </row>
    <row r="1331" spans="1:29" s="39" customFormat="1" ht="18" customHeight="1" x14ac:dyDescent="0.2">
      <c r="A1331" s="41" t="s">
        <v>39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1000"/>
        <v>0</v>
      </c>
      <c r="AA1331" s="37">
        <f t="shared" si="1001"/>
        <v>0</v>
      </c>
      <c r="AB1331" s="42"/>
      <c r="AC1331" s="38"/>
    </row>
    <row r="1332" spans="1:29" s="39" customFormat="1" ht="18" customHeight="1" x14ac:dyDescent="0.25">
      <c r="A1332" s="43" t="s">
        <v>40</v>
      </c>
      <c r="B1332" s="44">
        <f>SUM(B1328:B1331)</f>
        <v>64097000</v>
      </c>
      <c r="C1332" s="44">
        <f t="shared" ref="C1332:AA1332" si="1003">SUM(C1328:C1331)</f>
        <v>0</v>
      </c>
      <c r="D1332" s="44">
        <f t="shared" si="1003"/>
        <v>0</v>
      </c>
      <c r="E1332" s="44">
        <f t="shared" si="1003"/>
        <v>11221160.780000001</v>
      </c>
      <c r="F1332" s="44">
        <f t="shared" si="1003"/>
        <v>9283077.8000000007</v>
      </c>
      <c r="G1332" s="44">
        <f t="shared" si="1003"/>
        <v>0</v>
      </c>
      <c r="H1332" s="44">
        <f t="shared" si="1003"/>
        <v>0</v>
      </c>
      <c r="I1332" s="44">
        <f t="shared" si="1003"/>
        <v>0</v>
      </c>
      <c r="J1332" s="44">
        <f t="shared" si="1003"/>
        <v>0</v>
      </c>
      <c r="K1332" s="44">
        <f t="shared" si="1003"/>
        <v>0</v>
      </c>
      <c r="L1332" s="44">
        <f t="shared" si="1003"/>
        <v>0</v>
      </c>
      <c r="M1332" s="44">
        <f t="shared" si="1003"/>
        <v>0</v>
      </c>
      <c r="N1332" s="44">
        <f t="shared" si="1003"/>
        <v>4353698.2300000004</v>
      </c>
      <c r="O1332" s="44">
        <f t="shared" si="1003"/>
        <v>1779118.5099999998</v>
      </c>
      <c r="P1332" s="44">
        <f t="shared" si="1003"/>
        <v>5088344.0399999991</v>
      </c>
      <c r="Q1332" s="44">
        <f t="shared" si="1003"/>
        <v>4933126.7300000004</v>
      </c>
      <c r="R1332" s="44">
        <f t="shared" si="1003"/>
        <v>4349951.07</v>
      </c>
      <c r="S1332" s="44">
        <f t="shared" si="1003"/>
        <v>0</v>
      </c>
      <c r="T1332" s="44">
        <f t="shared" si="1003"/>
        <v>0</v>
      </c>
      <c r="U1332" s="44">
        <f t="shared" si="1003"/>
        <v>0</v>
      </c>
      <c r="V1332" s="44">
        <f t="shared" si="1003"/>
        <v>0</v>
      </c>
      <c r="W1332" s="44">
        <f t="shared" si="1003"/>
        <v>0</v>
      </c>
      <c r="X1332" s="44">
        <f t="shared" si="1003"/>
        <v>0</v>
      </c>
      <c r="Y1332" s="44">
        <f t="shared" si="1003"/>
        <v>0</v>
      </c>
      <c r="Z1332" s="44">
        <f t="shared" si="1003"/>
        <v>20504238.580000002</v>
      </c>
      <c r="AA1332" s="44">
        <f t="shared" si="1003"/>
        <v>43592761.420000002</v>
      </c>
      <c r="AB1332" s="45">
        <f t="shared" si="1002"/>
        <v>0.31989388863753376</v>
      </c>
      <c r="AC1332" s="38"/>
    </row>
    <row r="1333" spans="1:29" s="39" customFormat="1" ht="18" customHeight="1" x14ac:dyDescent="0.25">
      <c r="A1333" s="46" t="s">
        <v>41</v>
      </c>
      <c r="B1333" s="37">
        <f>[1]consoCURRENT!E31668</f>
        <v>4284000</v>
      </c>
      <c r="C1333" s="37">
        <f>[1]consoCURRENT!F31668</f>
        <v>0</v>
      </c>
      <c r="D1333" s="37">
        <f>[1]consoCURRENT!G31668</f>
        <v>0</v>
      </c>
      <c r="E1333" s="37">
        <f>[1]consoCURRENT!H31668</f>
        <v>948568.07000000007</v>
      </c>
      <c r="F1333" s="37">
        <f>[1]consoCURRENT!I31668</f>
        <v>498854.62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461942.99</v>
      </c>
      <c r="O1333" s="37">
        <f>[1]consoCURRENT!R31668</f>
        <v>28863.38</v>
      </c>
      <c r="P1333" s="37">
        <f>[1]consoCURRENT!S31668</f>
        <v>457761.7</v>
      </c>
      <c r="Q1333" s="37">
        <f>[1]consoCURRENT!T31668</f>
        <v>18178.060000000001</v>
      </c>
      <c r="R1333" s="37">
        <f>[1]consoCURRENT!U31668</f>
        <v>480676.56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1004">SUM(M1333:Y1333)</f>
        <v>1447422.6900000002</v>
      </c>
      <c r="AA1333" s="37">
        <f t="shared" ref="AA1333" si="1005">B1333-Z1333</f>
        <v>2836577.3099999996</v>
      </c>
      <c r="AB1333" s="42">
        <f t="shared" si="1002"/>
        <v>0.33786710784313728</v>
      </c>
      <c r="AC1333" s="38"/>
    </row>
    <row r="1334" spans="1:29" s="39" customFormat="1" ht="18" customHeight="1" x14ac:dyDescent="0.25">
      <c r="A1334" s="43" t="s">
        <v>42</v>
      </c>
      <c r="B1334" s="44">
        <f>B1333+B1332</f>
        <v>68381000</v>
      </c>
      <c r="C1334" s="44">
        <f t="shared" ref="C1334:AA1334" si="1006">C1333+C1332</f>
        <v>0</v>
      </c>
      <c r="D1334" s="44">
        <f t="shared" si="1006"/>
        <v>0</v>
      </c>
      <c r="E1334" s="44">
        <f t="shared" si="1006"/>
        <v>12169728.850000001</v>
      </c>
      <c r="F1334" s="44">
        <f t="shared" si="1006"/>
        <v>9781932.4199999999</v>
      </c>
      <c r="G1334" s="44">
        <f t="shared" si="1006"/>
        <v>0</v>
      </c>
      <c r="H1334" s="44">
        <f t="shared" si="1006"/>
        <v>0</v>
      </c>
      <c r="I1334" s="44">
        <f t="shared" si="1006"/>
        <v>0</v>
      </c>
      <c r="J1334" s="44">
        <f t="shared" si="1006"/>
        <v>0</v>
      </c>
      <c r="K1334" s="44">
        <f t="shared" si="1006"/>
        <v>0</v>
      </c>
      <c r="L1334" s="44">
        <f t="shared" si="1006"/>
        <v>0</v>
      </c>
      <c r="M1334" s="44">
        <f t="shared" si="1006"/>
        <v>0</v>
      </c>
      <c r="N1334" s="44">
        <f t="shared" si="1006"/>
        <v>4815641.2200000007</v>
      </c>
      <c r="O1334" s="44">
        <f t="shared" si="1006"/>
        <v>1807981.8899999997</v>
      </c>
      <c r="P1334" s="44">
        <f t="shared" si="1006"/>
        <v>5546105.7399999993</v>
      </c>
      <c r="Q1334" s="44">
        <f t="shared" si="1006"/>
        <v>4951304.79</v>
      </c>
      <c r="R1334" s="44">
        <f t="shared" si="1006"/>
        <v>4830627.63</v>
      </c>
      <c r="S1334" s="44">
        <f t="shared" si="1006"/>
        <v>0</v>
      </c>
      <c r="T1334" s="44">
        <f t="shared" si="1006"/>
        <v>0</v>
      </c>
      <c r="U1334" s="44">
        <f t="shared" si="1006"/>
        <v>0</v>
      </c>
      <c r="V1334" s="44">
        <f t="shared" si="1006"/>
        <v>0</v>
      </c>
      <c r="W1334" s="44">
        <f t="shared" si="1006"/>
        <v>0</v>
      </c>
      <c r="X1334" s="44">
        <f t="shared" si="1006"/>
        <v>0</v>
      </c>
      <c r="Y1334" s="44">
        <f t="shared" si="1006"/>
        <v>0</v>
      </c>
      <c r="Z1334" s="44">
        <f t="shared" si="1006"/>
        <v>21951661.270000003</v>
      </c>
      <c r="AA1334" s="44">
        <f t="shared" si="1006"/>
        <v>46429338.730000004</v>
      </c>
      <c r="AB1334" s="45">
        <f t="shared" si="1002"/>
        <v>0.32101989251400248</v>
      </c>
      <c r="AC1334" s="47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36</v>
      </c>
      <c r="B1338" s="37">
        <f>[1]consoCURRENT!E31728</f>
        <v>42609000</v>
      </c>
      <c r="C1338" s="37">
        <f>[1]consoCURRENT!F31728</f>
        <v>0</v>
      </c>
      <c r="D1338" s="37">
        <f>[1]consoCURRENT!G31728</f>
        <v>0</v>
      </c>
      <c r="E1338" s="37">
        <f>[1]consoCURRENT!H31728</f>
        <v>10879876.65</v>
      </c>
      <c r="F1338" s="37">
        <f>[1]consoCURRENT!I31728</f>
        <v>10037958.48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3337905.19</v>
      </c>
      <c r="O1338" s="37">
        <f>[1]consoCURRENT!R31728</f>
        <v>3472141.05</v>
      </c>
      <c r="P1338" s="37">
        <f>[1]consoCURRENT!S31728</f>
        <v>4069830.41</v>
      </c>
      <c r="Q1338" s="37">
        <f>[1]consoCURRENT!T31728</f>
        <v>3473369.5000000005</v>
      </c>
      <c r="R1338" s="37">
        <f>[1]consoCURRENT!U31728</f>
        <v>6564588.9800000004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20917835.130000003</v>
      </c>
      <c r="AA1338" s="37">
        <f>B1338-Z1338</f>
        <v>21691164.869999997</v>
      </c>
      <c r="AB1338" s="42">
        <f>Z1338/B1338</f>
        <v>0.49092527705414357</v>
      </c>
      <c r="AC1338" s="38"/>
    </row>
    <row r="1339" spans="1:29" s="39" customFormat="1" ht="18" customHeight="1" x14ac:dyDescent="0.2">
      <c r="A1339" s="41" t="s">
        <v>37</v>
      </c>
      <c r="B1339" s="37">
        <f>[1]consoCURRENT!E31840</f>
        <v>7878000</v>
      </c>
      <c r="C1339" s="37">
        <f>[1]consoCURRENT!F31840</f>
        <v>0</v>
      </c>
      <c r="D1339" s="37">
        <f>[1]consoCURRENT!G31840</f>
        <v>0</v>
      </c>
      <c r="E1339" s="37">
        <f>[1]consoCURRENT!H31840</f>
        <v>1047678.9299999999</v>
      </c>
      <c r="F1339" s="37">
        <f>[1]consoCURRENT!I31840</f>
        <v>409039.6</v>
      </c>
      <c r="G1339" s="37">
        <f>[1]consoCURRENT!J31840</f>
        <v>0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209732.2</v>
      </c>
      <c r="O1339" s="37">
        <f>[1]consoCURRENT!R31840</f>
        <v>208568.13</v>
      </c>
      <c r="P1339" s="37">
        <f>[1]consoCURRENT!S31840</f>
        <v>629378.60000000009</v>
      </c>
      <c r="Q1339" s="37">
        <f>[1]consoCURRENT!T31840</f>
        <v>200860.75</v>
      </c>
      <c r="R1339" s="37">
        <f>[1]consoCURRENT!U31840</f>
        <v>208178.85</v>
      </c>
      <c r="S1339" s="37">
        <f>[1]consoCURRENT!V31840</f>
        <v>0</v>
      </c>
      <c r="T1339" s="37">
        <f>[1]consoCURRENT!W31840</f>
        <v>0</v>
      </c>
      <c r="U1339" s="37">
        <f>[1]consoCURRENT!X31840</f>
        <v>0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1007">SUM(M1339:Y1339)</f>
        <v>1456718.5300000003</v>
      </c>
      <c r="AA1339" s="37">
        <f t="shared" ref="AA1339:AA1341" si="1008">B1339-Z1339</f>
        <v>6421281.4699999997</v>
      </c>
      <c r="AB1339" s="42">
        <f t="shared" ref="AB1339:AB1344" si="1009">Z1339/B1339</f>
        <v>0.18490968900736232</v>
      </c>
      <c r="AC1339" s="38"/>
    </row>
    <row r="1340" spans="1:29" s="39" customFormat="1" ht="18" customHeight="1" x14ac:dyDescent="0.2">
      <c r="A1340" s="41" t="s">
        <v>38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7"/>
        <v>0</v>
      </c>
      <c r="AA1340" s="37">
        <f t="shared" si="1008"/>
        <v>0</v>
      </c>
      <c r="AB1340" s="42"/>
      <c r="AC1340" s="38"/>
    </row>
    <row r="1341" spans="1:29" s="39" customFormat="1" ht="18" customHeight="1" x14ac:dyDescent="0.2">
      <c r="A1341" s="41" t="s">
        <v>39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7"/>
        <v>0</v>
      </c>
      <c r="AA1341" s="37">
        <f t="shared" si="1008"/>
        <v>0</v>
      </c>
      <c r="AB1341" s="42"/>
      <c r="AC1341" s="38"/>
    </row>
    <row r="1342" spans="1:29" s="39" customFormat="1" ht="18" customHeight="1" x14ac:dyDescent="0.25">
      <c r="A1342" s="43" t="s">
        <v>40</v>
      </c>
      <c r="B1342" s="44">
        <f>SUM(B1338:B1341)</f>
        <v>50487000</v>
      </c>
      <c r="C1342" s="44">
        <f t="shared" ref="C1342:AA1342" si="1010">SUM(C1338:C1341)</f>
        <v>0</v>
      </c>
      <c r="D1342" s="44">
        <f t="shared" si="1010"/>
        <v>0</v>
      </c>
      <c r="E1342" s="44">
        <f t="shared" si="1010"/>
        <v>11927555.58</v>
      </c>
      <c r="F1342" s="44">
        <f t="shared" si="1010"/>
        <v>10446998.08</v>
      </c>
      <c r="G1342" s="44">
        <f t="shared" si="1010"/>
        <v>0</v>
      </c>
      <c r="H1342" s="44">
        <f t="shared" si="1010"/>
        <v>0</v>
      </c>
      <c r="I1342" s="44">
        <f t="shared" si="1010"/>
        <v>0</v>
      </c>
      <c r="J1342" s="44">
        <f t="shared" si="1010"/>
        <v>0</v>
      </c>
      <c r="K1342" s="44">
        <f t="shared" si="1010"/>
        <v>0</v>
      </c>
      <c r="L1342" s="44">
        <f t="shared" si="1010"/>
        <v>0</v>
      </c>
      <c r="M1342" s="44">
        <f t="shared" si="1010"/>
        <v>0</v>
      </c>
      <c r="N1342" s="44">
        <f t="shared" si="1010"/>
        <v>3547637.39</v>
      </c>
      <c r="O1342" s="44">
        <f t="shared" si="1010"/>
        <v>3680709.1799999997</v>
      </c>
      <c r="P1342" s="44">
        <f t="shared" si="1010"/>
        <v>4699209.01</v>
      </c>
      <c r="Q1342" s="44">
        <f t="shared" si="1010"/>
        <v>3674230.2500000005</v>
      </c>
      <c r="R1342" s="44">
        <f t="shared" si="1010"/>
        <v>6772767.8300000001</v>
      </c>
      <c r="S1342" s="44">
        <f t="shared" si="1010"/>
        <v>0</v>
      </c>
      <c r="T1342" s="44">
        <f t="shared" si="1010"/>
        <v>0</v>
      </c>
      <c r="U1342" s="44">
        <f t="shared" si="1010"/>
        <v>0</v>
      </c>
      <c r="V1342" s="44">
        <f t="shared" si="1010"/>
        <v>0</v>
      </c>
      <c r="W1342" s="44">
        <f t="shared" si="1010"/>
        <v>0</v>
      </c>
      <c r="X1342" s="44">
        <f t="shared" si="1010"/>
        <v>0</v>
      </c>
      <c r="Y1342" s="44">
        <f t="shared" si="1010"/>
        <v>0</v>
      </c>
      <c r="Z1342" s="44">
        <f t="shared" si="1010"/>
        <v>22374553.660000004</v>
      </c>
      <c r="AA1342" s="44">
        <f t="shared" si="1010"/>
        <v>28112446.339999996</v>
      </c>
      <c r="AB1342" s="45">
        <f t="shared" si="1009"/>
        <v>0.44317455305326131</v>
      </c>
      <c r="AC1342" s="38"/>
    </row>
    <row r="1343" spans="1:29" s="39" customFormat="1" ht="18" customHeight="1" x14ac:dyDescent="0.25">
      <c r="A1343" s="46" t="s">
        <v>41</v>
      </c>
      <c r="B1343" s="37">
        <f>[1]consoCURRENT!E31879</f>
        <v>3577000</v>
      </c>
      <c r="C1343" s="37">
        <f>[1]consoCURRENT!F31879</f>
        <v>0</v>
      </c>
      <c r="D1343" s="37">
        <f>[1]consoCURRENT!G31879</f>
        <v>0</v>
      </c>
      <c r="E1343" s="37">
        <f>[1]consoCURRENT!H31879</f>
        <v>1097539.04</v>
      </c>
      <c r="F1343" s="37">
        <f>[1]consoCURRENT!I31879</f>
        <v>739331.44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360673.68</v>
      </c>
      <c r="O1343" s="37">
        <f>[1]consoCURRENT!R31879</f>
        <v>367199.86</v>
      </c>
      <c r="P1343" s="37">
        <f>[1]consoCURRENT!S31879</f>
        <v>369665.5</v>
      </c>
      <c r="Q1343" s="37">
        <f>[1]consoCURRENT!T31879</f>
        <v>371434.46</v>
      </c>
      <c r="R1343" s="37">
        <f>[1]consoCURRENT!U31879</f>
        <v>367896.98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11">SUM(M1343:Y1343)</f>
        <v>1836870.48</v>
      </c>
      <c r="AA1343" s="37">
        <f t="shared" ref="AA1343" si="1012">B1343-Z1343</f>
        <v>1740129.52</v>
      </c>
      <c r="AB1343" s="42">
        <f t="shared" si="1009"/>
        <v>0.51352263908303042</v>
      </c>
      <c r="AC1343" s="38"/>
    </row>
    <row r="1344" spans="1:29" s="39" customFormat="1" ht="18" customHeight="1" x14ac:dyDescent="0.25">
      <c r="A1344" s="43" t="s">
        <v>42</v>
      </c>
      <c r="B1344" s="44">
        <f>B1343+B1342</f>
        <v>54064000</v>
      </c>
      <c r="C1344" s="44">
        <f t="shared" ref="C1344:AA1344" si="1013">C1343+C1342</f>
        <v>0</v>
      </c>
      <c r="D1344" s="44">
        <f t="shared" si="1013"/>
        <v>0</v>
      </c>
      <c r="E1344" s="44">
        <f t="shared" si="1013"/>
        <v>13025094.620000001</v>
      </c>
      <c r="F1344" s="44">
        <f t="shared" si="1013"/>
        <v>11186329.52</v>
      </c>
      <c r="G1344" s="44">
        <f t="shared" si="1013"/>
        <v>0</v>
      </c>
      <c r="H1344" s="44">
        <f t="shared" si="1013"/>
        <v>0</v>
      </c>
      <c r="I1344" s="44">
        <f t="shared" si="1013"/>
        <v>0</v>
      </c>
      <c r="J1344" s="44">
        <f t="shared" si="1013"/>
        <v>0</v>
      </c>
      <c r="K1344" s="44">
        <f t="shared" si="1013"/>
        <v>0</v>
      </c>
      <c r="L1344" s="44">
        <f t="shared" si="1013"/>
        <v>0</v>
      </c>
      <c r="M1344" s="44">
        <f t="shared" si="1013"/>
        <v>0</v>
      </c>
      <c r="N1344" s="44">
        <f t="shared" si="1013"/>
        <v>3908311.0700000003</v>
      </c>
      <c r="O1344" s="44">
        <f t="shared" si="1013"/>
        <v>4047909.0399999996</v>
      </c>
      <c r="P1344" s="44">
        <f t="shared" si="1013"/>
        <v>5068874.51</v>
      </c>
      <c r="Q1344" s="44">
        <f t="shared" si="1013"/>
        <v>4045664.7100000004</v>
      </c>
      <c r="R1344" s="44">
        <f t="shared" si="1013"/>
        <v>7140664.8100000005</v>
      </c>
      <c r="S1344" s="44">
        <f t="shared" si="1013"/>
        <v>0</v>
      </c>
      <c r="T1344" s="44">
        <f t="shared" si="1013"/>
        <v>0</v>
      </c>
      <c r="U1344" s="44">
        <f t="shared" si="1013"/>
        <v>0</v>
      </c>
      <c r="V1344" s="44">
        <f t="shared" si="1013"/>
        <v>0</v>
      </c>
      <c r="W1344" s="44">
        <f t="shared" si="1013"/>
        <v>0</v>
      </c>
      <c r="X1344" s="44">
        <f t="shared" si="1013"/>
        <v>0</v>
      </c>
      <c r="Y1344" s="44">
        <f t="shared" si="1013"/>
        <v>0</v>
      </c>
      <c r="Z1344" s="44">
        <f t="shared" si="1013"/>
        <v>24211424.140000004</v>
      </c>
      <c r="AA1344" s="44">
        <f t="shared" si="1013"/>
        <v>29852575.859999996</v>
      </c>
      <c r="AB1344" s="45">
        <f t="shared" si="1009"/>
        <v>0.44782894606392432</v>
      </c>
      <c r="AC1344" s="47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36</v>
      </c>
      <c r="B1348" s="37">
        <f>[1]consoCURRENT!E31939</f>
        <v>25294000</v>
      </c>
      <c r="C1348" s="37">
        <f>[1]consoCURRENT!F31939</f>
        <v>0</v>
      </c>
      <c r="D1348" s="37">
        <f>[1]consoCURRENT!G31939</f>
        <v>0</v>
      </c>
      <c r="E1348" s="37">
        <f>[1]consoCURRENT!H31939</f>
        <v>7255111.5299999993</v>
      </c>
      <c r="F1348" s="37">
        <f>[1]consoCURRENT!I31939</f>
        <v>6539851.9800000004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2209228.5</v>
      </c>
      <c r="O1348" s="37">
        <f>[1]consoCURRENT!R31939</f>
        <v>2291790.2799999998</v>
      </c>
      <c r="P1348" s="37">
        <f>[1]consoCURRENT!S31939</f>
        <v>2754092.75</v>
      </c>
      <c r="Q1348" s="37">
        <f>[1]consoCURRENT!T31939</f>
        <v>2234206.3200000003</v>
      </c>
      <c r="R1348" s="37">
        <f>[1]consoCURRENT!U31939</f>
        <v>4305645.66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13794963.51</v>
      </c>
      <c r="AA1348" s="37">
        <f>B1348-Z1348</f>
        <v>11499036.49</v>
      </c>
      <c r="AB1348" s="42">
        <f>Z1348/B1348</f>
        <v>0.54538481497588365</v>
      </c>
      <c r="AC1348" s="38"/>
    </row>
    <row r="1349" spans="1:29" s="39" customFormat="1" ht="18" customHeight="1" x14ac:dyDescent="0.2">
      <c r="A1349" s="41" t="s">
        <v>37</v>
      </c>
      <c r="B1349" s="37">
        <f>[1]consoCURRENT!E32051</f>
        <v>11020000</v>
      </c>
      <c r="C1349" s="37">
        <f>[1]consoCURRENT!F32051</f>
        <v>0</v>
      </c>
      <c r="D1349" s="37">
        <f>[1]consoCURRENT!G32051</f>
        <v>0</v>
      </c>
      <c r="E1349" s="37">
        <f>[1]consoCURRENT!H32051</f>
        <v>1799744.86</v>
      </c>
      <c r="F1349" s="37">
        <f>[1]consoCURRENT!I32051</f>
        <v>1182740.74</v>
      </c>
      <c r="G1349" s="37">
        <f>[1]consoCURRENT!J32051</f>
        <v>0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372369.11</v>
      </c>
      <c r="O1349" s="37">
        <f>[1]consoCURRENT!R32051</f>
        <v>837200.96</v>
      </c>
      <c r="P1349" s="37">
        <f>[1]consoCURRENT!S32051</f>
        <v>590174.79</v>
      </c>
      <c r="Q1349" s="37">
        <f>[1]consoCURRENT!T32051</f>
        <v>765457.66</v>
      </c>
      <c r="R1349" s="37">
        <f>[1]consoCURRENT!U32051</f>
        <v>417283.08</v>
      </c>
      <c r="S1349" s="37">
        <f>[1]consoCURRENT!V32051</f>
        <v>0</v>
      </c>
      <c r="T1349" s="37">
        <f>[1]consoCURRENT!W32051</f>
        <v>0</v>
      </c>
      <c r="U1349" s="37">
        <f>[1]consoCURRENT!X32051</f>
        <v>0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14">SUM(M1349:Y1349)</f>
        <v>2982485.6</v>
      </c>
      <c r="AA1349" s="37">
        <f t="shared" ref="AA1349:AA1351" si="1015">B1349-Z1349</f>
        <v>8037514.4000000004</v>
      </c>
      <c r="AB1349" s="42">
        <f t="shared" ref="AB1349:AB1354" si="1016">Z1349/B1349</f>
        <v>0.27064297640653356</v>
      </c>
      <c r="AC1349" s="38"/>
    </row>
    <row r="1350" spans="1:29" s="39" customFormat="1" ht="18" customHeight="1" x14ac:dyDescent="0.2">
      <c r="A1350" s="41" t="s">
        <v>38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4"/>
        <v>0</v>
      </c>
      <c r="AA1350" s="37">
        <f t="shared" si="1015"/>
        <v>0</v>
      </c>
      <c r="AB1350" s="42"/>
      <c r="AC1350" s="38"/>
    </row>
    <row r="1351" spans="1:29" s="39" customFormat="1" ht="18" customHeight="1" x14ac:dyDescent="0.2">
      <c r="A1351" s="41" t="s">
        <v>39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4"/>
        <v>0</v>
      </c>
      <c r="AA1351" s="37">
        <f t="shared" si="1015"/>
        <v>0</v>
      </c>
      <c r="AB1351" s="42"/>
      <c r="AC1351" s="38"/>
    </row>
    <row r="1352" spans="1:29" s="39" customFormat="1" ht="18" customHeight="1" x14ac:dyDescent="0.25">
      <c r="A1352" s="43" t="s">
        <v>40</v>
      </c>
      <c r="B1352" s="44">
        <f>SUM(B1348:B1351)</f>
        <v>36314000</v>
      </c>
      <c r="C1352" s="44">
        <f t="shared" ref="C1352:AA1352" si="1017">SUM(C1348:C1351)</f>
        <v>0</v>
      </c>
      <c r="D1352" s="44">
        <f t="shared" si="1017"/>
        <v>0</v>
      </c>
      <c r="E1352" s="44">
        <f t="shared" si="1017"/>
        <v>9054856.3899999987</v>
      </c>
      <c r="F1352" s="44">
        <f t="shared" si="1017"/>
        <v>7722592.7200000007</v>
      </c>
      <c r="G1352" s="44">
        <f t="shared" si="1017"/>
        <v>0</v>
      </c>
      <c r="H1352" s="44">
        <f t="shared" si="1017"/>
        <v>0</v>
      </c>
      <c r="I1352" s="44">
        <f t="shared" si="1017"/>
        <v>0</v>
      </c>
      <c r="J1352" s="44">
        <f t="shared" si="1017"/>
        <v>0</v>
      </c>
      <c r="K1352" s="44">
        <f t="shared" si="1017"/>
        <v>0</v>
      </c>
      <c r="L1352" s="44">
        <f t="shared" si="1017"/>
        <v>0</v>
      </c>
      <c r="M1352" s="44">
        <f t="shared" si="1017"/>
        <v>0</v>
      </c>
      <c r="N1352" s="44">
        <f t="shared" si="1017"/>
        <v>2581597.61</v>
      </c>
      <c r="O1352" s="44">
        <f t="shared" si="1017"/>
        <v>3128991.2399999998</v>
      </c>
      <c r="P1352" s="44">
        <f t="shared" si="1017"/>
        <v>3344267.54</v>
      </c>
      <c r="Q1352" s="44">
        <f t="shared" si="1017"/>
        <v>2999663.9800000004</v>
      </c>
      <c r="R1352" s="44">
        <f t="shared" si="1017"/>
        <v>4722928.74</v>
      </c>
      <c r="S1352" s="44">
        <f t="shared" si="1017"/>
        <v>0</v>
      </c>
      <c r="T1352" s="44">
        <f t="shared" si="1017"/>
        <v>0</v>
      </c>
      <c r="U1352" s="44">
        <f t="shared" si="1017"/>
        <v>0</v>
      </c>
      <c r="V1352" s="44">
        <f t="shared" si="1017"/>
        <v>0</v>
      </c>
      <c r="W1352" s="44">
        <f t="shared" si="1017"/>
        <v>0</v>
      </c>
      <c r="X1352" s="44">
        <f t="shared" si="1017"/>
        <v>0</v>
      </c>
      <c r="Y1352" s="44">
        <f t="shared" si="1017"/>
        <v>0</v>
      </c>
      <c r="Z1352" s="44">
        <f t="shared" si="1017"/>
        <v>16777449.109999999</v>
      </c>
      <c r="AA1352" s="44">
        <f t="shared" si="1017"/>
        <v>19536550.890000001</v>
      </c>
      <c r="AB1352" s="45">
        <f t="shared" si="1016"/>
        <v>0.46201049485047085</v>
      </c>
      <c r="AC1352" s="38"/>
    </row>
    <row r="1353" spans="1:29" s="39" customFormat="1" ht="18" customHeight="1" x14ac:dyDescent="0.25">
      <c r="A1353" s="46" t="s">
        <v>41</v>
      </c>
      <c r="B1353" s="37">
        <f>[1]consoCURRENT!E32090</f>
        <v>2015000</v>
      </c>
      <c r="C1353" s="37">
        <f>[1]consoCURRENT!F32090</f>
        <v>0</v>
      </c>
      <c r="D1353" s="37">
        <f>[1]consoCURRENT!G32090</f>
        <v>0</v>
      </c>
      <c r="E1353" s="37">
        <f>[1]consoCURRENT!H32090</f>
        <v>717096.21</v>
      </c>
      <c r="F1353" s="37">
        <f>[1]consoCURRENT!I32090</f>
        <v>470126.18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247386.92</v>
      </c>
      <c r="O1353" s="37">
        <f>[1]consoCURRENT!R32090</f>
        <v>225090.98</v>
      </c>
      <c r="P1353" s="37">
        <f>[1]consoCURRENT!S32090</f>
        <v>244618.31</v>
      </c>
      <c r="Q1353" s="37">
        <f>[1]consoCURRENT!T32090</f>
        <v>1457.37</v>
      </c>
      <c r="R1353" s="37">
        <f>[1]consoCURRENT!U32090</f>
        <v>468668.81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8">SUM(M1353:Y1353)</f>
        <v>1187222.3899999999</v>
      </c>
      <c r="AA1353" s="37">
        <f t="shared" ref="AA1353" si="1019">B1353-Z1353</f>
        <v>827777.6100000001</v>
      </c>
      <c r="AB1353" s="42">
        <f t="shared" si="1016"/>
        <v>0.58919225310173695</v>
      </c>
      <c r="AC1353" s="38"/>
    </row>
    <row r="1354" spans="1:29" s="39" customFormat="1" ht="18" customHeight="1" x14ac:dyDescent="0.25">
      <c r="A1354" s="43" t="s">
        <v>42</v>
      </c>
      <c r="B1354" s="44">
        <f>B1353+B1352</f>
        <v>38329000</v>
      </c>
      <c r="C1354" s="44">
        <f t="shared" ref="C1354:AA1354" si="1020">C1353+C1352</f>
        <v>0</v>
      </c>
      <c r="D1354" s="44">
        <f t="shared" si="1020"/>
        <v>0</v>
      </c>
      <c r="E1354" s="44">
        <f t="shared" si="1020"/>
        <v>9771952.5999999978</v>
      </c>
      <c r="F1354" s="44">
        <f t="shared" si="1020"/>
        <v>8192718.9000000004</v>
      </c>
      <c r="G1354" s="44">
        <f t="shared" si="1020"/>
        <v>0</v>
      </c>
      <c r="H1354" s="44">
        <f t="shared" si="1020"/>
        <v>0</v>
      </c>
      <c r="I1354" s="44">
        <f t="shared" si="1020"/>
        <v>0</v>
      </c>
      <c r="J1354" s="44">
        <f t="shared" si="1020"/>
        <v>0</v>
      </c>
      <c r="K1354" s="44">
        <f t="shared" si="1020"/>
        <v>0</v>
      </c>
      <c r="L1354" s="44">
        <f t="shared" si="1020"/>
        <v>0</v>
      </c>
      <c r="M1354" s="44">
        <f t="shared" si="1020"/>
        <v>0</v>
      </c>
      <c r="N1354" s="44">
        <f t="shared" si="1020"/>
        <v>2828984.53</v>
      </c>
      <c r="O1354" s="44">
        <f t="shared" si="1020"/>
        <v>3354082.2199999997</v>
      </c>
      <c r="P1354" s="44">
        <f t="shared" si="1020"/>
        <v>3588885.85</v>
      </c>
      <c r="Q1354" s="44">
        <f t="shared" si="1020"/>
        <v>3001121.3500000006</v>
      </c>
      <c r="R1354" s="44">
        <f t="shared" si="1020"/>
        <v>5191597.55</v>
      </c>
      <c r="S1354" s="44">
        <f t="shared" si="1020"/>
        <v>0</v>
      </c>
      <c r="T1354" s="44">
        <f t="shared" si="1020"/>
        <v>0</v>
      </c>
      <c r="U1354" s="44">
        <f t="shared" si="1020"/>
        <v>0</v>
      </c>
      <c r="V1354" s="44">
        <f t="shared" si="1020"/>
        <v>0</v>
      </c>
      <c r="W1354" s="44">
        <f t="shared" si="1020"/>
        <v>0</v>
      </c>
      <c r="X1354" s="44">
        <f t="shared" si="1020"/>
        <v>0</v>
      </c>
      <c r="Y1354" s="44">
        <f t="shared" si="1020"/>
        <v>0</v>
      </c>
      <c r="Z1354" s="44">
        <f t="shared" si="1020"/>
        <v>17964671.5</v>
      </c>
      <c r="AA1354" s="44">
        <f t="shared" si="1020"/>
        <v>20364328.5</v>
      </c>
      <c r="AB1354" s="45">
        <f t="shared" si="1016"/>
        <v>0.46869658744031933</v>
      </c>
      <c r="AC1354" s="47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36</v>
      </c>
      <c r="B1358" s="37">
        <f>[1]consoCURRENT!E32150</f>
        <v>34904000</v>
      </c>
      <c r="C1358" s="37">
        <f>[1]consoCURRENT!F32150</f>
        <v>0</v>
      </c>
      <c r="D1358" s="37">
        <f>[1]consoCURRENT!G32150</f>
        <v>0</v>
      </c>
      <c r="E1358" s="37">
        <f>[1]consoCURRENT!H32150</f>
        <v>9034537.1999999993</v>
      </c>
      <c r="F1358" s="37">
        <f>[1]consoCURRENT!I32150</f>
        <v>8582623.6999999993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2925234.05</v>
      </c>
      <c r="O1358" s="37">
        <f>[1]consoCURRENT!R32150</f>
        <v>2881501.75</v>
      </c>
      <c r="P1358" s="37">
        <f>[1]consoCURRENT!S32150</f>
        <v>3227801.4</v>
      </c>
      <c r="Q1358" s="37">
        <f>[1]consoCURRENT!T32150</f>
        <v>3018705.01</v>
      </c>
      <c r="R1358" s="37">
        <f>[1]consoCURRENT!U32150</f>
        <v>5563918.6899999995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17617160.899999999</v>
      </c>
      <c r="AA1358" s="37">
        <f>B1358-Z1358</f>
        <v>17286839.100000001</v>
      </c>
      <c r="AB1358" s="42">
        <f>Z1358/B1358</f>
        <v>0.50473186167774464</v>
      </c>
      <c r="AC1358" s="38"/>
    </row>
    <row r="1359" spans="1:29" s="39" customFormat="1" ht="18" customHeight="1" x14ac:dyDescent="0.2">
      <c r="A1359" s="41" t="s">
        <v>37</v>
      </c>
      <c r="B1359" s="37">
        <f>[1]consoCURRENT!E32262</f>
        <v>6753000</v>
      </c>
      <c r="C1359" s="37">
        <f>[1]consoCURRENT!F32262</f>
        <v>0</v>
      </c>
      <c r="D1359" s="37">
        <f>[1]consoCURRENT!G32262</f>
        <v>0</v>
      </c>
      <c r="E1359" s="37">
        <f>[1]consoCURRENT!H32262</f>
        <v>1055705.2400000002</v>
      </c>
      <c r="F1359" s="37">
        <f>[1]consoCURRENT!I32262</f>
        <v>680270.38</v>
      </c>
      <c r="G1359" s="37">
        <f>[1]consoCURRENT!J32262</f>
        <v>0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418615.7</v>
      </c>
      <c r="P1359" s="37">
        <f>[1]consoCURRENT!S32262</f>
        <v>637089.53999999992</v>
      </c>
      <c r="Q1359" s="37">
        <f>[1]consoCURRENT!T32262</f>
        <v>198684.47</v>
      </c>
      <c r="R1359" s="37">
        <f>[1]consoCURRENT!U32262</f>
        <v>481585.90999999992</v>
      </c>
      <c r="S1359" s="37">
        <f>[1]consoCURRENT!V32262</f>
        <v>0</v>
      </c>
      <c r="T1359" s="37">
        <f>[1]consoCURRENT!W32262</f>
        <v>0</v>
      </c>
      <c r="U1359" s="37">
        <f>[1]consoCURRENT!X32262</f>
        <v>0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21">SUM(M1359:Y1359)</f>
        <v>1735975.6199999999</v>
      </c>
      <c r="AA1359" s="37">
        <f t="shared" ref="AA1359:AA1361" si="1022">B1359-Z1359</f>
        <v>5017024.38</v>
      </c>
      <c r="AB1359" s="42">
        <f t="shared" ref="AB1359:AB1364" si="1023">Z1359/B1359</f>
        <v>0.25706732119058195</v>
      </c>
      <c r="AC1359" s="38"/>
    </row>
    <row r="1360" spans="1:29" s="39" customFormat="1" ht="18" customHeight="1" x14ac:dyDescent="0.2">
      <c r="A1360" s="41" t="s">
        <v>38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1"/>
        <v>0</v>
      </c>
      <c r="AA1360" s="37">
        <f t="shared" si="1022"/>
        <v>0</v>
      </c>
      <c r="AB1360" s="42"/>
      <c r="AC1360" s="38"/>
    </row>
    <row r="1361" spans="1:29" s="39" customFormat="1" ht="18" customHeight="1" x14ac:dyDescent="0.2">
      <c r="A1361" s="41" t="s">
        <v>39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1"/>
        <v>0</v>
      </c>
      <c r="AA1361" s="37">
        <f t="shared" si="1022"/>
        <v>0</v>
      </c>
      <c r="AB1361" s="42"/>
      <c r="AC1361" s="38"/>
    </row>
    <row r="1362" spans="1:29" s="39" customFormat="1" ht="18" customHeight="1" x14ac:dyDescent="0.25">
      <c r="A1362" s="43" t="s">
        <v>40</v>
      </c>
      <c r="B1362" s="44">
        <f>SUM(B1358:B1361)</f>
        <v>41657000</v>
      </c>
      <c r="C1362" s="44">
        <f t="shared" ref="C1362:AA1362" si="1024">SUM(C1358:C1361)</f>
        <v>0</v>
      </c>
      <c r="D1362" s="44">
        <f t="shared" si="1024"/>
        <v>0</v>
      </c>
      <c r="E1362" s="44">
        <f t="shared" si="1024"/>
        <v>10090242.439999999</v>
      </c>
      <c r="F1362" s="44">
        <f t="shared" si="1024"/>
        <v>9262894.0800000001</v>
      </c>
      <c r="G1362" s="44">
        <f t="shared" si="1024"/>
        <v>0</v>
      </c>
      <c r="H1362" s="44">
        <f t="shared" si="1024"/>
        <v>0</v>
      </c>
      <c r="I1362" s="44">
        <f t="shared" si="1024"/>
        <v>0</v>
      </c>
      <c r="J1362" s="44">
        <f t="shared" si="1024"/>
        <v>0</v>
      </c>
      <c r="K1362" s="44">
        <f t="shared" si="1024"/>
        <v>0</v>
      </c>
      <c r="L1362" s="44">
        <f t="shared" si="1024"/>
        <v>0</v>
      </c>
      <c r="M1362" s="44">
        <f t="shared" si="1024"/>
        <v>0</v>
      </c>
      <c r="N1362" s="44">
        <f t="shared" si="1024"/>
        <v>2925234.05</v>
      </c>
      <c r="O1362" s="44">
        <f t="shared" si="1024"/>
        <v>3300117.45</v>
      </c>
      <c r="P1362" s="44">
        <f t="shared" si="1024"/>
        <v>3864890.94</v>
      </c>
      <c r="Q1362" s="44">
        <f t="shared" si="1024"/>
        <v>3217389.48</v>
      </c>
      <c r="R1362" s="44">
        <f t="shared" si="1024"/>
        <v>6045504.5999999996</v>
      </c>
      <c r="S1362" s="44">
        <f t="shared" si="1024"/>
        <v>0</v>
      </c>
      <c r="T1362" s="44">
        <f t="shared" si="1024"/>
        <v>0</v>
      </c>
      <c r="U1362" s="44">
        <f t="shared" si="1024"/>
        <v>0</v>
      </c>
      <c r="V1362" s="44">
        <f t="shared" si="1024"/>
        <v>0</v>
      </c>
      <c r="W1362" s="44">
        <f t="shared" si="1024"/>
        <v>0</v>
      </c>
      <c r="X1362" s="44">
        <f t="shared" si="1024"/>
        <v>0</v>
      </c>
      <c r="Y1362" s="44">
        <f t="shared" si="1024"/>
        <v>0</v>
      </c>
      <c r="Z1362" s="44">
        <f t="shared" si="1024"/>
        <v>19353136.52</v>
      </c>
      <c r="AA1362" s="44">
        <f t="shared" si="1024"/>
        <v>22303863.48</v>
      </c>
      <c r="AB1362" s="45">
        <f t="shared" si="1023"/>
        <v>0.46458305974986197</v>
      </c>
      <c r="AC1362" s="38"/>
    </row>
    <row r="1363" spans="1:29" s="39" customFormat="1" ht="18" customHeight="1" x14ac:dyDescent="0.25">
      <c r="A1363" s="46" t="s">
        <v>41</v>
      </c>
      <c r="B1363" s="37">
        <f>[1]consoCURRENT!E32301</f>
        <v>3006000</v>
      </c>
      <c r="C1363" s="37">
        <f>[1]consoCURRENT!F32301</f>
        <v>0</v>
      </c>
      <c r="D1363" s="37">
        <f>[1]consoCURRENT!G32301</f>
        <v>0</v>
      </c>
      <c r="E1363" s="37">
        <f>[1]consoCURRENT!H32301</f>
        <v>916389.60999999987</v>
      </c>
      <c r="F1363" s="37">
        <f>[1]consoCURRENT!I32301</f>
        <v>622909.03999999992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293254.93</v>
      </c>
      <c r="O1363" s="37">
        <f>[1]consoCURRENT!R32301</f>
        <v>313413.20999999996</v>
      </c>
      <c r="P1363" s="37">
        <f>[1]consoCURRENT!S32301</f>
        <v>309721.46999999997</v>
      </c>
      <c r="Q1363" s="37">
        <f>[1]consoCURRENT!T32301</f>
        <v>307309.13999999996</v>
      </c>
      <c r="R1363" s="37">
        <f>[1]consoCURRENT!U32301</f>
        <v>315599.89999999997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25">SUM(M1363:Y1363)</f>
        <v>1539298.6499999997</v>
      </c>
      <c r="AA1363" s="37">
        <f t="shared" ref="AA1363" si="1026">B1363-Z1363</f>
        <v>1466701.3500000003</v>
      </c>
      <c r="AB1363" s="42">
        <f t="shared" si="1023"/>
        <v>0.51207539920159673</v>
      </c>
      <c r="AC1363" s="38"/>
    </row>
    <row r="1364" spans="1:29" s="39" customFormat="1" ht="18" customHeight="1" x14ac:dyDescent="0.25">
      <c r="A1364" s="43" t="s">
        <v>42</v>
      </c>
      <c r="B1364" s="44">
        <f>B1363+B1362</f>
        <v>44663000</v>
      </c>
      <c r="C1364" s="44">
        <f t="shared" ref="C1364:AA1364" si="1027">C1363+C1362</f>
        <v>0</v>
      </c>
      <c r="D1364" s="44">
        <f t="shared" si="1027"/>
        <v>0</v>
      </c>
      <c r="E1364" s="44">
        <f t="shared" si="1027"/>
        <v>11006632.049999999</v>
      </c>
      <c r="F1364" s="44">
        <f t="shared" si="1027"/>
        <v>9885803.1199999992</v>
      </c>
      <c r="G1364" s="44">
        <f t="shared" si="1027"/>
        <v>0</v>
      </c>
      <c r="H1364" s="44">
        <f t="shared" si="1027"/>
        <v>0</v>
      </c>
      <c r="I1364" s="44">
        <f t="shared" si="1027"/>
        <v>0</v>
      </c>
      <c r="J1364" s="44">
        <f t="shared" si="1027"/>
        <v>0</v>
      </c>
      <c r="K1364" s="44">
        <f t="shared" si="1027"/>
        <v>0</v>
      </c>
      <c r="L1364" s="44">
        <f t="shared" si="1027"/>
        <v>0</v>
      </c>
      <c r="M1364" s="44">
        <f t="shared" si="1027"/>
        <v>0</v>
      </c>
      <c r="N1364" s="44">
        <f t="shared" si="1027"/>
        <v>3218488.98</v>
      </c>
      <c r="O1364" s="44">
        <f t="shared" si="1027"/>
        <v>3613530.66</v>
      </c>
      <c r="P1364" s="44">
        <f t="shared" si="1027"/>
        <v>4174612.41</v>
      </c>
      <c r="Q1364" s="44">
        <f t="shared" si="1027"/>
        <v>3524698.62</v>
      </c>
      <c r="R1364" s="44">
        <f t="shared" si="1027"/>
        <v>6361104.5</v>
      </c>
      <c r="S1364" s="44">
        <f t="shared" si="1027"/>
        <v>0</v>
      </c>
      <c r="T1364" s="44">
        <f t="shared" si="1027"/>
        <v>0</v>
      </c>
      <c r="U1364" s="44">
        <f t="shared" si="1027"/>
        <v>0</v>
      </c>
      <c r="V1364" s="44">
        <f t="shared" si="1027"/>
        <v>0</v>
      </c>
      <c r="W1364" s="44">
        <f t="shared" si="1027"/>
        <v>0</v>
      </c>
      <c r="X1364" s="44">
        <f t="shared" si="1027"/>
        <v>0</v>
      </c>
      <c r="Y1364" s="44">
        <f t="shared" si="1027"/>
        <v>0</v>
      </c>
      <c r="Z1364" s="44">
        <f t="shared" si="1027"/>
        <v>20892435.169999998</v>
      </c>
      <c r="AA1364" s="44">
        <f t="shared" si="1027"/>
        <v>23770564.830000002</v>
      </c>
      <c r="AB1364" s="45">
        <f t="shared" si="1023"/>
        <v>0.46777948570405031</v>
      </c>
      <c r="AC1364" s="47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36</v>
      </c>
      <c r="B1368" s="37">
        <f>[1]consoCURRENT!E32361</f>
        <v>34041000</v>
      </c>
      <c r="C1368" s="37">
        <f>[1]consoCURRENT!F32361</f>
        <v>0</v>
      </c>
      <c r="D1368" s="37">
        <f>[1]consoCURRENT!G32361</f>
        <v>0</v>
      </c>
      <c r="E1368" s="37">
        <f>[1]consoCURRENT!H32361</f>
        <v>9715927.4800000023</v>
      </c>
      <c r="F1368" s="37">
        <f>[1]consoCURRENT!I32361</f>
        <v>9295139.4399999995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3085638.6199999996</v>
      </c>
      <c r="O1368" s="37">
        <f>[1]consoCURRENT!R32361</f>
        <v>3071806.66</v>
      </c>
      <c r="P1368" s="37">
        <f>[1]consoCURRENT!S32361</f>
        <v>3558482.1999999997</v>
      </c>
      <c r="Q1368" s="37">
        <f>[1]consoCURRENT!T32361</f>
        <v>3284723.44</v>
      </c>
      <c r="R1368" s="37">
        <f>[1]consoCURRENT!U32361</f>
        <v>6010416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19011066.919999998</v>
      </c>
      <c r="AA1368" s="37">
        <f>B1368-Z1368</f>
        <v>15029933.080000002</v>
      </c>
      <c r="AB1368" s="42">
        <f>Z1368/B1368</f>
        <v>0.55847557122293701</v>
      </c>
      <c r="AC1368" s="38"/>
    </row>
    <row r="1369" spans="1:29" s="39" customFormat="1" ht="18" customHeight="1" x14ac:dyDescent="0.2">
      <c r="A1369" s="41" t="s">
        <v>37</v>
      </c>
      <c r="B1369" s="37">
        <f>[1]consoCURRENT!E32473</f>
        <v>5908000</v>
      </c>
      <c r="C1369" s="37">
        <f>[1]consoCURRENT!F32473</f>
        <v>0</v>
      </c>
      <c r="D1369" s="37">
        <f>[1]consoCURRENT!G32473</f>
        <v>0</v>
      </c>
      <c r="E1369" s="37">
        <f>[1]consoCURRENT!H32473</f>
        <v>1001814.8</v>
      </c>
      <c r="F1369" s="37">
        <f>[1]consoCURRENT!I32473</f>
        <v>1069746.24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189475.77000000002</v>
      </c>
      <c r="O1369" s="37">
        <f>[1]consoCURRENT!R32473</f>
        <v>366228.6</v>
      </c>
      <c r="P1369" s="37">
        <f>[1]consoCURRENT!S32473</f>
        <v>446110.43000000005</v>
      </c>
      <c r="Q1369" s="37">
        <f>[1]consoCURRENT!T32473</f>
        <v>231058.16999999998</v>
      </c>
      <c r="R1369" s="37">
        <f>[1]consoCURRENT!U32473</f>
        <v>838688.07</v>
      </c>
      <c r="S1369" s="37">
        <f>[1]consoCURRENT!V32473</f>
        <v>0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8">SUM(M1369:Y1369)</f>
        <v>2071561.04</v>
      </c>
      <c r="AA1369" s="37">
        <f t="shared" ref="AA1369:AA1371" si="1029">B1369-Z1369</f>
        <v>3836438.96</v>
      </c>
      <c r="AB1369" s="42">
        <f t="shared" ref="AB1369:AB1374" si="1030">Z1369/B1369</f>
        <v>0.35063660121868651</v>
      </c>
      <c r="AC1369" s="38"/>
    </row>
    <row r="1370" spans="1:29" s="39" customFormat="1" ht="18" customHeight="1" x14ac:dyDescent="0.2">
      <c r="A1370" s="41" t="s">
        <v>38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8"/>
        <v>0</v>
      </c>
      <c r="AA1370" s="37">
        <f t="shared" si="1029"/>
        <v>0</v>
      </c>
      <c r="AB1370" s="42"/>
      <c r="AC1370" s="38"/>
    </row>
    <row r="1371" spans="1:29" s="39" customFormat="1" ht="18" customHeight="1" x14ac:dyDescent="0.2">
      <c r="A1371" s="41" t="s">
        <v>39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8"/>
        <v>0</v>
      </c>
      <c r="AA1371" s="37">
        <f t="shared" si="1029"/>
        <v>0</v>
      </c>
      <c r="AB1371" s="42"/>
      <c r="AC1371" s="38"/>
    </row>
    <row r="1372" spans="1:29" s="39" customFormat="1" ht="18" customHeight="1" x14ac:dyDescent="0.25">
      <c r="A1372" s="43" t="s">
        <v>40</v>
      </c>
      <c r="B1372" s="44">
        <f>SUM(B1368:B1371)</f>
        <v>39949000</v>
      </c>
      <c r="C1372" s="44">
        <f t="shared" ref="C1372:AA1372" si="1031">SUM(C1368:C1371)</f>
        <v>0</v>
      </c>
      <c r="D1372" s="44">
        <f t="shared" si="1031"/>
        <v>0</v>
      </c>
      <c r="E1372" s="44">
        <f t="shared" si="1031"/>
        <v>10717742.280000003</v>
      </c>
      <c r="F1372" s="44">
        <f t="shared" si="1031"/>
        <v>10364885.68</v>
      </c>
      <c r="G1372" s="44">
        <f t="shared" si="1031"/>
        <v>0</v>
      </c>
      <c r="H1372" s="44">
        <f t="shared" si="1031"/>
        <v>0</v>
      </c>
      <c r="I1372" s="44">
        <f t="shared" si="1031"/>
        <v>0</v>
      </c>
      <c r="J1372" s="44">
        <f t="shared" si="1031"/>
        <v>0</v>
      </c>
      <c r="K1372" s="44">
        <f t="shared" si="1031"/>
        <v>0</v>
      </c>
      <c r="L1372" s="44">
        <f t="shared" si="1031"/>
        <v>0</v>
      </c>
      <c r="M1372" s="44">
        <f t="shared" si="1031"/>
        <v>0</v>
      </c>
      <c r="N1372" s="44">
        <f t="shared" si="1031"/>
        <v>3275114.3899999997</v>
      </c>
      <c r="O1372" s="44">
        <f t="shared" si="1031"/>
        <v>3438035.2600000002</v>
      </c>
      <c r="P1372" s="44">
        <f t="shared" si="1031"/>
        <v>4004592.63</v>
      </c>
      <c r="Q1372" s="44">
        <f t="shared" si="1031"/>
        <v>3515781.61</v>
      </c>
      <c r="R1372" s="44">
        <f t="shared" si="1031"/>
        <v>6849104.0700000003</v>
      </c>
      <c r="S1372" s="44">
        <f t="shared" si="1031"/>
        <v>0</v>
      </c>
      <c r="T1372" s="44">
        <f t="shared" si="1031"/>
        <v>0</v>
      </c>
      <c r="U1372" s="44">
        <f t="shared" si="1031"/>
        <v>0</v>
      </c>
      <c r="V1372" s="44">
        <f t="shared" si="1031"/>
        <v>0</v>
      </c>
      <c r="W1372" s="44">
        <f t="shared" si="1031"/>
        <v>0</v>
      </c>
      <c r="X1372" s="44">
        <f t="shared" si="1031"/>
        <v>0</v>
      </c>
      <c r="Y1372" s="44">
        <f t="shared" si="1031"/>
        <v>0</v>
      </c>
      <c r="Z1372" s="44">
        <f t="shared" si="1031"/>
        <v>21082627.959999997</v>
      </c>
      <c r="AA1372" s="44">
        <f t="shared" si="1031"/>
        <v>18866372.040000003</v>
      </c>
      <c r="AB1372" s="45">
        <f t="shared" si="1030"/>
        <v>0.52773856567123079</v>
      </c>
      <c r="AC1372" s="38"/>
    </row>
    <row r="1373" spans="1:29" s="39" customFormat="1" ht="18" customHeight="1" x14ac:dyDescent="0.25">
      <c r="A1373" s="46" t="s">
        <v>41</v>
      </c>
      <c r="B1373" s="37">
        <f>[1]consoCURRENT!E32512</f>
        <v>2906000</v>
      </c>
      <c r="C1373" s="37">
        <f>[1]consoCURRENT!F32512</f>
        <v>0</v>
      </c>
      <c r="D1373" s="37">
        <f>[1]consoCURRENT!G32512</f>
        <v>0</v>
      </c>
      <c r="E1373" s="37">
        <f>[1]consoCURRENT!H32512</f>
        <v>997639.65999999992</v>
      </c>
      <c r="F1373" s="37">
        <f>[1]consoCURRENT!I32512</f>
        <v>681383.26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295005.45</v>
      </c>
      <c r="O1373" s="37">
        <f>[1]consoCURRENT!R32512</f>
        <v>328709.03999999998</v>
      </c>
      <c r="P1373" s="37">
        <f>[1]consoCURRENT!S32512</f>
        <v>373925.17</v>
      </c>
      <c r="Q1373" s="37">
        <f>[1]consoCURRENT!T32512</f>
        <v>337979.38</v>
      </c>
      <c r="R1373" s="37">
        <f>[1]consoCURRENT!U32512</f>
        <v>343403.88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32">SUM(M1373:Y1373)</f>
        <v>1679022.92</v>
      </c>
      <c r="AA1373" s="37">
        <f t="shared" ref="AA1373" si="1033">B1373-Z1373</f>
        <v>1226977.08</v>
      </c>
      <c r="AB1373" s="42">
        <f t="shared" si="1030"/>
        <v>0.5777780178940124</v>
      </c>
      <c r="AC1373" s="38"/>
    </row>
    <row r="1374" spans="1:29" s="39" customFormat="1" ht="18" customHeight="1" x14ac:dyDescent="0.25">
      <c r="A1374" s="43" t="s">
        <v>42</v>
      </c>
      <c r="B1374" s="44">
        <f>B1373+B1372</f>
        <v>42855000</v>
      </c>
      <c r="C1374" s="44">
        <f t="shared" ref="C1374:AA1374" si="1034">C1373+C1372</f>
        <v>0</v>
      </c>
      <c r="D1374" s="44">
        <f t="shared" si="1034"/>
        <v>0</v>
      </c>
      <c r="E1374" s="44">
        <f t="shared" si="1034"/>
        <v>11715381.940000003</v>
      </c>
      <c r="F1374" s="44">
        <f t="shared" si="1034"/>
        <v>11046268.939999999</v>
      </c>
      <c r="G1374" s="44">
        <f t="shared" si="1034"/>
        <v>0</v>
      </c>
      <c r="H1374" s="44">
        <f t="shared" si="1034"/>
        <v>0</v>
      </c>
      <c r="I1374" s="44">
        <f t="shared" si="1034"/>
        <v>0</v>
      </c>
      <c r="J1374" s="44">
        <f t="shared" si="1034"/>
        <v>0</v>
      </c>
      <c r="K1374" s="44">
        <f t="shared" si="1034"/>
        <v>0</v>
      </c>
      <c r="L1374" s="44">
        <f t="shared" si="1034"/>
        <v>0</v>
      </c>
      <c r="M1374" s="44">
        <f t="shared" si="1034"/>
        <v>0</v>
      </c>
      <c r="N1374" s="44">
        <f t="shared" si="1034"/>
        <v>3570119.84</v>
      </c>
      <c r="O1374" s="44">
        <f t="shared" si="1034"/>
        <v>3766744.3000000003</v>
      </c>
      <c r="P1374" s="44">
        <f t="shared" si="1034"/>
        <v>4378517.8</v>
      </c>
      <c r="Q1374" s="44">
        <f t="shared" si="1034"/>
        <v>3853760.9899999998</v>
      </c>
      <c r="R1374" s="44">
        <f t="shared" si="1034"/>
        <v>7192507.9500000002</v>
      </c>
      <c r="S1374" s="44">
        <f t="shared" si="1034"/>
        <v>0</v>
      </c>
      <c r="T1374" s="44">
        <f t="shared" si="1034"/>
        <v>0</v>
      </c>
      <c r="U1374" s="44">
        <f t="shared" si="1034"/>
        <v>0</v>
      </c>
      <c r="V1374" s="44">
        <f t="shared" si="1034"/>
        <v>0</v>
      </c>
      <c r="W1374" s="44">
        <f t="shared" si="1034"/>
        <v>0</v>
      </c>
      <c r="X1374" s="44">
        <f t="shared" si="1034"/>
        <v>0</v>
      </c>
      <c r="Y1374" s="44">
        <f t="shared" si="1034"/>
        <v>0</v>
      </c>
      <c r="Z1374" s="44">
        <f t="shared" si="1034"/>
        <v>22761650.879999995</v>
      </c>
      <c r="AA1374" s="44">
        <f t="shared" si="1034"/>
        <v>20093349.120000005</v>
      </c>
      <c r="AB1374" s="45">
        <f t="shared" si="1030"/>
        <v>0.5311317437871893</v>
      </c>
      <c r="AC1374" s="47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36</v>
      </c>
      <c r="B1378" s="37">
        <f>[1]consoCURRENT!E32572</f>
        <v>38743000</v>
      </c>
      <c r="C1378" s="37">
        <f>[1]consoCURRENT!F32572</f>
        <v>0</v>
      </c>
      <c r="D1378" s="37">
        <f>[1]consoCURRENT!G32572</f>
        <v>0</v>
      </c>
      <c r="E1378" s="37">
        <f>[1]consoCURRENT!H32572</f>
        <v>10473927.25</v>
      </c>
      <c r="F1378" s="37">
        <f>[1]consoCURRENT!I32572</f>
        <v>9266491.660000002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3126825.6000000006</v>
      </c>
      <c r="O1378" s="37">
        <f>[1]consoCURRENT!R32572</f>
        <v>3943893.7700000005</v>
      </c>
      <c r="P1378" s="37">
        <f>[1]consoCURRENT!S32572</f>
        <v>3403207.88</v>
      </c>
      <c r="Q1378" s="37">
        <f>[1]consoCURRENT!T32572</f>
        <v>3233421.2500000014</v>
      </c>
      <c r="R1378" s="37">
        <f>[1]consoCURRENT!U32572</f>
        <v>6033070.4100000011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19740418.910000004</v>
      </c>
      <c r="AA1378" s="37">
        <f>B1378-Z1378</f>
        <v>19002581.089999996</v>
      </c>
      <c r="AB1378" s="42">
        <f>Z1378/B1378</f>
        <v>0.50952220814082549</v>
      </c>
      <c r="AC1378" s="38"/>
    </row>
    <row r="1379" spans="1:29" s="39" customFormat="1" ht="18" customHeight="1" x14ac:dyDescent="0.2">
      <c r="A1379" s="41" t="s">
        <v>37</v>
      </c>
      <c r="B1379" s="37">
        <f>[1]consoCURRENT!E32684</f>
        <v>7517000</v>
      </c>
      <c r="C1379" s="37">
        <f>[1]consoCURRENT!F32684</f>
        <v>0</v>
      </c>
      <c r="D1379" s="37">
        <f>[1]consoCURRENT!G32684</f>
        <v>0</v>
      </c>
      <c r="E1379" s="37">
        <f>[1]consoCURRENT!H32684</f>
        <v>2141662.52</v>
      </c>
      <c r="F1379" s="37">
        <f>[1]consoCURRENT!I32684</f>
        <v>1722788.2599999998</v>
      </c>
      <c r="G1379" s="37">
        <f>[1]consoCURRENT!J32684</f>
        <v>0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531658.9</v>
      </c>
      <c r="O1379" s="37">
        <f>[1]consoCURRENT!R32684</f>
        <v>1378489.19</v>
      </c>
      <c r="P1379" s="37">
        <f>[1]consoCURRENT!S32684</f>
        <v>231514.42999999993</v>
      </c>
      <c r="Q1379" s="37">
        <f>[1]consoCURRENT!T32684</f>
        <v>858375.99999999977</v>
      </c>
      <c r="R1379" s="37">
        <f>[1]consoCURRENT!U32684</f>
        <v>864412.25999999989</v>
      </c>
      <c r="S1379" s="37">
        <f>[1]consoCURRENT!V32684</f>
        <v>0</v>
      </c>
      <c r="T1379" s="37">
        <f>[1]consoCURRENT!W32684</f>
        <v>0</v>
      </c>
      <c r="U1379" s="37">
        <f>[1]consoCURRENT!X32684</f>
        <v>0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35">SUM(M1379:Y1379)</f>
        <v>3864450.7799999993</v>
      </c>
      <c r="AA1379" s="37">
        <f t="shared" ref="AA1379:AA1381" si="1036">B1379-Z1379</f>
        <v>3652549.2200000007</v>
      </c>
      <c r="AB1379" s="42">
        <f t="shared" ref="AB1379:AB1384" si="1037">Z1379/B1379</f>
        <v>0.51409482240255411</v>
      </c>
      <c r="AC1379" s="38"/>
    </row>
    <row r="1380" spans="1:29" s="39" customFormat="1" ht="18" customHeight="1" x14ac:dyDescent="0.2">
      <c r="A1380" s="41" t="s">
        <v>38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5"/>
        <v>0</v>
      </c>
      <c r="AA1380" s="37">
        <f t="shared" si="1036"/>
        <v>0</v>
      </c>
      <c r="AB1380" s="42"/>
      <c r="AC1380" s="38"/>
    </row>
    <row r="1381" spans="1:29" s="39" customFormat="1" ht="18" customHeight="1" x14ac:dyDescent="0.2">
      <c r="A1381" s="41" t="s">
        <v>39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5"/>
        <v>0</v>
      </c>
      <c r="AA1381" s="37">
        <f t="shared" si="1036"/>
        <v>0</v>
      </c>
      <c r="AB1381" s="42"/>
      <c r="AC1381" s="38"/>
    </row>
    <row r="1382" spans="1:29" s="39" customFormat="1" ht="18" customHeight="1" x14ac:dyDescent="0.25">
      <c r="A1382" s="43" t="s">
        <v>40</v>
      </c>
      <c r="B1382" s="44">
        <f>SUM(B1378:B1381)</f>
        <v>46260000</v>
      </c>
      <c r="C1382" s="44">
        <f t="shared" ref="C1382:AA1382" si="1038">SUM(C1378:C1381)</f>
        <v>0</v>
      </c>
      <c r="D1382" s="44">
        <f t="shared" si="1038"/>
        <v>0</v>
      </c>
      <c r="E1382" s="44">
        <f t="shared" si="1038"/>
        <v>12615589.77</v>
      </c>
      <c r="F1382" s="44">
        <f t="shared" si="1038"/>
        <v>10989279.920000002</v>
      </c>
      <c r="G1382" s="44">
        <f t="shared" si="1038"/>
        <v>0</v>
      </c>
      <c r="H1382" s="44">
        <f t="shared" si="1038"/>
        <v>0</v>
      </c>
      <c r="I1382" s="44">
        <f t="shared" si="1038"/>
        <v>0</v>
      </c>
      <c r="J1382" s="44">
        <f t="shared" si="1038"/>
        <v>0</v>
      </c>
      <c r="K1382" s="44">
        <f t="shared" si="1038"/>
        <v>0</v>
      </c>
      <c r="L1382" s="44">
        <f t="shared" si="1038"/>
        <v>0</v>
      </c>
      <c r="M1382" s="44">
        <f t="shared" si="1038"/>
        <v>0</v>
      </c>
      <c r="N1382" s="44">
        <f t="shared" si="1038"/>
        <v>3658484.5000000005</v>
      </c>
      <c r="O1382" s="44">
        <f t="shared" si="1038"/>
        <v>5322382.9600000009</v>
      </c>
      <c r="P1382" s="44">
        <f t="shared" si="1038"/>
        <v>3634722.3099999996</v>
      </c>
      <c r="Q1382" s="44">
        <f t="shared" si="1038"/>
        <v>4091797.2500000009</v>
      </c>
      <c r="R1382" s="44">
        <f t="shared" si="1038"/>
        <v>6897482.6700000009</v>
      </c>
      <c r="S1382" s="44">
        <f t="shared" si="1038"/>
        <v>0</v>
      </c>
      <c r="T1382" s="44">
        <f t="shared" si="1038"/>
        <v>0</v>
      </c>
      <c r="U1382" s="44">
        <f t="shared" si="1038"/>
        <v>0</v>
      </c>
      <c r="V1382" s="44">
        <f t="shared" si="1038"/>
        <v>0</v>
      </c>
      <c r="W1382" s="44">
        <f t="shared" si="1038"/>
        <v>0</v>
      </c>
      <c r="X1382" s="44">
        <f t="shared" si="1038"/>
        <v>0</v>
      </c>
      <c r="Y1382" s="44">
        <f t="shared" si="1038"/>
        <v>0</v>
      </c>
      <c r="Z1382" s="44">
        <f t="shared" si="1038"/>
        <v>23604869.690000005</v>
      </c>
      <c r="AA1382" s="44">
        <f t="shared" si="1038"/>
        <v>22655130.309999995</v>
      </c>
      <c r="AB1382" s="45">
        <f t="shared" si="1037"/>
        <v>0.51026523324686568</v>
      </c>
      <c r="AC1382" s="38"/>
    </row>
    <row r="1383" spans="1:29" s="39" customFormat="1" ht="18" customHeight="1" x14ac:dyDescent="0.25">
      <c r="A1383" s="46" t="s">
        <v>41</v>
      </c>
      <c r="B1383" s="37">
        <f>[1]consoCURRENT!E32723</f>
        <v>3133000</v>
      </c>
      <c r="C1383" s="37">
        <f>[1]consoCURRENT!F32723</f>
        <v>0</v>
      </c>
      <c r="D1383" s="37">
        <f>[1]consoCURRENT!G32723</f>
        <v>0</v>
      </c>
      <c r="E1383" s="37">
        <f>[1]consoCURRENT!H32723</f>
        <v>991783.60999999987</v>
      </c>
      <c r="F1383" s="37">
        <f>[1]consoCURRENT!I32723</f>
        <v>651856.68999999994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309279.48000000004</v>
      </c>
      <c r="O1383" s="37">
        <f>[1]consoCURRENT!R32723</f>
        <v>352621.48999999993</v>
      </c>
      <c r="P1383" s="37">
        <f>[1]consoCURRENT!S32723</f>
        <v>329882.6399999999</v>
      </c>
      <c r="Q1383" s="37">
        <f>[1]consoCURRENT!T32723</f>
        <v>327720.01</v>
      </c>
      <c r="R1383" s="37">
        <f>[1]consoCURRENT!U32723</f>
        <v>324136.67999999993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9">SUM(M1383:Y1383)</f>
        <v>1643640.2999999998</v>
      </c>
      <c r="AA1383" s="37">
        <f t="shared" ref="AA1383" si="1040">B1383-Z1383</f>
        <v>1489359.7000000002</v>
      </c>
      <c r="AB1383" s="42">
        <f t="shared" si="1037"/>
        <v>0.52462186402808808</v>
      </c>
      <c r="AC1383" s="38"/>
    </row>
    <row r="1384" spans="1:29" s="39" customFormat="1" ht="18" customHeight="1" x14ac:dyDescent="0.25">
      <c r="A1384" s="43" t="s">
        <v>42</v>
      </c>
      <c r="B1384" s="44">
        <f>B1383+B1382</f>
        <v>49393000</v>
      </c>
      <c r="C1384" s="44">
        <f t="shared" ref="C1384:AA1384" si="1041">C1383+C1382</f>
        <v>0</v>
      </c>
      <c r="D1384" s="44">
        <f t="shared" si="1041"/>
        <v>0</v>
      </c>
      <c r="E1384" s="44">
        <f t="shared" si="1041"/>
        <v>13607373.379999999</v>
      </c>
      <c r="F1384" s="44">
        <f t="shared" si="1041"/>
        <v>11641136.610000001</v>
      </c>
      <c r="G1384" s="44">
        <f t="shared" si="1041"/>
        <v>0</v>
      </c>
      <c r="H1384" s="44">
        <f t="shared" si="1041"/>
        <v>0</v>
      </c>
      <c r="I1384" s="44">
        <f t="shared" si="1041"/>
        <v>0</v>
      </c>
      <c r="J1384" s="44">
        <f t="shared" si="1041"/>
        <v>0</v>
      </c>
      <c r="K1384" s="44">
        <f t="shared" si="1041"/>
        <v>0</v>
      </c>
      <c r="L1384" s="44">
        <f t="shared" si="1041"/>
        <v>0</v>
      </c>
      <c r="M1384" s="44">
        <f t="shared" si="1041"/>
        <v>0</v>
      </c>
      <c r="N1384" s="44">
        <f t="shared" si="1041"/>
        <v>3967763.9800000004</v>
      </c>
      <c r="O1384" s="44">
        <f t="shared" si="1041"/>
        <v>5675004.4500000011</v>
      </c>
      <c r="P1384" s="44">
        <f t="shared" si="1041"/>
        <v>3964604.9499999993</v>
      </c>
      <c r="Q1384" s="44">
        <f t="shared" si="1041"/>
        <v>4419517.2600000007</v>
      </c>
      <c r="R1384" s="44">
        <f t="shared" si="1041"/>
        <v>7221619.3500000006</v>
      </c>
      <c r="S1384" s="44">
        <f t="shared" si="1041"/>
        <v>0</v>
      </c>
      <c r="T1384" s="44">
        <f t="shared" si="1041"/>
        <v>0</v>
      </c>
      <c r="U1384" s="44">
        <f t="shared" si="1041"/>
        <v>0</v>
      </c>
      <c r="V1384" s="44">
        <f t="shared" si="1041"/>
        <v>0</v>
      </c>
      <c r="W1384" s="44">
        <f t="shared" si="1041"/>
        <v>0</v>
      </c>
      <c r="X1384" s="44">
        <f t="shared" si="1041"/>
        <v>0</v>
      </c>
      <c r="Y1384" s="44">
        <f t="shared" si="1041"/>
        <v>0</v>
      </c>
      <c r="Z1384" s="44">
        <f t="shared" si="1041"/>
        <v>25248509.990000006</v>
      </c>
      <c r="AA1384" s="44">
        <f t="shared" si="1041"/>
        <v>24144490.009999994</v>
      </c>
      <c r="AB1384" s="45">
        <f t="shared" si="1037"/>
        <v>0.5111758749215477</v>
      </c>
      <c r="AC1384" s="47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36</v>
      </c>
      <c r="B1388" s="37">
        <f>[1]consoCURRENT!E32783</f>
        <v>22227000</v>
      </c>
      <c r="C1388" s="37">
        <f>[1]consoCURRENT!F32783</f>
        <v>0</v>
      </c>
      <c r="D1388" s="37">
        <f>[1]consoCURRENT!G32783</f>
        <v>0</v>
      </c>
      <c r="E1388" s="37">
        <f>[1]consoCURRENT!H32783</f>
        <v>6993787.8700000001</v>
      </c>
      <c r="F1388" s="37">
        <f>[1]consoCURRENT!I32783</f>
        <v>6207775.9000000004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2023967.65</v>
      </c>
      <c r="O1388" s="37">
        <f>[1]consoCURRENT!R32783</f>
        <v>2383945.66</v>
      </c>
      <c r="P1388" s="37">
        <f>[1]consoCURRENT!S32783</f>
        <v>2585874.5600000005</v>
      </c>
      <c r="Q1388" s="37">
        <f>[1]consoCURRENT!T32783</f>
        <v>2174493.52</v>
      </c>
      <c r="R1388" s="37">
        <f>[1]consoCURRENT!U32783</f>
        <v>4033282.38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13201563.77</v>
      </c>
      <c r="AA1388" s="37">
        <f>B1388-Z1388</f>
        <v>9025436.2300000004</v>
      </c>
      <c r="AB1388" s="42">
        <f>Z1388/B1388</f>
        <v>0.59394267197552519</v>
      </c>
      <c r="AC1388" s="38"/>
    </row>
    <row r="1389" spans="1:29" s="39" customFormat="1" ht="18" customHeight="1" x14ac:dyDescent="0.2">
      <c r="A1389" s="41" t="s">
        <v>37</v>
      </c>
      <c r="B1389" s="37">
        <f>[1]consoCURRENT!E32895</f>
        <v>7414000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1183609.23</v>
      </c>
      <c r="F1389" s="37">
        <f>[1]consoCURRENT!I32895</f>
        <v>1133836.3700000001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274758.27</v>
      </c>
      <c r="O1389" s="37">
        <f>[1]consoCURRENT!R32895</f>
        <v>454715.39999999997</v>
      </c>
      <c r="P1389" s="37">
        <f>[1]consoCURRENT!S32895</f>
        <v>454135.56</v>
      </c>
      <c r="Q1389" s="37">
        <f>[1]consoCURRENT!T32895</f>
        <v>574787.06000000006</v>
      </c>
      <c r="R1389" s="37">
        <f>[1]consoCURRENT!U32895</f>
        <v>559049.31000000006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42">SUM(M1389:Y1389)</f>
        <v>2317445.6</v>
      </c>
      <c r="AA1389" s="37">
        <f t="shared" ref="AA1389:AA1391" si="1043">B1389-Z1389</f>
        <v>5096554.4000000004</v>
      </c>
      <c r="AB1389" s="42">
        <f t="shared" ref="AB1389:AB1394" si="1044">Z1389/B1389</f>
        <v>0.31257696250337202</v>
      </c>
      <c r="AC1389" s="38"/>
    </row>
    <row r="1390" spans="1:29" s="39" customFormat="1" ht="18" customHeight="1" x14ac:dyDescent="0.2">
      <c r="A1390" s="41" t="s">
        <v>38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42"/>
        <v>0</v>
      </c>
      <c r="AA1390" s="37">
        <f t="shared" si="1043"/>
        <v>0</v>
      </c>
      <c r="AB1390" s="42"/>
      <c r="AC1390" s="38"/>
    </row>
    <row r="1391" spans="1:29" s="39" customFormat="1" ht="18" customHeight="1" x14ac:dyDescent="0.2">
      <c r="A1391" s="41" t="s">
        <v>39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42"/>
        <v>0</v>
      </c>
      <c r="AA1391" s="37">
        <f t="shared" si="1043"/>
        <v>0</v>
      </c>
      <c r="AB1391" s="42"/>
      <c r="AC1391" s="38"/>
    </row>
    <row r="1392" spans="1:29" s="39" customFormat="1" ht="18" customHeight="1" x14ac:dyDescent="0.25">
      <c r="A1392" s="43" t="s">
        <v>40</v>
      </c>
      <c r="B1392" s="44">
        <f>SUM(B1388:B1391)</f>
        <v>29641000</v>
      </c>
      <c r="C1392" s="44">
        <f t="shared" ref="C1392:AA1392" si="1045">SUM(C1388:C1391)</f>
        <v>0</v>
      </c>
      <c r="D1392" s="44">
        <f t="shared" si="1045"/>
        <v>0</v>
      </c>
      <c r="E1392" s="44">
        <f t="shared" si="1045"/>
        <v>8177397.0999999996</v>
      </c>
      <c r="F1392" s="44">
        <f t="shared" si="1045"/>
        <v>7341612.2700000005</v>
      </c>
      <c r="G1392" s="44">
        <f t="shared" si="1045"/>
        <v>0</v>
      </c>
      <c r="H1392" s="44">
        <f t="shared" si="1045"/>
        <v>0</v>
      </c>
      <c r="I1392" s="44">
        <f t="shared" si="1045"/>
        <v>0</v>
      </c>
      <c r="J1392" s="44">
        <f t="shared" si="1045"/>
        <v>0</v>
      </c>
      <c r="K1392" s="44">
        <f t="shared" si="1045"/>
        <v>0</v>
      </c>
      <c r="L1392" s="44">
        <f t="shared" si="1045"/>
        <v>0</v>
      </c>
      <c r="M1392" s="44">
        <f t="shared" si="1045"/>
        <v>0</v>
      </c>
      <c r="N1392" s="44">
        <f t="shared" si="1045"/>
        <v>2298725.92</v>
      </c>
      <c r="O1392" s="44">
        <f t="shared" si="1045"/>
        <v>2838661.06</v>
      </c>
      <c r="P1392" s="44">
        <f t="shared" si="1045"/>
        <v>3040010.1200000006</v>
      </c>
      <c r="Q1392" s="44">
        <f t="shared" si="1045"/>
        <v>2749280.58</v>
      </c>
      <c r="R1392" s="44">
        <f t="shared" si="1045"/>
        <v>4592331.6899999995</v>
      </c>
      <c r="S1392" s="44">
        <f t="shared" si="1045"/>
        <v>0</v>
      </c>
      <c r="T1392" s="44">
        <f t="shared" si="1045"/>
        <v>0</v>
      </c>
      <c r="U1392" s="44">
        <f t="shared" si="1045"/>
        <v>0</v>
      </c>
      <c r="V1392" s="44">
        <f t="shared" si="1045"/>
        <v>0</v>
      </c>
      <c r="W1392" s="44">
        <f t="shared" si="1045"/>
        <v>0</v>
      </c>
      <c r="X1392" s="44">
        <f t="shared" si="1045"/>
        <v>0</v>
      </c>
      <c r="Y1392" s="44">
        <f t="shared" si="1045"/>
        <v>0</v>
      </c>
      <c r="Z1392" s="44">
        <f t="shared" si="1045"/>
        <v>15519009.369999999</v>
      </c>
      <c r="AA1392" s="44">
        <f t="shared" si="1045"/>
        <v>14121990.630000001</v>
      </c>
      <c r="AB1392" s="45">
        <f t="shared" si="1044"/>
        <v>0.52356564792011062</v>
      </c>
      <c r="AC1392" s="38"/>
    </row>
    <row r="1393" spans="1:29" s="39" customFormat="1" ht="18" customHeight="1" x14ac:dyDescent="0.25">
      <c r="A1393" s="46" t="s">
        <v>41</v>
      </c>
      <c r="B1393" s="37">
        <f>[1]consoCURRENT!E32934</f>
        <v>1874000</v>
      </c>
      <c r="C1393" s="37">
        <f>[1]consoCURRENT!F32934</f>
        <v>0</v>
      </c>
      <c r="D1393" s="37">
        <f>[1]consoCURRENT!G32934</f>
        <v>0</v>
      </c>
      <c r="E1393" s="37">
        <f>[1]consoCURRENT!H32934</f>
        <v>697727.31</v>
      </c>
      <c r="F1393" s="37">
        <f>[1]consoCURRENT!I32934</f>
        <v>457648.92000000004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212857.32</v>
      </c>
      <c r="O1393" s="37">
        <f>[1]consoCURRENT!R32934</f>
        <v>251836.23</v>
      </c>
      <c r="P1393" s="37">
        <f>[1]consoCURRENT!S32934</f>
        <v>233033.76</v>
      </c>
      <c r="Q1393" s="37">
        <f>[1]consoCURRENT!T32934</f>
        <v>228788.76</v>
      </c>
      <c r="R1393" s="37">
        <f>[1]consoCURRENT!U32934</f>
        <v>228860.16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46">SUM(M1393:Y1393)</f>
        <v>1155376.23</v>
      </c>
      <c r="AA1393" s="37">
        <f t="shared" ref="AA1393" si="1047">B1393-Z1393</f>
        <v>718623.77</v>
      </c>
      <c r="AB1393" s="42">
        <f t="shared" si="1044"/>
        <v>0.61652947171824968</v>
      </c>
      <c r="AC1393" s="38"/>
    </row>
    <row r="1394" spans="1:29" s="39" customFormat="1" ht="18" customHeight="1" x14ac:dyDescent="0.25">
      <c r="A1394" s="43" t="s">
        <v>42</v>
      </c>
      <c r="B1394" s="44">
        <f>B1393+B1392</f>
        <v>31515000</v>
      </c>
      <c r="C1394" s="44">
        <f t="shared" ref="C1394:AA1394" si="1048">C1393+C1392</f>
        <v>0</v>
      </c>
      <c r="D1394" s="44">
        <f t="shared" si="1048"/>
        <v>0</v>
      </c>
      <c r="E1394" s="44">
        <f t="shared" si="1048"/>
        <v>8875124.4100000001</v>
      </c>
      <c r="F1394" s="44">
        <f t="shared" si="1048"/>
        <v>7799261.1900000004</v>
      </c>
      <c r="G1394" s="44">
        <f t="shared" si="1048"/>
        <v>0</v>
      </c>
      <c r="H1394" s="44">
        <f t="shared" si="1048"/>
        <v>0</v>
      </c>
      <c r="I1394" s="44">
        <f t="shared" si="1048"/>
        <v>0</v>
      </c>
      <c r="J1394" s="44">
        <f t="shared" si="1048"/>
        <v>0</v>
      </c>
      <c r="K1394" s="44">
        <f t="shared" si="1048"/>
        <v>0</v>
      </c>
      <c r="L1394" s="44">
        <f t="shared" si="1048"/>
        <v>0</v>
      </c>
      <c r="M1394" s="44">
        <f t="shared" si="1048"/>
        <v>0</v>
      </c>
      <c r="N1394" s="44">
        <f t="shared" si="1048"/>
        <v>2511583.2399999998</v>
      </c>
      <c r="O1394" s="44">
        <f t="shared" si="1048"/>
        <v>3090497.29</v>
      </c>
      <c r="P1394" s="44">
        <f t="shared" si="1048"/>
        <v>3273043.8800000008</v>
      </c>
      <c r="Q1394" s="44">
        <f t="shared" si="1048"/>
        <v>2978069.34</v>
      </c>
      <c r="R1394" s="44">
        <f t="shared" si="1048"/>
        <v>4821191.8499999996</v>
      </c>
      <c r="S1394" s="44">
        <f t="shared" si="1048"/>
        <v>0</v>
      </c>
      <c r="T1394" s="44">
        <f t="shared" si="1048"/>
        <v>0</v>
      </c>
      <c r="U1394" s="44">
        <f t="shared" si="1048"/>
        <v>0</v>
      </c>
      <c r="V1394" s="44">
        <f t="shared" si="1048"/>
        <v>0</v>
      </c>
      <c r="W1394" s="44">
        <f t="shared" si="1048"/>
        <v>0</v>
      </c>
      <c r="X1394" s="44">
        <f t="shared" si="1048"/>
        <v>0</v>
      </c>
      <c r="Y1394" s="44">
        <f t="shared" si="1048"/>
        <v>0</v>
      </c>
      <c r="Z1394" s="44">
        <f t="shared" si="1048"/>
        <v>16674385.6</v>
      </c>
      <c r="AA1394" s="44">
        <f t="shared" si="1048"/>
        <v>14840614.4</v>
      </c>
      <c r="AB1394" s="45">
        <f t="shared" si="1044"/>
        <v>0.52909362525781378</v>
      </c>
      <c r="AC1394" s="47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36</v>
      </c>
      <c r="B1398" s="37">
        <f>[1]consoCURRENT!E32994</f>
        <v>43608000</v>
      </c>
      <c r="C1398" s="37">
        <f>[1]consoCURRENT!F32994</f>
        <v>0</v>
      </c>
      <c r="D1398" s="37">
        <f>[1]consoCURRENT!G32994</f>
        <v>0</v>
      </c>
      <c r="E1398" s="37">
        <f>[1]consoCURRENT!H32994</f>
        <v>10757281.609999999</v>
      </c>
      <c r="F1398" s="37">
        <f>[1]consoCURRENT!I32994</f>
        <v>12540960.542000001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3359828.08</v>
      </c>
      <c r="O1398" s="37">
        <f>[1]consoCURRENT!R32994</f>
        <v>4192686.6</v>
      </c>
      <c r="P1398" s="37">
        <f>[1]consoCURRENT!S32994</f>
        <v>3204766.93</v>
      </c>
      <c r="Q1398" s="37">
        <f>[1]consoCURRENT!T32994</f>
        <v>3221583.74</v>
      </c>
      <c r="R1398" s="37">
        <f>[1]consoCURRENT!U32994</f>
        <v>9319376.8020000011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23298242.152000003</v>
      </c>
      <c r="AA1398" s="37">
        <f>B1398-Z1398</f>
        <v>20309757.847999997</v>
      </c>
      <c r="AB1398" s="42">
        <f>Z1398/B1398</f>
        <v>0.53426532177582098</v>
      </c>
      <c r="AC1398" s="38"/>
    </row>
    <row r="1399" spans="1:29" s="39" customFormat="1" ht="18" customHeight="1" x14ac:dyDescent="0.2">
      <c r="A1399" s="41" t="s">
        <v>37</v>
      </c>
      <c r="B1399" s="37">
        <f>[1]consoCURRENT!E33106</f>
        <v>9774000</v>
      </c>
      <c r="C1399" s="37">
        <f>[1]consoCURRENT!F33106</f>
        <v>0</v>
      </c>
      <c r="D1399" s="37">
        <f>[1]consoCURRENT!G33106</f>
        <v>0</v>
      </c>
      <c r="E1399" s="37">
        <f>[1]consoCURRENT!H33106</f>
        <v>2793338.5199999996</v>
      </c>
      <c r="F1399" s="37">
        <f>[1]consoCURRENT!I33106</f>
        <v>1302325.27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496015.43</v>
      </c>
      <c r="O1399" s="37">
        <f>[1]consoCURRENT!R33106</f>
        <v>901686.65</v>
      </c>
      <c r="P1399" s="37">
        <f>[1]consoCURRENT!S33106</f>
        <v>1395636.44</v>
      </c>
      <c r="Q1399" s="37">
        <f>[1]consoCURRENT!T33106</f>
        <v>716238.36</v>
      </c>
      <c r="R1399" s="37">
        <f>[1]consoCURRENT!U33106</f>
        <v>586086.91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9">SUM(M1399:Y1399)</f>
        <v>4095663.79</v>
      </c>
      <c r="AA1399" s="37">
        <f t="shared" ref="AA1399:AA1401" si="1050">B1399-Z1399</f>
        <v>5678336.21</v>
      </c>
      <c r="AB1399" s="42">
        <f t="shared" ref="AB1399:AB1404" si="1051">Z1399/B1399</f>
        <v>0.41903660630243506</v>
      </c>
      <c r="AC1399" s="38"/>
    </row>
    <row r="1400" spans="1:29" s="39" customFormat="1" ht="18" customHeight="1" x14ac:dyDescent="0.2">
      <c r="A1400" s="41" t="s">
        <v>38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9"/>
        <v>0</v>
      </c>
      <c r="AA1400" s="37">
        <f t="shared" si="1050"/>
        <v>0</v>
      </c>
      <c r="AB1400" s="42"/>
      <c r="AC1400" s="38"/>
    </row>
    <row r="1401" spans="1:29" s="39" customFormat="1" ht="18" customHeight="1" x14ac:dyDescent="0.2">
      <c r="A1401" s="41" t="s">
        <v>39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9"/>
        <v>0</v>
      </c>
      <c r="AA1401" s="37">
        <f t="shared" si="1050"/>
        <v>0</v>
      </c>
      <c r="AB1401" s="42"/>
      <c r="AC1401" s="38"/>
    </row>
    <row r="1402" spans="1:29" s="39" customFormat="1" ht="18" customHeight="1" x14ac:dyDescent="0.25">
      <c r="A1402" s="43" t="s">
        <v>40</v>
      </c>
      <c r="B1402" s="44">
        <f>SUM(B1398:B1401)</f>
        <v>53382000</v>
      </c>
      <c r="C1402" s="44">
        <f t="shared" ref="C1402:AA1402" si="1052">SUM(C1398:C1401)</f>
        <v>0</v>
      </c>
      <c r="D1402" s="44">
        <f t="shared" si="1052"/>
        <v>0</v>
      </c>
      <c r="E1402" s="44">
        <f t="shared" si="1052"/>
        <v>13550620.129999999</v>
      </c>
      <c r="F1402" s="44">
        <f t="shared" si="1052"/>
        <v>13843285.812000001</v>
      </c>
      <c r="G1402" s="44">
        <f t="shared" si="1052"/>
        <v>0</v>
      </c>
      <c r="H1402" s="44">
        <f t="shared" si="1052"/>
        <v>0</v>
      </c>
      <c r="I1402" s="44">
        <f t="shared" si="1052"/>
        <v>0</v>
      </c>
      <c r="J1402" s="44">
        <f t="shared" si="1052"/>
        <v>0</v>
      </c>
      <c r="K1402" s="44">
        <f t="shared" si="1052"/>
        <v>0</v>
      </c>
      <c r="L1402" s="44">
        <f t="shared" si="1052"/>
        <v>0</v>
      </c>
      <c r="M1402" s="44">
        <f t="shared" si="1052"/>
        <v>0</v>
      </c>
      <c r="N1402" s="44">
        <f t="shared" si="1052"/>
        <v>3855843.5100000002</v>
      </c>
      <c r="O1402" s="44">
        <f t="shared" si="1052"/>
        <v>5094373.25</v>
      </c>
      <c r="P1402" s="44">
        <f t="shared" si="1052"/>
        <v>4600403.37</v>
      </c>
      <c r="Q1402" s="44">
        <f t="shared" si="1052"/>
        <v>3937822.1</v>
      </c>
      <c r="R1402" s="44">
        <f t="shared" si="1052"/>
        <v>9905463.7120000012</v>
      </c>
      <c r="S1402" s="44">
        <f t="shared" si="1052"/>
        <v>0</v>
      </c>
      <c r="T1402" s="44">
        <f t="shared" si="1052"/>
        <v>0</v>
      </c>
      <c r="U1402" s="44">
        <f t="shared" si="1052"/>
        <v>0</v>
      </c>
      <c r="V1402" s="44">
        <f t="shared" si="1052"/>
        <v>0</v>
      </c>
      <c r="W1402" s="44">
        <f t="shared" si="1052"/>
        <v>0</v>
      </c>
      <c r="X1402" s="44">
        <f t="shared" si="1052"/>
        <v>0</v>
      </c>
      <c r="Y1402" s="44">
        <f t="shared" si="1052"/>
        <v>0</v>
      </c>
      <c r="Z1402" s="44">
        <f t="shared" si="1052"/>
        <v>27393905.942000002</v>
      </c>
      <c r="AA1402" s="44">
        <f t="shared" si="1052"/>
        <v>25988094.057999998</v>
      </c>
      <c r="AB1402" s="45">
        <f t="shared" si="1051"/>
        <v>0.51316747109512573</v>
      </c>
      <c r="AC1402" s="38"/>
    </row>
    <row r="1403" spans="1:29" s="39" customFormat="1" ht="18" customHeight="1" x14ac:dyDescent="0.25">
      <c r="A1403" s="46" t="s">
        <v>41</v>
      </c>
      <c r="B1403" s="37">
        <f>[1]consoCURRENT!E33145</f>
        <v>3670000</v>
      </c>
      <c r="C1403" s="37">
        <f>[1]consoCURRENT!F33145</f>
        <v>0</v>
      </c>
      <c r="D1403" s="37">
        <f>[1]consoCURRENT!G33145</f>
        <v>0</v>
      </c>
      <c r="E1403" s="37">
        <f>[1]consoCURRENT!H33145</f>
        <v>819068.15999999992</v>
      </c>
      <c r="F1403" s="37">
        <f>[1]consoCURRENT!I33145</f>
        <v>694235.19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321650.03999999998</v>
      </c>
      <c r="O1403" s="37">
        <f>[1]consoCURRENT!R33145</f>
        <v>352597.44</v>
      </c>
      <c r="P1403" s="37">
        <f>[1]consoCURRENT!S33145</f>
        <v>144820.68</v>
      </c>
      <c r="Q1403" s="37">
        <f>[1]consoCURRENT!T33145</f>
        <v>344591.67</v>
      </c>
      <c r="R1403" s="37">
        <f>[1]consoCURRENT!U33145</f>
        <v>349643.52000000002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53">SUM(M1403:Y1403)</f>
        <v>1513303.3499999999</v>
      </c>
      <c r="AA1403" s="37">
        <f t="shared" ref="AA1403" si="1054">B1403-Z1403</f>
        <v>2156696.6500000004</v>
      </c>
      <c r="AB1403" s="42">
        <f t="shared" si="1051"/>
        <v>0.41234423705722067</v>
      </c>
      <c r="AC1403" s="38"/>
    </row>
    <row r="1404" spans="1:29" s="39" customFormat="1" ht="18" customHeight="1" x14ac:dyDescent="0.25">
      <c r="A1404" s="43" t="s">
        <v>42</v>
      </c>
      <c r="B1404" s="44">
        <f>B1403+B1402</f>
        <v>57052000</v>
      </c>
      <c r="C1404" s="44">
        <f t="shared" ref="C1404:AA1404" si="1055">C1403+C1402</f>
        <v>0</v>
      </c>
      <c r="D1404" s="44">
        <f t="shared" si="1055"/>
        <v>0</v>
      </c>
      <c r="E1404" s="44">
        <f t="shared" si="1055"/>
        <v>14369688.289999999</v>
      </c>
      <c r="F1404" s="44">
        <f t="shared" si="1055"/>
        <v>14537521.002</v>
      </c>
      <c r="G1404" s="44">
        <f t="shared" si="1055"/>
        <v>0</v>
      </c>
      <c r="H1404" s="44">
        <f t="shared" si="1055"/>
        <v>0</v>
      </c>
      <c r="I1404" s="44">
        <f t="shared" si="1055"/>
        <v>0</v>
      </c>
      <c r="J1404" s="44">
        <f t="shared" si="1055"/>
        <v>0</v>
      </c>
      <c r="K1404" s="44">
        <f t="shared" si="1055"/>
        <v>0</v>
      </c>
      <c r="L1404" s="44">
        <f t="shared" si="1055"/>
        <v>0</v>
      </c>
      <c r="M1404" s="44">
        <f t="shared" si="1055"/>
        <v>0</v>
      </c>
      <c r="N1404" s="44">
        <f t="shared" si="1055"/>
        <v>4177493.5500000003</v>
      </c>
      <c r="O1404" s="44">
        <f t="shared" si="1055"/>
        <v>5446970.6900000004</v>
      </c>
      <c r="P1404" s="44">
        <f t="shared" si="1055"/>
        <v>4745224.05</v>
      </c>
      <c r="Q1404" s="44">
        <f t="shared" si="1055"/>
        <v>4282413.7700000005</v>
      </c>
      <c r="R1404" s="44">
        <f t="shared" si="1055"/>
        <v>10255107.232000001</v>
      </c>
      <c r="S1404" s="44">
        <f t="shared" si="1055"/>
        <v>0</v>
      </c>
      <c r="T1404" s="44">
        <f t="shared" si="1055"/>
        <v>0</v>
      </c>
      <c r="U1404" s="44">
        <f t="shared" si="1055"/>
        <v>0</v>
      </c>
      <c r="V1404" s="44">
        <f t="shared" si="1055"/>
        <v>0</v>
      </c>
      <c r="W1404" s="44">
        <f t="shared" si="1055"/>
        <v>0</v>
      </c>
      <c r="X1404" s="44">
        <f t="shared" si="1055"/>
        <v>0</v>
      </c>
      <c r="Y1404" s="44">
        <f t="shared" si="1055"/>
        <v>0</v>
      </c>
      <c r="Z1404" s="44">
        <f t="shared" si="1055"/>
        <v>28907209.292000003</v>
      </c>
      <c r="AA1404" s="44">
        <f t="shared" si="1055"/>
        <v>28144790.707999997</v>
      </c>
      <c r="AB1404" s="45">
        <f t="shared" si="1051"/>
        <v>0.50668178665077479</v>
      </c>
      <c r="AC1404" s="47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36</v>
      </c>
      <c r="B1408" s="37">
        <f>[1]consoCURRENT!E33205</f>
        <v>43336000</v>
      </c>
      <c r="C1408" s="37">
        <f>[1]consoCURRENT!F33205</f>
        <v>0</v>
      </c>
      <c r="D1408" s="37">
        <f>[1]consoCURRENT!G33205</f>
        <v>0</v>
      </c>
      <c r="E1408" s="37">
        <f>[1]consoCURRENT!H33205</f>
        <v>10267855.77</v>
      </c>
      <c r="F1408" s="37">
        <f>[1]consoCURRENT!I33205</f>
        <v>9510832.4900000002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3308180.5</v>
      </c>
      <c r="O1408" s="37">
        <f>[1]consoCURRENT!R33205</f>
        <v>3159081.5</v>
      </c>
      <c r="P1408" s="37">
        <f>[1]consoCURRENT!S33205</f>
        <v>3800593.77</v>
      </c>
      <c r="Q1408" s="37">
        <f>[1]consoCURRENT!T33205</f>
        <v>3248169.4</v>
      </c>
      <c r="R1408" s="37">
        <f>[1]consoCURRENT!U33205</f>
        <v>6262663.0899999999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19778688.259999998</v>
      </c>
      <c r="AA1408" s="37">
        <f>B1408-Z1408</f>
        <v>23557311.740000002</v>
      </c>
      <c r="AB1408" s="42">
        <f>Z1408/B1408</f>
        <v>0.45640318118884987</v>
      </c>
      <c r="AC1408" s="38"/>
    </row>
    <row r="1409" spans="1:29" s="39" customFormat="1" ht="18" customHeight="1" x14ac:dyDescent="0.2">
      <c r="A1409" s="41" t="s">
        <v>37</v>
      </c>
      <c r="B1409" s="37">
        <f>[1]consoCURRENT!E33317</f>
        <v>6571000</v>
      </c>
      <c r="C1409" s="37">
        <f>[1]consoCURRENT!F33317</f>
        <v>0</v>
      </c>
      <c r="D1409" s="37">
        <f>[1]consoCURRENT!G33317</f>
        <v>0</v>
      </c>
      <c r="E1409" s="37">
        <f>[1]consoCURRENT!H33317</f>
        <v>2875928.45</v>
      </c>
      <c r="F1409" s="37">
        <f>[1]consoCURRENT!I33317</f>
        <v>1013754.2400000001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820409.36</v>
      </c>
      <c r="O1409" s="37">
        <f>[1]consoCURRENT!R33317</f>
        <v>717957.88</v>
      </c>
      <c r="P1409" s="37">
        <f>[1]consoCURRENT!S33317</f>
        <v>1337561.21</v>
      </c>
      <c r="Q1409" s="37">
        <f>[1]consoCURRENT!T33317</f>
        <v>296746.03000000003</v>
      </c>
      <c r="R1409" s="37">
        <f>[1]consoCURRENT!U33317</f>
        <v>717008.21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56">SUM(M1409:Y1409)</f>
        <v>3889682.6900000004</v>
      </c>
      <c r="AA1409" s="37">
        <f t="shared" ref="AA1409:AA1411" si="1057">B1409-Z1409</f>
        <v>2681317.3099999996</v>
      </c>
      <c r="AB1409" s="42">
        <f t="shared" ref="AB1409:AB1414" si="1058">Z1409/B1409</f>
        <v>0.59194684066352155</v>
      </c>
      <c r="AC1409" s="38"/>
    </row>
    <row r="1410" spans="1:29" s="39" customFormat="1" ht="18" customHeight="1" x14ac:dyDescent="0.2">
      <c r="A1410" s="41" t="s">
        <v>38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6"/>
        <v>0</v>
      </c>
      <c r="AA1410" s="37">
        <f t="shared" si="1057"/>
        <v>0</v>
      </c>
      <c r="AB1410" s="42"/>
      <c r="AC1410" s="38"/>
    </row>
    <row r="1411" spans="1:29" s="39" customFormat="1" ht="18" customHeight="1" x14ac:dyDescent="0.2">
      <c r="A1411" s="41" t="s">
        <v>39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6"/>
        <v>0</v>
      </c>
      <c r="AA1411" s="37">
        <f t="shared" si="1057"/>
        <v>0</v>
      </c>
      <c r="AB1411" s="42"/>
      <c r="AC1411" s="38"/>
    </row>
    <row r="1412" spans="1:29" s="39" customFormat="1" ht="18" customHeight="1" x14ac:dyDescent="0.25">
      <c r="A1412" s="43" t="s">
        <v>40</v>
      </c>
      <c r="B1412" s="44">
        <f>SUM(B1408:B1411)</f>
        <v>49907000</v>
      </c>
      <c r="C1412" s="44">
        <f t="shared" ref="C1412:AA1412" si="1059">SUM(C1408:C1411)</f>
        <v>0</v>
      </c>
      <c r="D1412" s="44">
        <f t="shared" si="1059"/>
        <v>0</v>
      </c>
      <c r="E1412" s="44">
        <f t="shared" si="1059"/>
        <v>13143784.219999999</v>
      </c>
      <c r="F1412" s="44">
        <f t="shared" si="1059"/>
        <v>10524586.73</v>
      </c>
      <c r="G1412" s="44">
        <f t="shared" si="1059"/>
        <v>0</v>
      </c>
      <c r="H1412" s="44">
        <f t="shared" si="1059"/>
        <v>0</v>
      </c>
      <c r="I1412" s="44">
        <f t="shared" si="1059"/>
        <v>0</v>
      </c>
      <c r="J1412" s="44">
        <f t="shared" si="1059"/>
        <v>0</v>
      </c>
      <c r="K1412" s="44">
        <f t="shared" si="1059"/>
        <v>0</v>
      </c>
      <c r="L1412" s="44">
        <f t="shared" si="1059"/>
        <v>0</v>
      </c>
      <c r="M1412" s="44">
        <f t="shared" si="1059"/>
        <v>0</v>
      </c>
      <c r="N1412" s="44">
        <f t="shared" si="1059"/>
        <v>4128589.86</v>
      </c>
      <c r="O1412" s="44">
        <f t="shared" si="1059"/>
        <v>3877039.38</v>
      </c>
      <c r="P1412" s="44">
        <f t="shared" si="1059"/>
        <v>5138154.9800000004</v>
      </c>
      <c r="Q1412" s="44">
        <f t="shared" si="1059"/>
        <v>3544915.4299999997</v>
      </c>
      <c r="R1412" s="44">
        <f t="shared" si="1059"/>
        <v>6979671.2999999998</v>
      </c>
      <c r="S1412" s="44">
        <f t="shared" si="1059"/>
        <v>0</v>
      </c>
      <c r="T1412" s="44">
        <f t="shared" si="1059"/>
        <v>0</v>
      </c>
      <c r="U1412" s="44">
        <f t="shared" si="1059"/>
        <v>0</v>
      </c>
      <c r="V1412" s="44">
        <f t="shared" si="1059"/>
        <v>0</v>
      </c>
      <c r="W1412" s="44">
        <f t="shared" si="1059"/>
        <v>0</v>
      </c>
      <c r="X1412" s="44">
        <f t="shared" si="1059"/>
        <v>0</v>
      </c>
      <c r="Y1412" s="44">
        <f t="shared" si="1059"/>
        <v>0</v>
      </c>
      <c r="Z1412" s="44">
        <f t="shared" si="1059"/>
        <v>23668370.949999999</v>
      </c>
      <c r="AA1412" s="44">
        <f t="shared" si="1059"/>
        <v>26238629.050000001</v>
      </c>
      <c r="AB1412" s="45">
        <f t="shared" si="1058"/>
        <v>0.47424952311299012</v>
      </c>
      <c r="AC1412" s="38"/>
    </row>
    <row r="1413" spans="1:29" s="39" customFormat="1" ht="18" customHeight="1" x14ac:dyDescent="0.25">
      <c r="A1413" s="46" t="s">
        <v>41</v>
      </c>
      <c r="B1413" s="37">
        <f>[1]consoCURRENT!E33356</f>
        <v>3733000</v>
      </c>
      <c r="C1413" s="37">
        <f>[1]consoCURRENT!F33356</f>
        <v>0</v>
      </c>
      <c r="D1413" s="37">
        <f>[1]consoCURRENT!G33356</f>
        <v>0</v>
      </c>
      <c r="E1413" s="37">
        <f>[1]consoCURRENT!H33356</f>
        <v>661306.97</v>
      </c>
      <c r="F1413" s="37">
        <f>[1]consoCURRENT!I33356</f>
        <v>1009701.95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325167.99</v>
      </c>
      <c r="P1413" s="37">
        <f>[1]consoCURRENT!S33356</f>
        <v>336138.98</v>
      </c>
      <c r="Q1413" s="37">
        <f>[1]consoCURRENT!T33356</f>
        <v>336685.07</v>
      </c>
      <c r="R1413" s="37">
        <f>[1]consoCURRENT!U33356</f>
        <v>673016.88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60">SUM(M1413:Y1413)</f>
        <v>1671008.92</v>
      </c>
      <c r="AA1413" s="37">
        <f t="shared" ref="AA1413" si="1061">B1413-Z1413</f>
        <v>2061991.08</v>
      </c>
      <c r="AB1413" s="42">
        <f t="shared" si="1058"/>
        <v>0.44763164211090273</v>
      </c>
      <c r="AC1413" s="38"/>
    </row>
    <row r="1414" spans="1:29" s="39" customFormat="1" ht="18" customHeight="1" x14ac:dyDescent="0.25">
      <c r="A1414" s="43" t="s">
        <v>42</v>
      </c>
      <c r="B1414" s="44">
        <f>B1413+B1412</f>
        <v>53640000</v>
      </c>
      <c r="C1414" s="44">
        <f t="shared" ref="C1414:AA1414" si="1062">C1413+C1412</f>
        <v>0</v>
      </c>
      <c r="D1414" s="44">
        <f t="shared" si="1062"/>
        <v>0</v>
      </c>
      <c r="E1414" s="44">
        <f t="shared" si="1062"/>
        <v>13805091.189999999</v>
      </c>
      <c r="F1414" s="44">
        <f t="shared" si="1062"/>
        <v>11534288.68</v>
      </c>
      <c r="G1414" s="44">
        <f t="shared" si="1062"/>
        <v>0</v>
      </c>
      <c r="H1414" s="44">
        <f t="shared" si="1062"/>
        <v>0</v>
      </c>
      <c r="I1414" s="44">
        <f t="shared" si="1062"/>
        <v>0</v>
      </c>
      <c r="J1414" s="44">
        <f t="shared" si="1062"/>
        <v>0</v>
      </c>
      <c r="K1414" s="44">
        <f t="shared" si="1062"/>
        <v>0</v>
      </c>
      <c r="L1414" s="44">
        <f t="shared" si="1062"/>
        <v>0</v>
      </c>
      <c r="M1414" s="44">
        <f t="shared" si="1062"/>
        <v>0</v>
      </c>
      <c r="N1414" s="44">
        <f t="shared" si="1062"/>
        <v>4128589.86</v>
      </c>
      <c r="O1414" s="44">
        <f t="shared" si="1062"/>
        <v>4202207.37</v>
      </c>
      <c r="P1414" s="44">
        <f t="shared" si="1062"/>
        <v>5474293.9600000009</v>
      </c>
      <c r="Q1414" s="44">
        <f t="shared" si="1062"/>
        <v>3881600.4999999995</v>
      </c>
      <c r="R1414" s="44">
        <f t="shared" si="1062"/>
        <v>7652688.1799999997</v>
      </c>
      <c r="S1414" s="44">
        <f t="shared" si="1062"/>
        <v>0</v>
      </c>
      <c r="T1414" s="44">
        <f t="shared" si="1062"/>
        <v>0</v>
      </c>
      <c r="U1414" s="44">
        <f t="shared" si="1062"/>
        <v>0</v>
      </c>
      <c r="V1414" s="44">
        <f t="shared" si="1062"/>
        <v>0</v>
      </c>
      <c r="W1414" s="44">
        <f t="shared" si="1062"/>
        <v>0</v>
      </c>
      <c r="X1414" s="44">
        <f t="shared" si="1062"/>
        <v>0</v>
      </c>
      <c r="Y1414" s="44">
        <f t="shared" si="1062"/>
        <v>0</v>
      </c>
      <c r="Z1414" s="44">
        <f t="shared" si="1062"/>
        <v>25339379.869999997</v>
      </c>
      <c r="AA1414" s="44">
        <f t="shared" si="1062"/>
        <v>28300620.130000003</v>
      </c>
      <c r="AB1414" s="45">
        <f t="shared" si="1058"/>
        <v>0.47239708929903051</v>
      </c>
      <c r="AC1414" s="47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36</v>
      </c>
      <c r="B1418" s="37">
        <f>[1]consoCURRENT!E33416</f>
        <v>40999000</v>
      </c>
      <c r="C1418" s="37">
        <f>[1]consoCURRENT!F33416</f>
        <v>0</v>
      </c>
      <c r="D1418" s="37">
        <f>[1]consoCURRENT!G33416</f>
        <v>0</v>
      </c>
      <c r="E1418" s="37">
        <f>[1]consoCURRENT!H33416</f>
        <v>10658837.66</v>
      </c>
      <c r="F1418" s="37">
        <f>[1]consoCURRENT!I33416</f>
        <v>9915316.8499999996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3049488.23</v>
      </c>
      <c r="O1418" s="37">
        <f>[1]consoCURRENT!R33416</f>
        <v>3642255.7</v>
      </c>
      <c r="P1418" s="37">
        <f>[1]consoCURRENT!S33416</f>
        <v>3967093.7300000004</v>
      </c>
      <c r="Q1418" s="37">
        <f>[1]consoCURRENT!T33416</f>
        <v>3566977.33</v>
      </c>
      <c r="R1418" s="37">
        <f>[1]consoCURRENT!U33416</f>
        <v>6348339.5200000005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20574154.510000002</v>
      </c>
      <c r="AA1418" s="37">
        <f>B1418-Z1418</f>
        <v>20424845.489999998</v>
      </c>
      <c r="AB1418" s="42">
        <f>Z1418/B1418</f>
        <v>0.50182088611917364</v>
      </c>
      <c r="AC1418" s="38"/>
    </row>
    <row r="1419" spans="1:29" s="39" customFormat="1" ht="18" customHeight="1" x14ac:dyDescent="0.2">
      <c r="A1419" s="41" t="s">
        <v>37</v>
      </c>
      <c r="B1419" s="37">
        <f>[1]consoCURRENT!E33528</f>
        <v>7475000</v>
      </c>
      <c r="C1419" s="37">
        <f>[1]consoCURRENT!F33528</f>
        <v>0</v>
      </c>
      <c r="D1419" s="37">
        <f>[1]consoCURRENT!G33528</f>
        <v>0</v>
      </c>
      <c r="E1419" s="37">
        <f>[1]consoCURRENT!H33528</f>
        <v>3463072.9</v>
      </c>
      <c r="F1419" s="37">
        <f>[1]consoCURRENT!I33528</f>
        <v>1139254.53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961205.59</v>
      </c>
      <c r="O1419" s="37">
        <f>[1]consoCURRENT!R33528</f>
        <v>1191942.71</v>
      </c>
      <c r="P1419" s="37">
        <f>[1]consoCURRENT!S33528</f>
        <v>1309924.6000000001</v>
      </c>
      <c r="Q1419" s="37">
        <f>[1]consoCURRENT!T33528</f>
        <v>639461.52</v>
      </c>
      <c r="R1419" s="37">
        <f>[1]consoCURRENT!U33528</f>
        <v>499793.01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63">SUM(M1419:Y1419)</f>
        <v>4602327.43</v>
      </c>
      <c r="AA1419" s="37">
        <f t="shared" ref="AA1419:AA1421" si="1064">B1419-Z1419</f>
        <v>2872672.5700000003</v>
      </c>
      <c r="AB1419" s="42">
        <f t="shared" ref="AB1419:AB1424" si="1065">Z1419/B1419</f>
        <v>0.61569597725752501</v>
      </c>
      <c r="AC1419" s="38"/>
    </row>
    <row r="1420" spans="1:29" s="39" customFormat="1" ht="18" customHeight="1" x14ac:dyDescent="0.2">
      <c r="A1420" s="41" t="s">
        <v>38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63"/>
        <v>0</v>
      </c>
      <c r="AA1420" s="37">
        <f t="shared" si="1064"/>
        <v>0</v>
      </c>
      <c r="AB1420" s="42"/>
      <c r="AC1420" s="38"/>
    </row>
    <row r="1421" spans="1:29" s="39" customFormat="1" ht="18" customHeight="1" x14ac:dyDescent="0.2">
      <c r="A1421" s="41" t="s">
        <v>39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63"/>
        <v>0</v>
      </c>
      <c r="AA1421" s="37">
        <f t="shared" si="1064"/>
        <v>0</v>
      </c>
      <c r="AB1421" s="42"/>
      <c r="AC1421" s="38"/>
    </row>
    <row r="1422" spans="1:29" s="39" customFormat="1" ht="18" customHeight="1" x14ac:dyDescent="0.25">
      <c r="A1422" s="43" t="s">
        <v>40</v>
      </c>
      <c r="B1422" s="44">
        <f>SUM(B1418:B1421)</f>
        <v>48474000</v>
      </c>
      <c r="C1422" s="44">
        <f t="shared" ref="C1422:AA1422" si="1066">SUM(C1418:C1421)</f>
        <v>0</v>
      </c>
      <c r="D1422" s="44">
        <f t="shared" si="1066"/>
        <v>0</v>
      </c>
      <c r="E1422" s="44">
        <f t="shared" si="1066"/>
        <v>14121910.560000001</v>
      </c>
      <c r="F1422" s="44">
        <f t="shared" si="1066"/>
        <v>11054571.379999999</v>
      </c>
      <c r="G1422" s="44">
        <f t="shared" si="1066"/>
        <v>0</v>
      </c>
      <c r="H1422" s="44">
        <f t="shared" si="1066"/>
        <v>0</v>
      </c>
      <c r="I1422" s="44">
        <f t="shared" si="1066"/>
        <v>0</v>
      </c>
      <c r="J1422" s="44">
        <f t="shared" si="1066"/>
        <v>0</v>
      </c>
      <c r="K1422" s="44">
        <f t="shared" si="1066"/>
        <v>0</v>
      </c>
      <c r="L1422" s="44">
        <f t="shared" si="1066"/>
        <v>0</v>
      </c>
      <c r="M1422" s="44">
        <f t="shared" si="1066"/>
        <v>0</v>
      </c>
      <c r="N1422" s="44">
        <f t="shared" si="1066"/>
        <v>4010693.82</v>
      </c>
      <c r="O1422" s="44">
        <f t="shared" si="1066"/>
        <v>4834198.41</v>
      </c>
      <c r="P1422" s="44">
        <f t="shared" si="1066"/>
        <v>5277018.33</v>
      </c>
      <c r="Q1422" s="44">
        <f t="shared" si="1066"/>
        <v>4206438.8499999996</v>
      </c>
      <c r="R1422" s="44">
        <f t="shared" si="1066"/>
        <v>6848132.5300000003</v>
      </c>
      <c r="S1422" s="44">
        <f t="shared" si="1066"/>
        <v>0</v>
      </c>
      <c r="T1422" s="44">
        <f t="shared" si="1066"/>
        <v>0</v>
      </c>
      <c r="U1422" s="44">
        <f t="shared" si="1066"/>
        <v>0</v>
      </c>
      <c r="V1422" s="44">
        <f t="shared" si="1066"/>
        <v>0</v>
      </c>
      <c r="W1422" s="44">
        <f t="shared" si="1066"/>
        <v>0</v>
      </c>
      <c r="X1422" s="44">
        <f t="shared" si="1066"/>
        <v>0</v>
      </c>
      <c r="Y1422" s="44">
        <f t="shared" si="1066"/>
        <v>0</v>
      </c>
      <c r="Z1422" s="44">
        <f t="shared" si="1066"/>
        <v>25176481.940000001</v>
      </c>
      <c r="AA1422" s="44">
        <f t="shared" si="1066"/>
        <v>23297518.059999999</v>
      </c>
      <c r="AB1422" s="45">
        <f t="shared" si="1065"/>
        <v>0.51938115154515829</v>
      </c>
      <c r="AC1422" s="38"/>
    </row>
    <row r="1423" spans="1:29" s="39" customFormat="1" ht="18" customHeight="1" x14ac:dyDescent="0.25">
      <c r="A1423" s="46" t="s">
        <v>41</v>
      </c>
      <c r="B1423" s="37">
        <f>[1]consoCURRENT!E33567</f>
        <v>3539000</v>
      </c>
      <c r="C1423" s="37">
        <f>[1]consoCURRENT!F33567</f>
        <v>0</v>
      </c>
      <c r="D1423" s="37">
        <f>[1]consoCURRENT!G33567</f>
        <v>0</v>
      </c>
      <c r="E1423" s="37">
        <f>[1]consoCURRENT!H33567</f>
        <v>994443.11999999988</v>
      </c>
      <c r="F1423" s="37">
        <f>[1]consoCURRENT!I33567</f>
        <v>679801.25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331481.03999999998</v>
      </c>
      <c r="O1423" s="37">
        <f>[1]consoCURRENT!R33567</f>
        <v>331481.03999999998</v>
      </c>
      <c r="P1423" s="37">
        <f>[1]consoCURRENT!S33567</f>
        <v>331481.03999999998</v>
      </c>
      <c r="Q1423" s="37">
        <f>[1]consoCURRENT!T33567</f>
        <v>342925.16</v>
      </c>
      <c r="R1423" s="37">
        <f>[1]consoCURRENT!U33567</f>
        <v>336876.09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67">SUM(M1423:Y1423)</f>
        <v>1674244.3699999999</v>
      </c>
      <c r="AA1423" s="37">
        <f t="shared" ref="AA1423" si="1068">B1423-Z1423</f>
        <v>1864755.6300000001</v>
      </c>
      <c r="AB1423" s="42">
        <f t="shared" si="1065"/>
        <v>0.47308402656117543</v>
      </c>
      <c r="AC1423" s="38"/>
    </row>
    <row r="1424" spans="1:29" s="39" customFormat="1" ht="18" customHeight="1" x14ac:dyDescent="0.25">
      <c r="A1424" s="43" t="s">
        <v>42</v>
      </c>
      <c r="B1424" s="44">
        <f>B1423+B1422</f>
        <v>52013000</v>
      </c>
      <c r="C1424" s="44">
        <f t="shared" ref="C1424:AA1424" si="1069">C1423+C1422</f>
        <v>0</v>
      </c>
      <c r="D1424" s="44">
        <f t="shared" si="1069"/>
        <v>0</v>
      </c>
      <c r="E1424" s="44">
        <f t="shared" si="1069"/>
        <v>15116353.68</v>
      </c>
      <c r="F1424" s="44">
        <f t="shared" si="1069"/>
        <v>11734372.629999999</v>
      </c>
      <c r="G1424" s="44">
        <f t="shared" si="1069"/>
        <v>0</v>
      </c>
      <c r="H1424" s="44">
        <f t="shared" si="1069"/>
        <v>0</v>
      </c>
      <c r="I1424" s="44">
        <f t="shared" si="1069"/>
        <v>0</v>
      </c>
      <c r="J1424" s="44">
        <f t="shared" si="1069"/>
        <v>0</v>
      </c>
      <c r="K1424" s="44">
        <f t="shared" si="1069"/>
        <v>0</v>
      </c>
      <c r="L1424" s="44">
        <f t="shared" si="1069"/>
        <v>0</v>
      </c>
      <c r="M1424" s="44">
        <f t="shared" si="1069"/>
        <v>0</v>
      </c>
      <c r="N1424" s="44">
        <f t="shared" si="1069"/>
        <v>4342174.8599999994</v>
      </c>
      <c r="O1424" s="44">
        <f t="shared" si="1069"/>
        <v>5165679.45</v>
      </c>
      <c r="P1424" s="44">
        <f t="shared" si="1069"/>
        <v>5608499.3700000001</v>
      </c>
      <c r="Q1424" s="44">
        <f t="shared" si="1069"/>
        <v>4549364.01</v>
      </c>
      <c r="R1424" s="44">
        <f t="shared" si="1069"/>
        <v>7185008.6200000001</v>
      </c>
      <c r="S1424" s="44">
        <f t="shared" si="1069"/>
        <v>0</v>
      </c>
      <c r="T1424" s="44">
        <f t="shared" si="1069"/>
        <v>0</v>
      </c>
      <c r="U1424" s="44">
        <f t="shared" si="1069"/>
        <v>0</v>
      </c>
      <c r="V1424" s="44">
        <f t="shared" si="1069"/>
        <v>0</v>
      </c>
      <c r="W1424" s="44">
        <f t="shared" si="1069"/>
        <v>0</v>
      </c>
      <c r="X1424" s="44">
        <f t="shared" si="1069"/>
        <v>0</v>
      </c>
      <c r="Y1424" s="44">
        <f t="shared" si="1069"/>
        <v>0</v>
      </c>
      <c r="Z1424" s="44">
        <f t="shared" si="1069"/>
        <v>26850726.310000002</v>
      </c>
      <c r="AA1424" s="44">
        <f t="shared" si="1069"/>
        <v>25162273.689999998</v>
      </c>
      <c r="AB1424" s="45">
        <f t="shared" si="1065"/>
        <v>0.51623106358025883</v>
      </c>
      <c r="AC1424" s="47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36</v>
      </c>
      <c r="B1428" s="37">
        <f>[1]consoCURRENT!E33627</f>
        <v>36267000</v>
      </c>
      <c r="C1428" s="37">
        <f>[1]consoCURRENT!F33627</f>
        <v>0</v>
      </c>
      <c r="D1428" s="37">
        <f>[1]consoCURRENT!G33627</f>
        <v>0</v>
      </c>
      <c r="E1428" s="37">
        <f>[1]consoCURRENT!H33627</f>
        <v>9930455.5</v>
      </c>
      <c r="F1428" s="37">
        <f>[1]consoCURRENT!I33627</f>
        <v>12097609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3062628</v>
      </c>
      <c r="O1428" s="37">
        <f>[1]consoCURRENT!R33627</f>
        <v>3179538</v>
      </c>
      <c r="P1428" s="37">
        <f>[1]consoCURRENT!S33627</f>
        <v>3688289.5</v>
      </c>
      <c r="Q1428" s="37">
        <f>[1]consoCURRENT!T33627</f>
        <v>3130858</v>
      </c>
      <c r="R1428" s="37">
        <f>[1]consoCURRENT!U33627</f>
        <v>8966751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22028064.5</v>
      </c>
      <c r="AA1428" s="37">
        <f>B1428-Z1428</f>
        <v>14238935.5</v>
      </c>
      <c r="AB1428" s="42">
        <f>Z1428/B1428</f>
        <v>0.60738590178399099</v>
      </c>
      <c r="AC1428" s="38"/>
    </row>
    <row r="1429" spans="1:29" s="39" customFormat="1" ht="18" customHeight="1" x14ac:dyDescent="0.2">
      <c r="A1429" s="41" t="s">
        <v>37</v>
      </c>
      <c r="B1429" s="37">
        <f>[1]consoCURRENT!E33739</f>
        <v>9132000</v>
      </c>
      <c r="C1429" s="37">
        <f>[1]consoCURRENT!F33739</f>
        <v>0</v>
      </c>
      <c r="D1429" s="37">
        <f>[1]consoCURRENT!G33739</f>
        <v>0</v>
      </c>
      <c r="E1429" s="37">
        <f>[1]consoCURRENT!H33739</f>
        <v>953555.16</v>
      </c>
      <c r="F1429" s="37">
        <f>[1]consoCURRENT!I33739</f>
        <v>1447764.2199999997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9000</v>
      </c>
      <c r="O1429" s="37">
        <f>[1]consoCURRENT!R33739</f>
        <v>479548.57999999996</v>
      </c>
      <c r="P1429" s="37">
        <f>[1]consoCURRENT!S33739</f>
        <v>465006.57999999996</v>
      </c>
      <c r="Q1429" s="37">
        <f>[1]consoCURRENT!T33739</f>
        <v>508617.85</v>
      </c>
      <c r="R1429" s="37">
        <f>[1]consoCURRENT!U33739</f>
        <v>939146.37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70">SUM(M1429:Y1429)</f>
        <v>2401319.38</v>
      </c>
      <c r="AA1429" s="37">
        <f t="shared" ref="AA1429:AA1431" si="1071">B1429-Z1429</f>
        <v>6730680.6200000001</v>
      </c>
      <c r="AB1429" s="42">
        <f t="shared" ref="AB1429:AB1434" si="1072">Z1429/B1429</f>
        <v>0.26295656811213314</v>
      </c>
      <c r="AC1429" s="38"/>
    </row>
    <row r="1430" spans="1:29" s="39" customFormat="1" ht="18" customHeight="1" x14ac:dyDescent="0.2">
      <c r="A1430" s="41" t="s">
        <v>38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70"/>
        <v>0</v>
      </c>
      <c r="AA1430" s="37">
        <f t="shared" si="1071"/>
        <v>0</v>
      </c>
      <c r="AB1430" s="42"/>
      <c r="AC1430" s="38"/>
    </row>
    <row r="1431" spans="1:29" s="39" customFormat="1" ht="18" customHeight="1" x14ac:dyDescent="0.2">
      <c r="A1431" s="41" t="s">
        <v>39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70"/>
        <v>0</v>
      </c>
      <c r="AA1431" s="37">
        <f t="shared" si="1071"/>
        <v>0</v>
      </c>
      <c r="AB1431" s="42"/>
      <c r="AC1431" s="38"/>
    </row>
    <row r="1432" spans="1:29" s="39" customFormat="1" ht="18" customHeight="1" x14ac:dyDescent="0.25">
      <c r="A1432" s="43" t="s">
        <v>40</v>
      </c>
      <c r="B1432" s="44">
        <f>SUM(B1428:B1431)</f>
        <v>45399000</v>
      </c>
      <c r="C1432" s="44">
        <f t="shared" ref="C1432:AA1432" si="1073">SUM(C1428:C1431)</f>
        <v>0</v>
      </c>
      <c r="D1432" s="44">
        <f t="shared" si="1073"/>
        <v>0</v>
      </c>
      <c r="E1432" s="44">
        <f t="shared" si="1073"/>
        <v>10884010.66</v>
      </c>
      <c r="F1432" s="44">
        <f t="shared" si="1073"/>
        <v>13545373.219999999</v>
      </c>
      <c r="G1432" s="44">
        <f t="shared" si="1073"/>
        <v>0</v>
      </c>
      <c r="H1432" s="44">
        <f t="shared" si="1073"/>
        <v>0</v>
      </c>
      <c r="I1432" s="44">
        <f t="shared" si="1073"/>
        <v>0</v>
      </c>
      <c r="J1432" s="44">
        <f t="shared" si="1073"/>
        <v>0</v>
      </c>
      <c r="K1432" s="44">
        <f t="shared" si="1073"/>
        <v>0</v>
      </c>
      <c r="L1432" s="44">
        <f t="shared" si="1073"/>
        <v>0</v>
      </c>
      <c r="M1432" s="44">
        <f t="shared" si="1073"/>
        <v>0</v>
      </c>
      <c r="N1432" s="44">
        <f t="shared" si="1073"/>
        <v>3071628</v>
      </c>
      <c r="O1432" s="44">
        <f t="shared" si="1073"/>
        <v>3659086.58</v>
      </c>
      <c r="P1432" s="44">
        <f t="shared" si="1073"/>
        <v>4153296.08</v>
      </c>
      <c r="Q1432" s="44">
        <f t="shared" si="1073"/>
        <v>3639475.85</v>
      </c>
      <c r="R1432" s="44">
        <f t="shared" si="1073"/>
        <v>9905897.3699999992</v>
      </c>
      <c r="S1432" s="44">
        <f t="shared" si="1073"/>
        <v>0</v>
      </c>
      <c r="T1432" s="44">
        <f t="shared" si="1073"/>
        <v>0</v>
      </c>
      <c r="U1432" s="44">
        <f t="shared" si="1073"/>
        <v>0</v>
      </c>
      <c r="V1432" s="44">
        <f t="shared" si="1073"/>
        <v>0</v>
      </c>
      <c r="W1432" s="44">
        <f t="shared" si="1073"/>
        <v>0</v>
      </c>
      <c r="X1432" s="44">
        <f t="shared" si="1073"/>
        <v>0</v>
      </c>
      <c r="Y1432" s="44">
        <f t="shared" si="1073"/>
        <v>0</v>
      </c>
      <c r="Z1432" s="44">
        <f t="shared" si="1073"/>
        <v>24429383.879999999</v>
      </c>
      <c r="AA1432" s="44">
        <f t="shared" si="1073"/>
        <v>20969616.120000001</v>
      </c>
      <c r="AB1432" s="45">
        <f t="shared" si="1072"/>
        <v>0.53810400845833606</v>
      </c>
      <c r="AC1432" s="38"/>
    </row>
    <row r="1433" spans="1:29" s="39" customFormat="1" ht="18" customHeight="1" x14ac:dyDescent="0.25">
      <c r="A1433" s="46" t="s">
        <v>41</v>
      </c>
      <c r="B1433" s="37">
        <f>[1]consoCURRENT!E33778</f>
        <v>3039000</v>
      </c>
      <c r="C1433" s="37">
        <f>[1]consoCURRENT!F33778</f>
        <v>0</v>
      </c>
      <c r="D1433" s="37">
        <f>[1]consoCURRENT!G33778</f>
        <v>0</v>
      </c>
      <c r="E1433" s="37">
        <f>[1]consoCURRENT!H33778</f>
        <v>1021777.4400000001</v>
      </c>
      <c r="F1433" s="37">
        <f>[1]consoCURRENT!I33778</f>
        <v>1001988.24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684229.92</v>
      </c>
      <c r="P1433" s="37">
        <f>[1]consoCURRENT!S33778</f>
        <v>337547.52000000002</v>
      </c>
      <c r="Q1433" s="37">
        <f>[1]consoCURRENT!T33778</f>
        <v>332592.96000000002</v>
      </c>
      <c r="R1433" s="37">
        <f>[1]consoCURRENT!U33778</f>
        <v>669395.28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4">SUM(M1433:Y1433)</f>
        <v>2023765.6800000002</v>
      </c>
      <c r="AA1433" s="37">
        <f t="shared" ref="AA1433" si="1075">B1433-Z1433</f>
        <v>1015234.3199999998</v>
      </c>
      <c r="AB1433" s="42">
        <f t="shared" si="1072"/>
        <v>0.66593145113524188</v>
      </c>
      <c r="AC1433" s="38"/>
    </row>
    <row r="1434" spans="1:29" s="39" customFormat="1" ht="18" customHeight="1" x14ac:dyDescent="0.25">
      <c r="A1434" s="43" t="s">
        <v>42</v>
      </c>
      <c r="B1434" s="44">
        <f>B1433+B1432</f>
        <v>48438000</v>
      </c>
      <c r="C1434" s="44">
        <f t="shared" ref="C1434:AA1434" si="1076">C1433+C1432</f>
        <v>0</v>
      </c>
      <c r="D1434" s="44">
        <f t="shared" si="1076"/>
        <v>0</v>
      </c>
      <c r="E1434" s="44">
        <f t="shared" si="1076"/>
        <v>11905788.1</v>
      </c>
      <c r="F1434" s="44">
        <f t="shared" si="1076"/>
        <v>14547361.459999999</v>
      </c>
      <c r="G1434" s="44">
        <f t="shared" si="1076"/>
        <v>0</v>
      </c>
      <c r="H1434" s="44">
        <f t="shared" si="1076"/>
        <v>0</v>
      </c>
      <c r="I1434" s="44">
        <f t="shared" si="1076"/>
        <v>0</v>
      </c>
      <c r="J1434" s="44">
        <f t="shared" si="1076"/>
        <v>0</v>
      </c>
      <c r="K1434" s="44">
        <f t="shared" si="1076"/>
        <v>0</v>
      </c>
      <c r="L1434" s="44">
        <f t="shared" si="1076"/>
        <v>0</v>
      </c>
      <c r="M1434" s="44">
        <f t="shared" si="1076"/>
        <v>0</v>
      </c>
      <c r="N1434" s="44">
        <f t="shared" si="1076"/>
        <v>3071628</v>
      </c>
      <c r="O1434" s="44">
        <f t="shared" si="1076"/>
        <v>4343316.5</v>
      </c>
      <c r="P1434" s="44">
        <f t="shared" si="1076"/>
        <v>4490843.5999999996</v>
      </c>
      <c r="Q1434" s="44">
        <f t="shared" si="1076"/>
        <v>3972068.81</v>
      </c>
      <c r="R1434" s="44">
        <f t="shared" si="1076"/>
        <v>10575292.649999999</v>
      </c>
      <c r="S1434" s="44">
        <f t="shared" si="1076"/>
        <v>0</v>
      </c>
      <c r="T1434" s="44">
        <f t="shared" si="1076"/>
        <v>0</v>
      </c>
      <c r="U1434" s="44">
        <f t="shared" si="1076"/>
        <v>0</v>
      </c>
      <c r="V1434" s="44">
        <f t="shared" si="1076"/>
        <v>0</v>
      </c>
      <c r="W1434" s="44">
        <f t="shared" si="1076"/>
        <v>0</v>
      </c>
      <c r="X1434" s="44">
        <f t="shared" si="1076"/>
        <v>0</v>
      </c>
      <c r="Y1434" s="44">
        <f t="shared" si="1076"/>
        <v>0</v>
      </c>
      <c r="Z1434" s="44">
        <f t="shared" si="1076"/>
        <v>26453149.559999999</v>
      </c>
      <c r="AA1434" s="44">
        <f t="shared" si="1076"/>
        <v>21984850.440000001</v>
      </c>
      <c r="AB1434" s="45">
        <f t="shared" si="1072"/>
        <v>0.54612390189520621</v>
      </c>
      <c r="AC1434" s="47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59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36</v>
      </c>
      <c r="B1438" s="37">
        <f>[1]consoCURRENT!E33838</f>
        <v>26655000</v>
      </c>
      <c r="C1438" s="37">
        <f>[1]consoCURRENT!F33838</f>
        <v>0</v>
      </c>
      <c r="D1438" s="37">
        <f>[1]consoCURRENT!G33838</f>
        <v>0</v>
      </c>
      <c r="E1438" s="37">
        <f>[1]consoCURRENT!H33838</f>
        <v>9110108.8699999992</v>
      </c>
      <c r="F1438" s="37">
        <f>[1]consoCURRENT!I33838</f>
        <v>8184646.8899999997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3073815</v>
      </c>
      <c r="O1438" s="37">
        <f>[1]consoCURRENT!R33838</f>
        <v>3190427.87</v>
      </c>
      <c r="P1438" s="37">
        <f>[1]consoCURRENT!S33838</f>
        <v>2845866</v>
      </c>
      <c r="Q1438" s="37">
        <f>[1]consoCURRENT!T33838</f>
        <v>2885392.59</v>
      </c>
      <c r="R1438" s="37">
        <f>[1]consoCURRENT!U33838</f>
        <v>5299254.3000000007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17294755.760000002</v>
      </c>
      <c r="AA1438" s="37">
        <f>B1438-Z1438</f>
        <v>9360244.2399999984</v>
      </c>
      <c r="AB1438" s="42">
        <f>Z1438/B1438</f>
        <v>0.64883720727818428</v>
      </c>
      <c r="AC1438" s="38"/>
    </row>
    <row r="1439" spans="1:29" s="39" customFormat="1" ht="18" customHeight="1" x14ac:dyDescent="0.2">
      <c r="A1439" s="41" t="s">
        <v>37</v>
      </c>
      <c r="B1439" s="37">
        <f>[1]consoCURRENT!E33950</f>
        <v>5756000</v>
      </c>
      <c r="C1439" s="37">
        <f>[1]consoCURRENT!F33950</f>
        <v>0</v>
      </c>
      <c r="D1439" s="37">
        <f>[1]consoCURRENT!G33950</f>
        <v>0</v>
      </c>
      <c r="E1439" s="37">
        <f>[1]consoCURRENT!H33950</f>
        <v>2115022.6999999997</v>
      </c>
      <c r="F1439" s="37">
        <f>[1]consoCURRENT!I33950</f>
        <v>1050772.4000000001</v>
      </c>
      <c r="G1439" s="37">
        <f>[1]consoCURRENT!J33950</f>
        <v>0</v>
      </c>
      <c r="H1439" s="37">
        <f>[1]consoCURRENT!K33950</f>
        <v>0</v>
      </c>
      <c r="I1439" s="37">
        <f>[1]consoCURRENT!L33950</f>
        <v>0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0</v>
      </c>
      <c r="N1439" s="37">
        <f>[1]consoCURRENT!Q33950</f>
        <v>831672.16</v>
      </c>
      <c r="O1439" s="37">
        <f>[1]consoCURRENT!R33950</f>
        <v>1151878.8400000001</v>
      </c>
      <c r="P1439" s="37">
        <f>[1]consoCURRENT!S33950</f>
        <v>131471.70000000001</v>
      </c>
      <c r="Q1439" s="37">
        <f>[1]consoCURRENT!T33950</f>
        <v>914734.40000000014</v>
      </c>
      <c r="R1439" s="37">
        <f>[1]consoCURRENT!U33950</f>
        <v>136038</v>
      </c>
      <c r="S1439" s="37">
        <f>[1]consoCURRENT!V33950</f>
        <v>0</v>
      </c>
      <c r="T1439" s="37">
        <f>[1]consoCURRENT!W33950</f>
        <v>0</v>
      </c>
      <c r="U1439" s="37">
        <f>[1]consoCURRENT!X33950</f>
        <v>0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77">SUM(M1439:Y1439)</f>
        <v>3165795.1000000006</v>
      </c>
      <c r="AA1439" s="37">
        <f t="shared" ref="AA1439:AA1441" si="1078">B1439-Z1439</f>
        <v>2590204.8999999994</v>
      </c>
      <c r="AB1439" s="42">
        <f t="shared" ref="AB1439:AB1444" si="1079">Z1439/B1439</f>
        <v>0.54999914871438504</v>
      </c>
      <c r="AC1439" s="38"/>
    </row>
    <row r="1440" spans="1:29" s="39" customFormat="1" ht="18" customHeight="1" x14ac:dyDescent="0.2">
      <c r="A1440" s="41" t="s">
        <v>38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7"/>
        <v>0</v>
      </c>
      <c r="AA1440" s="37">
        <f t="shared" si="1078"/>
        <v>0</v>
      </c>
      <c r="AB1440" s="42"/>
      <c r="AC1440" s="38"/>
    </row>
    <row r="1441" spans="1:29" s="39" customFormat="1" ht="18" customHeight="1" x14ac:dyDescent="0.2">
      <c r="A1441" s="41" t="s">
        <v>39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7"/>
        <v>0</v>
      </c>
      <c r="AA1441" s="37">
        <f t="shared" si="1078"/>
        <v>0</v>
      </c>
      <c r="AB1441" s="42"/>
      <c r="AC1441" s="38"/>
    </row>
    <row r="1442" spans="1:29" s="39" customFormat="1" ht="18" customHeight="1" x14ac:dyDescent="0.25">
      <c r="A1442" s="43" t="s">
        <v>40</v>
      </c>
      <c r="B1442" s="44">
        <f>SUM(B1438:B1441)</f>
        <v>32411000</v>
      </c>
      <c r="C1442" s="44">
        <f t="shared" ref="C1442:AA1442" si="1080">SUM(C1438:C1441)</f>
        <v>0</v>
      </c>
      <c r="D1442" s="44">
        <f t="shared" si="1080"/>
        <v>0</v>
      </c>
      <c r="E1442" s="44">
        <f t="shared" si="1080"/>
        <v>11225131.569999998</v>
      </c>
      <c r="F1442" s="44">
        <f t="shared" si="1080"/>
        <v>9235419.2899999991</v>
      </c>
      <c r="G1442" s="44">
        <f t="shared" si="1080"/>
        <v>0</v>
      </c>
      <c r="H1442" s="44">
        <f t="shared" si="1080"/>
        <v>0</v>
      </c>
      <c r="I1442" s="44">
        <f t="shared" si="1080"/>
        <v>0</v>
      </c>
      <c r="J1442" s="44">
        <f t="shared" si="1080"/>
        <v>0</v>
      </c>
      <c r="K1442" s="44">
        <f t="shared" si="1080"/>
        <v>0</v>
      </c>
      <c r="L1442" s="44">
        <f t="shared" si="1080"/>
        <v>0</v>
      </c>
      <c r="M1442" s="44">
        <f t="shared" si="1080"/>
        <v>0</v>
      </c>
      <c r="N1442" s="44">
        <f t="shared" si="1080"/>
        <v>3905487.16</v>
      </c>
      <c r="O1442" s="44">
        <f t="shared" si="1080"/>
        <v>4342306.71</v>
      </c>
      <c r="P1442" s="44">
        <f t="shared" si="1080"/>
        <v>2977337.7</v>
      </c>
      <c r="Q1442" s="44">
        <f t="shared" si="1080"/>
        <v>3800126.99</v>
      </c>
      <c r="R1442" s="44">
        <f t="shared" si="1080"/>
        <v>5435292.3000000007</v>
      </c>
      <c r="S1442" s="44">
        <f t="shared" si="1080"/>
        <v>0</v>
      </c>
      <c r="T1442" s="44">
        <f t="shared" si="1080"/>
        <v>0</v>
      </c>
      <c r="U1442" s="44">
        <f t="shared" si="1080"/>
        <v>0</v>
      </c>
      <c r="V1442" s="44">
        <f t="shared" si="1080"/>
        <v>0</v>
      </c>
      <c r="W1442" s="44">
        <f t="shared" si="1080"/>
        <v>0</v>
      </c>
      <c r="X1442" s="44">
        <f t="shared" si="1080"/>
        <v>0</v>
      </c>
      <c r="Y1442" s="44">
        <f t="shared" si="1080"/>
        <v>0</v>
      </c>
      <c r="Z1442" s="44">
        <f t="shared" si="1080"/>
        <v>20460550.860000003</v>
      </c>
      <c r="AA1442" s="44">
        <f t="shared" si="1080"/>
        <v>11950449.139999997</v>
      </c>
      <c r="AB1442" s="45">
        <f t="shared" si="1079"/>
        <v>0.63128415846471886</v>
      </c>
      <c r="AC1442" s="38"/>
    </row>
    <row r="1443" spans="1:29" s="39" customFormat="1" ht="18" customHeight="1" x14ac:dyDescent="0.25">
      <c r="A1443" s="46" t="s">
        <v>41</v>
      </c>
      <c r="B1443" s="37">
        <f>[1]consoCURRENT!E33989</f>
        <v>1647000</v>
      </c>
      <c r="C1443" s="37">
        <f>[1]consoCURRENT!F33989</f>
        <v>0</v>
      </c>
      <c r="D1443" s="37">
        <f>[1]consoCURRENT!G33989</f>
        <v>0</v>
      </c>
      <c r="E1443" s="37">
        <f>[1]consoCURRENT!H33989</f>
        <v>768464.09000000008</v>
      </c>
      <c r="F1443" s="37">
        <f>[1]consoCURRENT!I33989</f>
        <v>491032.73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251815.56</v>
      </c>
      <c r="O1443" s="37">
        <f>[1]consoCURRENT!R33989</f>
        <v>243273.97</v>
      </c>
      <c r="P1443" s="37">
        <f>[1]consoCURRENT!S33989</f>
        <v>273374.56</v>
      </c>
      <c r="Q1443" s="37">
        <f>[1]consoCURRENT!T33989</f>
        <v>239163.74</v>
      </c>
      <c r="R1443" s="37">
        <f>[1]consoCURRENT!U33989</f>
        <v>251868.99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81">SUM(M1443:Y1443)</f>
        <v>1259496.82</v>
      </c>
      <c r="AA1443" s="37">
        <f t="shared" ref="AA1443" si="1082">B1443-Z1443</f>
        <v>387503.17999999993</v>
      </c>
      <c r="AB1443" s="42">
        <f t="shared" si="1079"/>
        <v>0.76472180935033396</v>
      </c>
      <c r="AC1443" s="38"/>
    </row>
    <row r="1444" spans="1:29" s="39" customFormat="1" ht="18" customHeight="1" x14ac:dyDescent="0.25">
      <c r="A1444" s="43" t="s">
        <v>42</v>
      </c>
      <c r="B1444" s="44">
        <f>B1443+B1442</f>
        <v>34058000</v>
      </c>
      <c r="C1444" s="44">
        <f t="shared" ref="C1444:AA1444" si="1083">C1443+C1442</f>
        <v>0</v>
      </c>
      <c r="D1444" s="44">
        <f t="shared" si="1083"/>
        <v>0</v>
      </c>
      <c r="E1444" s="44">
        <f t="shared" si="1083"/>
        <v>11993595.659999998</v>
      </c>
      <c r="F1444" s="44">
        <f t="shared" si="1083"/>
        <v>9726452.0199999996</v>
      </c>
      <c r="G1444" s="44">
        <f t="shared" si="1083"/>
        <v>0</v>
      </c>
      <c r="H1444" s="44">
        <f t="shared" si="1083"/>
        <v>0</v>
      </c>
      <c r="I1444" s="44">
        <f t="shared" si="1083"/>
        <v>0</v>
      </c>
      <c r="J1444" s="44">
        <f t="shared" si="1083"/>
        <v>0</v>
      </c>
      <c r="K1444" s="44">
        <f t="shared" si="1083"/>
        <v>0</v>
      </c>
      <c r="L1444" s="44">
        <f t="shared" si="1083"/>
        <v>0</v>
      </c>
      <c r="M1444" s="44">
        <f t="shared" si="1083"/>
        <v>0</v>
      </c>
      <c r="N1444" s="44">
        <f t="shared" si="1083"/>
        <v>4157302.72</v>
      </c>
      <c r="O1444" s="44">
        <f t="shared" si="1083"/>
        <v>4585580.68</v>
      </c>
      <c r="P1444" s="44">
        <f t="shared" si="1083"/>
        <v>3250712.2600000002</v>
      </c>
      <c r="Q1444" s="44">
        <f t="shared" si="1083"/>
        <v>4039290.7300000004</v>
      </c>
      <c r="R1444" s="44">
        <f t="shared" si="1083"/>
        <v>5687161.290000001</v>
      </c>
      <c r="S1444" s="44">
        <f t="shared" si="1083"/>
        <v>0</v>
      </c>
      <c r="T1444" s="44">
        <f t="shared" si="1083"/>
        <v>0</v>
      </c>
      <c r="U1444" s="44">
        <f t="shared" si="1083"/>
        <v>0</v>
      </c>
      <c r="V1444" s="44">
        <f t="shared" si="1083"/>
        <v>0</v>
      </c>
      <c r="W1444" s="44">
        <f t="shared" si="1083"/>
        <v>0</v>
      </c>
      <c r="X1444" s="44">
        <f t="shared" si="1083"/>
        <v>0</v>
      </c>
      <c r="Y1444" s="44">
        <f t="shared" si="1083"/>
        <v>0</v>
      </c>
      <c r="Z1444" s="44">
        <f t="shared" si="1083"/>
        <v>21720047.680000003</v>
      </c>
      <c r="AA1444" s="44">
        <f t="shared" si="1083"/>
        <v>12337952.319999997</v>
      </c>
      <c r="AB1444" s="45">
        <f t="shared" si="1079"/>
        <v>0.63773702742380656</v>
      </c>
      <c r="AC1444" s="47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36</v>
      </c>
      <c r="B1448" s="37">
        <f>[1]consoCURRENT!E34049</f>
        <v>11497000</v>
      </c>
      <c r="C1448" s="37">
        <f>[1]consoCURRENT!F34049</f>
        <v>0</v>
      </c>
      <c r="D1448" s="37">
        <f>[1]consoCURRENT!G34049</f>
        <v>0</v>
      </c>
      <c r="E1448" s="37">
        <f>[1]consoCURRENT!H34049</f>
        <v>3527783.14</v>
      </c>
      <c r="F1448" s="37">
        <f>[1]consoCURRENT!I34049</f>
        <v>2507748.42</v>
      </c>
      <c r="G1448" s="37">
        <f>[1]consoCURRENT!J34049</f>
        <v>0</v>
      </c>
      <c r="H1448" s="37">
        <f>[1]consoCURRENT!K34049</f>
        <v>0</v>
      </c>
      <c r="I1448" s="37">
        <f>[1]consoCURRENT!L34049</f>
        <v>0</v>
      </c>
      <c r="J1448" s="37">
        <f>[1]consoCURRENT!M34049</f>
        <v>0</v>
      </c>
      <c r="K1448" s="37">
        <f>[1]consoCURRENT!N34049</f>
        <v>0</v>
      </c>
      <c r="L1448" s="37">
        <f>[1]consoCURRENT!O34049</f>
        <v>0</v>
      </c>
      <c r="M1448" s="37">
        <f>[1]consoCURRENT!P34049</f>
        <v>0</v>
      </c>
      <c r="N1448" s="37">
        <f>[1]consoCURRENT!Q34049</f>
        <v>0</v>
      </c>
      <c r="O1448" s="37">
        <f>[1]consoCURRENT!R34049</f>
        <v>0</v>
      </c>
      <c r="P1448" s="37">
        <f>[1]consoCURRENT!S34049</f>
        <v>3527783.14</v>
      </c>
      <c r="Q1448" s="37">
        <f>[1]consoCURRENT!T34049</f>
        <v>27025.9</v>
      </c>
      <c r="R1448" s="37">
        <f>[1]consoCURRENT!U34049</f>
        <v>2480722.52</v>
      </c>
      <c r="S1448" s="37">
        <f>[1]consoCURRENT!V34049</f>
        <v>0</v>
      </c>
      <c r="T1448" s="37">
        <f>[1]consoCURRENT!W34049</f>
        <v>0</v>
      </c>
      <c r="U1448" s="37">
        <f>[1]consoCURRENT!X34049</f>
        <v>0</v>
      </c>
      <c r="V1448" s="37">
        <f>[1]consoCURRENT!Y34049</f>
        <v>0</v>
      </c>
      <c r="W1448" s="37">
        <f>[1]consoCURRENT!Z34049</f>
        <v>0</v>
      </c>
      <c r="X1448" s="37">
        <f>[1]consoCURRENT!AA34049</f>
        <v>0</v>
      </c>
      <c r="Y1448" s="37">
        <f>[1]consoCURRENT!AB34049</f>
        <v>0</v>
      </c>
      <c r="Z1448" s="37">
        <f>SUM(M1448:Y1448)</f>
        <v>6035531.5600000005</v>
      </c>
      <c r="AA1448" s="37">
        <f>B1448-Z1448</f>
        <v>5461468.4399999995</v>
      </c>
      <c r="AB1448" s="42">
        <f>Z1448/B1448</f>
        <v>0.52496577889884322</v>
      </c>
      <c r="AC1448" s="38"/>
    </row>
    <row r="1449" spans="1:29" s="39" customFormat="1" ht="18" customHeight="1" x14ac:dyDescent="0.2">
      <c r="A1449" s="41" t="s">
        <v>37</v>
      </c>
      <c r="B1449" s="37">
        <f>[1]consoCURRENT!E34161</f>
        <v>23326000</v>
      </c>
      <c r="C1449" s="37">
        <f>[1]consoCURRENT!F34161</f>
        <v>0</v>
      </c>
      <c r="D1449" s="37">
        <f>[1]consoCURRENT!G34161</f>
        <v>-2238871.7999999998</v>
      </c>
      <c r="E1449" s="37">
        <f>[1]consoCURRENT!H34161</f>
        <v>4872612.66</v>
      </c>
      <c r="F1449" s="37">
        <f>[1]consoCURRENT!I34161</f>
        <v>4374125.72</v>
      </c>
      <c r="G1449" s="37">
        <f>[1]consoCURRENT!J34161</f>
        <v>0</v>
      </c>
      <c r="H1449" s="37">
        <f>[1]consoCURRENT!K34161</f>
        <v>0</v>
      </c>
      <c r="I1449" s="37">
        <f>[1]consoCURRENT!L34161</f>
        <v>155454.85</v>
      </c>
      <c r="J1449" s="37">
        <f>[1]consoCURRENT!M34161</f>
        <v>775419.98</v>
      </c>
      <c r="K1449" s="37">
        <f>[1]consoCURRENT!N34161</f>
        <v>0</v>
      </c>
      <c r="L1449" s="37">
        <f>[1]consoCURRENT!O34161</f>
        <v>0</v>
      </c>
      <c r="M1449" s="37">
        <f>[1]consoCURRENT!P34161</f>
        <v>930874.83</v>
      </c>
      <c r="N1449" s="37">
        <f>[1]consoCURRENT!Q34161</f>
        <v>0</v>
      </c>
      <c r="O1449" s="37">
        <f>[1]consoCURRENT!R34161</f>
        <v>3265046.25</v>
      </c>
      <c r="P1449" s="37">
        <f>[1]consoCURRENT!S34161</f>
        <v>1452111.56</v>
      </c>
      <c r="Q1449" s="37">
        <f>[1]consoCURRENT!T34161</f>
        <v>329055.96000000002</v>
      </c>
      <c r="R1449" s="37">
        <f>[1]consoCURRENT!U34161</f>
        <v>3269649.7800000003</v>
      </c>
      <c r="S1449" s="37">
        <f>[1]consoCURRENT!V34161</f>
        <v>0</v>
      </c>
      <c r="T1449" s="37">
        <f>[1]consoCURRENT!W34161</f>
        <v>0</v>
      </c>
      <c r="U1449" s="37">
        <f>[1]consoCURRENT!X34161</f>
        <v>0</v>
      </c>
      <c r="V1449" s="37">
        <f>[1]consoCURRENT!Y34161</f>
        <v>0</v>
      </c>
      <c r="W1449" s="37">
        <f>[1]consoCURRENT!Z34161</f>
        <v>0</v>
      </c>
      <c r="X1449" s="37">
        <f>[1]consoCURRENT!AA34161</f>
        <v>0</v>
      </c>
      <c r="Y1449" s="37">
        <f>[1]consoCURRENT!AB34161</f>
        <v>0</v>
      </c>
      <c r="Z1449" s="37">
        <f t="shared" ref="Z1449:Z1451" si="1084">SUM(M1449:Y1449)</f>
        <v>9246738.3800000008</v>
      </c>
      <c r="AA1449" s="37">
        <f t="shared" ref="AA1449:AA1451" si="1085">B1449-Z1449</f>
        <v>14079261.619999999</v>
      </c>
      <c r="AB1449" s="42">
        <f t="shared" ref="AB1449:AB1454" si="1086">Z1449/B1449</f>
        <v>0.39641337477492927</v>
      </c>
      <c r="AC1449" s="38"/>
    </row>
    <row r="1450" spans="1:29" s="39" customFormat="1" ht="18" customHeight="1" x14ac:dyDescent="0.2">
      <c r="A1450" s="41" t="s">
        <v>38</v>
      </c>
      <c r="B1450" s="37">
        <f>[1]consoCURRENT!E34167</f>
        <v>0</v>
      </c>
      <c r="C1450" s="37">
        <f>[1]consoCURRENT!F34167</f>
        <v>0</v>
      </c>
      <c r="D1450" s="37">
        <f>[1]consoCURRENT!G34167</f>
        <v>0</v>
      </c>
      <c r="E1450" s="37">
        <f>[1]consoCURRENT!H34167</f>
        <v>0</v>
      </c>
      <c r="F1450" s="37">
        <f>[1]consoCURRENT!I34167</f>
        <v>0</v>
      </c>
      <c r="G1450" s="37">
        <f>[1]consoCURRENT!J34167</f>
        <v>0</v>
      </c>
      <c r="H1450" s="37">
        <f>[1]consoCURRENT!K34167</f>
        <v>0</v>
      </c>
      <c r="I1450" s="37">
        <f>[1]consoCURRENT!L34167</f>
        <v>0</v>
      </c>
      <c r="J1450" s="37">
        <f>[1]consoCURRENT!M34167</f>
        <v>0</v>
      </c>
      <c r="K1450" s="37">
        <f>[1]consoCURRENT!N34167</f>
        <v>0</v>
      </c>
      <c r="L1450" s="37">
        <f>[1]consoCURRENT!O34167</f>
        <v>0</v>
      </c>
      <c r="M1450" s="37">
        <f>[1]consoCURRENT!P34167</f>
        <v>0</v>
      </c>
      <c r="N1450" s="37">
        <f>[1]consoCURRENT!Q34167</f>
        <v>0</v>
      </c>
      <c r="O1450" s="37">
        <f>[1]consoCURRENT!R34167</f>
        <v>0</v>
      </c>
      <c r="P1450" s="37">
        <f>[1]consoCURRENT!S34167</f>
        <v>0</v>
      </c>
      <c r="Q1450" s="37">
        <f>[1]consoCURRENT!T34167</f>
        <v>0</v>
      </c>
      <c r="R1450" s="37">
        <f>[1]consoCURRENT!U34167</f>
        <v>0</v>
      </c>
      <c r="S1450" s="37">
        <f>[1]consoCURRENT!V34167</f>
        <v>0</v>
      </c>
      <c r="T1450" s="37">
        <f>[1]consoCURRENT!W34167</f>
        <v>0</v>
      </c>
      <c r="U1450" s="37">
        <f>[1]consoCURRENT!X34167</f>
        <v>0</v>
      </c>
      <c r="V1450" s="37">
        <f>[1]consoCURRENT!Y34167</f>
        <v>0</v>
      </c>
      <c r="W1450" s="37">
        <f>[1]consoCURRENT!Z34167</f>
        <v>0</v>
      </c>
      <c r="X1450" s="37">
        <f>[1]consoCURRENT!AA34167</f>
        <v>0</v>
      </c>
      <c r="Y1450" s="37">
        <f>[1]consoCURRENT!AB34167</f>
        <v>0</v>
      </c>
      <c r="Z1450" s="37">
        <f t="shared" si="1084"/>
        <v>0</v>
      </c>
      <c r="AA1450" s="37">
        <f t="shared" si="1085"/>
        <v>0</v>
      </c>
      <c r="AB1450" s="42"/>
      <c r="AC1450" s="38"/>
    </row>
    <row r="1451" spans="1:29" s="39" customFormat="1" ht="18" customHeight="1" x14ac:dyDescent="0.2">
      <c r="A1451" s="41" t="s">
        <v>39</v>
      </c>
      <c r="B1451" s="37">
        <f>[1]consoCURRENT!E34196</f>
        <v>0</v>
      </c>
      <c r="C1451" s="37">
        <f>[1]consoCURRENT!F34196</f>
        <v>0</v>
      </c>
      <c r="D1451" s="37">
        <f>[1]consoCURRENT!G34196</f>
        <v>0</v>
      </c>
      <c r="E1451" s="37">
        <f>[1]consoCURRENT!H34196</f>
        <v>0</v>
      </c>
      <c r="F1451" s="37">
        <f>[1]consoCURRENT!I34196</f>
        <v>0</v>
      </c>
      <c r="G1451" s="37">
        <f>[1]consoCURRENT!J34196</f>
        <v>0</v>
      </c>
      <c r="H1451" s="37">
        <f>[1]consoCURRENT!K34196</f>
        <v>0</v>
      </c>
      <c r="I1451" s="37">
        <f>[1]consoCURRENT!L34196</f>
        <v>0</v>
      </c>
      <c r="J1451" s="37">
        <f>[1]consoCURRENT!M34196</f>
        <v>0</v>
      </c>
      <c r="K1451" s="37">
        <f>[1]consoCURRENT!N34196</f>
        <v>0</v>
      </c>
      <c r="L1451" s="37">
        <f>[1]consoCURRENT!O34196</f>
        <v>0</v>
      </c>
      <c r="M1451" s="37">
        <f>[1]consoCURRENT!P34196</f>
        <v>0</v>
      </c>
      <c r="N1451" s="37">
        <f>[1]consoCURRENT!Q34196</f>
        <v>0</v>
      </c>
      <c r="O1451" s="37">
        <f>[1]consoCURRENT!R34196</f>
        <v>0</v>
      </c>
      <c r="P1451" s="37">
        <f>[1]consoCURRENT!S34196</f>
        <v>0</v>
      </c>
      <c r="Q1451" s="37">
        <f>[1]consoCURRENT!T34196</f>
        <v>0</v>
      </c>
      <c r="R1451" s="37">
        <f>[1]consoCURRENT!U34196</f>
        <v>0</v>
      </c>
      <c r="S1451" s="37">
        <f>[1]consoCURRENT!V34196</f>
        <v>0</v>
      </c>
      <c r="T1451" s="37">
        <f>[1]consoCURRENT!W34196</f>
        <v>0</v>
      </c>
      <c r="U1451" s="37">
        <f>[1]consoCURRENT!X34196</f>
        <v>0</v>
      </c>
      <c r="V1451" s="37">
        <f>[1]consoCURRENT!Y34196</f>
        <v>0</v>
      </c>
      <c r="W1451" s="37">
        <f>[1]consoCURRENT!Z34196</f>
        <v>0</v>
      </c>
      <c r="X1451" s="37">
        <f>[1]consoCURRENT!AA34196</f>
        <v>0</v>
      </c>
      <c r="Y1451" s="37">
        <f>[1]consoCURRENT!AB34196</f>
        <v>0</v>
      </c>
      <c r="Z1451" s="37">
        <f t="shared" si="1084"/>
        <v>0</v>
      </c>
      <c r="AA1451" s="37">
        <f t="shared" si="1085"/>
        <v>0</v>
      </c>
      <c r="AB1451" s="42"/>
      <c r="AC1451" s="38"/>
    </row>
    <row r="1452" spans="1:29" s="39" customFormat="1" ht="22.35" customHeight="1" x14ac:dyDescent="0.25">
      <c r="A1452" s="43" t="s">
        <v>40</v>
      </c>
      <c r="B1452" s="44">
        <f>SUM(B1448:B1451)</f>
        <v>34823000</v>
      </c>
      <c r="C1452" s="44">
        <f t="shared" ref="C1452:AA1452" si="1087">SUM(C1448:C1451)</f>
        <v>0</v>
      </c>
      <c r="D1452" s="44">
        <f t="shared" si="1087"/>
        <v>-2238871.7999999998</v>
      </c>
      <c r="E1452" s="44">
        <f t="shared" si="1087"/>
        <v>8400395.8000000007</v>
      </c>
      <c r="F1452" s="44">
        <f t="shared" si="1087"/>
        <v>6881874.1399999997</v>
      </c>
      <c r="G1452" s="44">
        <f t="shared" si="1087"/>
        <v>0</v>
      </c>
      <c r="H1452" s="44">
        <f t="shared" si="1087"/>
        <v>0</v>
      </c>
      <c r="I1452" s="44">
        <f t="shared" si="1087"/>
        <v>155454.85</v>
      </c>
      <c r="J1452" s="44">
        <f t="shared" si="1087"/>
        <v>775419.98</v>
      </c>
      <c r="K1452" s="44">
        <f t="shared" si="1087"/>
        <v>0</v>
      </c>
      <c r="L1452" s="44">
        <f t="shared" si="1087"/>
        <v>0</v>
      </c>
      <c r="M1452" s="44">
        <f t="shared" si="1087"/>
        <v>930874.83</v>
      </c>
      <c r="N1452" s="44">
        <f t="shared" si="1087"/>
        <v>0</v>
      </c>
      <c r="O1452" s="44">
        <f t="shared" si="1087"/>
        <v>3265046.25</v>
      </c>
      <c r="P1452" s="44">
        <f t="shared" si="1087"/>
        <v>4979894.7</v>
      </c>
      <c r="Q1452" s="44">
        <f t="shared" si="1087"/>
        <v>356081.86000000004</v>
      </c>
      <c r="R1452" s="44">
        <f t="shared" si="1087"/>
        <v>5750372.3000000007</v>
      </c>
      <c r="S1452" s="44">
        <f t="shared" si="1087"/>
        <v>0</v>
      </c>
      <c r="T1452" s="44">
        <f t="shared" si="1087"/>
        <v>0</v>
      </c>
      <c r="U1452" s="44">
        <f t="shared" si="1087"/>
        <v>0</v>
      </c>
      <c r="V1452" s="44">
        <f t="shared" si="1087"/>
        <v>0</v>
      </c>
      <c r="W1452" s="44">
        <f t="shared" si="1087"/>
        <v>0</v>
      </c>
      <c r="X1452" s="44">
        <f t="shared" si="1087"/>
        <v>0</v>
      </c>
      <c r="Y1452" s="44">
        <f t="shared" si="1087"/>
        <v>0</v>
      </c>
      <c r="Z1452" s="44">
        <f t="shared" si="1087"/>
        <v>15282269.940000001</v>
      </c>
      <c r="AA1452" s="44">
        <f t="shared" si="1087"/>
        <v>19540730.059999999</v>
      </c>
      <c r="AB1452" s="45">
        <f t="shared" si="1086"/>
        <v>0.43885563966344088</v>
      </c>
      <c r="AC1452" s="38"/>
    </row>
    <row r="1453" spans="1:29" s="39" customFormat="1" ht="21" customHeight="1" x14ac:dyDescent="0.25">
      <c r="A1453" s="46" t="s">
        <v>41</v>
      </c>
      <c r="B1453" s="37">
        <f>[1]consoCURRENT!E34200</f>
        <v>909000</v>
      </c>
      <c r="C1453" s="37">
        <f>[1]consoCURRENT!F34200</f>
        <v>0</v>
      </c>
      <c r="D1453" s="37">
        <f>[1]consoCURRENT!G34200</f>
        <v>0</v>
      </c>
      <c r="E1453" s="37">
        <f>[1]consoCURRENT!H34200</f>
        <v>256872</v>
      </c>
      <c r="F1453" s="37">
        <f>[1]consoCURRENT!I34200</f>
        <v>186071.40000000002</v>
      </c>
      <c r="G1453" s="37">
        <f>[1]consoCURRENT!J34200</f>
        <v>0</v>
      </c>
      <c r="H1453" s="37">
        <f>[1]consoCURRENT!K34200</f>
        <v>0</v>
      </c>
      <c r="I1453" s="37">
        <f>[1]consoCURRENT!L34200</f>
        <v>0</v>
      </c>
      <c r="J1453" s="37">
        <f>[1]consoCURRENT!M34200</f>
        <v>0</v>
      </c>
      <c r="K1453" s="37">
        <f>[1]consoCURRENT!N34200</f>
        <v>0</v>
      </c>
      <c r="L1453" s="37">
        <f>[1]consoCURRENT!O34200</f>
        <v>0</v>
      </c>
      <c r="M1453" s="37">
        <f>[1]consoCURRENT!P34200</f>
        <v>0</v>
      </c>
      <c r="N1453" s="37">
        <f>[1]consoCURRENT!Q34200</f>
        <v>0</v>
      </c>
      <c r="O1453" s="37">
        <f>[1]consoCURRENT!R34200</f>
        <v>0</v>
      </c>
      <c r="P1453" s="37">
        <f>[1]consoCURRENT!S34200</f>
        <v>256872</v>
      </c>
      <c r="Q1453" s="37">
        <f>[1]consoCURRENT!T34200</f>
        <v>97485.24</v>
      </c>
      <c r="R1453" s="37">
        <f>[1]consoCURRENT!U34200</f>
        <v>88586.16</v>
      </c>
      <c r="S1453" s="37">
        <f>[1]consoCURRENT!V34200</f>
        <v>0</v>
      </c>
      <c r="T1453" s="37">
        <f>[1]consoCURRENT!W34200</f>
        <v>0</v>
      </c>
      <c r="U1453" s="37">
        <f>[1]consoCURRENT!X34200</f>
        <v>0</v>
      </c>
      <c r="V1453" s="37">
        <f>[1]consoCURRENT!Y34200</f>
        <v>0</v>
      </c>
      <c r="W1453" s="37">
        <f>[1]consoCURRENT!Z34200</f>
        <v>0</v>
      </c>
      <c r="X1453" s="37">
        <f>[1]consoCURRENT!AA34200</f>
        <v>0</v>
      </c>
      <c r="Y1453" s="37">
        <f>[1]consoCURRENT!AB34200</f>
        <v>0</v>
      </c>
      <c r="Z1453" s="37">
        <f t="shared" ref="Z1453" si="1088">SUM(M1453:Y1453)</f>
        <v>442943.4</v>
      </c>
      <c r="AA1453" s="37">
        <f t="shared" ref="AA1453" si="1089">B1453-Z1453</f>
        <v>466056.6</v>
      </c>
      <c r="AB1453" s="42">
        <f t="shared" si="1086"/>
        <v>0.4872864686468647</v>
      </c>
      <c r="AC1453" s="38"/>
    </row>
    <row r="1454" spans="1:29" s="39" customFormat="1" ht="23.45" customHeight="1" x14ac:dyDescent="0.25">
      <c r="A1454" s="43" t="s">
        <v>42</v>
      </c>
      <c r="B1454" s="44">
        <f>B1453+B1452</f>
        <v>35732000</v>
      </c>
      <c r="C1454" s="44">
        <f t="shared" ref="C1454:AA1454" si="1090">C1453+C1452</f>
        <v>0</v>
      </c>
      <c r="D1454" s="44">
        <f t="shared" si="1090"/>
        <v>-2238871.7999999998</v>
      </c>
      <c r="E1454" s="44">
        <f t="shared" si="1090"/>
        <v>8657267.8000000007</v>
      </c>
      <c r="F1454" s="44">
        <f t="shared" si="1090"/>
        <v>7067945.54</v>
      </c>
      <c r="G1454" s="44">
        <f t="shared" si="1090"/>
        <v>0</v>
      </c>
      <c r="H1454" s="44">
        <f t="shared" si="1090"/>
        <v>0</v>
      </c>
      <c r="I1454" s="44">
        <f t="shared" si="1090"/>
        <v>155454.85</v>
      </c>
      <c r="J1454" s="44">
        <f t="shared" si="1090"/>
        <v>775419.98</v>
      </c>
      <c r="K1454" s="44">
        <f t="shared" si="1090"/>
        <v>0</v>
      </c>
      <c r="L1454" s="44">
        <f t="shared" si="1090"/>
        <v>0</v>
      </c>
      <c r="M1454" s="44">
        <f t="shared" si="1090"/>
        <v>930874.83</v>
      </c>
      <c r="N1454" s="44">
        <f t="shared" si="1090"/>
        <v>0</v>
      </c>
      <c r="O1454" s="44">
        <f t="shared" si="1090"/>
        <v>3265046.25</v>
      </c>
      <c r="P1454" s="44">
        <f t="shared" si="1090"/>
        <v>5236766.7</v>
      </c>
      <c r="Q1454" s="44">
        <f t="shared" si="1090"/>
        <v>453567.10000000003</v>
      </c>
      <c r="R1454" s="44">
        <f t="shared" si="1090"/>
        <v>5838958.4600000009</v>
      </c>
      <c r="S1454" s="44">
        <f t="shared" si="1090"/>
        <v>0</v>
      </c>
      <c r="T1454" s="44">
        <f t="shared" si="1090"/>
        <v>0</v>
      </c>
      <c r="U1454" s="44">
        <f t="shared" si="1090"/>
        <v>0</v>
      </c>
      <c r="V1454" s="44">
        <f t="shared" si="1090"/>
        <v>0</v>
      </c>
      <c r="W1454" s="44">
        <f t="shared" si="1090"/>
        <v>0</v>
      </c>
      <c r="X1454" s="44">
        <f t="shared" si="1090"/>
        <v>0</v>
      </c>
      <c r="Y1454" s="44">
        <f t="shared" si="1090"/>
        <v>0</v>
      </c>
      <c r="Z1454" s="44">
        <f t="shared" si="1090"/>
        <v>15725213.340000002</v>
      </c>
      <c r="AA1454" s="44">
        <f t="shared" si="1090"/>
        <v>20006786.66</v>
      </c>
      <c r="AB1454" s="45">
        <f t="shared" si="1086"/>
        <v>0.44008769002574727</v>
      </c>
      <c r="AC1454" s="47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36</v>
      </c>
      <c r="B1458" s="37">
        <f>B1468</f>
        <v>18770000</v>
      </c>
      <c r="C1458" s="37">
        <f t="shared" ref="C1458:Y1463" si="1091">C1468</f>
        <v>18770000</v>
      </c>
      <c r="D1458" s="37">
        <f t="shared" si="1091"/>
        <v>0</v>
      </c>
      <c r="E1458" s="37">
        <f t="shared" si="1091"/>
        <v>4168576.8800000004</v>
      </c>
      <c r="F1458" s="37">
        <f t="shared" si="1091"/>
        <v>5355940.76</v>
      </c>
      <c r="G1458" s="37">
        <f t="shared" si="1091"/>
        <v>0</v>
      </c>
      <c r="H1458" s="37">
        <f t="shared" si="1091"/>
        <v>0</v>
      </c>
      <c r="I1458" s="37">
        <f t="shared" si="1091"/>
        <v>0</v>
      </c>
      <c r="J1458" s="37">
        <f t="shared" si="1091"/>
        <v>0</v>
      </c>
      <c r="K1458" s="37">
        <f t="shared" si="1091"/>
        <v>0</v>
      </c>
      <c r="L1458" s="37">
        <f t="shared" si="1091"/>
        <v>0</v>
      </c>
      <c r="M1458" s="37">
        <f t="shared" si="1091"/>
        <v>0</v>
      </c>
      <c r="N1458" s="37">
        <f t="shared" si="1091"/>
        <v>1082579.42</v>
      </c>
      <c r="O1458" s="37">
        <f t="shared" si="1091"/>
        <v>1588446.25</v>
      </c>
      <c r="P1458" s="37">
        <f t="shared" si="1091"/>
        <v>1497551.2100000002</v>
      </c>
      <c r="Q1458" s="37">
        <f t="shared" si="1091"/>
        <v>1366848.1900000002</v>
      </c>
      <c r="R1458" s="37">
        <f t="shared" si="1091"/>
        <v>3989092.5700000003</v>
      </c>
      <c r="S1458" s="37">
        <f t="shared" si="1091"/>
        <v>0</v>
      </c>
      <c r="T1458" s="37">
        <f t="shared" si="1091"/>
        <v>0</v>
      </c>
      <c r="U1458" s="37">
        <f t="shared" si="1091"/>
        <v>0</v>
      </c>
      <c r="V1458" s="37">
        <f t="shared" si="1091"/>
        <v>0</v>
      </c>
      <c r="W1458" s="37">
        <f t="shared" si="1091"/>
        <v>0</v>
      </c>
      <c r="X1458" s="37">
        <f t="shared" si="1091"/>
        <v>0</v>
      </c>
      <c r="Y1458" s="37">
        <f t="shared" si="1091"/>
        <v>0</v>
      </c>
      <c r="Z1458" s="37">
        <f>SUM(M1458:Y1458)</f>
        <v>9524517.6400000006</v>
      </c>
      <c r="AA1458" s="37">
        <f>B1458-Z1458</f>
        <v>9245482.3599999994</v>
      </c>
      <c r="AB1458" s="42">
        <f>Z1458/B1458</f>
        <v>0.50743301225359616</v>
      </c>
      <c r="AC1458" s="38"/>
    </row>
    <row r="1459" spans="1:29" s="39" customFormat="1" ht="18" customHeight="1" x14ac:dyDescent="0.2">
      <c r="A1459" s="41" t="s">
        <v>37</v>
      </c>
      <c r="B1459" s="37">
        <f t="shared" ref="B1459:Q1463" si="1092">B1469</f>
        <v>45190000</v>
      </c>
      <c r="C1459" s="37">
        <f t="shared" si="1092"/>
        <v>32745515.640000001</v>
      </c>
      <c r="D1459" s="37">
        <f t="shared" si="1092"/>
        <v>-12444484.359999999</v>
      </c>
      <c r="E1459" s="37">
        <f t="shared" si="1092"/>
        <v>8169874.8699999992</v>
      </c>
      <c r="F1459" s="37">
        <f t="shared" si="1092"/>
        <v>4049679.1999999997</v>
      </c>
      <c r="G1459" s="37">
        <f t="shared" si="1092"/>
        <v>0</v>
      </c>
      <c r="H1459" s="37">
        <f t="shared" si="1092"/>
        <v>0</v>
      </c>
      <c r="I1459" s="37">
        <f t="shared" si="1092"/>
        <v>2378724.1399999997</v>
      </c>
      <c r="J1459" s="37">
        <f t="shared" si="1092"/>
        <v>2839129.36</v>
      </c>
      <c r="K1459" s="37">
        <f t="shared" si="1092"/>
        <v>0</v>
      </c>
      <c r="L1459" s="37">
        <f t="shared" si="1092"/>
        <v>0</v>
      </c>
      <c r="M1459" s="37">
        <f t="shared" si="1092"/>
        <v>5217853.5</v>
      </c>
      <c r="N1459" s="37">
        <f t="shared" si="1092"/>
        <v>5239688.6500000004</v>
      </c>
      <c r="O1459" s="37">
        <f t="shared" si="1092"/>
        <v>274098.47999999952</v>
      </c>
      <c r="P1459" s="37">
        <f t="shared" si="1092"/>
        <v>277363.59999999939</v>
      </c>
      <c r="Q1459" s="37">
        <f t="shared" si="1092"/>
        <v>612230</v>
      </c>
      <c r="R1459" s="37">
        <f t="shared" si="1091"/>
        <v>598319.84</v>
      </c>
      <c r="S1459" s="37">
        <f t="shared" si="1091"/>
        <v>0</v>
      </c>
      <c r="T1459" s="37">
        <f t="shared" si="1091"/>
        <v>0</v>
      </c>
      <c r="U1459" s="37">
        <f t="shared" si="1091"/>
        <v>0</v>
      </c>
      <c r="V1459" s="37">
        <f t="shared" si="1091"/>
        <v>0</v>
      </c>
      <c r="W1459" s="37">
        <f t="shared" si="1091"/>
        <v>0</v>
      </c>
      <c r="X1459" s="37">
        <f t="shared" si="1091"/>
        <v>0</v>
      </c>
      <c r="Y1459" s="37">
        <f t="shared" si="1091"/>
        <v>0</v>
      </c>
      <c r="Z1459" s="37">
        <f t="shared" ref="Z1459:Z1461" si="1093">SUM(M1459:Y1459)</f>
        <v>12219554.069999998</v>
      </c>
      <c r="AA1459" s="37">
        <f t="shared" ref="AA1459:AA1461" si="1094">B1459-Z1459</f>
        <v>32970445.93</v>
      </c>
      <c r="AB1459" s="42">
        <f t="shared" ref="AB1459:AB1464" si="1095">Z1459/B1459</f>
        <v>0.27040394047355604</v>
      </c>
      <c r="AC1459" s="38"/>
    </row>
    <row r="1460" spans="1:29" s="39" customFormat="1" ht="18" customHeight="1" x14ac:dyDescent="0.2">
      <c r="A1460" s="41" t="s">
        <v>38</v>
      </c>
      <c r="B1460" s="37">
        <f t="shared" si="1092"/>
        <v>0</v>
      </c>
      <c r="C1460" s="37">
        <f t="shared" si="1091"/>
        <v>0</v>
      </c>
      <c r="D1460" s="37">
        <f t="shared" si="1091"/>
        <v>0</v>
      </c>
      <c r="E1460" s="37">
        <f t="shared" si="1091"/>
        <v>0</v>
      </c>
      <c r="F1460" s="37">
        <f t="shared" si="1091"/>
        <v>0</v>
      </c>
      <c r="G1460" s="37">
        <f t="shared" si="1091"/>
        <v>0</v>
      </c>
      <c r="H1460" s="37">
        <f t="shared" si="1091"/>
        <v>0</v>
      </c>
      <c r="I1460" s="37">
        <f t="shared" si="1091"/>
        <v>0</v>
      </c>
      <c r="J1460" s="37">
        <f t="shared" si="1091"/>
        <v>0</v>
      </c>
      <c r="K1460" s="37">
        <f t="shared" si="1091"/>
        <v>0</v>
      </c>
      <c r="L1460" s="37">
        <f t="shared" si="1091"/>
        <v>0</v>
      </c>
      <c r="M1460" s="37">
        <f t="shared" si="1091"/>
        <v>0</v>
      </c>
      <c r="N1460" s="37">
        <f t="shared" si="1091"/>
        <v>0</v>
      </c>
      <c r="O1460" s="37">
        <f t="shared" si="1091"/>
        <v>0</v>
      </c>
      <c r="P1460" s="37">
        <f t="shared" si="1091"/>
        <v>0</v>
      </c>
      <c r="Q1460" s="37">
        <f t="shared" si="1091"/>
        <v>0</v>
      </c>
      <c r="R1460" s="37">
        <f t="shared" si="1091"/>
        <v>0</v>
      </c>
      <c r="S1460" s="37">
        <f t="shared" si="1091"/>
        <v>0</v>
      </c>
      <c r="T1460" s="37">
        <f t="shared" si="1091"/>
        <v>0</v>
      </c>
      <c r="U1460" s="37">
        <f t="shared" si="1091"/>
        <v>0</v>
      </c>
      <c r="V1460" s="37">
        <f t="shared" si="1091"/>
        <v>0</v>
      </c>
      <c r="W1460" s="37">
        <f t="shared" si="1091"/>
        <v>0</v>
      </c>
      <c r="X1460" s="37">
        <f t="shared" si="1091"/>
        <v>0</v>
      </c>
      <c r="Y1460" s="37">
        <f t="shared" si="1091"/>
        <v>0</v>
      </c>
      <c r="Z1460" s="37">
        <f t="shared" si="1093"/>
        <v>0</v>
      </c>
      <c r="AA1460" s="37">
        <f t="shared" si="1094"/>
        <v>0</v>
      </c>
      <c r="AB1460" s="42"/>
      <c r="AC1460" s="38"/>
    </row>
    <row r="1461" spans="1:29" s="39" customFormat="1" ht="18" customHeight="1" x14ac:dyDescent="0.2">
      <c r="A1461" s="41" t="s">
        <v>39</v>
      </c>
      <c r="B1461" s="37">
        <f t="shared" si="1092"/>
        <v>0</v>
      </c>
      <c r="C1461" s="37">
        <f t="shared" si="1091"/>
        <v>0</v>
      </c>
      <c r="D1461" s="37">
        <f t="shared" si="1091"/>
        <v>0</v>
      </c>
      <c r="E1461" s="37">
        <f t="shared" si="1091"/>
        <v>0</v>
      </c>
      <c r="F1461" s="37">
        <f t="shared" si="1091"/>
        <v>0</v>
      </c>
      <c r="G1461" s="37">
        <f t="shared" si="1091"/>
        <v>0</v>
      </c>
      <c r="H1461" s="37">
        <f t="shared" si="1091"/>
        <v>0</v>
      </c>
      <c r="I1461" s="37">
        <f t="shared" si="1091"/>
        <v>0</v>
      </c>
      <c r="J1461" s="37">
        <f t="shared" si="1091"/>
        <v>0</v>
      </c>
      <c r="K1461" s="37">
        <f t="shared" si="1091"/>
        <v>0</v>
      </c>
      <c r="L1461" s="37">
        <f t="shared" si="1091"/>
        <v>0</v>
      </c>
      <c r="M1461" s="37">
        <f t="shared" si="1091"/>
        <v>0</v>
      </c>
      <c r="N1461" s="37">
        <f t="shared" si="1091"/>
        <v>0</v>
      </c>
      <c r="O1461" s="37">
        <f t="shared" si="1091"/>
        <v>0</v>
      </c>
      <c r="P1461" s="37">
        <f t="shared" si="1091"/>
        <v>0</v>
      </c>
      <c r="Q1461" s="37">
        <f t="shared" si="1091"/>
        <v>0</v>
      </c>
      <c r="R1461" s="37">
        <f t="shared" si="1091"/>
        <v>0</v>
      </c>
      <c r="S1461" s="37">
        <f t="shared" si="1091"/>
        <v>0</v>
      </c>
      <c r="T1461" s="37">
        <f t="shared" si="1091"/>
        <v>0</v>
      </c>
      <c r="U1461" s="37">
        <f t="shared" si="1091"/>
        <v>0</v>
      </c>
      <c r="V1461" s="37">
        <f t="shared" si="1091"/>
        <v>0</v>
      </c>
      <c r="W1461" s="37">
        <f t="shared" si="1091"/>
        <v>0</v>
      </c>
      <c r="X1461" s="37">
        <f t="shared" si="1091"/>
        <v>0</v>
      </c>
      <c r="Y1461" s="37">
        <f t="shared" si="1091"/>
        <v>0</v>
      </c>
      <c r="Z1461" s="37">
        <f t="shared" si="1093"/>
        <v>0</v>
      </c>
      <c r="AA1461" s="37">
        <f t="shared" si="1094"/>
        <v>0</v>
      </c>
      <c r="AB1461" s="42"/>
      <c r="AC1461" s="38"/>
    </row>
    <row r="1462" spans="1:29" s="39" customFormat="1" ht="18" customHeight="1" x14ac:dyDescent="0.25">
      <c r="A1462" s="43" t="s">
        <v>40</v>
      </c>
      <c r="B1462" s="44">
        <f>SUM(B1458:B1461)</f>
        <v>63960000</v>
      </c>
      <c r="C1462" s="44">
        <f t="shared" ref="C1462:AA1462" si="1096">SUM(C1458:C1461)</f>
        <v>51515515.640000001</v>
      </c>
      <c r="D1462" s="44">
        <f t="shared" si="1096"/>
        <v>-12444484.359999999</v>
      </c>
      <c r="E1462" s="44">
        <f t="shared" si="1096"/>
        <v>12338451.75</v>
      </c>
      <c r="F1462" s="44">
        <f t="shared" si="1096"/>
        <v>9405619.959999999</v>
      </c>
      <c r="G1462" s="44">
        <f t="shared" si="1096"/>
        <v>0</v>
      </c>
      <c r="H1462" s="44">
        <f t="shared" si="1096"/>
        <v>0</v>
      </c>
      <c r="I1462" s="44">
        <f t="shared" si="1096"/>
        <v>2378724.1399999997</v>
      </c>
      <c r="J1462" s="44">
        <f t="shared" si="1096"/>
        <v>2839129.36</v>
      </c>
      <c r="K1462" s="44">
        <f t="shared" si="1096"/>
        <v>0</v>
      </c>
      <c r="L1462" s="44">
        <f t="shared" si="1096"/>
        <v>0</v>
      </c>
      <c r="M1462" s="44">
        <f t="shared" si="1096"/>
        <v>5217853.5</v>
      </c>
      <c r="N1462" s="44">
        <f t="shared" si="1096"/>
        <v>6322268.0700000003</v>
      </c>
      <c r="O1462" s="44">
        <f t="shared" si="1096"/>
        <v>1862544.7299999995</v>
      </c>
      <c r="P1462" s="44">
        <f t="shared" si="1096"/>
        <v>1774914.8099999996</v>
      </c>
      <c r="Q1462" s="44">
        <f t="shared" si="1096"/>
        <v>1979078.1900000002</v>
      </c>
      <c r="R1462" s="44">
        <f t="shared" si="1096"/>
        <v>4587412.41</v>
      </c>
      <c r="S1462" s="44">
        <f t="shared" si="1096"/>
        <v>0</v>
      </c>
      <c r="T1462" s="44">
        <f t="shared" si="1096"/>
        <v>0</v>
      </c>
      <c r="U1462" s="44">
        <f t="shared" si="1096"/>
        <v>0</v>
      </c>
      <c r="V1462" s="44">
        <f t="shared" si="1096"/>
        <v>0</v>
      </c>
      <c r="W1462" s="44">
        <f t="shared" si="1096"/>
        <v>0</v>
      </c>
      <c r="X1462" s="44">
        <f t="shared" si="1096"/>
        <v>0</v>
      </c>
      <c r="Y1462" s="44">
        <f t="shared" si="1096"/>
        <v>0</v>
      </c>
      <c r="Z1462" s="44">
        <f t="shared" si="1096"/>
        <v>21744071.710000001</v>
      </c>
      <c r="AA1462" s="44">
        <f t="shared" si="1096"/>
        <v>42215928.289999999</v>
      </c>
      <c r="AB1462" s="45">
        <f t="shared" si="1095"/>
        <v>0.33996359771732332</v>
      </c>
      <c r="AC1462" s="38"/>
    </row>
    <row r="1463" spans="1:29" s="39" customFormat="1" ht="18" customHeight="1" x14ac:dyDescent="0.25">
      <c r="A1463" s="46" t="s">
        <v>41</v>
      </c>
      <c r="B1463" s="37">
        <f t="shared" si="1092"/>
        <v>1517000</v>
      </c>
      <c r="C1463" s="37">
        <f t="shared" si="1091"/>
        <v>1517000</v>
      </c>
      <c r="D1463" s="37">
        <f t="shared" si="1091"/>
        <v>0</v>
      </c>
      <c r="E1463" s="37">
        <f t="shared" si="1091"/>
        <v>384964.98</v>
      </c>
      <c r="F1463" s="37">
        <f t="shared" si="1091"/>
        <v>281365.11</v>
      </c>
      <c r="G1463" s="37">
        <f t="shared" si="1091"/>
        <v>0</v>
      </c>
      <c r="H1463" s="37">
        <f t="shared" si="1091"/>
        <v>0</v>
      </c>
      <c r="I1463" s="37">
        <f t="shared" si="1091"/>
        <v>0</v>
      </c>
      <c r="J1463" s="37">
        <f t="shared" si="1091"/>
        <v>0</v>
      </c>
      <c r="K1463" s="37">
        <f t="shared" si="1091"/>
        <v>0</v>
      </c>
      <c r="L1463" s="37">
        <f t="shared" si="1091"/>
        <v>0</v>
      </c>
      <c r="M1463" s="37">
        <f t="shared" si="1091"/>
        <v>0</v>
      </c>
      <c r="N1463" s="37">
        <f t="shared" si="1091"/>
        <v>101821.68</v>
      </c>
      <c r="O1463" s="37">
        <f t="shared" si="1091"/>
        <v>150785.1</v>
      </c>
      <c r="P1463" s="37">
        <f t="shared" si="1091"/>
        <v>132358.19999999998</v>
      </c>
      <c r="Q1463" s="37">
        <f t="shared" si="1091"/>
        <v>147108.75</v>
      </c>
      <c r="R1463" s="37">
        <f t="shared" si="1091"/>
        <v>134256.35999999999</v>
      </c>
      <c r="S1463" s="37">
        <f t="shared" si="1091"/>
        <v>0</v>
      </c>
      <c r="T1463" s="37">
        <f t="shared" si="1091"/>
        <v>0</v>
      </c>
      <c r="U1463" s="37">
        <f t="shared" si="1091"/>
        <v>0</v>
      </c>
      <c r="V1463" s="37">
        <f t="shared" si="1091"/>
        <v>0</v>
      </c>
      <c r="W1463" s="37">
        <f t="shared" si="1091"/>
        <v>0</v>
      </c>
      <c r="X1463" s="37">
        <f t="shared" si="1091"/>
        <v>0</v>
      </c>
      <c r="Y1463" s="37">
        <f t="shared" si="1091"/>
        <v>0</v>
      </c>
      <c r="Z1463" s="37">
        <f t="shared" ref="Z1463" si="1097">SUM(M1463:Y1463)</f>
        <v>666330.09</v>
      </c>
      <c r="AA1463" s="37">
        <f t="shared" ref="AA1463" si="1098">B1463-Z1463</f>
        <v>850669.91</v>
      </c>
      <c r="AB1463" s="42">
        <f t="shared" si="1095"/>
        <v>0.43924198417930121</v>
      </c>
      <c r="AC1463" s="38"/>
    </row>
    <row r="1464" spans="1:29" s="39" customFormat="1" ht="18" customHeight="1" x14ac:dyDescent="0.25">
      <c r="A1464" s="43" t="s">
        <v>42</v>
      </c>
      <c r="B1464" s="44">
        <f>B1463+B1462</f>
        <v>65477000</v>
      </c>
      <c r="C1464" s="44">
        <f t="shared" ref="C1464:AA1464" si="1099">C1463+C1462</f>
        <v>53032515.640000001</v>
      </c>
      <c r="D1464" s="44">
        <f t="shared" si="1099"/>
        <v>-12444484.359999999</v>
      </c>
      <c r="E1464" s="44">
        <f t="shared" si="1099"/>
        <v>12723416.73</v>
      </c>
      <c r="F1464" s="44">
        <f t="shared" si="1099"/>
        <v>9686985.0699999984</v>
      </c>
      <c r="G1464" s="44">
        <f t="shared" si="1099"/>
        <v>0</v>
      </c>
      <c r="H1464" s="44">
        <f t="shared" si="1099"/>
        <v>0</v>
      </c>
      <c r="I1464" s="44">
        <f t="shared" si="1099"/>
        <v>2378724.1399999997</v>
      </c>
      <c r="J1464" s="44">
        <f t="shared" si="1099"/>
        <v>2839129.36</v>
      </c>
      <c r="K1464" s="44">
        <f t="shared" si="1099"/>
        <v>0</v>
      </c>
      <c r="L1464" s="44">
        <f t="shared" si="1099"/>
        <v>0</v>
      </c>
      <c r="M1464" s="44">
        <f t="shared" si="1099"/>
        <v>5217853.5</v>
      </c>
      <c r="N1464" s="44">
        <f t="shared" si="1099"/>
        <v>6424089.75</v>
      </c>
      <c r="O1464" s="44">
        <f t="shared" si="1099"/>
        <v>2013329.8299999996</v>
      </c>
      <c r="P1464" s="44">
        <f t="shared" si="1099"/>
        <v>1907273.0099999995</v>
      </c>
      <c r="Q1464" s="44">
        <f t="shared" si="1099"/>
        <v>2126186.9400000004</v>
      </c>
      <c r="R1464" s="44">
        <f t="shared" si="1099"/>
        <v>4721668.7700000005</v>
      </c>
      <c r="S1464" s="44">
        <f t="shared" si="1099"/>
        <v>0</v>
      </c>
      <c r="T1464" s="44">
        <f t="shared" si="1099"/>
        <v>0</v>
      </c>
      <c r="U1464" s="44">
        <f t="shared" si="1099"/>
        <v>0</v>
      </c>
      <c r="V1464" s="44">
        <f t="shared" si="1099"/>
        <v>0</v>
      </c>
      <c r="W1464" s="44">
        <f t="shared" si="1099"/>
        <v>0</v>
      </c>
      <c r="X1464" s="44">
        <f t="shared" si="1099"/>
        <v>0</v>
      </c>
      <c r="Y1464" s="44">
        <f t="shared" si="1099"/>
        <v>0</v>
      </c>
      <c r="Z1464" s="44">
        <f t="shared" si="1099"/>
        <v>22410401.800000001</v>
      </c>
      <c r="AA1464" s="44">
        <f t="shared" si="1099"/>
        <v>43066598.199999996</v>
      </c>
      <c r="AB1464" s="45">
        <f t="shared" si="1095"/>
        <v>0.34226372313942299</v>
      </c>
      <c r="AC1464" s="47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18" customHeight="1" x14ac:dyDescent="0.2">
      <c r="A1468" s="41" t="s">
        <v>36</v>
      </c>
      <c r="B1468" s="37">
        <f>[1]consoCURRENT!E34471</f>
        <v>18770000</v>
      </c>
      <c r="C1468" s="37">
        <f>[1]consoCURRENT!F34471</f>
        <v>18770000</v>
      </c>
      <c r="D1468" s="37">
        <f>[1]consoCURRENT!G34471</f>
        <v>0</v>
      </c>
      <c r="E1468" s="37">
        <f>[1]consoCURRENT!H34471</f>
        <v>4168576.8800000004</v>
      </c>
      <c r="F1468" s="37">
        <f>[1]consoCURRENT!I34471</f>
        <v>5355940.76</v>
      </c>
      <c r="G1468" s="37">
        <f>[1]consoCURRENT!J34471</f>
        <v>0</v>
      </c>
      <c r="H1468" s="37">
        <f>[1]consoCURRENT!K34471</f>
        <v>0</v>
      </c>
      <c r="I1468" s="37">
        <f>[1]consoCURRENT!L34471</f>
        <v>0</v>
      </c>
      <c r="J1468" s="37">
        <f>[1]consoCURRENT!M34471</f>
        <v>0</v>
      </c>
      <c r="K1468" s="37">
        <f>[1]consoCURRENT!N34471</f>
        <v>0</v>
      </c>
      <c r="L1468" s="37">
        <f>[1]consoCURRENT!O34471</f>
        <v>0</v>
      </c>
      <c r="M1468" s="37">
        <f>[1]consoCURRENT!P34471</f>
        <v>0</v>
      </c>
      <c r="N1468" s="37">
        <f>[1]consoCURRENT!Q34471</f>
        <v>1082579.42</v>
      </c>
      <c r="O1468" s="37">
        <f>[1]consoCURRENT!R34471</f>
        <v>1588446.25</v>
      </c>
      <c r="P1468" s="37">
        <f>[1]consoCURRENT!S34471</f>
        <v>1497551.2100000002</v>
      </c>
      <c r="Q1468" s="37">
        <f>[1]consoCURRENT!T34471</f>
        <v>1366848.1900000002</v>
      </c>
      <c r="R1468" s="37">
        <f>[1]consoCURRENT!U34471</f>
        <v>3989092.5700000003</v>
      </c>
      <c r="S1468" s="37">
        <f>[1]consoCURRENT!V34471</f>
        <v>0</v>
      </c>
      <c r="T1468" s="37">
        <f>[1]consoCURRENT!W34471</f>
        <v>0</v>
      </c>
      <c r="U1468" s="37">
        <f>[1]consoCURRENT!X34471</f>
        <v>0</v>
      </c>
      <c r="V1468" s="37">
        <f>[1]consoCURRENT!Y34471</f>
        <v>0</v>
      </c>
      <c r="W1468" s="37">
        <f>[1]consoCURRENT!Z34471</f>
        <v>0</v>
      </c>
      <c r="X1468" s="37">
        <f>[1]consoCURRENT!AA34471</f>
        <v>0</v>
      </c>
      <c r="Y1468" s="37">
        <f>[1]consoCURRENT!AB34471</f>
        <v>0</v>
      </c>
      <c r="Z1468" s="37">
        <f>SUM(M1468:Y1468)</f>
        <v>9524517.6400000006</v>
      </c>
      <c r="AA1468" s="37">
        <f>B1468-Z1468</f>
        <v>9245482.3599999994</v>
      </c>
      <c r="AB1468" s="42">
        <f>Z1468/B1468</f>
        <v>0.50743301225359616</v>
      </c>
      <c r="AC1468" s="38"/>
    </row>
    <row r="1469" spans="1:29" s="39" customFormat="1" ht="18" customHeight="1" x14ac:dyDescent="0.2">
      <c r="A1469" s="41" t="s">
        <v>37</v>
      </c>
      <c r="B1469" s="37">
        <f>[1]consoCURRENT!E34583</f>
        <v>45190000</v>
      </c>
      <c r="C1469" s="37">
        <f>[1]consoCURRENT!F34583</f>
        <v>32745515.640000001</v>
      </c>
      <c r="D1469" s="37">
        <f>[1]consoCURRENT!G34583</f>
        <v>-12444484.359999999</v>
      </c>
      <c r="E1469" s="37">
        <f>[1]consoCURRENT!H34583</f>
        <v>8169874.8699999992</v>
      </c>
      <c r="F1469" s="37">
        <f>[1]consoCURRENT!I34583</f>
        <v>4049679.1999999997</v>
      </c>
      <c r="G1469" s="37">
        <f>[1]consoCURRENT!J34583</f>
        <v>0</v>
      </c>
      <c r="H1469" s="37">
        <f>[1]consoCURRENT!K34583</f>
        <v>0</v>
      </c>
      <c r="I1469" s="37">
        <f>[1]consoCURRENT!L34583</f>
        <v>2378724.1399999997</v>
      </c>
      <c r="J1469" s="37">
        <f>[1]consoCURRENT!M34583</f>
        <v>2839129.36</v>
      </c>
      <c r="K1469" s="37">
        <f>[1]consoCURRENT!N34583</f>
        <v>0</v>
      </c>
      <c r="L1469" s="37">
        <f>[1]consoCURRENT!O34583</f>
        <v>0</v>
      </c>
      <c r="M1469" s="37">
        <f>[1]consoCURRENT!P34583</f>
        <v>5217853.5</v>
      </c>
      <c r="N1469" s="37">
        <f>[1]consoCURRENT!Q34583</f>
        <v>5239688.6500000004</v>
      </c>
      <c r="O1469" s="37">
        <f>[1]consoCURRENT!R34583</f>
        <v>274098.47999999952</v>
      </c>
      <c r="P1469" s="37">
        <f>[1]consoCURRENT!S34583</f>
        <v>277363.59999999939</v>
      </c>
      <c r="Q1469" s="37">
        <f>[1]consoCURRENT!T34583</f>
        <v>612230</v>
      </c>
      <c r="R1469" s="37">
        <f>[1]consoCURRENT!U34583</f>
        <v>598319.84</v>
      </c>
      <c r="S1469" s="37">
        <f>[1]consoCURRENT!V34583</f>
        <v>0</v>
      </c>
      <c r="T1469" s="37">
        <f>[1]consoCURRENT!W34583</f>
        <v>0</v>
      </c>
      <c r="U1469" s="37">
        <f>[1]consoCURRENT!X34583</f>
        <v>0</v>
      </c>
      <c r="V1469" s="37">
        <f>[1]consoCURRENT!Y34583</f>
        <v>0</v>
      </c>
      <c r="W1469" s="37">
        <f>[1]consoCURRENT!Z34583</f>
        <v>0</v>
      </c>
      <c r="X1469" s="37">
        <f>[1]consoCURRENT!AA34583</f>
        <v>0</v>
      </c>
      <c r="Y1469" s="37">
        <f>[1]consoCURRENT!AB34583</f>
        <v>0</v>
      </c>
      <c r="Z1469" s="37">
        <f t="shared" ref="Z1469:Z1471" si="1100">SUM(M1469:Y1469)</f>
        <v>12219554.069999998</v>
      </c>
      <c r="AA1469" s="37">
        <f t="shared" ref="AA1469:AA1471" si="1101">B1469-Z1469</f>
        <v>32970445.93</v>
      </c>
      <c r="AB1469" s="42">
        <f t="shared" ref="AB1469:AB1474" si="1102">Z1469/B1469</f>
        <v>0.27040394047355604</v>
      </c>
      <c r="AC1469" s="38"/>
    </row>
    <row r="1470" spans="1:29" s="39" customFormat="1" ht="18" customHeight="1" x14ac:dyDescent="0.2">
      <c r="A1470" s="41" t="s">
        <v>38</v>
      </c>
      <c r="B1470" s="37">
        <f>[1]consoCURRENT!E34589</f>
        <v>0</v>
      </c>
      <c r="C1470" s="37">
        <f>[1]consoCURRENT!F34589</f>
        <v>0</v>
      </c>
      <c r="D1470" s="37">
        <f>[1]consoCURRENT!G34589</f>
        <v>0</v>
      </c>
      <c r="E1470" s="37">
        <f>[1]consoCURRENT!H34589</f>
        <v>0</v>
      </c>
      <c r="F1470" s="37">
        <f>[1]consoCURRENT!I34589</f>
        <v>0</v>
      </c>
      <c r="G1470" s="37">
        <f>[1]consoCURRENT!J34589</f>
        <v>0</v>
      </c>
      <c r="H1470" s="37">
        <f>[1]consoCURRENT!K34589</f>
        <v>0</v>
      </c>
      <c r="I1470" s="37">
        <f>[1]consoCURRENT!L34589</f>
        <v>0</v>
      </c>
      <c r="J1470" s="37">
        <f>[1]consoCURRENT!M34589</f>
        <v>0</v>
      </c>
      <c r="K1470" s="37">
        <f>[1]consoCURRENT!N34589</f>
        <v>0</v>
      </c>
      <c r="L1470" s="37">
        <f>[1]consoCURRENT!O34589</f>
        <v>0</v>
      </c>
      <c r="M1470" s="37">
        <f>[1]consoCURRENT!P34589</f>
        <v>0</v>
      </c>
      <c r="N1470" s="37">
        <f>[1]consoCURRENT!Q34589</f>
        <v>0</v>
      </c>
      <c r="O1470" s="37">
        <f>[1]consoCURRENT!R34589</f>
        <v>0</v>
      </c>
      <c r="P1470" s="37">
        <f>[1]consoCURRENT!S34589</f>
        <v>0</v>
      </c>
      <c r="Q1470" s="37">
        <f>[1]consoCURRENT!T34589</f>
        <v>0</v>
      </c>
      <c r="R1470" s="37">
        <f>[1]consoCURRENT!U34589</f>
        <v>0</v>
      </c>
      <c r="S1470" s="37">
        <f>[1]consoCURRENT!V34589</f>
        <v>0</v>
      </c>
      <c r="T1470" s="37">
        <f>[1]consoCURRENT!W34589</f>
        <v>0</v>
      </c>
      <c r="U1470" s="37">
        <f>[1]consoCURRENT!X34589</f>
        <v>0</v>
      </c>
      <c r="V1470" s="37">
        <f>[1]consoCURRENT!Y34589</f>
        <v>0</v>
      </c>
      <c r="W1470" s="37">
        <f>[1]consoCURRENT!Z34589</f>
        <v>0</v>
      </c>
      <c r="X1470" s="37">
        <f>[1]consoCURRENT!AA34589</f>
        <v>0</v>
      </c>
      <c r="Y1470" s="37">
        <f>[1]consoCURRENT!AB34589</f>
        <v>0</v>
      </c>
      <c r="Z1470" s="37">
        <f t="shared" si="1100"/>
        <v>0</v>
      </c>
      <c r="AA1470" s="37">
        <f t="shared" si="1101"/>
        <v>0</v>
      </c>
      <c r="AB1470" s="42"/>
      <c r="AC1470" s="38"/>
    </row>
    <row r="1471" spans="1:29" s="39" customFormat="1" ht="18" customHeight="1" x14ac:dyDescent="0.2">
      <c r="A1471" s="41" t="s">
        <v>39</v>
      </c>
      <c r="B1471" s="37">
        <f>[1]consoCURRENT!E34618</f>
        <v>0</v>
      </c>
      <c r="C1471" s="37">
        <f>[1]consoCURRENT!F34618</f>
        <v>0</v>
      </c>
      <c r="D1471" s="37">
        <f>[1]consoCURRENT!G34618</f>
        <v>0</v>
      </c>
      <c r="E1471" s="37">
        <f>[1]consoCURRENT!H34618</f>
        <v>0</v>
      </c>
      <c r="F1471" s="37">
        <f>[1]consoCURRENT!I34618</f>
        <v>0</v>
      </c>
      <c r="G1471" s="37">
        <f>[1]consoCURRENT!J34618</f>
        <v>0</v>
      </c>
      <c r="H1471" s="37">
        <f>[1]consoCURRENT!K34618</f>
        <v>0</v>
      </c>
      <c r="I1471" s="37">
        <f>[1]consoCURRENT!L34618</f>
        <v>0</v>
      </c>
      <c r="J1471" s="37">
        <f>[1]consoCURRENT!M34618</f>
        <v>0</v>
      </c>
      <c r="K1471" s="37">
        <f>[1]consoCURRENT!N34618</f>
        <v>0</v>
      </c>
      <c r="L1471" s="37">
        <f>[1]consoCURRENT!O34618</f>
        <v>0</v>
      </c>
      <c r="M1471" s="37">
        <f>[1]consoCURRENT!P34618</f>
        <v>0</v>
      </c>
      <c r="N1471" s="37">
        <f>[1]consoCURRENT!Q34618</f>
        <v>0</v>
      </c>
      <c r="O1471" s="37">
        <f>[1]consoCURRENT!R34618</f>
        <v>0</v>
      </c>
      <c r="P1471" s="37">
        <f>[1]consoCURRENT!S34618</f>
        <v>0</v>
      </c>
      <c r="Q1471" s="37">
        <f>[1]consoCURRENT!T34618</f>
        <v>0</v>
      </c>
      <c r="R1471" s="37">
        <f>[1]consoCURRENT!U34618</f>
        <v>0</v>
      </c>
      <c r="S1471" s="37">
        <f>[1]consoCURRENT!V34618</f>
        <v>0</v>
      </c>
      <c r="T1471" s="37">
        <f>[1]consoCURRENT!W34618</f>
        <v>0</v>
      </c>
      <c r="U1471" s="37">
        <f>[1]consoCURRENT!X34618</f>
        <v>0</v>
      </c>
      <c r="V1471" s="37">
        <f>[1]consoCURRENT!Y34618</f>
        <v>0</v>
      </c>
      <c r="W1471" s="37">
        <f>[1]consoCURRENT!Z34618</f>
        <v>0</v>
      </c>
      <c r="X1471" s="37">
        <f>[1]consoCURRENT!AA34618</f>
        <v>0</v>
      </c>
      <c r="Y1471" s="37">
        <f>[1]consoCURRENT!AB34618</f>
        <v>0</v>
      </c>
      <c r="Z1471" s="37">
        <f t="shared" si="1100"/>
        <v>0</v>
      </c>
      <c r="AA1471" s="37">
        <f t="shared" si="1101"/>
        <v>0</v>
      </c>
      <c r="AB1471" s="42"/>
      <c r="AC1471" s="38"/>
    </row>
    <row r="1472" spans="1:29" s="39" customFormat="1" ht="18" customHeight="1" x14ac:dyDescent="0.25">
      <c r="A1472" s="43" t="s">
        <v>40</v>
      </c>
      <c r="B1472" s="44">
        <f>SUM(B1468:B1471)</f>
        <v>63960000</v>
      </c>
      <c r="C1472" s="44">
        <f t="shared" ref="C1472:AA1472" si="1103">SUM(C1468:C1471)</f>
        <v>51515515.640000001</v>
      </c>
      <c r="D1472" s="44">
        <f t="shared" si="1103"/>
        <v>-12444484.359999999</v>
      </c>
      <c r="E1472" s="44">
        <f t="shared" si="1103"/>
        <v>12338451.75</v>
      </c>
      <c r="F1472" s="44">
        <f t="shared" si="1103"/>
        <v>9405619.959999999</v>
      </c>
      <c r="G1472" s="44">
        <f t="shared" si="1103"/>
        <v>0</v>
      </c>
      <c r="H1472" s="44">
        <f t="shared" si="1103"/>
        <v>0</v>
      </c>
      <c r="I1472" s="44">
        <f t="shared" si="1103"/>
        <v>2378724.1399999997</v>
      </c>
      <c r="J1472" s="44">
        <f t="shared" si="1103"/>
        <v>2839129.36</v>
      </c>
      <c r="K1472" s="44">
        <f t="shared" si="1103"/>
        <v>0</v>
      </c>
      <c r="L1472" s="44">
        <f t="shared" si="1103"/>
        <v>0</v>
      </c>
      <c r="M1472" s="44">
        <f t="shared" si="1103"/>
        <v>5217853.5</v>
      </c>
      <c r="N1472" s="44">
        <f t="shared" si="1103"/>
        <v>6322268.0700000003</v>
      </c>
      <c r="O1472" s="44">
        <f t="shared" si="1103"/>
        <v>1862544.7299999995</v>
      </c>
      <c r="P1472" s="44">
        <f t="shared" si="1103"/>
        <v>1774914.8099999996</v>
      </c>
      <c r="Q1472" s="44">
        <f t="shared" si="1103"/>
        <v>1979078.1900000002</v>
      </c>
      <c r="R1472" s="44">
        <f t="shared" si="1103"/>
        <v>4587412.41</v>
      </c>
      <c r="S1472" s="44">
        <f t="shared" si="1103"/>
        <v>0</v>
      </c>
      <c r="T1472" s="44">
        <f t="shared" si="1103"/>
        <v>0</v>
      </c>
      <c r="U1472" s="44">
        <f t="shared" si="1103"/>
        <v>0</v>
      </c>
      <c r="V1472" s="44">
        <f t="shared" si="1103"/>
        <v>0</v>
      </c>
      <c r="W1472" s="44">
        <f t="shared" si="1103"/>
        <v>0</v>
      </c>
      <c r="X1472" s="44">
        <f t="shared" si="1103"/>
        <v>0</v>
      </c>
      <c r="Y1472" s="44">
        <f t="shared" si="1103"/>
        <v>0</v>
      </c>
      <c r="Z1472" s="44">
        <f t="shared" si="1103"/>
        <v>21744071.710000001</v>
      </c>
      <c r="AA1472" s="44">
        <f t="shared" si="1103"/>
        <v>42215928.289999999</v>
      </c>
      <c r="AB1472" s="45">
        <f t="shared" si="1102"/>
        <v>0.33996359771732332</v>
      </c>
      <c r="AC1472" s="38"/>
    </row>
    <row r="1473" spans="1:29" s="39" customFormat="1" ht="18" customHeight="1" x14ac:dyDescent="0.25">
      <c r="A1473" s="46" t="s">
        <v>41</v>
      </c>
      <c r="B1473" s="37">
        <f>[1]consoCURRENT!E34622</f>
        <v>1517000</v>
      </c>
      <c r="C1473" s="37">
        <f>[1]consoCURRENT!F34622</f>
        <v>1517000</v>
      </c>
      <c r="D1473" s="37">
        <f>[1]consoCURRENT!G34622</f>
        <v>0</v>
      </c>
      <c r="E1473" s="37">
        <f>[1]consoCURRENT!H34622</f>
        <v>384964.98</v>
      </c>
      <c r="F1473" s="37">
        <f>[1]consoCURRENT!I34622</f>
        <v>281365.11</v>
      </c>
      <c r="G1473" s="37">
        <f>[1]consoCURRENT!J34622</f>
        <v>0</v>
      </c>
      <c r="H1473" s="37">
        <f>[1]consoCURRENT!K34622</f>
        <v>0</v>
      </c>
      <c r="I1473" s="37">
        <f>[1]consoCURRENT!L34622</f>
        <v>0</v>
      </c>
      <c r="J1473" s="37">
        <f>[1]consoCURRENT!M34622</f>
        <v>0</v>
      </c>
      <c r="K1473" s="37">
        <f>[1]consoCURRENT!N34622</f>
        <v>0</v>
      </c>
      <c r="L1473" s="37">
        <f>[1]consoCURRENT!O34622</f>
        <v>0</v>
      </c>
      <c r="M1473" s="37">
        <f>[1]consoCURRENT!P34622</f>
        <v>0</v>
      </c>
      <c r="N1473" s="37">
        <f>[1]consoCURRENT!Q34622</f>
        <v>101821.68</v>
      </c>
      <c r="O1473" s="37">
        <f>[1]consoCURRENT!R34622</f>
        <v>150785.1</v>
      </c>
      <c r="P1473" s="37">
        <f>[1]consoCURRENT!S34622</f>
        <v>132358.19999999998</v>
      </c>
      <c r="Q1473" s="37">
        <f>[1]consoCURRENT!T34622</f>
        <v>147108.75</v>
      </c>
      <c r="R1473" s="37">
        <f>[1]consoCURRENT!U34622</f>
        <v>134256.35999999999</v>
      </c>
      <c r="S1473" s="37">
        <f>[1]consoCURRENT!V34622</f>
        <v>0</v>
      </c>
      <c r="T1473" s="37">
        <f>[1]consoCURRENT!W34622</f>
        <v>0</v>
      </c>
      <c r="U1473" s="37">
        <f>[1]consoCURRENT!X34622</f>
        <v>0</v>
      </c>
      <c r="V1473" s="37">
        <f>[1]consoCURRENT!Y34622</f>
        <v>0</v>
      </c>
      <c r="W1473" s="37">
        <f>[1]consoCURRENT!Z34622</f>
        <v>0</v>
      </c>
      <c r="X1473" s="37">
        <f>[1]consoCURRENT!AA34622</f>
        <v>0</v>
      </c>
      <c r="Y1473" s="37">
        <f>[1]consoCURRENT!AB34622</f>
        <v>0</v>
      </c>
      <c r="Z1473" s="37">
        <f t="shared" ref="Z1473" si="1104">SUM(M1473:Y1473)</f>
        <v>666330.09</v>
      </c>
      <c r="AA1473" s="37">
        <f t="shared" ref="AA1473" si="1105">B1473-Z1473</f>
        <v>850669.91</v>
      </c>
      <c r="AB1473" s="42">
        <f t="shared" si="1102"/>
        <v>0.43924198417930121</v>
      </c>
      <c r="AC1473" s="38"/>
    </row>
    <row r="1474" spans="1:29" s="39" customFormat="1" ht="18" customHeight="1" x14ac:dyDescent="0.25">
      <c r="A1474" s="43" t="s">
        <v>42</v>
      </c>
      <c r="B1474" s="44">
        <f>B1473+B1472</f>
        <v>65477000</v>
      </c>
      <c r="C1474" s="44">
        <f t="shared" ref="C1474:AA1474" si="1106">C1473+C1472</f>
        <v>53032515.640000001</v>
      </c>
      <c r="D1474" s="44">
        <f t="shared" si="1106"/>
        <v>-12444484.359999999</v>
      </c>
      <c r="E1474" s="44">
        <f t="shared" si="1106"/>
        <v>12723416.73</v>
      </c>
      <c r="F1474" s="44">
        <f t="shared" si="1106"/>
        <v>9686985.0699999984</v>
      </c>
      <c r="G1474" s="44">
        <f t="shared" si="1106"/>
        <v>0</v>
      </c>
      <c r="H1474" s="44">
        <f t="shared" si="1106"/>
        <v>0</v>
      </c>
      <c r="I1474" s="44">
        <f t="shared" si="1106"/>
        <v>2378724.1399999997</v>
      </c>
      <c r="J1474" s="44">
        <f t="shared" si="1106"/>
        <v>2839129.36</v>
      </c>
      <c r="K1474" s="44">
        <f t="shared" si="1106"/>
        <v>0</v>
      </c>
      <c r="L1474" s="44">
        <f t="shared" si="1106"/>
        <v>0</v>
      </c>
      <c r="M1474" s="44">
        <f t="shared" si="1106"/>
        <v>5217853.5</v>
      </c>
      <c r="N1474" s="44">
        <f t="shared" si="1106"/>
        <v>6424089.75</v>
      </c>
      <c r="O1474" s="44">
        <f t="shared" si="1106"/>
        <v>2013329.8299999996</v>
      </c>
      <c r="P1474" s="44">
        <f t="shared" si="1106"/>
        <v>1907273.0099999995</v>
      </c>
      <c r="Q1474" s="44">
        <f t="shared" si="1106"/>
        <v>2126186.9400000004</v>
      </c>
      <c r="R1474" s="44">
        <f t="shared" si="1106"/>
        <v>4721668.7700000005</v>
      </c>
      <c r="S1474" s="44">
        <f t="shared" si="1106"/>
        <v>0</v>
      </c>
      <c r="T1474" s="44">
        <f t="shared" si="1106"/>
        <v>0</v>
      </c>
      <c r="U1474" s="44">
        <f t="shared" si="1106"/>
        <v>0</v>
      </c>
      <c r="V1474" s="44">
        <f t="shared" si="1106"/>
        <v>0</v>
      </c>
      <c r="W1474" s="44">
        <f t="shared" si="1106"/>
        <v>0</v>
      </c>
      <c r="X1474" s="44">
        <f t="shared" si="1106"/>
        <v>0</v>
      </c>
      <c r="Y1474" s="44">
        <f t="shared" si="1106"/>
        <v>0</v>
      </c>
      <c r="Z1474" s="44">
        <f t="shared" si="1106"/>
        <v>22410401.800000001</v>
      </c>
      <c r="AA1474" s="44">
        <f t="shared" si="1106"/>
        <v>43066598.199999996</v>
      </c>
      <c r="AB1474" s="45">
        <f t="shared" si="1102"/>
        <v>0.34226372313942299</v>
      </c>
      <c r="AC1474" s="47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15" customHeight="1" x14ac:dyDescent="0.2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3.1" customHeight="1" x14ac:dyDescent="0.2">
      <c r="A1478" s="41" t="s">
        <v>36</v>
      </c>
      <c r="B1478" s="37">
        <f t="shared" ref="B1478:Y1481" si="1107">B1458+B1268+B288+B258</f>
        <v>5160024000</v>
      </c>
      <c r="C1478" s="37">
        <f t="shared" si="1107"/>
        <v>2217377092.2399998</v>
      </c>
      <c r="D1478" s="37">
        <f t="shared" si="1107"/>
        <v>-1737823907.76</v>
      </c>
      <c r="E1478" s="37">
        <f t="shared" si="1107"/>
        <v>1109699325.6299999</v>
      </c>
      <c r="F1478" s="37">
        <f t="shared" si="1107"/>
        <v>995158296.01199996</v>
      </c>
      <c r="G1478" s="37">
        <f t="shared" si="1107"/>
        <v>0</v>
      </c>
      <c r="H1478" s="37">
        <f t="shared" si="1107"/>
        <v>0</v>
      </c>
      <c r="I1478" s="37">
        <f t="shared" si="1107"/>
        <v>761262317.22000003</v>
      </c>
      <c r="J1478" s="37">
        <f t="shared" si="1107"/>
        <v>675827786.53999996</v>
      </c>
      <c r="K1478" s="37">
        <f t="shared" si="1107"/>
        <v>0</v>
      </c>
      <c r="L1478" s="37">
        <f t="shared" si="1107"/>
        <v>0</v>
      </c>
      <c r="M1478" s="37">
        <f t="shared" si="1107"/>
        <v>1437090103.7600002</v>
      </c>
      <c r="N1478" s="37">
        <f t="shared" si="1107"/>
        <v>100556429.05</v>
      </c>
      <c r="O1478" s="37">
        <f t="shared" si="1107"/>
        <v>111256940.02999999</v>
      </c>
      <c r="P1478" s="37">
        <f t="shared" si="1107"/>
        <v>136623639.33000001</v>
      </c>
      <c r="Q1478" s="37">
        <f t="shared" si="1107"/>
        <v>95805375.329999998</v>
      </c>
      <c r="R1478" s="37">
        <f t="shared" si="1107"/>
        <v>223525134.14199999</v>
      </c>
      <c r="S1478" s="37">
        <f t="shared" si="1107"/>
        <v>0</v>
      </c>
      <c r="T1478" s="37">
        <f t="shared" si="1107"/>
        <v>0</v>
      </c>
      <c r="U1478" s="37">
        <f t="shared" si="1107"/>
        <v>0</v>
      </c>
      <c r="V1478" s="37">
        <f t="shared" si="1107"/>
        <v>0</v>
      </c>
      <c r="W1478" s="37">
        <f t="shared" si="1107"/>
        <v>0</v>
      </c>
      <c r="X1478" s="37">
        <f t="shared" si="1107"/>
        <v>0</v>
      </c>
      <c r="Y1478" s="37">
        <f t="shared" si="1107"/>
        <v>0</v>
      </c>
      <c r="Z1478" s="37">
        <f>SUM(M1478:Y1478)</f>
        <v>2104857621.642</v>
      </c>
      <c r="AA1478" s="37">
        <f>B1478-Z1478</f>
        <v>3055166378.3579998</v>
      </c>
      <c r="AB1478" s="42">
        <f>Z1478/B1478</f>
        <v>0.4079162464442026</v>
      </c>
      <c r="AC1478" s="38"/>
    </row>
    <row r="1479" spans="1:29" s="39" customFormat="1" ht="22.35" customHeight="1" x14ac:dyDescent="0.2">
      <c r="A1479" s="41" t="s">
        <v>37</v>
      </c>
      <c r="B1479" s="37">
        <f t="shared" si="1107"/>
        <v>107172757000</v>
      </c>
      <c r="C1479" s="37">
        <f t="shared" si="1107"/>
        <v>79439563891.639984</v>
      </c>
      <c r="D1479" s="37">
        <f t="shared" si="1107"/>
        <v>-7038150980.1599998</v>
      </c>
      <c r="E1479" s="37">
        <f t="shared" si="1107"/>
        <v>14061532851.050001</v>
      </c>
      <c r="F1479" s="37">
        <f t="shared" si="1107"/>
        <v>14202116252.050001</v>
      </c>
      <c r="G1479" s="37">
        <f t="shared" si="1107"/>
        <v>0</v>
      </c>
      <c r="H1479" s="37">
        <f t="shared" si="1107"/>
        <v>0</v>
      </c>
      <c r="I1479" s="37">
        <f t="shared" si="1107"/>
        <v>746606897.15999997</v>
      </c>
      <c r="J1479" s="37">
        <f t="shared" si="1107"/>
        <v>774821190.01999998</v>
      </c>
      <c r="K1479" s="37">
        <f t="shared" si="1107"/>
        <v>0</v>
      </c>
      <c r="L1479" s="37">
        <f t="shared" si="1107"/>
        <v>0</v>
      </c>
      <c r="M1479" s="37">
        <f t="shared" si="1107"/>
        <v>1521487847.1199996</v>
      </c>
      <c r="N1479" s="37">
        <f t="shared" si="1107"/>
        <v>1600168872.75</v>
      </c>
      <c r="O1479" s="37">
        <f t="shared" si="1107"/>
        <v>8735359098.7599983</v>
      </c>
      <c r="P1479" s="37">
        <f t="shared" si="1107"/>
        <v>2979397982.3800001</v>
      </c>
      <c r="Q1479" s="37">
        <f t="shared" si="1107"/>
        <v>11090220816.279999</v>
      </c>
      <c r="R1479" s="37">
        <f t="shared" si="1107"/>
        <v>2337074245.7499995</v>
      </c>
      <c r="S1479" s="37">
        <f t="shared" si="1107"/>
        <v>0</v>
      </c>
      <c r="T1479" s="37">
        <f t="shared" si="1107"/>
        <v>0</v>
      </c>
      <c r="U1479" s="37">
        <f t="shared" si="1107"/>
        <v>0</v>
      </c>
      <c r="V1479" s="37">
        <f t="shared" si="1107"/>
        <v>0</v>
      </c>
      <c r="W1479" s="37">
        <f t="shared" si="1107"/>
        <v>0</v>
      </c>
      <c r="X1479" s="37">
        <f t="shared" si="1107"/>
        <v>0</v>
      </c>
      <c r="Y1479" s="37">
        <f t="shared" si="1107"/>
        <v>0</v>
      </c>
      <c r="Z1479" s="37">
        <f t="shared" ref="Z1479:Z1481" si="1108">SUM(M1479:Y1479)</f>
        <v>28263708863.039997</v>
      </c>
      <c r="AA1479" s="37">
        <f t="shared" ref="AA1479:AA1481" si="1109">B1479-Z1479</f>
        <v>78909048136.960007</v>
      </c>
      <c r="AB1479" s="42">
        <f t="shared" ref="AB1479:AB1484" si="1110">Z1479/B1479</f>
        <v>0.26372102066050235</v>
      </c>
      <c r="AC1479" s="38"/>
    </row>
    <row r="1480" spans="1:29" s="39" customFormat="1" ht="22.35" customHeight="1" x14ac:dyDescent="0.2">
      <c r="A1480" s="41" t="s">
        <v>38</v>
      </c>
      <c r="B1480" s="37">
        <f t="shared" si="1107"/>
        <v>1020956000</v>
      </c>
      <c r="C1480" s="37">
        <f t="shared" si="1107"/>
        <v>945639611.61000001</v>
      </c>
      <c r="D1480" s="37">
        <f t="shared" si="1107"/>
        <v>-75316388.390000001</v>
      </c>
      <c r="E1480" s="37">
        <f t="shared" si="1107"/>
        <v>10698847.75</v>
      </c>
      <c r="F1480" s="37">
        <f t="shared" si="1107"/>
        <v>407652318.37</v>
      </c>
      <c r="G1480" s="37">
        <f t="shared" si="1107"/>
        <v>0</v>
      </c>
      <c r="H1480" s="37">
        <f t="shared" si="1107"/>
        <v>0</v>
      </c>
      <c r="I1480" s="37">
        <f t="shared" si="1107"/>
        <v>0</v>
      </c>
      <c r="J1480" s="37">
        <f t="shared" si="1107"/>
        <v>46900369.369999997</v>
      </c>
      <c r="K1480" s="37">
        <f t="shared" si="1107"/>
        <v>0</v>
      </c>
      <c r="L1480" s="37">
        <f t="shared" si="1107"/>
        <v>0</v>
      </c>
      <c r="M1480" s="37">
        <f t="shared" si="1107"/>
        <v>46900369.369999997</v>
      </c>
      <c r="N1480" s="37">
        <f t="shared" si="1107"/>
        <v>0</v>
      </c>
      <c r="O1480" s="37">
        <f t="shared" si="1107"/>
        <v>0</v>
      </c>
      <c r="P1480" s="37">
        <f t="shared" si="1107"/>
        <v>10698847.75</v>
      </c>
      <c r="Q1480" s="37">
        <f t="shared" si="1107"/>
        <v>0</v>
      </c>
      <c r="R1480" s="37">
        <f t="shared" si="1107"/>
        <v>360751949</v>
      </c>
      <c r="S1480" s="37">
        <f t="shared" si="1107"/>
        <v>0</v>
      </c>
      <c r="T1480" s="37">
        <f t="shared" si="1107"/>
        <v>0</v>
      </c>
      <c r="U1480" s="37">
        <f t="shared" si="1107"/>
        <v>0</v>
      </c>
      <c r="V1480" s="37">
        <f t="shared" si="1107"/>
        <v>0</v>
      </c>
      <c r="W1480" s="37">
        <f t="shared" si="1107"/>
        <v>0</v>
      </c>
      <c r="X1480" s="37">
        <f t="shared" si="1107"/>
        <v>0</v>
      </c>
      <c r="Y1480" s="37">
        <f t="shared" si="1107"/>
        <v>0</v>
      </c>
      <c r="Z1480" s="37">
        <f t="shared" si="1108"/>
        <v>418351166.12</v>
      </c>
      <c r="AA1480" s="37">
        <f t="shared" si="1109"/>
        <v>602604833.88</v>
      </c>
      <c r="AB1480" s="42">
        <f t="shared" si="1110"/>
        <v>0.40976414862148808</v>
      </c>
      <c r="AC1480" s="38"/>
    </row>
    <row r="1481" spans="1:29" s="39" customFormat="1" ht="23.45" customHeight="1" x14ac:dyDescent="0.2">
      <c r="A1481" s="41" t="s">
        <v>39</v>
      </c>
      <c r="B1481" s="37">
        <f t="shared" si="1107"/>
        <v>357668000</v>
      </c>
      <c r="C1481" s="37">
        <f t="shared" si="1107"/>
        <v>0</v>
      </c>
      <c r="D1481" s="37">
        <f t="shared" si="1107"/>
        <v>0</v>
      </c>
      <c r="E1481" s="37">
        <f t="shared" si="1107"/>
        <v>4660629.6500000004</v>
      </c>
      <c r="F1481" s="37">
        <f t="shared" si="1107"/>
        <v>6580829.0300000003</v>
      </c>
      <c r="G1481" s="37">
        <f t="shared" si="1107"/>
        <v>0</v>
      </c>
      <c r="H1481" s="37">
        <f t="shared" si="1107"/>
        <v>0</v>
      </c>
      <c r="I1481" s="37">
        <f t="shared" si="1107"/>
        <v>0</v>
      </c>
      <c r="J1481" s="37">
        <f t="shared" si="1107"/>
        <v>0</v>
      </c>
      <c r="K1481" s="37">
        <f t="shared" si="1107"/>
        <v>0</v>
      </c>
      <c r="L1481" s="37">
        <f t="shared" si="1107"/>
        <v>0</v>
      </c>
      <c r="M1481" s="37">
        <f t="shared" si="1107"/>
        <v>0</v>
      </c>
      <c r="N1481" s="37">
        <f t="shared" si="1107"/>
        <v>3033140.5</v>
      </c>
      <c r="O1481" s="37">
        <f t="shared" si="1107"/>
        <v>0</v>
      </c>
      <c r="P1481" s="37">
        <f t="shared" si="1107"/>
        <v>1627489.15</v>
      </c>
      <c r="Q1481" s="37">
        <f t="shared" si="1107"/>
        <v>1856053.8</v>
      </c>
      <c r="R1481" s="37">
        <f t="shared" si="1107"/>
        <v>4724775.2300000004</v>
      </c>
      <c r="S1481" s="37">
        <f t="shared" si="1107"/>
        <v>0</v>
      </c>
      <c r="T1481" s="37">
        <f t="shared" si="1107"/>
        <v>0</v>
      </c>
      <c r="U1481" s="37">
        <f t="shared" si="1107"/>
        <v>0</v>
      </c>
      <c r="V1481" s="37">
        <f t="shared" si="1107"/>
        <v>0</v>
      </c>
      <c r="W1481" s="37">
        <f t="shared" si="1107"/>
        <v>0</v>
      </c>
      <c r="X1481" s="37">
        <f t="shared" si="1107"/>
        <v>0</v>
      </c>
      <c r="Y1481" s="37">
        <f t="shared" si="1107"/>
        <v>0</v>
      </c>
      <c r="Z1481" s="37">
        <f t="shared" si="1108"/>
        <v>11241458.68</v>
      </c>
      <c r="AA1481" s="37">
        <f t="shared" si="1109"/>
        <v>346426541.31999999</v>
      </c>
      <c r="AB1481" s="42">
        <f t="shared" si="1110"/>
        <v>3.1429869823411657E-2</v>
      </c>
      <c r="AC1481" s="38"/>
    </row>
    <row r="1482" spans="1:29" s="39" customFormat="1" ht="26.45" customHeight="1" x14ac:dyDescent="0.25">
      <c r="A1482" s="43" t="s">
        <v>40</v>
      </c>
      <c r="B1482" s="44">
        <f>SUM(B1478:B1481)</f>
        <v>113711405000</v>
      </c>
      <c r="C1482" s="44">
        <f t="shared" ref="C1482:AA1482" si="1111">SUM(C1478:C1481)</f>
        <v>82602580595.48999</v>
      </c>
      <c r="D1482" s="44">
        <f t="shared" si="1111"/>
        <v>-8851291276.3099995</v>
      </c>
      <c r="E1482" s="44">
        <f t="shared" si="1111"/>
        <v>15186591654.08</v>
      </c>
      <c r="F1482" s="44">
        <f t="shared" si="1111"/>
        <v>15611507695.462002</v>
      </c>
      <c r="G1482" s="44">
        <f t="shared" si="1111"/>
        <v>0</v>
      </c>
      <c r="H1482" s="44">
        <f t="shared" si="1111"/>
        <v>0</v>
      </c>
      <c r="I1482" s="44">
        <f t="shared" si="1111"/>
        <v>1507869214.3800001</v>
      </c>
      <c r="J1482" s="44">
        <f t="shared" si="1111"/>
        <v>1497549345.9299998</v>
      </c>
      <c r="K1482" s="44">
        <f t="shared" si="1111"/>
        <v>0</v>
      </c>
      <c r="L1482" s="44">
        <f t="shared" si="1111"/>
        <v>0</v>
      </c>
      <c r="M1482" s="44">
        <f t="shared" si="1111"/>
        <v>3005478320.25</v>
      </c>
      <c r="N1482" s="44">
        <f t="shared" si="1111"/>
        <v>1703758442.3</v>
      </c>
      <c r="O1482" s="44">
        <f t="shared" si="1111"/>
        <v>8846616038.789999</v>
      </c>
      <c r="P1482" s="44">
        <f t="shared" si="1111"/>
        <v>3128347958.6100001</v>
      </c>
      <c r="Q1482" s="44">
        <f t="shared" si="1111"/>
        <v>11187882245.409998</v>
      </c>
      <c r="R1482" s="44">
        <f t="shared" si="1111"/>
        <v>2926076104.1219997</v>
      </c>
      <c r="S1482" s="44">
        <f t="shared" si="1111"/>
        <v>0</v>
      </c>
      <c r="T1482" s="44">
        <f t="shared" si="1111"/>
        <v>0</v>
      </c>
      <c r="U1482" s="44">
        <f t="shared" si="1111"/>
        <v>0</v>
      </c>
      <c r="V1482" s="44">
        <f t="shared" si="1111"/>
        <v>0</v>
      </c>
      <c r="W1482" s="44">
        <f t="shared" si="1111"/>
        <v>0</v>
      </c>
      <c r="X1482" s="44">
        <f t="shared" si="1111"/>
        <v>0</v>
      </c>
      <c r="Y1482" s="44">
        <f t="shared" si="1111"/>
        <v>0</v>
      </c>
      <c r="Z1482" s="44">
        <f t="shared" si="1111"/>
        <v>30798159109.481995</v>
      </c>
      <c r="AA1482" s="44">
        <f t="shared" si="1111"/>
        <v>82913245890.518021</v>
      </c>
      <c r="AB1482" s="45">
        <f t="shared" si="1110"/>
        <v>0.27084494391289943</v>
      </c>
      <c r="AC1482" s="38"/>
    </row>
    <row r="1483" spans="1:29" s="39" customFormat="1" ht="26.1" customHeight="1" x14ac:dyDescent="0.25">
      <c r="A1483" s="46" t="s">
        <v>41</v>
      </c>
      <c r="B1483" s="37">
        <f t="shared" ref="B1483:Y1483" si="1112">B1463+B1273+B293+B263</f>
        <v>83905000</v>
      </c>
      <c r="C1483" s="37">
        <f t="shared" si="1112"/>
        <v>7737000</v>
      </c>
      <c r="D1483" s="37">
        <f t="shared" si="1112"/>
        <v>0</v>
      </c>
      <c r="E1483" s="37">
        <f t="shared" si="1112"/>
        <v>22921608.689999998</v>
      </c>
      <c r="F1483" s="37">
        <f t="shared" si="1112"/>
        <v>16641294.179999998</v>
      </c>
      <c r="G1483" s="37">
        <f t="shared" si="1112"/>
        <v>0</v>
      </c>
      <c r="H1483" s="37">
        <f t="shared" si="1112"/>
        <v>0</v>
      </c>
      <c r="I1483" s="37">
        <f t="shared" si="1112"/>
        <v>0</v>
      </c>
      <c r="J1483" s="37">
        <f t="shared" si="1112"/>
        <v>0</v>
      </c>
      <c r="K1483" s="37">
        <f t="shared" si="1112"/>
        <v>0</v>
      </c>
      <c r="L1483" s="37">
        <f t="shared" si="1112"/>
        <v>0</v>
      </c>
      <c r="M1483" s="37">
        <f t="shared" si="1112"/>
        <v>0</v>
      </c>
      <c r="N1483" s="37">
        <f t="shared" si="1112"/>
        <v>6164983.21</v>
      </c>
      <c r="O1483" s="37">
        <f t="shared" si="1112"/>
        <v>7617743.8199999994</v>
      </c>
      <c r="P1483" s="37">
        <f t="shared" si="1112"/>
        <v>9138881.6599999983</v>
      </c>
      <c r="Q1483" s="37">
        <f t="shared" si="1112"/>
        <v>6522358.3500000006</v>
      </c>
      <c r="R1483" s="37">
        <f t="shared" si="1112"/>
        <v>10118935.83</v>
      </c>
      <c r="S1483" s="37">
        <f t="shared" si="1112"/>
        <v>0</v>
      </c>
      <c r="T1483" s="37">
        <f t="shared" si="1112"/>
        <v>0</v>
      </c>
      <c r="U1483" s="37">
        <f t="shared" si="1112"/>
        <v>0</v>
      </c>
      <c r="V1483" s="37">
        <f t="shared" si="1112"/>
        <v>0</v>
      </c>
      <c r="W1483" s="37">
        <f t="shared" si="1112"/>
        <v>0</v>
      </c>
      <c r="X1483" s="37">
        <f t="shared" si="1112"/>
        <v>0</v>
      </c>
      <c r="Y1483" s="37">
        <f t="shared" si="1112"/>
        <v>0</v>
      </c>
      <c r="Z1483" s="37">
        <f t="shared" ref="Z1483" si="1113">SUM(M1483:Y1483)</f>
        <v>39562902.869999997</v>
      </c>
      <c r="AA1483" s="37">
        <f t="shared" ref="AA1483" si="1114">B1483-Z1483</f>
        <v>44342097.130000003</v>
      </c>
      <c r="AB1483" s="42">
        <f t="shared" si="1110"/>
        <v>0.47152020582801973</v>
      </c>
      <c r="AC1483" s="38"/>
    </row>
    <row r="1484" spans="1:29" s="39" customFormat="1" ht="26.45" customHeight="1" x14ac:dyDescent="0.25">
      <c r="A1484" s="43" t="s">
        <v>42</v>
      </c>
      <c r="B1484" s="44">
        <f>B1483+B1482</f>
        <v>113795310000</v>
      </c>
      <c r="C1484" s="44">
        <f t="shared" ref="C1484:AA1484" si="1115">C1483+C1482</f>
        <v>82610317595.48999</v>
      </c>
      <c r="D1484" s="44">
        <f t="shared" si="1115"/>
        <v>-8851291276.3099995</v>
      </c>
      <c r="E1484" s="44">
        <f t="shared" si="1115"/>
        <v>15209513262.77</v>
      </c>
      <c r="F1484" s="44">
        <f t="shared" si="1115"/>
        <v>15628148989.642002</v>
      </c>
      <c r="G1484" s="44">
        <f t="shared" si="1115"/>
        <v>0</v>
      </c>
      <c r="H1484" s="44">
        <f t="shared" si="1115"/>
        <v>0</v>
      </c>
      <c r="I1484" s="44">
        <f t="shared" si="1115"/>
        <v>1507869214.3800001</v>
      </c>
      <c r="J1484" s="44">
        <f t="shared" si="1115"/>
        <v>1497549345.9299998</v>
      </c>
      <c r="K1484" s="44">
        <f t="shared" si="1115"/>
        <v>0</v>
      </c>
      <c r="L1484" s="44">
        <f t="shared" si="1115"/>
        <v>0</v>
      </c>
      <c r="M1484" s="44">
        <f t="shared" si="1115"/>
        <v>3005478320.25</v>
      </c>
      <c r="N1484" s="44">
        <f t="shared" si="1115"/>
        <v>1709923425.51</v>
      </c>
      <c r="O1484" s="44">
        <f t="shared" si="1115"/>
        <v>8854233782.6099987</v>
      </c>
      <c r="P1484" s="44">
        <f t="shared" si="1115"/>
        <v>3137486840.27</v>
      </c>
      <c r="Q1484" s="44">
        <f t="shared" si="1115"/>
        <v>11194404603.759998</v>
      </c>
      <c r="R1484" s="44">
        <f t="shared" si="1115"/>
        <v>2936195039.9519997</v>
      </c>
      <c r="S1484" s="44">
        <f t="shared" si="1115"/>
        <v>0</v>
      </c>
      <c r="T1484" s="44">
        <f t="shared" si="1115"/>
        <v>0</v>
      </c>
      <c r="U1484" s="44">
        <f t="shared" si="1115"/>
        <v>0</v>
      </c>
      <c r="V1484" s="44">
        <f t="shared" si="1115"/>
        <v>0</v>
      </c>
      <c r="W1484" s="44">
        <f t="shared" si="1115"/>
        <v>0</v>
      </c>
      <c r="X1484" s="44">
        <f t="shared" si="1115"/>
        <v>0</v>
      </c>
      <c r="Y1484" s="44">
        <f t="shared" si="1115"/>
        <v>0</v>
      </c>
      <c r="Z1484" s="44">
        <f t="shared" si="1115"/>
        <v>30837722012.351994</v>
      </c>
      <c r="AA1484" s="44">
        <f t="shared" si="1115"/>
        <v>82957587987.648026</v>
      </c>
      <c r="AB1484" s="45">
        <f t="shared" si="1110"/>
        <v>0.27099290834000095</v>
      </c>
      <c r="AC1484" s="47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8"/>
    </row>
    <row r="1487" spans="1:29" s="39" customFormat="1" ht="20.45" customHeight="1" x14ac:dyDescent="0.25">
      <c r="A1487" s="40" t="s">
        <v>96</v>
      </c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28.35" customHeight="1" x14ac:dyDescent="0.2">
      <c r="A1488" s="41" t="s">
        <v>36</v>
      </c>
      <c r="B1488" s="37">
        <f>B1478+B246+B205</f>
        <v>5314441838</v>
      </c>
      <c r="C1488" s="37">
        <f t="shared" ref="C1488:Y1491" si="1116">C1478+C246+C205</f>
        <v>2360471700.3999996</v>
      </c>
      <c r="D1488" s="37">
        <f t="shared" si="1116"/>
        <v>-1741810299.5999999</v>
      </c>
      <c r="E1488" s="37">
        <f t="shared" si="1116"/>
        <v>1147527470.9099998</v>
      </c>
      <c r="F1488" s="37">
        <f t="shared" si="1116"/>
        <v>1041669860.8619999</v>
      </c>
      <c r="G1488" s="37">
        <f t="shared" si="1116"/>
        <v>0</v>
      </c>
      <c r="H1488" s="37">
        <f t="shared" si="1116"/>
        <v>0</v>
      </c>
      <c r="I1488" s="37">
        <f t="shared" si="1116"/>
        <v>762460405.26999998</v>
      </c>
      <c r="J1488" s="37">
        <f t="shared" si="1116"/>
        <v>676659975.87</v>
      </c>
      <c r="K1488" s="37">
        <f t="shared" si="1116"/>
        <v>0</v>
      </c>
      <c r="L1488" s="37">
        <f t="shared" si="1116"/>
        <v>0</v>
      </c>
      <c r="M1488" s="37">
        <f t="shared" si="1116"/>
        <v>1439120381.1400003</v>
      </c>
      <c r="N1488" s="37">
        <f t="shared" si="1116"/>
        <v>110615990.27</v>
      </c>
      <c r="O1488" s="37">
        <f t="shared" si="1116"/>
        <v>124183799.17999999</v>
      </c>
      <c r="P1488" s="37">
        <f t="shared" si="1116"/>
        <v>150267276.19000003</v>
      </c>
      <c r="Q1488" s="37">
        <f t="shared" si="1116"/>
        <v>107907070.47999999</v>
      </c>
      <c r="R1488" s="37">
        <f t="shared" si="1116"/>
        <v>257102814.51199999</v>
      </c>
      <c r="S1488" s="37">
        <f t="shared" si="1116"/>
        <v>0</v>
      </c>
      <c r="T1488" s="37">
        <f t="shared" si="1116"/>
        <v>0</v>
      </c>
      <c r="U1488" s="37">
        <f t="shared" si="1116"/>
        <v>0</v>
      </c>
      <c r="V1488" s="37">
        <f t="shared" si="1116"/>
        <v>0</v>
      </c>
      <c r="W1488" s="37">
        <f t="shared" si="1116"/>
        <v>0</v>
      </c>
      <c r="X1488" s="37">
        <f t="shared" si="1116"/>
        <v>0</v>
      </c>
      <c r="Y1488" s="37">
        <f t="shared" si="1116"/>
        <v>0</v>
      </c>
      <c r="Z1488" s="37">
        <f>SUM(M1488:Y1488)</f>
        <v>2189197331.7720003</v>
      </c>
      <c r="AA1488" s="37">
        <f>B1488-Z1488</f>
        <v>3125244506.2279997</v>
      </c>
      <c r="AB1488" s="42">
        <f>Z1488/B1488</f>
        <v>0.4119336326382429</v>
      </c>
      <c r="AC1488" s="38"/>
    </row>
    <row r="1489" spans="1:29" s="39" customFormat="1" ht="23.45" customHeight="1" x14ac:dyDescent="0.2">
      <c r="A1489" s="41" t="s">
        <v>37</v>
      </c>
      <c r="B1489" s="37">
        <f>B1479+B247+B206</f>
        <v>108101109000</v>
      </c>
      <c r="C1489" s="37">
        <f t="shared" si="1116"/>
        <v>80161697428.069977</v>
      </c>
      <c r="D1489" s="37">
        <f t="shared" si="1116"/>
        <v>-7060344443.7299995</v>
      </c>
      <c r="E1489" s="37">
        <f t="shared" si="1116"/>
        <v>14225916491.310001</v>
      </c>
      <c r="F1489" s="37">
        <f t="shared" si="1116"/>
        <v>14270283145.930002</v>
      </c>
      <c r="G1489" s="37">
        <f t="shared" si="1116"/>
        <v>0</v>
      </c>
      <c r="H1489" s="37">
        <f t="shared" si="1116"/>
        <v>0</v>
      </c>
      <c r="I1489" s="37">
        <f t="shared" si="1116"/>
        <v>750666677.85000002</v>
      </c>
      <c r="J1489" s="37">
        <f t="shared" si="1116"/>
        <v>777633669.21000004</v>
      </c>
      <c r="K1489" s="37">
        <f t="shared" si="1116"/>
        <v>0</v>
      </c>
      <c r="L1489" s="37">
        <f t="shared" si="1116"/>
        <v>0</v>
      </c>
      <c r="M1489" s="37">
        <f t="shared" si="1116"/>
        <v>1530470219.3599997</v>
      </c>
      <c r="N1489" s="37">
        <f t="shared" si="1116"/>
        <v>1653457021.95</v>
      </c>
      <c r="O1489" s="37">
        <f t="shared" si="1116"/>
        <v>8759840668.1099987</v>
      </c>
      <c r="P1489" s="37">
        <f t="shared" si="1116"/>
        <v>3061952123.4000001</v>
      </c>
      <c r="Q1489" s="37">
        <f t="shared" si="1116"/>
        <v>11122706330.059999</v>
      </c>
      <c r="R1489" s="37">
        <f t="shared" si="1116"/>
        <v>2369943146.6599994</v>
      </c>
      <c r="S1489" s="37">
        <f t="shared" si="1116"/>
        <v>0</v>
      </c>
      <c r="T1489" s="37">
        <f t="shared" si="1116"/>
        <v>0</v>
      </c>
      <c r="U1489" s="37">
        <f t="shared" si="1116"/>
        <v>0</v>
      </c>
      <c r="V1489" s="37">
        <f t="shared" si="1116"/>
        <v>0</v>
      </c>
      <c r="W1489" s="37">
        <f t="shared" si="1116"/>
        <v>0</v>
      </c>
      <c r="X1489" s="37">
        <f t="shared" si="1116"/>
        <v>0</v>
      </c>
      <c r="Y1489" s="37">
        <f t="shared" si="1116"/>
        <v>0</v>
      </c>
      <c r="Z1489" s="37">
        <f t="shared" ref="Z1489:Z1491" si="1117">SUM(M1489:Y1489)</f>
        <v>28498369509.539997</v>
      </c>
      <c r="AA1489" s="37">
        <f t="shared" ref="AA1489:AA1491" si="1118">B1489-Z1489</f>
        <v>79602739490.460007</v>
      </c>
      <c r="AB1489" s="42">
        <f t="shared" ref="AB1489:AB1494" si="1119">Z1489/B1489</f>
        <v>0.26362698563564224</v>
      </c>
      <c r="AC1489" s="38"/>
    </row>
    <row r="1490" spans="1:29" s="39" customFormat="1" ht="23.1" customHeight="1" x14ac:dyDescent="0.2">
      <c r="A1490" s="41" t="s">
        <v>38</v>
      </c>
      <c r="B1490" s="37">
        <f>B1480+B248+B207</f>
        <v>1020956000</v>
      </c>
      <c r="C1490" s="37">
        <f t="shared" si="1116"/>
        <v>945639611.61000001</v>
      </c>
      <c r="D1490" s="37">
        <f t="shared" si="1116"/>
        <v>-75316388.390000001</v>
      </c>
      <c r="E1490" s="37">
        <f t="shared" si="1116"/>
        <v>10698847.75</v>
      </c>
      <c r="F1490" s="37">
        <f t="shared" si="1116"/>
        <v>407652318.37</v>
      </c>
      <c r="G1490" s="37">
        <f t="shared" si="1116"/>
        <v>0</v>
      </c>
      <c r="H1490" s="37">
        <f t="shared" si="1116"/>
        <v>0</v>
      </c>
      <c r="I1490" s="37">
        <f t="shared" si="1116"/>
        <v>0</v>
      </c>
      <c r="J1490" s="37">
        <f t="shared" si="1116"/>
        <v>46900369.369999997</v>
      </c>
      <c r="K1490" s="37">
        <f t="shared" si="1116"/>
        <v>0</v>
      </c>
      <c r="L1490" s="37">
        <f t="shared" si="1116"/>
        <v>0</v>
      </c>
      <c r="M1490" s="37">
        <f t="shared" si="1116"/>
        <v>46900369.369999997</v>
      </c>
      <c r="N1490" s="37">
        <f t="shared" si="1116"/>
        <v>0</v>
      </c>
      <c r="O1490" s="37">
        <f t="shared" si="1116"/>
        <v>0</v>
      </c>
      <c r="P1490" s="37">
        <f t="shared" si="1116"/>
        <v>10698847.75</v>
      </c>
      <c r="Q1490" s="37">
        <f t="shared" si="1116"/>
        <v>0</v>
      </c>
      <c r="R1490" s="37">
        <f t="shared" si="1116"/>
        <v>360751949</v>
      </c>
      <c r="S1490" s="37">
        <f t="shared" si="1116"/>
        <v>0</v>
      </c>
      <c r="T1490" s="37">
        <f t="shared" si="1116"/>
        <v>0</v>
      </c>
      <c r="U1490" s="37">
        <f t="shared" si="1116"/>
        <v>0</v>
      </c>
      <c r="V1490" s="37">
        <f t="shared" si="1116"/>
        <v>0</v>
      </c>
      <c r="W1490" s="37">
        <f t="shared" si="1116"/>
        <v>0</v>
      </c>
      <c r="X1490" s="37">
        <f t="shared" si="1116"/>
        <v>0</v>
      </c>
      <c r="Y1490" s="37">
        <f t="shared" si="1116"/>
        <v>0</v>
      </c>
      <c r="Z1490" s="37">
        <f t="shared" si="1117"/>
        <v>418351166.12</v>
      </c>
      <c r="AA1490" s="37">
        <f t="shared" si="1118"/>
        <v>602604833.88</v>
      </c>
      <c r="AB1490" s="42">
        <f t="shared" si="1119"/>
        <v>0.40976414862148808</v>
      </c>
      <c r="AC1490" s="38"/>
    </row>
    <row r="1491" spans="1:29" s="39" customFormat="1" ht="24.6" customHeight="1" x14ac:dyDescent="0.2">
      <c r="A1491" s="41" t="s">
        <v>39</v>
      </c>
      <c r="B1491" s="37">
        <f>B1481+B249+B208</f>
        <v>362345000</v>
      </c>
      <c r="C1491" s="37">
        <f t="shared" si="1116"/>
        <v>4317000</v>
      </c>
      <c r="D1491" s="37">
        <f t="shared" si="1116"/>
        <v>-360000</v>
      </c>
      <c r="E1491" s="37">
        <f t="shared" si="1116"/>
        <v>4695629.6500000004</v>
      </c>
      <c r="F1491" s="37">
        <f t="shared" si="1116"/>
        <v>6580829.0300000003</v>
      </c>
      <c r="G1491" s="37">
        <f t="shared" si="1116"/>
        <v>0</v>
      </c>
      <c r="H1491" s="37">
        <f t="shared" si="1116"/>
        <v>0</v>
      </c>
      <c r="I1491" s="37">
        <f t="shared" si="1116"/>
        <v>0</v>
      </c>
      <c r="J1491" s="37">
        <f t="shared" si="1116"/>
        <v>0</v>
      </c>
      <c r="K1491" s="37">
        <f t="shared" si="1116"/>
        <v>0</v>
      </c>
      <c r="L1491" s="37">
        <f t="shared" si="1116"/>
        <v>0</v>
      </c>
      <c r="M1491" s="37">
        <f t="shared" si="1116"/>
        <v>0</v>
      </c>
      <c r="N1491" s="37">
        <f t="shared" si="1116"/>
        <v>3033140.5</v>
      </c>
      <c r="O1491" s="37">
        <f t="shared" si="1116"/>
        <v>0</v>
      </c>
      <c r="P1491" s="37">
        <f t="shared" si="1116"/>
        <v>1662489.15</v>
      </c>
      <c r="Q1491" s="37">
        <f t="shared" si="1116"/>
        <v>1856053.8</v>
      </c>
      <c r="R1491" s="37">
        <f t="shared" si="1116"/>
        <v>4724775.2300000004</v>
      </c>
      <c r="S1491" s="37">
        <f t="shared" si="1116"/>
        <v>0</v>
      </c>
      <c r="T1491" s="37">
        <f t="shared" si="1116"/>
        <v>0</v>
      </c>
      <c r="U1491" s="37">
        <f t="shared" si="1116"/>
        <v>0</v>
      </c>
      <c r="V1491" s="37">
        <f t="shared" si="1116"/>
        <v>0</v>
      </c>
      <c r="W1491" s="37">
        <f t="shared" si="1116"/>
        <v>0</v>
      </c>
      <c r="X1491" s="37">
        <f t="shared" si="1116"/>
        <v>0</v>
      </c>
      <c r="Y1491" s="37">
        <f t="shared" si="1116"/>
        <v>0</v>
      </c>
      <c r="Z1491" s="37">
        <f t="shared" si="1117"/>
        <v>11276458.68</v>
      </c>
      <c r="AA1491" s="37">
        <f t="shared" si="1118"/>
        <v>351068541.31999999</v>
      </c>
      <c r="AB1491" s="42">
        <f t="shared" si="1119"/>
        <v>3.112077903655356E-2</v>
      </c>
      <c r="AC1491" s="38"/>
    </row>
    <row r="1492" spans="1:29" s="39" customFormat="1" ht="27.6" customHeight="1" x14ac:dyDescent="0.25">
      <c r="A1492" s="43" t="s">
        <v>40</v>
      </c>
      <c r="B1492" s="44">
        <f>SUM(B1488:B1491)</f>
        <v>114798851838</v>
      </c>
      <c r="C1492" s="44">
        <f t="shared" ref="C1492:AA1492" si="1120">SUM(C1488:C1491)</f>
        <v>83472125740.079971</v>
      </c>
      <c r="D1492" s="44">
        <f t="shared" si="1120"/>
        <v>-8877831131.7199993</v>
      </c>
      <c r="E1492" s="44">
        <f t="shared" si="1120"/>
        <v>15388838439.620001</v>
      </c>
      <c r="F1492" s="44">
        <f t="shared" si="1120"/>
        <v>15726186154.192003</v>
      </c>
      <c r="G1492" s="44">
        <f t="shared" si="1120"/>
        <v>0</v>
      </c>
      <c r="H1492" s="44">
        <f t="shared" si="1120"/>
        <v>0</v>
      </c>
      <c r="I1492" s="44">
        <f t="shared" si="1120"/>
        <v>1513127083.1199999</v>
      </c>
      <c r="J1492" s="44">
        <f t="shared" si="1120"/>
        <v>1501194014.4499998</v>
      </c>
      <c r="K1492" s="44">
        <f t="shared" si="1120"/>
        <v>0</v>
      </c>
      <c r="L1492" s="44">
        <f t="shared" si="1120"/>
        <v>0</v>
      </c>
      <c r="M1492" s="44">
        <f t="shared" si="1120"/>
        <v>3016490969.8699999</v>
      </c>
      <c r="N1492" s="44">
        <f t="shared" si="1120"/>
        <v>1767106152.72</v>
      </c>
      <c r="O1492" s="44">
        <f t="shared" si="1120"/>
        <v>8884024467.289999</v>
      </c>
      <c r="P1492" s="44">
        <f t="shared" si="1120"/>
        <v>3224580736.4900002</v>
      </c>
      <c r="Q1492" s="44">
        <f t="shared" si="1120"/>
        <v>11232469454.339998</v>
      </c>
      <c r="R1492" s="44">
        <f t="shared" si="1120"/>
        <v>2992522685.4019995</v>
      </c>
      <c r="S1492" s="44">
        <f t="shared" si="1120"/>
        <v>0</v>
      </c>
      <c r="T1492" s="44">
        <f t="shared" si="1120"/>
        <v>0</v>
      </c>
      <c r="U1492" s="44">
        <f t="shared" si="1120"/>
        <v>0</v>
      </c>
      <c r="V1492" s="44">
        <f t="shared" si="1120"/>
        <v>0</v>
      </c>
      <c r="W1492" s="44">
        <f t="shared" si="1120"/>
        <v>0</v>
      </c>
      <c r="X1492" s="44">
        <f t="shared" si="1120"/>
        <v>0</v>
      </c>
      <c r="Y1492" s="44">
        <f t="shared" si="1120"/>
        <v>0</v>
      </c>
      <c r="Z1492" s="44">
        <f t="shared" si="1120"/>
        <v>31117194466.111996</v>
      </c>
      <c r="AA1492" s="44">
        <f t="shared" si="1120"/>
        <v>83681657371.888016</v>
      </c>
      <c r="AB1492" s="45">
        <f t="shared" si="1119"/>
        <v>0.27105841189094348</v>
      </c>
      <c r="AC1492" s="38"/>
    </row>
    <row r="1493" spans="1:29" s="39" customFormat="1" ht="27" customHeight="1" x14ac:dyDescent="0.25">
      <c r="A1493" s="46" t="s">
        <v>41</v>
      </c>
      <c r="B1493" s="37">
        <f>B1483+B251+B210</f>
        <v>95827000</v>
      </c>
      <c r="C1493" s="37">
        <f t="shared" ref="C1493:Y1493" si="1121">C1483+C251+C210</f>
        <v>19617222</v>
      </c>
      <c r="D1493" s="37">
        <f t="shared" si="1121"/>
        <v>-41778</v>
      </c>
      <c r="E1493" s="37">
        <f t="shared" si="1121"/>
        <v>26115415.689999998</v>
      </c>
      <c r="F1493" s="37">
        <f t="shared" si="1121"/>
        <v>18919394.549999997</v>
      </c>
      <c r="G1493" s="37">
        <f t="shared" si="1121"/>
        <v>0</v>
      </c>
      <c r="H1493" s="37">
        <f t="shared" si="1121"/>
        <v>0</v>
      </c>
      <c r="I1493" s="37">
        <f t="shared" si="1121"/>
        <v>0</v>
      </c>
      <c r="J1493" s="37">
        <f t="shared" si="1121"/>
        <v>11563.56</v>
      </c>
      <c r="K1493" s="37">
        <f t="shared" si="1121"/>
        <v>0</v>
      </c>
      <c r="L1493" s="37">
        <f t="shared" si="1121"/>
        <v>0</v>
      </c>
      <c r="M1493" s="37">
        <f t="shared" si="1121"/>
        <v>11563.56</v>
      </c>
      <c r="N1493" s="37">
        <f t="shared" si="1121"/>
        <v>7191610.6100000003</v>
      </c>
      <c r="O1493" s="37">
        <f t="shared" si="1121"/>
        <v>8720783.9199999999</v>
      </c>
      <c r="P1493" s="37">
        <f t="shared" si="1121"/>
        <v>10203021.159999998</v>
      </c>
      <c r="Q1493" s="37">
        <f t="shared" si="1121"/>
        <v>7684873.0600000005</v>
      </c>
      <c r="R1493" s="37">
        <f t="shared" si="1121"/>
        <v>11222957.93</v>
      </c>
      <c r="S1493" s="37">
        <f t="shared" si="1121"/>
        <v>0</v>
      </c>
      <c r="T1493" s="37">
        <f t="shared" si="1121"/>
        <v>0</v>
      </c>
      <c r="U1493" s="37">
        <f t="shared" si="1121"/>
        <v>0</v>
      </c>
      <c r="V1493" s="37">
        <f t="shared" si="1121"/>
        <v>0</v>
      </c>
      <c r="W1493" s="37">
        <f t="shared" si="1121"/>
        <v>0</v>
      </c>
      <c r="X1493" s="37">
        <f t="shared" si="1121"/>
        <v>0</v>
      </c>
      <c r="Y1493" s="37">
        <f t="shared" si="1121"/>
        <v>0</v>
      </c>
      <c r="Z1493" s="37">
        <f t="shared" ref="Z1493" si="1122">SUM(M1493:Y1493)</f>
        <v>45034810.240000002</v>
      </c>
      <c r="AA1493" s="37">
        <f t="shared" ref="AA1493" si="1123">B1493-Z1493</f>
        <v>50792189.759999998</v>
      </c>
      <c r="AB1493" s="42">
        <f t="shared" si="1119"/>
        <v>0.46995951287215504</v>
      </c>
      <c r="AC1493" s="38"/>
    </row>
    <row r="1494" spans="1:29" s="39" customFormat="1" ht="29.1" customHeight="1" x14ac:dyDescent="0.25">
      <c r="A1494" s="43" t="s">
        <v>42</v>
      </c>
      <c r="B1494" s="44">
        <f>B1493+B1492</f>
        <v>114894678838</v>
      </c>
      <c r="C1494" s="44">
        <f t="shared" ref="C1494:AA1494" si="1124">C1493+C1492</f>
        <v>83491742962.079971</v>
      </c>
      <c r="D1494" s="44">
        <f t="shared" si="1124"/>
        <v>-8877872909.7199993</v>
      </c>
      <c r="E1494" s="44">
        <f t="shared" si="1124"/>
        <v>15414953855.310001</v>
      </c>
      <c r="F1494" s="44">
        <f t="shared" si="1124"/>
        <v>15745105548.742002</v>
      </c>
      <c r="G1494" s="44">
        <f t="shared" si="1124"/>
        <v>0</v>
      </c>
      <c r="H1494" s="44">
        <f t="shared" si="1124"/>
        <v>0</v>
      </c>
      <c r="I1494" s="44">
        <f t="shared" si="1124"/>
        <v>1513127083.1199999</v>
      </c>
      <c r="J1494" s="44">
        <f t="shared" si="1124"/>
        <v>1501205578.0099998</v>
      </c>
      <c r="K1494" s="44">
        <f t="shared" si="1124"/>
        <v>0</v>
      </c>
      <c r="L1494" s="44">
        <f t="shared" si="1124"/>
        <v>0</v>
      </c>
      <c r="M1494" s="44">
        <f t="shared" si="1124"/>
        <v>3016502533.4299998</v>
      </c>
      <c r="N1494" s="44">
        <f t="shared" si="1124"/>
        <v>1774297763.3299999</v>
      </c>
      <c r="O1494" s="44">
        <f t="shared" si="1124"/>
        <v>8892745251.2099991</v>
      </c>
      <c r="P1494" s="44">
        <f t="shared" si="1124"/>
        <v>3234783757.6500001</v>
      </c>
      <c r="Q1494" s="44">
        <f t="shared" si="1124"/>
        <v>11240154327.399998</v>
      </c>
      <c r="R1494" s="44">
        <f t="shared" si="1124"/>
        <v>3003745643.3319993</v>
      </c>
      <c r="S1494" s="44">
        <f t="shared" si="1124"/>
        <v>0</v>
      </c>
      <c r="T1494" s="44">
        <f t="shared" si="1124"/>
        <v>0</v>
      </c>
      <c r="U1494" s="44">
        <f t="shared" si="1124"/>
        <v>0</v>
      </c>
      <c r="V1494" s="44">
        <f t="shared" si="1124"/>
        <v>0</v>
      </c>
      <c r="W1494" s="44">
        <f t="shared" si="1124"/>
        <v>0</v>
      </c>
      <c r="X1494" s="44">
        <f t="shared" si="1124"/>
        <v>0</v>
      </c>
      <c r="Y1494" s="44">
        <f t="shared" si="1124"/>
        <v>0</v>
      </c>
      <c r="Z1494" s="44">
        <f t="shared" si="1124"/>
        <v>31162229276.351997</v>
      </c>
      <c r="AA1494" s="44">
        <f t="shared" si="1124"/>
        <v>83732449561.64801</v>
      </c>
      <c r="AB1494" s="45">
        <f t="shared" si="1119"/>
        <v>0.27122430378425388</v>
      </c>
      <c r="AC1494" s="47"/>
    </row>
    <row r="1495" spans="1:29" s="39" customFormat="1" ht="15" customHeight="1" x14ac:dyDescent="0.25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8"/>
    </row>
    <row r="1496" spans="1:29" s="39" customFormat="1" ht="15" customHeight="1" x14ac:dyDescent="0.25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8"/>
    </row>
    <row r="1497" spans="1:29" s="39" customFormat="1" ht="15" customHeight="1" x14ac:dyDescent="0.25">
      <c r="A1497" s="40" t="s">
        <v>97</v>
      </c>
      <c r="B1497" s="6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8"/>
    </row>
    <row r="1498" spans="1:29" s="39" customFormat="1" ht="15" customHeight="1" x14ac:dyDescent="0.2">
      <c r="A1498" s="56"/>
      <c r="B1498" s="61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8"/>
    </row>
    <row r="1499" spans="1:29" s="39" customFormat="1" ht="15" customHeight="1" x14ac:dyDescent="0.25">
      <c r="A1499" s="40" t="s">
        <v>98</v>
      </c>
      <c r="B1499" s="61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8"/>
    </row>
    <row r="1500" spans="1:29" s="39" customFormat="1" ht="15" customHeight="1" x14ac:dyDescent="0.25">
      <c r="A1500" s="40"/>
      <c r="B1500" s="61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8"/>
    </row>
    <row r="1501" spans="1:29" s="39" customFormat="1" ht="15" customHeight="1" x14ac:dyDescent="0.25">
      <c r="A1501" s="40" t="s">
        <v>99</v>
      </c>
      <c r="B1501" s="6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40"/>
      <c r="B1502" s="6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100</v>
      </c>
      <c r="B1503" s="6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36</v>
      </c>
      <c r="B1504" s="37">
        <f>[1]consoCURRENT!E35110</f>
        <v>0</v>
      </c>
      <c r="C1504" s="37">
        <f>[1]consoCURRENT!F35110</f>
        <v>0</v>
      </c>
      <c r="D1504" s="37">
        <f>[1]consoCURRENT!G35110</f>
        <v>0</v>
      </c>
      <c r="E1504" s="37">
        <f>[1]consoCURRENT!H35110</f>
        <v>0</v>
      </c>
      <c r="F1504" s="37">
        <f>[1]consoCURRENT!I35110</f>
        <v>0</v>
      </c>
      <c r="G1504" s="37">
        <f>[1]consoCURRENT!J35110</f>
        <v>0</v>
      </c>
      <c r="H1504" s="37">
        <f>[1]consoCURRENT!K35110</f>
        <v>0</v>
      </c>
      <c r="I1504" s="37">
        <f>[1]consoCURRENT!L35110</f>
        <v>0</v>
      </c>
      <c r="J1504" s="37">
        <f>[1]consoCURRENT!M35110</f>
        <v>0</v>
      </c>
      <c r="K1504" s="37">
        <f>[1]consoCURRENT!N35110</f>
        <v>0</v>
      </c>
      <c r="L1504" s="37">
        <f>[1]consoCURRENT!O35110</f>
        <v>0</v>
      </c>
      <c r="M1504" s="37">
        <f>[1]consoCURRENT!P35110</f>
        <v>0</v>
      </c>
      <c r="N1504" s="37">
        <f>[1]consoCURRENT!Q35110</f>
        <v>0</v>
      </c>
      <c r="O1504" s="37">
        <f>[1]consoCURRENT!R35110</f>
        <v>0</v>
      </c>
      <c r="P1504" s="37">
        <f>[1]consoCURRENT!S35110</f>
        <v>0</v>
      </c>
      <c r="Q1504" s="37">
        <f>[1]consoCURRENT!T35110</f>
        <v>0</v>
      </c>
      <c r="R1504" s="37">
        <f>[1]consoCURRENT!U35110</f>
        <v>0</v>
      </c>
      <c r="S1504" s="37">
        <f>[1]consoCURRENT!V35110</f>
        <v>0</v>
      </c>
      <c r="T1504" s="37">
        <f>[1]consoCURRENT!W35110</f>
        <v>0</v>
      </c>
      <c r="U1504" s="37">
        <f>[1]consoCURRENT!X35110</f>
        <v>0</v>
      </c>
      <c r="V1504" s="37">
        <f>[1]consoCURRENT!Y35110</f>
        <v>0</v>
      </c>
      <c r="W1504" s="37">
        <f>[1]consoCURRENT!Z35110</f>
        <v>0</v>
      </c>
      <c r="X1504" s="37">
        <f>[1]consoCURRENT!AA35110</f>
        <v>0</v>
      </c>
      <c r="Y1504" s="37">
        <f>[1]consoCURRENT!AB35110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2">
      <c r="A1505" s="41" t="s">
        <v>37</v>
      </c>
      <c r="B1505" s="37">
        <f>[1]consoCURRENT!E35222</f>
        <v>37774000</v>
      </c>
      <c r="C1505" s="37">
        <f>[1]consoCURRENT!F35222</f>
        <v>2627343.9600000009</v>
      </c>
      <c r="D1505" s="37">
        <f>[1]consoCURRENT!G35222</f>
        <v>-35146656.039999999</v>
      </c>
      <c r="E1505" s="37">
        <f>[1]consoCURRENT!H35222</f>
        <v>1140001.8400000001</v>
      </c>
      <c r="F1505" s="37">
        <f>[1]consoCURRENT!I35222</f>
        <v>1469908.91</v>
      </c>
      <c r="G1505" s="37">
        <f>[1]consoCURRENT!J35222</f>
        <v>0</v>
      </c>
      <c r="H1505" s="37">
        <f>[1]consoCURRENT!K35222</f>
        <v>0</v>
      </c>
      <c r="I1505" s="37">
        <f>[1]consoCURRENT!L35222</f>
        <v>720255.71</v>
      </c>
      <c r="J1505" s="37">
        <f>[1]consoCURRENT!M35222</f>
        <v>1336831.8999999999</v>
      </c>
      <c r="K1505" s="37">
        <f>[1]consoCURRENT!N35222</f>
        <v>0</v>
      </c>
      <c r="L1505" s="37">
        <f>[1]consoCURRENT!O35222</f>
        <v>0</v>
      </c>
      <c r="M1505" s="37">
        <f>[1]consoCURRENT!P35222</f>
        <v>2057087.61</v>
      </c>
      <c r="N1505" s="37">
        <f>[1]consoCURRENT!Q35222</f>
        <v>0</v>
      </c>
      <c r="O1505" s="37">
        <f>[1]consoCURRENT!R35222</f>
        <v>412826.13</v>
      </c>
      <c r="P1505" s="37">
        <f>[1]consoCURRENT!S35222</f>
        <v>6920</v>
      </c>
      <c r="Q1505" s="37">
        <f>[1]consoCURRENT!T35222</f>
        <v>0</v>
      </c>
      <c r="R1505" s="37">
        <f>[1]consoCURRENT!U35222</f>
        <v>133077.01</v>
      </c>
      <c r="S1505" s="37">
        <f>[1]consoCURRENT!V35222</f>
        <v>0</v>
      </c>
      <c r="T1505" s="37">
        <f>[1]consoCURRENT!W35222</f>
        <v>0</v>
      </c>
      <c r="U1505" s="37">
        <f>[1]consoCURRENT!X35222</f>
        <v>0</v>
      </c>
      <c r="V1505" s="37">
        <f>[1]consoCURRENT!Y35222</f>
        <v>0</v>
      </c>
      <c r="W1505" s="37">
        <f>[1]consoCURRENT!Z35222</f>
        <v>0</v>
      </c>
      <c r="X1505" s="37">
        <f>[1]consoCURRENT!AA35222</f>
        <v>0</v>
      </c>
      <c r="Y1505" s="37">
        <f>[1]consoCURRENT!AB35222</f>
        <v>0</v>
      </c>
      <c r="Z1505" s="37">
        <f t="shared" ref="Z1505:Z1507" si="1125">SUM(M1505:Y1505)</f>
        <v>2609910.75</v>
      </c>
      <c r="AA1505" s="37">
        <f t="shared" ref="AA1505:AA1507" si="1126">B1505-Z1505</f>
        <v>35164089.25</v>
      </c>
      <c r="AB1505" s="42">
        <f t="shared" ref="AB1505:AB1510" si="1127">Z1505/B1505</f>
        <v>6.9092782072324874E-2</v>
      </c>
      <c r="AC1505" s="38"/>
    </row>
    <row r="1506" spans="1:29" s="39" customFormat="1" ht="18" customHeight="1" x14ac:dyDescent="0.2">
      <c r="A1506" s="41" t="s">
        <v>38</v>
      </c>
      <c r="B1506" s="37">
        <f>[1]consoCURRENT!E35228</f>
        <v>0</v>
      </c>
      <c r="C1506" s="37">
        <f>[1]consoCURRENT!F35228</f>
        <v>0</v>
      </c>
      <c r="D1506" s="37">
        <f>[1]consoCURRENT!G35228</f>
        <v>0</v>
      </c>
      <c r="E1506" s="37">
        <f>[1]consoCURRENT!H35228</f>
        <v>0</v>
      </c>
      <c r="F1506" s="37">
        <f>[1]consoCURRENT!I35228</f>
        <v>0</v>
      </c>
      <c r="G1506" s="37">
        <f>[1]consoCURRENT!J35228</f>
        <v>0</v>
      </c>
      <c r="H1506" s="37">
        <f>[1]consoCURRENT!K35228</f>
        <v>0</v>
      </c>
      <c r="I1506" s="37">
        <f>[1]consoCURRENT!L35228</f>
        <v>0</v>
      </c>
      <c r="J1506" s="37">
        <f>[1]consoCURRENT!M35228</f>
        <v>0</v>
      </c>
      <c r="K1506" s="37">
        <f>[1]consoCURRENT!N35228</f>
        <v>0</v>
      </c>
      <c r="L1506" s="37">
        <f>[1]consoCURRENT!O35228</f>
        <v>0</v>
      </c>
      <c r="M1506" s="37">
        <f>[1]consoCURRENT!P35228</f>
        <v>0</v>
      </c>
      <c r="N1506" s="37">
        <f>[1]consoCURRENT!Q35228</f>
        <v>0</v>
      </c>
      <c r="O1506" s="37">
        <f>[1]consoCURRENT!R35228</f>
        <v>0</v>
      </c>
      <c r="P1506" s="37">
        <f>[1]consoCURRENT!S35228</f>
        <v>0</v>
      </c>
      <c r="Q1506" s="37">
        <f>[1]consoCURRENT!T35228</f>
        <v>0</v>
      </c>
      <c r="R1506" s="37">
        <f>[1]consoCURRENT!U35228</f>
        <v>0</v>
      </c>
      <c r="S1506" s="37">
        <f>[1]consoCURRENT!V35228</f>
        <v>0</v>
      </c>
      <c r="T1506" s="37">
        <f>[1]consoCURRENT!W35228</f>
        <v>0</v>
      </c>
      <c r="U1506" s="37">
        <f>[1]consoCURRENT!X35228</f>
        <v>0</v>
      </c>
      <c r="V1506" s="37">
        <f>[1]consoCURRENT!Y35228</f>
        <v>0</v>
      </c>
      <c r="W1506" s="37">
        <f>[1]consoCURRENT!Z35228</f>
        <v>0</v>
      </c>
      <c r="X1506" s="37">
        <f>[1]consoCURRENT!AA35228</f>
        <v>0</v>
      </c>
      <c r="Y1506" s="37">
        <f>[1]consoCURRENT!AB35228</f>
        <v>0</v>
      </c>
      <c r="Z1506" s="37">
        <f t="shared" si="1125"/>
        <v>0</v>
      </c>
      <c r="AA1506" s="37">
        <f t="shared" si="1126"/>
        <v>0</v>
      </c>
      <c r="AB1506" s="42"/>
      <c r="AC1506" s="38"/>
    </row>
    <row r="1507" spans="1:29" s="39" customFormat="1" ht="18" customHeight="1" x14ac:dyDescent="0.2">
      <c r="A1507" s="41" t="s">
        <v>39</v>
      </c>
      <c r="B1507" s="37">
        <f>[1]consoCURRENT!E35257</f>
        <v>0</v>
      </c>
      <c r="C1507" s="37">
        <f>[1]consoCURRENT!F35257</f>
        <v>0</v>
      </c>
      <c r="D1507" s="37">
        <f>[1]consoCURRENT!G35257</f>
        <v>0</v>
      </c>
      <c r="E1507" s="37">
        <f>[1]consoCURRENT!H35257</f>
        <v>0</v>
      </c>
      <c r="F1507" s="37">
        <f>[1]consoCURRENT!I35257</f>
        <v>0</v>
      </c>
      <c r="G1507" s="37">
        <f>[1]consoCURRENT!J35257</f>
        <v>0</v>
      </c>
      <c r="H1507" s="37">
        <f>[1]consoCURRENT!K35257</f>
        <v>0</v>
      </c>
      <c r="I1507" s="37">
        <f>[1]consoCURRENT!L35257</f>
        <v>0</v>
      </c>
      <c r="J1507" s="37">
        <f>[1]consoCURRENT!M35257</f>
        <v>0</v>
      </c>
      <c r="K1507" s="37">
        <f>[1]consoCURRENT!N35257</f>
        <v>0</v>
      </c>
      <c r="L1507" s="37">
        <f>[1]consoCURRENT!O35257</f>
        <v>0</v>
      </c>
      <c r="M1507" s="37">
        <f>[1]consoCURRENT!P35257</f>
        <v>0</v>
      </c>
      <c r="N1507" s="37">
        <f>[1]consoCURRENT!Q35257</f>
        <v>0</v>
      </c>
      <c r="O1507" s="37">
        <f>[1]consoCURRENT!R35257</f>
        <v>0</v>
      </c>
      <c r="P1507" s="37">
        <f>[1]consoCURRENT!S35257</f>
        <v>0</v>
      </c>
      <c r="Q1507" s="37">
        <f>[1]consoCURRENT!T35257</f>
        <v>0</v>
      </c>
      <c r="R1507" s="37">
        <f>[1]consoCURRENT!U35257</f>
        <v>0</v>
      </c>
      <c r="S1507" s="37">
        <f>[1]consoCURRENT!V35257</f>
        <v>0</v>
      </c>
      <c r="T1507" s="37">
        <f>[1]consoCURRENT!W35257</f>
        <v>0</v>
      </c>
      <c r="U1507" s="37">
        <f>[1]consoCURRENT!X35257</f>
        <v>0</v>
      </c>
      <c r="V1507" s="37">
        <f>[1]consoCURRENT!Y35257</f>
        <v>0</v>
      </c>
      <c r="W1507" s="37">
        <f>[1]consoCURRENT!Z35257</f>
        <v>0</v>
      </c>
      <c r="X1507" s="37">
        <f>[1]consoCURRENT!AA35257</f>
        <v>0</v>
      </c>
      <c r="Y1507" s="37">
        <f>[1]consoCURRENT!AB35257</f>
        <v>0</v>
      </c>
      <c r="Z1507" s="37">
        <f t="shared" si="1125"/>
        <v>0</v>
      </c>
      <c r="AA1507" s="37">
        <f t="shared" si="1126"/>
        <v>0</v>
      </c>
      <c r="AB1507" s="42"/>
      <c r="AC1507" s="38"/>
    </row>
    <row r="1508" spans="1:29" s="39" customFormat="1" ht="18" customHeight="1" x14ac:dyDescent="0.25">
      <c r="A1508" s="43" t="s">
        <v>40</v>
      </c>
      <c r="B1508" s="44">
        <f>SUM(B1504:B1507)</f>
        <v>37774000</v>
      </c>
      <c r="C1508" s="44">
        <f t="shared" ref="C1508:AA1508" si="1128">SUM(C1504:C1507)</f>
        <v>2627343.9600000009</v>
      </c>
      <c r="D1508" s="44">
        <f t="shared" si="1128"/>
        <v>-35146656.039999999</v>
      </c>
      <c r="E1508" s="44">
        <f t="shared" si="1128"/>
        <v>1140001.8400000001</v>
      </c>
      <c r="F1508" s="44">
        <f t="shared" si="1128"/>
        <v>1469908.91</v>
      </c>
      <c r="G1508" s="44">
        <f t="shared" si="1128"/>
        <v>0</v>
      </c>
      <c r="H1508" s="44">
        <f t="shared" si="1128"/>
        <v>0</v>
      </c>
      <c r="I1508" s="44">
        <f t="shared" si="1128"/>
        <v>720255.71</v>
      </c>
      <c r="J1508" s="44">
        <f t="shared" si="1128"/>
        <v>1336831.8999999999</v>
      </c>
      <c r="K1508" s="44">
        <f t="shared" si="1128"/>
        <v>0</v>
      </c>
      <c r="L1508" s="44">
        <f t="shared" si="1128"/>
        <v>0</v>
      </c>
      <c r="M1508" s="44">
        <f t="shared" si="1128"/>
        <v>2057087.61</v>
      </c>
      <c r="N1508" s="44">
        <f t="shared" si="1128"/>
        <v>0</v>
      </c>
      <c r="O1508" s="44">
        <f t="shared" si="1128"/>
        <v>412826.13</v>
      </c>
      <c r="P1508" s="44">
        <f t="shared" si="1128"/>
        <v>6920</v>
      </c>
      <c r="Q1508" s="44">
        <f t="shared" si="1128"/>
        <v>0</v>
      </c>
      <c r="R1508" s="44">
        <f t="shared" si="1128"/>
        <v>133077.01</v>
      </c>
      <c r="S1508" s="44">
        <f t="shared" si="1128"/>
        <v>0</v>
      </c>
      <c r="T1508" s="44">
        <f t="shared" si="1128"/>
        <v>0</v>
      </c>
      <c r="U1508" s="44">
        <f t="shared" si="1128"/>
        <v>0</v>
      </c>
      <c r="V1508" s="44">
        <f t="shared" si="1128"/>
        <v>0</v>
      </c>
      <c r="W1508" s="44">
        <f t="shared" si="1128"/>
        <v>0</v>
      </c>
      <c r="X1508" s="44">
        <f t="shared" si="1128"/>
        <v>0</v>
      </c>
      <c r="Y1508" s="44">
        <f t="shared" si="1128"/>
        <v>0</v>
      </c>
      <c r="Z1508" s="44">
        <f t="shared" si="1128"/>
        <v>2609910.75</v>
      </c>
      <c r="AA1508" s="44">
        <f t="shared" si="1128"/>
        <v>35164089.25</v>
      </c>
      <c r="AB1508" s="45">
        <f t="shared" si="1127"/>
        <v>6.9092782072324874E-2</v>
      </c>
      <c r="AC1508" s="38"/>
    </row>
    <row r="1509" spans="1:29" s="39" customFormat="1" ht="18" customHeight="1" x14ac:dyDescent="0.25">
      <c r="A1509" s="46" t="s">
        <v>41</v>
      </c>
      <c r="B1509" s="37">
        <f>[1]consoCURRENT!E35261</f>
        <v>0</v>
      </c>
      <c r="C1509" s="37">
        <f>[1]consoCURRENT!F35261</f>
        <v>0</v>
      </c>
      <c r="D1509" s="37">
        <f>[1]consoCURRENT!G35261</f>
        <v>0</v>
      </c>
      <c r="E1509" s="37">
        <f>[1]consoCURRENT!H35261</f>
        <v>0</v>
      </c>
      <c r="F1509" s="37">
        <f>[1]consoCURRENT!I35261</f>
        <v>0</v>
      </c>
      <c r="G1509" s="37">
        <f>[1]consoCURRENT!J35261</f>
        <v>0</v>
      </c>
      <c r="H1509" s="37">
        <f>[1]consoCURRENT!K35261</f>
        <v>0</v>
      </c>
      <c r="I1509" s="37">
        <f>[1]consoCURRENT!L35261</f>
        <v>0</v>
      </c>
      <c r="J1509" s="37">
        <f>[1]consoCURRENT!M35261</f>
        <v>0</v>
      </c>
      <c r="K1509" s="37">
        <f>[1]consoCURRENT!N35261</f>
        <v>0</v>
      </c>
      <c r="L1509" s="37">
        <f>[1]consoCURRENT!O35261</f>
        <v>0</v>
      </c>
      <c r="M1509" s="37">
        <f>[1]consoCURRENT!P35261</f>
        <v>0</v>
      </c>
      <c r="N1509" s="37">
        <f>[1]consoCURRENT!Q35261</f>
        <v>0</v>
      </c>
      <c r="O1509" s="37">
        <f>[1]consoCURRENT!R35261</f>
        <v>0</v>
      </c>
      <c r="P1509" s="37">
        <f>[1]consoCURRENT!S35261</f>
        <v>0</v>
      </c>
      <c r="Q1509" s="37">
        <f>[1]consoCURRENT!T35261</f>
        <v>0</v>
      </c>
      <c r="R1509" s="37">
        <f>[1]consoCURRENT!U35261</f>
        <v>0</v>
      </c>
      <c r="S1509" s="37">
        <f>[1]consoCURRENT!V35261</f>
        <v>0</v>
      </c>
      <c r="T1509" s="37">
        <f>[1]consoCURRENT!W35261</f>
        <v>0</v>
      </c>
      <c r="U1509" s="37">
        <f>[1]consoCURRENT!X35261</f>
        <v>0</v>
      </c>
      <c r="V1509" s="37">
        <f>[1]consoCURRENT!Y35261</f>
        <v>0</v>
      </c>
      <c r="W1509" s="37">
        <f>[1]consoCURRENT!Z35261</f>
        <v>0</v>
      </c>
      <c r="X1509" s="37">
        <f>[1]consoCURRENT!AA35261</f>
        <v>0</v>
      </c>
      <c r="Y1509" s="37">
        <f>[1]consoCURRENT!AB35261</f>
        <v>0</v>
      </c>
      <c r="Z1509" s="37">
        <f t="shared" ref="Z1509" si="1129">SUM(M1509:Y1509)</f>
        <v>0</v>
      </c>
      <c r="AA1509" s="37">
        <f t="shared" ref="AA1509" si="1130">B1509-Z1509</f>
        <v>0</v>
      </c>
      <c r="AB1509" s="42"/>
      <c r="AC1509" s="38"/>
    </row>
    <row r="1510" spans="1:29" s="39" customFormat="1" ht="18" customHeight="1" x14ac:dyDescent="0.25">
      <c r="A1510" s="43" t="s">
        <v>42</v>
      </c>
      <c r="B1510" s="44">
        <f>B1509+B1508</f>
        <v>37774000</v>
      </c>
      <c r="C1510" s="44">
        <f t="shared" ref="C1510:AA1510" si="1131">C1509+C1508</f>
        <v>2627343.9600000009</v>
      </c>
      <c r="D1510" s="44">
        <f t="shared" si="1131"/>
        <v>-35146656.039999999</v>
      </c>
      <c r="E1510" s="44">
        <f t="shared" si="1131"/>
        <v>1140001.8400000001</v>
      </c>
      <c r="F1510" s="44">
        <f t="shared" si="1131"/>
        <v>1469908.91</v>
      </c>
      <c r="G1510" s="44">
        <f t="shared" si="1131"/>
        <v>0</v>
      </c>
      <c r="H1510" s="44">
        <f t="shared" si="1131"/>
        <v>0</v>
      </c>
      <c r="I1510" s="44">
        <f t="shared" si="1131"/>
        <v>720255.71</v>
      </c>
      <c r="J1510" s="44">
        <f t="shared" si="1131"/>
        <v>1336831.8999999999</v>
      </c>
      <c r="K1510" s="44">
        <f t="shared" si="1131"/>
        <v>0</v>
      </c>
      <c r="L1510" s="44">
        <f t="shared" si="1131"/>
        <v>0</v>
      </c>
      <c r="M1510" s="44">
        <f t="shared" si="1131"/>
        <v>2057087.61</v>
      </c>
      <c r="N1510" s="44">
        <f t="shared" si="1131"/>
        <v>0</v>
      </c>
      <c r="O1510" s="44">
        <f t="shared" si="1131"/>
        <v>412826.13</v>
      </c>
      <c r="P1510" s="44">
        <f t="shared" si="1131"/>
        <v>6920</v>
      </c>
      <c r="Q1510" s="44">
        <f t="shared" si="1131"/>
        <v>0</v>
      </c>
      <c r="R1510" s="44">
        <f t="shared" si="1131"/>
        <v>133077.01</v>
      </c>
      <c r="S1510" s="44">
        <f t="shared" si="1131"/>
        <v>0</v>
      </c>
      <c r="T1510" s="44">
        <f t="shared" si="1131"/>
        <v>0</v>
      </c>
      <c r="U1510" s="44">
        <f t="shared" si="1131"/>
        <v>0</v>
      </c>
      <c r="V1510" s="44">
        <f t="shared" si="1131"/>
        <v>0</v>
      </c>
      <c r="W1510" s="44">
        <f t="shared" si="1131"/>
        <v>0</v>
      </c>
      <c r="X1510" s="44">
        <f t="shared" si="1131"/>
        <v>0</v>
      </c>
      <c r="Y1510" s="44">
        <f t="shared" si="1131"/>
        <v>0</v>
      </c>
      <c r="Z1510" s="44">
        <f t="shared" si="1131"/>
        <v>2609910.75</v>
      </c>
      <c r="AA1510" s="44">
        <f t="shared" si="1131"/>
        <v>35164089.25</v>
      </c>
      <c r="AB1510" s="45">
        <f t="shared" si="1127"/>
        <v>6.9092782072324874E-2</v>
      </c>
      <c r="AC1510" s="47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36</v>
      </c>
      <c r="B1514" s="37">
        <f>B1524+B1704</f>
        <v>72869000</v>
      </c>
      <c r="C1514" s="37">
        <f t="shared" ref="C1514:Y1519" si="1132">C1524+C1704</f>
        <v>21909000</v>
      </c>
      <c r="D1514" s="37">
        <f t="shared" si="1132"/>
        <v>0</v>
      </c>
      <c r="E1514" s="37">
        <f t="shared" si="1132"/>
        <v>16928051.539999999</v>
      </c>
      <c r="F1514" s="37">
        <f t="shared" si="1132"/>
        <v>17278699.240000002</v>
      </c>
      <c r="G1514" s="37">
        <f t="shared" si="1132"/>
        <v>0</v>
      </c>
      <c r="H1514" s="37">
        <f t="shared" si="1132"/>
        <v>0</v>
      </c>
      <c r="I1514" s="37">
        <f t="shared" si="1132"/>
        <v>0</v>
      </c>
      <c r="J1514" s="37">
        <f t="shared" si="1132"/>
        <v>0</v>
      </c>
      <c r="K1514" s="37">
        <f t="shared" si="1132"/>
        <v>0</v>
      </c>
      <c r="L1514" s="37">
        <f t="shared" si="1132"/>
        <v>0</v>
      </c>
      <c r="M1514" s="37">
        <f t="shared" si="1132"/>
        <v>0</v>
      </c>
      <c r="N1514" s="37">
        <f t="shared" si="1132"/>
        <v>3908363.7399999993</v>
      </c>
      <c r="O1514" s="37">
        <f t="shared" si="1132"/>
        <v>6710365.5899999999</v>
      </c>
      <c r="P1514" s="37">
        <f t="shared" si="1132"/>
        <v>6309322.2100000009</v>
      </c>
      <c r="Q1514" s="37">
        <f t="shared" si="1132"/>
        <v>6904032.29</v>
      </c>
      <c r="R1514" s="37">
        <f t="shared" si="1132"/>
        <v>10374666.949999999</v>
      </c>
      <c r="S1514" s="37">
        <f t="shared" si="1132"/>
        <v>0</v>
      </c>
      <c r="T1514" s="37">
        <f t="shared" si="1132"/>
        <v>0</v>
      </c>
      <c r="U1514" s="37">
        <f t="shared" si="1132"/>
        <v>0</v>
      </c>
      <c r="V1514" s="37">
        <f t="shared" si="1132"/>
        <v>0</v>
      </c>
      <c r="W1514" s="37">
        <f t="shared" si="1132"/>
        <v>0</v>
      </c>
      <c r="X1514" s="37">
        <f t="shared" si="1132"/>
        <v>0</v>
      </c>
      <c r="Y1514" s="37">
        <f t="shared" si="1132"/>
        <v>0</v>
      </c>
      <c r="Z1514" s="37">
        <f>SUM(M1514:Y1514)</f>
        <v>34206750.780000001</v>
      </c>
      <c r="AA1514" s="37">
        <f>B1514-Z1514</f>
        <v>38662249.219999999</v>
      </c>
      <c r="AB1514" s="42">
        <f>Z1514/B1514</f>
        <v>0.46942802536057859</v>
      </c>
      <c r="AC1514" s="38"/>
    </row>
    <row r="1515" spans="1:29" s="39" customFormat="1" ht="18" customHeight="1" x14ac:dyDescent="0.2">
      <c r="A1515" s="41" t="s">
        <v>37</v>
      </c>
      <c r="B1515" s="37">
        <f t="shared" ref="B1515:Q1519" si="1133">B1525+B1705</f>
        <v>49775000</v>
      </c>
      <c r="C1515" s="37">
        <f t="shared" si="1133"/>
        <v>14136821.949999999</v>
      </c>
      <c r="D1515" s="37">
        <f t="shared" si="1133"/>
        <v>-22425178.050000001</v>
      </c>
      <c r="E1515" s="37">
        <f t="shared" si="1133"/>
        <v>1885949.8699999996</v>
      </c>
      <c r="F1515" s="37">
        <f t="shared" si="1133"/>
        <v>2873412.01</v>
      </c>
      <c r="G1515" s="37">
        <f t="shared" si="1133"/>
        <v>0</v>
      </c>
      <c r="H1515" s="37">
        <f t="shared" si="1133"/>
        <v>0</v>
      </c>
      <c r="I1515" s="37">
        <f t="shared" si="1133"/>
        <v>0</v>
      </c>
      <c r="J1515" s="37">
        <f t="shared" si="1133"/>
        <v>1307891.68</v>
      </c>
      <c r="K1515" s="37">
        <f t="shared" si="1133"/>
        <v>0</v>
      </c>
      <c r="L1515" s="37">
        <f t="shared" si="1133"/>
        <v>0</v>
      </c>
      <c r="M1515" s="37">
        <f t="shared" si="1133"/>
        <v>1307891.68</v>
      </c>
      <c r="N1515" s="37">
        <f t="shared" si="1133"/>
        <v>210195.11</v>
      </c>
      <c r="O1515" s="37">
        <f t="shared" si="1133"/>
        <v>610810.57999999996</v>
      </c>
      <c r="P1515" s="37">
        <f t="shared" si="1133"/>
        <v>1064944.1800000002</v>
      </c>
      <c r="Q1515" s="37">
        <f t="shared" si="1133"/>
        <v>641404.56000000006</v>
      </c>
      <c r="R1515" s="37">
        <f t="shared" si="1132"/>
        <v>924115.77000000014</v>
      </c>
      <c r="S1515" s="37">
        <f t="shared" si="1132"/>
        <v>0</v>
      </c>
      <c r="T1515" s="37">
        <f t="shared" si="1132"/>
        <v>0</v>
      </c>
      <c r="U1515" s="37">
        <f t="shared" si="1132"/>
        <v>0</v>
      </c>
      <c r="V1515" s="37">
        <f t="shared" si="1132"/>
        <v>0</v>
      </c>
      <c r="W1515" s="37">
        <f t="shared" si="1132"/>
        <v>0</v>
      </c>
      <c r="X1515" s="37">
        <f t="shared" si="1132"/>
        <v>0</v>
      </c>
      <c r="Y1515" s="37">
        <f t="shared" si="1132"/>
        <v>0</v>
      </c>
      <c r="Z1515" s="37">
        <f t="shared" ref="Z1515:Z1517" si="1134">SUM(M1515:Y1515)</f>
        <v>4759361.8800000008</v>
      </c>
      <c r="AA1515" s="37">
        <f t="shared" ref="AA1515:AA1517" si="1135">B1515-Z1515</f>
        <v>45015638.119999997</v>
      </c>
      <c r="AB1515" s="42">
        <f t="shared" ref="AB1515:AB1520" si="1136">Z1515/B1515</f>
        <v>9.5617516423907603E-2</v>
      </c>
      <c r="AC1515" s="38"/>
    </row>
    <row r="1516" spans="1:29" s="39" customFormat="1" ht="18" customHeight="1" x14ac:dyDescent="0.2">
      <c r="A1516" s="41" t="s">
        <v>38</v>
      </c>
      <c r="B1516" s="37">
        <f t="shared" si="1133"/>
        <v>0</v>
      </c>
      <c r="C1516" s="37">
        <f t="shared" si="1132"/>
        <v>0</v>
      </c>
      <c r="D1516" s="37">
        <f t="shared" si="1132"/>
        <v>0</v>
      </c>
      <c r="E1516" s="37">
        <f t="shared" si="1132"/>
        <v>0</v>
      </c>
      <c r="F1516" s="37">
        <f t="shared" si="1132"/>
        <v>0</v>
      </c>
      <c r="G1516" s="37">
        <f t="shared" si="1132"/>
        <v>0</v>
      </c>
      <c r="H1516" s="37">
        <f t="shared" si="1132"/>
        <v>0</v>
      </c>
      <c r="I1516" s="37">
        <f t="shared" si="1132"/>
        <v>0</v>
      </c>
      <c r="J1516" s="37">
        <f t="shared" si="1132"/>
        <v>0</v>
      </c>
      <c r="K1516" s="37">
        <f t="shared" si="1132"/>
        <v>0</v>
      </c>
      <c r="L1516" s="37">
        <f t="shared" si="1132"/>
        <v>0</v>
      </c>
      <c r="M1516" s="37">
        <f t="shared" si="1132"/>
        <v>0</v>
      </c>
      <c r="N1516" s="37">
        <f t="shared" si="1132"/>
        <v>0</v>
      </c>
      <c r="O1516" s="37">
        <f t="shared" si="1132"/>
        <v>0</v>
      </c>
      <c r="P1516" s="37">
        <f t="shared" si="1132"/>
        <v>0</v>
      </c>
      <c r="Q1516" s="37">
        <f t="shared" si="1132"/>
        <v>0</v>
      </c>
      <c r="R1516" s="37">
        <f t="shared" si="1132"/>
        <v>0</v>
      </c>
      <c r="S1516" s="37">
        <f t="shared" si="1132"/>
        <v>0</v>
      </c>
      <c r="T1516" s="37">
        <f t="shared" si="1132"/>
        <v>0</v>
      </c>
      <c r="U1516" s="37">
        <f t="shared" si="1132"/>
        <v>0</v>
      </c>
      <c r="V1516" s="37">
        <f t="shared" si="1132"/>
        <v>0</v>
      </c>
      <c r="W1516" s="37">
        <f t="shared" si="1132"/>
        <v>0</v>
      </c>
      <c r="X1516" s="37">
        <f t="shared" si="1132"/>
        <v>0</v>
      </c>
      <c r="Y1516" s="37">
        <f t="shared" si="1132"/>
        <v>0</v>
      </c>
      <c r="Z1516" s="37">
        <f t="shared" si="1134"/>
        <v>0</v>
      </c>
      <c r="AA1516" s="37">
        <f t="shared" si="1135"/>
        <v>0</v>
      </c>
      <c r="AB1516" s="42"/>
      <c r="AC1516" s="38"/>
    </row>
    <row r="1517" spans="1:29" s="39" customFormat="1" ht="18" customHeight="1" x14ac:dyDescent="0.2">
      <c r="A1517" s="41" t="s">
        <v>39</v>
      </c>
      <c r="B1517" s="37">
        <f t="shared" si="1133"/>
        <v>0</v>
      </c>
      <c r="C1517" s="37">
        <f t="shared" si="1132"/>
        <v>0</v>
      </c>
      <c r="D1517" s="37">
        <f t="shared" si="1132"/>
        <v>0</v>
      </c>
      <c r="E1517" s="37">
        <f t="shared" si="1132"/>
        <v>0</v>
      </c>
      <c r="F1517" s="37">
        <f t="shared" si="1132"/>
        <v>0</v>
      </c>
      <c r="G1517" s="37">
        <f t="shared" si="1132"/>
        <v>0</v>
      </c>
      <c r="H1517" s="37">
        <f t="shared" si="1132"/>
        <v>0</v>
      </c>
      <c r="I1517" s="37">
        <f t="shared" si="1132"/>
        <v>0</v>
      </c>
      <c r="J1517" s="37">
        <f t="shared" si="1132"/>
        <v>0</v>
      </c>
      <c r="K1517" s="37">
        <f t="shared" si="1132"/>
        <v>0</v>
      </c>
      <c r="L1517" s="37">
        <f t="shared" si="1132"/>
        <v>0</v>
      </c>
      <c r="M1517" s="37">
        <f t="shared" si="1132"/>
        <v>0</v>
      </c>
      <c r="N1517" s="37">
        <f t="shared" si="1132"/>
        <v>0</v>
      </c>
      <c r="O1517" s="37">
        <f t="shared" si="1132"/>
        <v>0</v>
      </c>
      <c r="P1517" s="37">
        <f t="shared" si="1132"/>
        <v>0</v>
      </c>
      <c r="Q1517" s="37">
        <f t="shared" si="1132"/>
        <v>0</v>
      </c>
      <c r="R1517" s="37">
        <f t="shared" si="1132"/>
        <v>0</v>
      </c>
      <c r="S1517" s="37">
        <f t="shared" si="1132"/>
        <v>0</v>
      </c>
      <c r="T1517" s="37">
        <f t="shared" si="1132"/>
        <v>0</v>
      </c>
      <c r="U1517" s="37">
        <f t="shared" si="1132"/>
        <v>0</v>
      </c>
      <c r="V1517" s="37">
        <f t="shared" si="1132"/>
        <v>0</v>
      </c>
      <c r="W1517" s="37">
        <f t="shared" si="1132"/>
        <v>0</v>
      </c>
      <c r="X1517" s="37">
        <f t="shared" si="1132"/>
        <v>0</v>
      </c>
      <c r="Y1517" s="37">
        <f t="shared" si="1132"/>
        <v>0</v>
      </c>
      <c r="Z1517" s="37">
        <f t="shared" si="1134"/>
        <v>0</v>
      </c>
      <c r="AA1517" s="37">
        <f t="shared" si="1135"/>
        <v>0</v>
      </c>
      <c r="AB1517" s="42"/>
      <c r="AC1517" s="38"/>
    </row>
    <row r="1518" spans="1:29" s="39" customFormat="1" ht="18" customHeight="1" x14ac:dyDescent="0.25">
      <c r="A1518" s="43" t="s">
        <v>40</v>
      </c>
      <c r="B1518" s="44">
        <f>SUM(B1514:B1517)</f>
        <v>122644000</v>
      </c>
      <c r="C1518" s="44">
        <f t="shared" ref="C1518:AA1518" si="1137">SUM(C1514:C1517)</f>
        <v>36045821.950000003</v>
      </c>
      <c r="D1518" s="44">
        <f t="shared" si="1137"/>
        <v>-22425178.050000001</v>
      </c>
      <c r="E1518" s="44">
        <f t="shared" si="1137"/>
        <v>18814001.41</v>
      </c>
      <c r="F1518" s="44">
        <f t="shared" si="1137"/>
        <v>20152111.25</v>
      </c>
      <c r="G1518" s="44">
        <f t="shared" si="1137"/>
        <v>0</v>
      </c>
      <c r="H1518" s="44">
        <f t="shared" si="1137"/>
        <v>0</v>
      </c>
      <c r="I1518" s="44">
        <f t="shared" si="1137"/>
        <v>0</v>
      </c>
      <c r="J1518" s="44">
        <f t="shared" si="1137"/>
        <v>1307891.68</v>
      </c>
      <c r="K1518" s="44">
        <f t="shared" si="1137"/>
        <v>0</v>
      </c>
      <c r="L1518" s="44">
        <f t="shared" si="1137"/>
        <v>0</v>
      </c>
      <c r="M1518" s="44">
        <f t="shared" si="1137"/>
        <v>1307891.68</v>
      </c>
      <c r="N1518" s="44">
        <f t="shared" si="1137"/>
        <v>4118558.8499999992</v>
      </c>
      <c r="O1518" s="44">
        <f t="shared" si="1137"/>
        <v>7321176.1699999999</v>
      </c>
      <c r="P1518" s="44">
        <f t="shared" si="1137"/>
        <v>7374266.3900000006</v>
      </c>
      <c r="Q1518" s="44">
        <f t="shared" si="1137"/>
        <v>7545436.8499999996</v>
      </c>
      <c r="R1518" s="44">
        <f t="shared" si="1137"/>
        <v>11298782.719999999</v>
      </c>
      <c r="S1518" s="44">
        <f t="shared" si="1137"/>
        <v>0</v>
      </c>
      <c r="T1518" s="44">
        <f t="shared" si="1137"/>
        <v>0</v>
      </c>
      <c r="U1518" s="44">
        <f t="shared" si="1137"/>
        <v>0</v>
      </c>
      <c r="V1518" s="44">
        <f t="shared" si="1137"/>
        <v>0</v>
      </c>
      <c r="W1518" s="44">
        <f t="shared" si="1137"/>
        <v>0</v>
      </c>
      <c r="X1518" s="44">
        <f t="shared" si="1137"/>
        <v>0</v>
      </c>
      <c r="Y1518" s="44">
        <f t="shared" si="1137"/>
        <v>0</v>
      </c>
      <c r="Z1518" s="44">
        <f t="shared" si="1137"/>
        <v>38966112.660000004</v>
      </c>
      <c r="AA1518" s="44">
        <f t="shared" si="1137"/>
        <v>83677887.340000004</v>
      </c>
      <c r="AB1518" s="45">
        <f t="shared" si="1136"/>
        <v>0.31771723573921273</v>
      </c>
      <c r="AC1518" s="38"/>
    </row>
    <row r="1519" spans="1:29" s="39" customFormat="1" ht="18" customHeight="1" x14ac:dyDescent="0.25">
      <c r="A1519" s="46" t="s">
        <v>41</v>
      </c>
      <c r="B1519" s="37">
        <f t="shared" si="1133"/>
        <v>0</v>
      </c>
      <c r="C1519" s="37">
        <f t="shared" si="1132"/>
        <v>0</v>
      </c>
      <c r="D1519" s="37">
        <f t="shared" si="1132"/>
        <v>0</v>
      </c>
      <c r="E1519" s="37">
        <f t="shared" si="1132"/>
        <v>0</v>
      </c>
      <c r="F1519" s="37">
        <f t="shared" si="1132"/>
        <v>0</v>
      </c>
      <c r="G1519" s="37">
        <f t="shared" si="1132"/>
        <v>0</v>
      </c>
      <c r="H1519" s="37">
        <f t="shared" si="1132"/>
        <v>0</v>
      </c>
      <c r="I1519" s="37">
        <f t="shared" si="1132"/>
        <v>0</v>
      </c>
      <c r="J1519" s="37">
        <f t="shared" si="1132"/>
        <v>0</v>
      </c>
      <c r="K1519" s="37">
        <f t="shared" si="1132"/>
        <v>0</v>
      </c>
      <c r="L1519" s="37">
        <f t="shared" si="1132"/>
        <v>0</v>
      </c>
      <c r="M1519" s="37">
        <f t="shared" si="1132"/>
        <v>0</v>
      </c>
      <c r="N1519" s="37">
        <f t="shared" si="1132"/>
        <v>0</v>
      </c>
      <c r="O1519" s="37">
        <f t="shared" si="1132"/>
        <v>0</v>
      </c>
      <c r="P1519" s="37">
        <f t="shared" si="1132"/>
        <v>0</v>
      </c>
      <c r="Q1519" s="37">
        <f t="shared" si="1132"/>
        <v>0</v>
      </c>
      <c r="R1519" s="37">
        <f t="shared" si="1132"/>
        <v>0</v>
      </c>
      <c r="S1519" s="37">
        <f t="shared" si="1132"/>
        <v>0</v>
      </c>
      <c r="T1519" s="37">
        <f t="shared" si="1132"/>
        <v>0</v>
      </c>
      <c r="U1519" s="37">
        <f t="shared" si="1132"/>
        <v>0</v>
      </c>
      <c r="V1519" s="37">
        <f t="shared" si="1132"/>
        <v>0</v>
      </c>
      <c r="W1519" s="37">
        <f t="shared" si="1132"/>
        <v>0</v>
      </c>
      <c r="X1519" s="37">
        <f t="shared" si="1132"/>
        <v>0</v>
      </c>
      <c r="Y1519" s="37">
        <f t="shared" si="1132"/>
        <v>0</v>
      </c>
      <c r="Z1519" s="37">
        <f t="shared" ref="Z1519" si="1138">SUM(M1519:Y1519)</f>
        <v>0</v>
      </c>
      <c r="AA1519" s="37">
        <f t="shared" ref="AA1519" si="1139">B1519-Z1519</f>
        <v>0</v>
      </c>
      <c r="AB1519" s="42"/>
      <c r="AC1519" s="38"/>
    </row>
    <row r="1520" spans="1:29" s="39" customFormat="1" ht="18" customHeight="1" x14ac:dyDescent="0.25">
      <c r="A1520" s="43" t="s">
        <v>42</v>
      </c>
      <c r="B1520" s="44">
        <f>B1519+B1518</f>
        <v>122644000</v>
      </c>
      <c r="C1520" s="44">
        <f t="shared" ref="C1520:AA1520" si="1140">C1519+C1518</f>
        <v>36045821.950000003</v>
      </c>
      <c r="D1520" s="44">
        <f t="shared" si="1140"/>
        <v>-22425178.050000001</v>
      </c>
      <c r="E1520" s="44">
        <f t="shared" si="1140"/>
        <v>18814001.41</v>
      </c>
      <c r="F1520" s="44">
        <f t="shared" si="1140"/>
        <v>20152111.25</v>
      </c>
      <c r="G1520" s="44">
        <f t="shared" si="1140"/>
        <v>0</v>
      </c>
      <c r="H1520" s="44">
        <f t="shared" si="1140"/>
        <v>0</v>
      </c>
      <c r="I1520" s="44">
        <f t="shared" si="1140"/>
        <v>0</v>
      </c>
      <c r="J1520" s="44">
        <f t="shared" si="1140"/>
        <v>1307891.68</v>
      </c>
      <c r="K1520" s="44">
        <f t="shared" si="1140"/>
        <v>0</v>
      </c>
      <c r="L1520" s="44">
        <f t="shared" si="1140"/>
        <v>0</v>
      </c>
      <c r="M1520" s="44">
        <f t="shared" si="1140"/>
        <v>1307891.68</v>
      </c>
      <c r="N1520" s="44">
        <f t="shared" si="1140"/>
        <v>4118558.8499999992</v>
      </c>
      <c r="O1520" s="44">
        <f t="shared" si="1140"/>
        <v>7321176.1699999999</v>
      </c>
      <c r="P1520" s="44">
        <f t="shared" si="1140"/>
        <v>7374266.3900000006</v>
      </c>
      <c r="Q1520" s="44">
        <f t="shared" si="1140"/>
        <v>7545436.8499999996</v>
      </c>
      <c r="R1520" s="44">
        <f t="shared" si="1140"/>
        <v>11298782.719999999</v>
      </c>
      <c r="S1520" s="44">
        <f t="shared" si="1140"/>
        <v>0</v>
      </c>
      <c r="T1520" s="44">
        <f t="shared" si="1140"/>
        <v>0</v>
      </c>
      <c r="U1520" s="44">
        <f t="shared" si="1140"/>
        <v>0</v>
      </c>
      <c r="V1520" s="44">
        <f t="shared" si="1140"/>
        <v>0</v>
      </c>
      <c r="W1520" s="44">
        <f t="shared" si="1140"/>
        <v>0</v>
      </c>
      <c r="X1520" s="44">
        <f t="shared" si="1140"/>
        <v>0</v>
      </c>
      <c r="Y1520" s="44">
        <f t="shared" si="1140"/>
        <v>0</v>
      </c>
      <c r="Z1520" s="44">
        <f t="shared" si="1140"/>
        <v>38966112.660000004</v>
      </c>
      <c r="AA1520" s="44">
        <f t="shared" si="1140"/>
        <v>83677887.340000004</v>
      </c>
      <c r="AB1520" s="45">
        <f t="shared" si="1136"/>
        <v>0.31771723573921273</v>
      </c>
      <c r="AC1520" s="47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102</v>
      </c>
      <c r="B1523" s="6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36</v>
      </c>
      <c r="B1524" s="37">
        <f>B1534+B1544+B1554+B1564+B1574+B1584+B1594+B1604+B1614+B1624+B1634+B1644+B1654+B1664+B1674+B1684+B1694</f>
        <v>72869000</v>
      </c>
      <c r="C1524" s="37">
        <f t="shared" ref="C1524:Y1524" si="1141">C1534+C1544+C1554+C1564+C1574+C1584+C1594+C1604+C1614+C1624+C1634+C1644+C1654+C1664+C1674+C1684+C1694</f>
        <v>21909000</v>
      </c>
      <c r="D1524" s="37">
        <f t="shared" si="1141"/>
        <v>0</v>
      </c>
      <c r="E1524" s="37">
        <f t="shared" si="1141"/>
        <v>16928051.539999999</v>
      </c>
      <c r="F1524" s="37">
        <f t="shared" si="1141"/>
        <v>17278699.240000002</v>
      </c>
      <c r="G1524" s="37">
        <f t="shared" si="1141"/>
        <v>0</v>
      </c>
      <c r="H1524" s="37">
        <f t="shared" si="1141"/>
        <v>0</v>
      </c>
      <c r="I1524" s="37">
        <f t="shared" si="1141"/>
        <v>0</v>
      </c>
      <c r="J1524" s="37">
        <f t="shared" si="1141"/>
        <v>0</v>
      </c>
      <c r="K1524" s="37">
        <f t="shared" si="1141"/>
        <v>0</v>
      </c>
      <c r="L1524" s="37">
        <f t="shared" si="1141"/>
        <v>0</v>
      </c>
      <c r="M1524" s="37">
        <f t="shared" si="1141"/>
        <v>0</v>
      </c>
      <c r="N1524" s="37">
        <f t="shared" si="1141"/>
        <v>3908363.7399999993</v>
      </c>
      <c r="O1524" s="37">
        <f t="shared" si="1141"/>
        <v>6710365.5899999999</v>
      </c>
      <c r="P1524" s="37">
        <f t="shared" si="1141"/>
        <v>6309322.2100000009</v>
      </c>
      <c r="Q1524" s="37">
        <f t="shared" si="1141"/>
        <v>6904032.29</v>
      </c>
      <c r="R1524" s="37">
        <f t="shared" si="1141"/>
        <v>10374666.949999999</v>
      </c>
      <c r="S1524" s="37">
        <f t="shared" si="1141"/>
        <v>0</v>
      </c>
      <c r="T1524" s="37">
        <f t="shared" si="1141"/>
        <v>0</v>
      </c>
      <c r="U1524" s="37">
        <f t="shared" si="1141"/>
        <v>0</v>
      </c>
      <c r="V1524" s="37">
        <f t="shared" si="1141"/>
        <v>0</v>
      </c>
      <c r="W1524" s="37">
        <f t="shared" si="1141"/>
        <v>0</v>
      </c>
      <c r="X1524" s="37">
        <f t="shared" si="1141"/>
        <v>0</v>
      </c>
      <c r="Y1524" s="37">
        <f t="shared" si="1141"/>
        <v>0</v>
      </c>
      <c r="Z1524" s="37">
        <f>SUM(M1524:Y1524)</f>
        <v>34206750.780000001</v>
      </c>
      <c r="AA1524" s="37">
        <f>B1524-Z1524</f>
        <v>38662249.219999999</v>
      </c>
      <c r="AB1524" s="42">
        <f>Z1524/B1524</f>
        <v>0.46942802536057859</v>
      </c>
      <c r="AC1524" s="38"/>
    </row>
    <row r="1525" spans="1:29" s="39" customFormat="1" ht="18" customHeight="1" x14ac:dyDescent="0.2">
      <c r="A1525" s="41" t="s">
        <v>37</v>
      </c>
      <c r="B1525" s="37">
        <f t="shared" ref="B1525:Y1527" si="1142">B1535+B1545+B1555+B1565+B1575+B1585+B1595+B1605+B1615+B1625+B1635+B1645+B1655+B1665+B1675+B1685+B1695</f>
        <v>49775000</v>
      </c>
      <c r="C1525" s="37">
        <f t="shared" si="1142"/>
        <v>14136821.949999999</v>
      </c>
      <c r="D1525" s="37">
        <f t="shared" si="1142"/>
        <v>-22425178.050000001</v>
      </c>
      <c r="E1525" s="37">
        <f t="shared" si="1142"/>
        <v>1885949.8699999996</v>
      </c>
      <c r="F1525" s="37">
        <f t="shared" si="1142"/>
        <v>2873412.01</v>
      </c>
      <c r="G1525" s="37">
        <f t="shared" si="1142"/>
        <v>0</v>
      </c>
      <c r="H1525" s="37">
        <f t="shared" si="1142"/>
        <v>0</v>
      </c>
      <c r="I1525" s="37">
        <f t="shared" si="1142"/>
        <v>0</v>
      </c>
      <c r="J1525" s="37">
        <f t="shared" si="1142"/>
        <v>1307891.68</v>
      </c>
      <c r="K1525" s="37">
        <f t="shared" si="1142"/>
        <v>0</v>
      </c>
      <c r="L1525" s="37">
        <f t="shared" si="1142"/>
        <v>0</v>
      </c>
      <c r="M1525" s="37">
        <f t="shared" si="1142"/>
        <v>1307891.68</v>
      </c>
      <c r="N1525" s="37">
        <f t="shared" si="1142"/>
        <v>210195.11</v>
      </c>
      <c r="O1525" s="37">
        <f t="shared" si="1142"/>
        <v>610810.57999999996</v>
      </c>
      <c r="P1525" s="37">
        <f t="shared" si="1142"/>
        <v>1064944.1800000002</v>
      </c>
      <c r="Q1525" s="37">
        <f t="shared" si="1142"/>
        <v>641404.56000000006</v>
      </c>
      <c r="R1525" s="37">
        <f t="shared" si="1142"/>
        <v>924115.77000000014</v>
      </c>
      <c r="S1525" s="37">
        <f t="shared" si="1142"/>
        <v>0</v>
      </c>
      <c r="T1525" s="37">
        <f t="shared" si="1142"/>
        <v>0</v>
      </c>
      <c r="U1525" s="37">
        <f t="shared" si="1142"/>
        <v>0</v>
      </c>
      <c r="V1525" s="37">
        <f t="shared" si="1142"/>
        <v>0</v>
      </c>
      <c r="W1525" s="37">
        <f t="shared" si="1142"/>
        <v>0</v>
      </c>
      <c r="X1525" s="37">
        <f t="shared" si="1142"/>
        <v>0</v>
      </c>
      <c r="Y1525" s="37">
        <f t="shared" si="1142"/>
        <v>0</v>
      </c>
      <c r="Z1525" s="37">
        <f t="shared" ref="Z1525:Z1527" si="1143">SUM(M1525:Y1525)</f>
        <v>4759361.8800000008</v>
      </c>
      <c r="AA1525" s="37">
        <f t="shared" ref="AA1525:AA1527" si="1144">B1525-Z1525</f>
        <v>45015638.119999997</v>
      </c>
      <c r="AB1525" s="42">
        <f t="shared" ref="AB1525:AB1530" si="1145">Z1525/B1525</f>
        <v>9.5617516423907603E-2</v>
      </c>
      <c r="AC1525" s="38"/>
    </row>
    <row r="1526" spans="1:29" s="39" customFormat="1" ht="18" customHeight="1" x14ac:dyDescent="0.2">
      <c r="A1526" s="41" t="s">
        <v>38</v>
      </c>
      <c r="B1526" s="37">
        <f t="shared" si="1142"/>
        <v>0</v>
      </c>
      <c r="C1526" s="37">
        <f t="shared" si="1142"/>
        <v>0</v>
      </c>
      <c r="D1526" s="37">
        <f t="shared" si="1142"/>
        <v>0</v>
      </c>
      <c r="E1526" s="37">
        <f t="shared" si="1142"/>
        <v>0</v>
      </c>
      <c r="F1526" s="37">
        <f t="shared" si="1142"/>
        <v>0</v>
      </c>
      <c r="G1526" s="37">
        <f t="shared" si="1142"/>
        <v>0</v>
      </c>
      <c r="H1526" s="37">
        <f t="shared" si="1142"/>
        <v>0</v>
      </c>
      <c r="I1526" s="37">
        <f t="shared" si="1142"/>
        <v>0</v>
      </c>
      <c r="J1526" s="37">
        <f t="shared" si="1142"/>
        <v>0</v>
      </c>
      <c r="K1526" s="37">
        <f t="shared" si="1142"/>
        <v>0</v>
      </c>
      <c r="L1526" s="37">
        <f t="shared" si="1142"/>
        <v>0</v>
      </c>
      <c r="M1526" s="37">
        <f t="shared" si="1142"/>
        <v>0</v>
      </c>
      <c r="N1526" s="37">
        <f t="shared" si="1142"/>
        <v>0</v>
      </c>
      <c r="O1526" s="37">
        <f t="shared" si="1142"/>
        <v>0</v>
      </c>
      <c r="P1526" s="37">
        <f t="shared" si="1142"/>
        <v>0</v>
      </c>
      <c r="Q1526" s="37">
        <f t="shared" si="1142"/>
        <v>0</v>
      </c>
      <c r="R1526" s="37">
        <f t="shared" si="1142"/>
        <v>0</v>
      </c>
      <c r="S1526" s="37">
        <f t="shared" si="1142"/>
        <v>0</v>
      </c>
      <c r="T1526" s="37">
        <f t="shared" si="1142"/>
        <v>0</v>
      </c>
      <c r="U1526" s="37">
        <f t="shared" si="1142"/>
        <v>0</v>
      </c>
      <c r="V1526" s="37">
        <f t="shared" si="1142"/>
        <v>0</v>
      </c>
      <c r="W1526" s="37">
        <f t="shared" si="1142"/>
        <v>0</v>
      </c>
      <c r="X1526" s="37">
        <f t="shared" si="1142"/>
        <v>0</v>
      </c>
      <c r="Y1526" s="37">
        <f t="shared" si="1142"/>
        <v>0</v>
      </c>
      <c r="Z1526" s="37">
        <f t="shared" si="1143"/>
        <v>0</v>
      </c>
      <c r="AA1526" s="37">
        <f t="shared" si="1144"/>
        <v>0</v>
      </c>
      <c r="AB1526" s="42"/>
      <c r="AC1526" s="38"/>
    </row>
    <row r="1527" spans="1:29" s="39" customFormat="1" ht="18" customHeight="1" x14ac:dyDescent="0.2">
      <c r="A1527" s="41" t="s">
        <v>39</v>
      </c>
      <c r="B1527" s="37">
        <f t="shared" si="1142"/>
        <v>0</v>
      </c>
      <c r="C1527" s="37">
        <f t="shared" si="1142"/>
        <v>0</v>
      </c>
      <c r="D1527" s="37">
        <f t="shared" si="1142"/>
        <v>0</v>
      </c>
      <c r="E1527" s="37">
        <f t="shared" si="1142"/>
        <v>0</v>
      </c>
      <c r="F1527" s="37">
        <f t="shared" si="1142"/>
        <v>0</v>
      </c>
      <c r="G1527" s="37">
        <f t="shared" si="1142"/>
        <v>0</v>
      </c>
      <c r="H1527" s="37">
        <f t="shared" si="1142"/>
        <v>0</v>
      </c>
      <c r="I1527" s="37">
        <f t="shared" si="1142"/>
        <v>0</v>
      </c>
      <c r="J1527" s="37">
        <f t="shared" si="1142"/>
        <v>0</v>
      </c>
      <c r="K1527" s="37">
        <f t="shared" si="1142"/>
        <v>0</v>
      </c>
      <c r="L1527" s="37">
        <f t="shared" si="1142"/>
        <v>0</v>
      </c>
      <c r="M1527" s="37">
        <f t="shared" si="1142"/>
        <v>0</v>
      </c>
      <c r="N1527" s="37">
        <f t="shared" si="1142"/>
        <v>0</v>
      </c>
      <c r="O1527" s="37">
        <f t="shared" si="1142"/>
        <v>0</v>
      </c>
      <c r="P1527" s="37">
        <f t="shared" si="1142"/>
        <v>0</v>
      </c>
      <c r="Q1527" s="37">
        <f t="shared" si="1142"/>
        <v>0</v>
      </c>
      <c r="R1527" s="37">
        <f t="shared" si="1142"/>
        <v>0</v>
      </c>
      <c r="S1527" s="37">
        <f t="shared" si="1142"/>
        <v>0</v>
      </c>
      <c r="T1527" s="37">
        <f t="shared" si="1142"/>
        <v>0</v>
      </c>
      <c r="U1527" s="37">
        <f t="shared" si="1142"/>
        <v>0</v>
      </c>
      <c r="V1527" s="37">
        <f t="shared" si="1142"/>
        <v>0</v>
      </c>
      <c r="W1527" s="37">
        <f t="shared" si="1142"/>
        <v>0</v>
      </c>
      <c r="X1527" s="37">
        <f t="shared" si="1142"/>
        <v>0</v>
      </c>
      <c r="Y1527" s="37">
        <f t="shared" si="1142"/>
        <v>0</v>
      </c>
      <c r="Z1527" s="37">
        <f t="shared" si="1143"/>
        <v>0</v>
      </c>
      <c r="AA1527" s="37">
        <f t="shared" si="1144"/>
        <v>0</v>
      </c>
      <c r="AB1527" s="42"/>
      <c r="AC1527" s="38"/>
    </row>
    <row r="1528" spans="1:29" s="39" customFormat="1" ht="18" customHeight="1" x14ac:dyDescent="0.25">
      <c r="A1528" s="43" t="s">
        <v>40</v>
      </c>
      <c r="B1528" s="44">
        <f>SUM(B1524:B1527)</f>
        <v>122644000</v>
      </c>
      <c r="C1528" s="44">
        <f t="shared" ref="C1528:AA1528" si="1146">SUM(C1524:C1527)</f>
        <v>36045821.950000003</v>
      </c>
      <c r="D1528" s="44">
        <f t="shared" si="1146"/>
        <v>-22425178.050000001</v>
      </c>
      <c r="E1528" s="44">
        <f t="shared" si="1146"/>
        <v>18814001.41</v>
      </c>
      <c r="F1528" s="44">
        <f t="shared" si="1146"/>
        <v>20152111.25</v>
      </c>
      <c r="G1528" s="44">
        <f t="shared" si="1146"/>
        <v>0</v>
      </c>
      <c r="H1528" s="44">
        <f t="shared" si="1146"/>
        <v>0</v>
      </c>
      <c r="I1528" s="44">
        <f t="shared" si="1146"/>
        <v>0</v>
      </c>
      <c r="J1528" s="44">
        <f t="shared" si="1146"/>
        <v>1307891.68</v>
      </c>
      <c r="K1528" s="44">
        <f t="shared" si="1146"/>
        <v>0</v>
      </c>
      <c r="L1528" s="44">
        <f t="shared" si="1146"/>
        <v>0</v>
      </c>
      <c r="M1528" s="44">
        <f t="shared" si="1146"/>
        <v>1307891.68</v>
      </c>
      <c r="N1528" s="44">
        <f t="shared" si="1146"/>
        <v>4118558.8499999992</v>
      </c>
      <c r="O1528" s="44">
        <f t="shared" si="1146"/>
        <v>7321176.1699999999</v>
      </c>
      <c r="P1528" s="44">
        <f t="shared" si="1146"/>
        <v>7374266.3900000006</v>
      </c>
      <c r="Q1528" s="44">
        <f t="shared" si="1146"/>
        <v>7545436.8499999996</v>
      </c>
      <c r="R1528" s="44">
        <f t="shared" si="1146"/>
        <v>11298782.719999999</v>
      </c>
      <c r="S1528" s="44">
        <f t="shared" si="1146"/>
        <v>0</v>
      </c>
      <c r="T1528" s="44">
        <f t="shared" si="1146"/>
        <v>0</v>
      </c>
      <c r="U1528" s="44">
        <f t="shared" si="1146"/>
        <v>0</v>
      </c>
      <c r="V1528" s="44">
        <f t="shared" si="1146"/>
        <v>0</v>
      </c>
      <c r="W1528" s="44">
        <f t="shared" si="1146"/>
        <v>0</v>
      </c>
      <c r="X1528" s="44">
        <f t="shared" si="1146"/>
        <v>0</v>
      </c>
      <c r="Y1528" s="44">
        <f t="shared" si="1146"/>
        <v>0</v>
      </c>
      <c r="Z1528" s="44">
        <f t="shared" si="1146"/>
        <v>38966112.660000004</v>
      </c>
      <c r="AA1528" s="44">
        <f t="shared" si="1146"/>
        <v>83677887.340000004</v>
      </c>
      <c r="AB1528" s="45">
        <f t="shared" si="1145"/>
        <v>0.31771723573921273</v>
      </c>
      <c r="AC1528" s="38"/>
    </row>
    <row r="1529" spans="1:29" s="39" customFormat="1" ht="18" customHeight="1" x14ac:dyDescent="0.25">
      <c r="A1529" s="46" t="s">
        <v>41</v>
      </c>
      <c r="B1529" s="37">
        <f>[1]consoCURRENT!E5987</f>
        <v>0</v>
      </c>
      <c r="C1529" s="37">
        <f>[1]consoCURRENT!F5987</f>
        <v>0</v>
      </c>
      <c r="D1529" s="37">
        <f>[1]consoCURRENT!G5987</f>
        <v>0</v>
      </c>
      <c r="E1529" s="37">
        <f>[1]consoCURRENT!H5987</f>
        <v>0</v>
      </c>
      <c r="F1529" s="37">
        <f>[1]consoCURRENT!I5987</f>
        <v>0</v>
      </c>
      <c r="G1529" s="37">
        <f>[1]consoCURRENT!J5987</f>
        <v>0</v>
      </c>
      <c r="H1529" s="37">
        <f>[1]consoCURRENT!K5987</f>
        <v>0</v>
      </c>
      <c r="I1529" s="37">
        <f>[1]consoCURRENT!L5987</f>
        <v>0</v>
      </c>
      <c r="J1529" s="37">
        <f>[1]consoCURRENT!M5987</f>
        <v>0</v>
      </c>
      <c r="K1529" s="37">
        <f>[1]consoCURRENT!N5987</f>
        <v>0</v>
      </c>
      <c r="L1529" s="37">
        <f>[1]consoCURRENT!O5987</f>
        <v>0</v>
      </c>
      <c r="M1529" s="37">
        <f>[1]consoCURRENT!P5987</f>
        <v>0</v>
      </c>
      <c r="N1529" s="37">
        <f>[1]consoCURRENT!Q5987</f>
        <v>0</v>
      </c>
      <c r="O1529" s="37">
        <f>[1]consoCURRENT!R5987</f>
        <v>0</v>
      </c>
      <c r="P1529" s="37">
        <f>[1]consoCURRENT!S5987</f>
        <v>0</v>
      </c>
      <c r="Q1529" s="37">
        <f>[1]consoCURRENT!T5987</f>
        <v>0</v>
      </c>
      <c r="R1529" s="37">
        <f>[1]consoCURRENT!U5987</f>
        <v>0</v>
      </c>
      <c r="S1529" s="37">
        <f>[1]consoCURRENT!V5987</f>
        <v>0</v>
      </c>
      <c r="T1529" s="37">
        <f>[1]consoCURRENT!W5987</f>
        <v>0</v>
      </c>
      <c r="U1529" s="37">
        <f>[1]consoCURRENT!X5987</f>
        <v>0</v>
      </c>
      <c r="V1529" s="37">
        <f>[1]consoCURRENT!Y5987</f>
        <v>0</v>
      </c>
      <c r="W1529" s="37">
        <f>[1]consoCURRENT!Z5987</f>
        <v>0</v>
      </c>
      <c r="X1529" s="37">
        <f>[1]consoCURRENT!AA5987</f>
        <v>0</v>
      </c>
      <c r="Y1529" s="37">
        <f>[1]consoCURRENT!AB5987</f>
        <v>0</v>
      </c>
      <c r="Z1529" s="37">
        <f t="shared" ref="Z1529" si="1147">SUM(M1529:Y1529)</f>
        <v>0</v>
      </c>
      <c r="AA1529" s="37">
        <f t="shared" ref="AA1529" si="1148">B1529-Z1529</f>
        <v>0</v>
      </c>
      <c r="AB1529" s="42"/>
      <c r="AC1529" s="38"/>
    </row>
    <row r="1530" spans="1:29" s="39" customFormat="1" ht="18" customHeight="1" x14ac:dyDescent="0.25">
      <c r="A1530" s="43" t="s">
        <v>42</v>
      </c>
      <c r="B1530" s="44">
        <f>B1529+B1528</f>
        <v>122644000</v>
      </c>
      <c r="C1530" s="44">
        <f t="shared" ref="C1530:AA1530" si="1149">C1529+C1528</f>
        <v>36045821.950000003</v>
      </c>
      <c r="D1530" s="44">
        <f t="shared" si="1149"/>
        <v>-22425178.050000001</v>
      </c>
      <c r="E1530" s="44">
        <f t="shared" si="1149"/>
        <v>18814001.41</v>
      </c>
      <c r="F1530" s="44">
        <f t="shared" si="1149"/>
        <v>20152111.25</v>
      </c>
      <c r="G1530" s="44">
        <f t="shared" si="1149"/>
        <v>0</v>
      </c>
      <c r="H1530" s="44">
        <f t="shared" si="1149"/>
        <v>0</v>
      </c>
      <c r="I1530" s="44">
        <f t="shared" si="1149"/>
        <v>0</v>
      </c>
      <c r="J1530" s="44">
        <f t="shared" si="1149"/>
        <v>1307891.68</v>
      </c>
      <c r="K1530" s="44">
        <f t="shared" si="1149"/>
        <v>0</v>
      </c>
      <c r="L1530" s="44">
        <f t="shared" si="1149"/>
        <v>0</v>
      </c>
      <c r="M1530" s="44">
        <f t="shared" si="1149"/>
        <v>1307891.68</v>
      </c>
      <c r="N1530" s="44">
        <f t="shared" si="1149"/>
        <v>4118558.8499999992</v>
      </c>
      <c r="O1530" s="44">
        <f t="shared" si="1149"/>
        <v>7321176.1699999999</v>
      </c>
      <c r="P1530" s="44">
        <f t="shared" si="1149"/>
        <v>7374266.3900000006</v>
      </c>
      <c r="Q1530" s="44">
        <f t="shared" si="1149"/>
        <v>7545436.8499999996</v>
      </c>
      <c r="R1530" s="44">
        <f t="shared" si="1149"/>
        <v>11298782.719999999</v>
      </c>
      <c r="S1530" s="44">
        <f t="shared" si="1149"/>
        <v>0</v>
      </c>
      <c r="T1530" s="44">
        <f t="shared" si="1149"/>
        <v>0</v>
      </c>
      <c r="U1530" s="44">
        <f t="shared" si="1149"/>
        <v>0</v>
      </c>
      <c r="V1530" s="44">
        <f t="shared" si="1149"/>
        <v>0</v>
      </c>
      <c r="W1530" s="44">
        <f t="shared" si="1149"/>
        <v>0</v>
      </c>
      <c r="X1530" s="44">
        <f t="shared" si="1149"/>
        <v>0</v>
      </c>
      <c r="Y1530" s="44">
        <f t="shared" si="1149"/>
        <v>0</v>
      </c>
      <c r="Z1530" s="44">
        <f t="shared" si="1149"/>
        <v>38966112.660000004</v>
      </c>
      <c r="AA1530" s="44">
        <f t="shared" si="1149"/>
        <v>83677887.340000004</v>
      </c>
      <c r="AB1530" s="45">
        <f t="shared" si="1145"/>
        <v>0.31771723573921273</v>
      </c>
      <c r="AC1530" s="47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36</v>
      </c>
      <c r="B1534" s="37">
        <f>[1]consoCURRENT!E35743</f>
        <v>21909000</v>
      </c>
      <c r="C1534" s="37">
        <f>[1]consoCURRENT!F35743</f>
        <v>21909000</v>
      </c>
      <c r="D1534" s="37">
        <f>[1]consoCURRENT!G35743</f>
        <v>0</v>
      </c>
      <c r="E1534" s="37">
        <f>[1]consoCURRENT!H35743</f>
        <v>4777457.2</v>
      </c>
      <c r="F1534" s="37">
        <f>[1]consoCURRENT!I35743</f>
        <v>5809792.2499999991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1201530</v>
      </c>
      <c r="O1534" s="37">
        <f>[1]consoCURRENT!R35743</f>
        <v>1805307.5699999998</v>
      </c>
      <c r="P1534" s="37">
        <f>[1]consoCURRENT!S35743</f>
        <v>1770619.6300000004</v>
      </c>
      <c r="Q1534" s="37">
        <f>[1]consoCURRENT!T35743</f>
        <v>2962433.63</v>
      </c>
      <c r="R1534" s="37">
        <f>[1]consoCURRENT!U35743</f>
        <v>2847358.6199999992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10587249.449999999</v>
      </c>
      <c r="AA1534" s="37">
        <f>B1534-Z1534</f>
        <v>11321750.550000001</v>
      </c>
      <c r="AB1534" s="42">
        <f>Z1534/B1534</f>
        <v>0.48323745720936601</v>
      </c>
      <c r="AC1534" s="38"/>
    </row>
    <row r="1535" spans="1:29" s="39" customFormat="1" ht="18" customHeight="1" x14ac:dyDescent="0.2">
      <c r="A1535" s="41" t="s">
        <v>37</v>
      </c>
      <c r="B1535" s="37">
        <f>[1]consoCURRENT!E35855</f>
        <v>36562000</v>
      </c>
      <c r="C1535" s="37">
        <f>[1]consoCURRENT!F35855</f>
        <v>14136821.949999999</v>
      </c>
      <c r="D1535" s="37">
        <f>[1]consoCURRENT!G35855</f>
        <v>-22425178.050000001</v>
      </c>
      <c r="E1535" s="37">
        <f>[1]consoCURRENT!H35855</f>
        <v>177364.26</v>
      </c>
      <c r="F1535" s="37">
        <f>[1]consoCURRENT!I35855</f>
        <v>1439221.91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1307891.68</v>
      </c>
      <c r="K1535" s="37">
        <f>[1]consoCURRENT!N35855</f>
        <v>0</v>
      </c>
      <c r="L1535" s="37">
        <f>[1]consoCURRENT!O35855</f>
        <v>0</v>
      </c>
      <c r="M1535" s="37">
        <f>[1]consoCURRENT!P35855</f>
        <v>1307891.68</v>
      </c>
      <c r="N1535" s="37">
        <f>[1]consoCURRENT!Q35855</f>
        <v>0</v>
      </c>
      <c r="O1535" s="37">
        <f>[1]consoCURRENT!R35855</f>
        <v>77753.36</v>
      </c>
      <c r="P1535" s="37">
        <f>[1]consoCURRENT!S35855</f>
        <v>99610.9</v>
      </c>
      <c r="Q1535" s="37">
        <f>[1]consoCURRENT!T35855</f>
        <v>2237.6799999999994</v>
      </c>
      <c r="R1535" s="37">
        <f>[1]consoCURRENT!U35855</f>
        <v>129092.54999999999</v>
      </c>
      <c r="S1535" s="37">
        <f>[1]consoCURRENT!V35855</f>
        <v>0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50">SUM(M1535:Y1535)</f>
        <v>1616586.17</v>
      </c>
      <c r="AA1535" s="37">
        <f t="shared" ref="AA1535:AA1537" si="1151">B1535-Z1535</f>
        <v>34945413.829999998</v>
      </c>
      <c r="AB1535" s="42">
        <f t="shared" ref="AB1535:AB1540" si="1152">Z1535/B1535</f>
        <v>4.4214927246868332E-2</v>
      </c>
      <c r="AC1535" s="38"/>
    </row>
    <row r="1536" spans="1:29" s="39" customFormat="1" ht="18" customHeight="1" x14ac:dyDescent="0.2">
      <c r="A1536" s="41" t="s">
        <v>38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50"/>
        <v>0</v>
      </c>
      <c r="AA1536" s="37">
        <f t="shared" si="1151"/>
        <v>0</v>
      </c>
      <c r="AB1536" s="42"/>
      <c r="AC1536" s="38"/>
    </row>
    <row r="1537" spans="1:29" s="39" customFormat="1" ht="18" customHeight="1" x14ac:dyDescent="0.2">
      <c r="A1537" s="41" t="s">
        <v>39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50"/>
        <v>0</v>
      </c>
      <c r="AA1537" s="37">
        <f t="shared" si="1151"/>
        <v>0</v>
      </c>
      <c r="AB1537" s="42"/>
      <c r="AC1537" s="38"/>
    </row>
    <row r="1538" spans="1:29" s="39" customFormat="1" ht="18" customHeight="1" x14ac:dyDescent="0.25">
      <c r="A1538" s="43" t="s">
        <v>40</v>
      </c>
      <c r="B1538" s="44">
        <f>SUM(B1534:B1537)</f>
        <v>58471000</v>
      </c>
      <c r="C1538" s="44">
        <f t="shared" ref="C1538:AA1538" si="1153">SUM(C1534:C1537)</f>
        <v>36045821.950000003</v>
      </c>
      <c r="D1538" s="44">
        <f t="shared" si="1153"/>
        <v>-22425178.050000001</v>
      </c>
      <c r="E1538" s="44">
        <f t="shared" si="1153"/>
        <v>4954821.46</v>
      </c>
      <c r="F1538" s="44">
        <f t="shared" si="1153"/>
        <v>7249014.1599999992</v>
      </c>
      <c r="G1538" s="44">
        <f t="shared" si="1153"/>
        <v>0</v>
      </c>
      <c r="H1538" s="44">
        <f t="shared" si="1153"/>
        <v>0</v>
      </c>
      <c r="I1538" s="44">
        <f t="shared" si="1153"/>
        <v>0</v>
      </c>
      <c r="J1538" s="44">
        <f t="shared" si="1153"/>
        <v>1307891.68</v>
      </c>
      <c r="K1538" s="44">
        <f t="shared" si="1153"/>
        <v>0</v>
      </c>
      <c r="L1538" s="44">
        <f t="shared" si="1153"/>
        <v>0</v>
      </c>
      <c r="M1538" s="44">
        <f t="shared" si="1153"/>
        <v>1307891.68</v>
      </c>
      <c r="N1538" s="44">
        <f t="shared" si="1153"/>
        <v>1201530</v>
      </c>
      <c r="O1538" s="44">
        <f t="shared" si="1153"/>
        <v>1883060.93</v>
      </c>
      <c r="P1538" s="44">
        <f t="shared" si="1153"/>
        <v>1870230.5300000003</v>
      </c>
      <c r="Q1538" s="44">
        <f t="shared" si="1153"/>
        <v>2964671.31</v>
      </c>
      <c r="R1538" s="44">
        <f t="shared" si="1153"/>
        <v>2976451.169999999</v>
      </c>
      <c r="S1538" s="44">
        <f t="shared" si="1153"/>
        <v>0</v>
      </c>
      <c r="T1538" s="44">
        <f t="shared" si="1153"/>
        <v>0</v>
      </c>
      <c r="U1538" s="44">
        <f t="shared" si="1153"/>
        <v>0</v>
      </c>
      <c r="V1538" s="44">
        <f t="shared" si="1153"/>
        <v>0</v>
      </c>
      <c r="W1538" s="44">
        <f t="shared" si="1153"/>
        <v>0</v>
      </c>
      <c r="X1538" s="44">
        <f t="shared" si="1153"/>
        <v>0</v>
      </c>
      <c r="Y1538" s="44">
        <f t="shared" si="1153"/>
        <v>0</v>
      </c>
      <c r="Z1538" s="44">
        <f t="shared" si="1153"/>
        <v>12203835.619999999</v>
      </c>
      <c r="AA1538" s="44">
        <f t="shared" si="1153"/>
        <v>46267164.379999995</v>
      </c>
      <c r="AB1538" s="45">
        <f t="shared" si="1152"/>
        <v>0.20871604077234868</v>
      </c>
      <c r="AC1538" s="38"/>
    </row>
    <row r="1539" spans="1:29" s="39" customFormat="1" ht="18" customHeight="1" x14ac:dyDescent="0.25">
      <c r="A1539" s="46" t="s">
        <v>41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4">SUM(M1539:Y1539)</f>
        <v>0</v>
      </c>
      <c r="AA1539" s="37">
        <f t="shared" ref="AA1539" si="1155">B1539-Z1539</f>
        <v>0</v>
      </c>
      <c r="AB1539" s="42"/>
      <c r="AC1539" s="38"/>
    </row>
    <row r="1540" spans="1:29" s="39" customFormat="1" ht="18" customHeight="1" x14ac:dyDescent="0.25">
      <c r="A1540" s="43" t="s">
        <v>42</v>
      </c>
      <c r="B1540" s="44">
        <f>B1539+B1538</f>
        <v>58471000</v>
      </c>
      <c r="C1540" s="44">
        <f t="shared" ref="C1540:AA1540" si="1156">C1539+C1538</f>
        <v>36045821.950000003</v>
      </c>
      <c r="D1540" s="44">
        <f t="shared" si="1156"/>
        <v>-22425178.050000001</v>
      </c>
      <c r="E1540" s="44">
        <f t="shared" si="1156"/>
        <v>4954821.46</v>
      </c>
      <c r="F1540" s="44">
        <f t="shared" si="1156"/>
        <v>7249014.1599999992</v>
      </c>
      <c r="G1540" s="44">
        <f t="shared" si="1156"/>
        <v>0</v>
      </c>
      <c r="H1540" s="44">
        <f t="shared" si="1156"/>
        <v>0</v>
      </c>
      <c r="I1540" s="44">
        <f t="shared" si="1156"/>
        <v>0</v>
      </c>
      <c r="J1540" s="44">
        <f t="shared" si="1156"/>
        <v>1307891.68</v>
      </c>
      <c r="K1540" s="44">
        <f t="shared" si="1156"/>
        <v>0</v>
      </c>
      <c r="L1540" s="44">
        <f t="shared" si="1156"/>
        <v>0</v>
      </c>
      <c r="M1540" s="44">
        <f t="shared" si="1156"/>
        <v>1307891.68</v>
      </c>
      <c r="N1540" s="44">
        <f t="shared" si="1156"/>
        <v>1201530</v>
      </c>
      <c r="O1540" s="44">
        <f t="shared" si="1156"/>
        <v>1883060.93</v>
      </c>
      <c r="P1540" s="44">
        <f t="shared" si="1156"/>
        <v>1870230.5300000003</v>
      </c>
      <c r="Q1540" s="44">
        <f t="shared" si="1156"/>
        <v>2964671.31</v>
      </c>
      <c r="R1540" s="44">
        <f t="shared" si="1156"/>
        <v>2976451.169999999</v>
      </c>
      <c r="S1540" s="44">
        <f t="shared" si="1156"/>
        <v>0</v>
      </c>
      <c r="T1540" s="44">
        <f t="shared" si="1156"/>
        <v>0</v>
      </c>
      <c r="U1540" s="44">
        <f t="shared" si="1156"/>
        <v>0</v>
      </c>
      <c r="V1540" s="44">
        <f t="shared" si="1156"/>
        <v>0</v>
      </c>
      <c r="W1540" s="44">
        <f t="shared" si="1156"/>
        <v>0</v>
      </c>
      <c r="X1540" s="44">
        <f t="shared" si="1156"/>
        <v>0</v>
      </c>
      <c r="Y1540" s="44">
        <f t="shared" si="1156"/>
        <v>0</v>
      </c>
      <c r="Z1540" s="44">
        <f t="shared" si="1156"/>
        <v>12203835.619999999</v>
      </c>
      <c r="AA1540" s="44">
        <f t="shared" si="1156"/>
        <v>46267164.379999995</v>
      </c>
      <c r="AB1540" s="45">
        <f t="shared" si="1152"/>
        <v>0.20871604077234868</v>
      </c>
      <c r="AC1540" s="47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36</v>
      </c>
      <c r="B1544" s="37">
        <f>[1]consoCURRENT!E35954</f>
        <v>3017000</v>
      </c>
      <c r="C1544" s="37">
        <f>[1]consoCURRENT!F35954</f>
        <v>0</v>
      </c>
      <c r="D1544" s="37">
        <f>[1]consoCURRENT!G35954</f>
        <v>0</v>
      </c>
      <c r="E1544" s="37">
        <f>[1]consoCURRENT!H35954</f>
        <v>622805.54</v>
      </c>
      <c r="F1544" s="37">
        <f>[1]consoCURRENT!I35954</f>
        <v>574838.72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188707.4</v>
      </c>
      <c r="O1544" s="37">
        <f>[1]consoCURRENT!R35954</f>
        <v>185205.44</v>
      </c>
      <c r="P1544" s="37">
        <f>[1]consoCURRENT!S35954</f>
        <v>248892.7</v>
      </c>
      <c r="Q1544" s="37">
        <f>[1]consoCURRENT!T35954</f>
        <v>202967.86</v>
      </c>
      <c r="R1544" s="37">
        <f>[1]consoCURRENT!U35954</f>
        <v>371870.86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1197644.26</v>
      </c>
      <c r="AA1544" s="37">
        <f>B1544-Z1544</f>
        <v>1819355.74</v>
      </c>
      <c r="AB1544" s="42">
        <f>Z1544/B1544</f>
        <v>0.39696528339410009</v>
      </c>
      <c r="AC1544" s="38"/>
    </row>
    <row r="1545" spans="1:29" s="39" customFormat="1" ht="18" customHeight="1" x14ac:dyDescent="0.2">
      <c r="A1545" s="41" t="s">
        <v>37</v>
      </c>
      <c r="B1545" s="37">
        <f>[1]consoCURRENT!E36066</f>
        <v>471000</v>
      </c>
      <c r="C1545" s="37">
        <f>[1]consoCURRENT!F36066</f>
        <v>0</v>
      </c>
      <c r="D1545" s="37">
        <f>[1]consoCURRENT!G36066</f>
        <v>0</v>
      </c>
      <c r="E1545" s="37">
        <f>[1]consoCURRENT!H36066</f>
        <v>222608.89</v>
      </c>
      <c r="F1545" s="37">
        <f>[1]consoCURRENT!I36066</f>
        <v>10600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0</v>
      </c>
      <c r="O1545" s="37">
        <f>[1]consoCURRENT!R36066</f>
        <v>132630</v>
      </c>
      <c r="P1545" s="37">
        <f>[1]consoCURRENT!S36066</f>
        <v>89978.89</v>
      </c>
      <c r="Q1545" s="37">
        <f>[1]consoCURRENT!T36066</f>
        <v>0</v>
      </c>
      <c r="R1545" s="37">
        <f>[1]consoCURRENT!U36066</f>
        <v>10600</v>
      </c>
      <c r="S1545" s="37">
        <f>[1]consoCURRENT!V36066</f>
        <v>0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7">SUM(M1545:Y1545)</f>
        <v>233208.89</v>
      </c>
      <c r="AA1545" s="37">
        <f t="shared" ref="AA1545:AA1547" si="1158">B1545-Z1545</f>
        <v>237791.11</v>
      </c>
      <c r="AB1545" s="42">
        <f t="shared" ref="AB1545:AB1550" si="1159">Z1545/B1545</f>
        <v>0.49513564755838646</v>
      </c>
      <c r="AC1545" s="38"/>
    </row>
    <row r="1546" spans="1:29" s="39" customFormat="1" ht="18" customHeight="1" x14ac:dyDescent="0.2">
      <c r="A1546" s="41" t="s">
        <v>38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7"/>
        <v>0</v>
      </c>
      <c r="AA1546" s="37">
        <f t="shared" si="1158"/>
        <v>0</v>
      </c>
      <c r="AB1546" s="42"/>
      <c r="AC1546" s="38"/>
    </row>
    <row r="1547" spans="1:29" s="39" customFormat="1" ht="18" customHeight="1" x14ac:dyDescent="0.2">
      <c r="A1547" s="41" t="s">
        <v>39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7"/>
        <v>0</v>
      </c>
      <c r="AA1547" s="37">
        <f t="shared" si="1158"/>
        <v>0</v>
      </c>
      <c r="AB1547" s="42"/>
      <c r="AC1547" s="38"/>
    </row>
    <row r="1548" spans="1:29" s="39" customFormat="1" ht="18" customHeight="1" x14ac:dyDescent="0.25">
      <c r="A1548" s="43" t="s">
        <v>40</v>
      </c>
      <c r="B1548" s="44">
        <f>SUM(B1544:B1547)</f>
        <v>3488000</v>
      </c>
      <c r="C1548" s="44">
        <f t="shared" ref="C1548:AA1548" si="1160">SUM(C1544:C1547)</f>
        <v>0</v>
      </c>
      <c r="D1548" s="44">
        <f t="shared" si="1160"/>
        <v>0</v>
      </c>
      <c r="E1548" s="44">
        <f t="shared" si="1160"/>
        <v>845414.43</v>
      </c>
      <c r="F1548" s="44">
        <f t="shared" si="1160"/>
        <v>585438.71999999997</v>
      </c>
      <c r="G1548" s="44">
        <f t="shared" si="1160"/>
        <v>0</v>
      </c>
      <c r="H1548" s="44">
        <f t="shared" si="1160"/>
        <v>0</v>
      </c>
      <c r="I1548" s="44">
        <f t="shared" si="1160"/>
        <v>0</v>
      </c>
      <c r="J1548" s="44">
        <f t="shared" si="1160"/>
        <v>0</v>
      </c>
      <c r="K1548" s="44">
        <f t="shared" si="1160"/>
        <v>0</v>
      </c>
      <c r="L1548" s="44">
        <f t="shared" si="1160"/>
        <v>0</v>
      </c>
      <c r="M1548" s="44">
        <f t="shared" si="1160"/>
        <v>0</v>
      </c>
      <c r="N1548" s="44">
        <f t="shared" si="1160"/>
        <v>188707.4</v>
      </c>
      <c r="O1548" s="44">
        <f t="shared" si="1160"/>
        <v>317835.44</v>
      </c>
      <c r="P1548" s="44">
        <f t="shared" si="1160"/>
        <v>338871.59</v>
      </c>
      <c r="Q1548" s="44">
        <f t="shared" si="1160"/>
        <v>202967.86</v>
      </c>
      <c r="R1548" s="44">
        <f t="shared" si="1160"/>
        <v>382470.86</v>
      </c>
      <c r="S1548" s="44">
        <f t="shared" si="1160"/>
        <v>0</v>
      </c>
      <c r="T1548" s="44">
        <f t="shared" si="1160"/>
        <v>0</v>
      </c>
      <c r="U1548" s="44">
        <f t="shared" si="1160"/>
        <v>0</v>
      </c>
      <c r="V1548" s="44">
        <f t="shared" si="1160"/>
        <v>0</v>
      </c>
      <c r="W1548" s="44">
        <f t="shared" si="1160"/>
        <v>0</v>
      </c>
      <c r="X1548" s="44">
        <f t="shared" si="1160"/>
        <v>0</v>
      </c>
      <c r="Y1548" s="44">
        <f t="shared" si="1160"/>
        <v>0</v>
      </c>
      <c r="Z1548" s="44">
        <f t="shared" si="1160"/>
        <v>1430853.15</v>
      </c>
      <c r="AA1548" s="44">
        <f t="shared" si="1160"/>
        <v>2057146.85</v>
      </c>
      <c r="AB1548" s="45">
        <f t="shared" si="1159"/>
        <v>0.41022165997706417</v>
      </c>
      <c r="AC1548" s="38"/>
    </row>
    <row r="1549" spans="1:29" s="39" customFormat="1" ht="18" customHeight="1" x14ac:dyDescent="0.25">
      <c r="A1549" s="46" t="s">
        <v>41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1">SUM(M1549:Y1549)</f>
        <v>0</v>
      </c>
      <c r="AA1549" s="37">
        <f t="shared" ref="AA1549" si="1162">B1549-Z1549</f>
        <v>0</v>
      </c>
      <c r="AB1549" s="42"/>
      <c r="AC1549" s="38"/>
    </row>
    <row r="1550" spans="1:29" s="39" customFormat="1" ht="18" customHeight="1" x14ac:dyDescent="0.25">
      <c r="A1550" s="43" t="s">
        <v>42</v>
      </c>
      <c r="B1550" s="44">
        <f>B1549+B1548</f>
        <v>3488000</v>
      </c>
      <c r="C1550" s="44">
        <f t="shared" ref="C1550:AA1550" si="1163">C1549+C1548</f>
        <v>0</v>
      </c>
      <c r="D1550" s="44">
        <f t="shared" si="1163"/>
        <v>0</v>
      </c>
      <c r="E1550" s="44">
        <f t="shared" si="1163"/>
        <v>845414.43</v>
      </c>
      <c r="F1550" s="44">
        <f t="shared" si="1163"/>
        <v>585438.71999999997</v>
      </c>
      <c r="G1550" s="44">
        <f t="shared" si="1163"/>
        <v>0</v>
      </c>
      <c r="H1550" s="44">
        <f t="shared" si="1163"/>
        <v>0</v>
      </c>
      <c r="I1550" s="44">
        <f t="shared" si="1163"/>
        <v>0</v>
      </c>
      <c r="J1550" s="44">
        <f t="shared" si="1163"/>
        <v>0</v>
      </c>
      <c r="K1550" s="44">
        <f t="shared" si="1163"/>
        <v>0</v>
      </c>
      <c r="L1550" s="44">
        <f t="shared" si="1163"/>
        <v>0</v>
      </c>
      <c r="M1550" s="44">
        <f t="shared" si="1163"/>
        <v>0</v>
      </c>
      <c r="N1550" s="44">
        <f t="shared" si="1163"/>
        <v>188707.4</v>
      </c>
      <c r="O1550" s="44">
        <f t="shared" si="1163"/>
        <v>317835.44</v>
      </c>
      <c r="P1550" s="44">
        <f t="shared" si="1163"/>
        <v>338871.59</v>
      </c>
      <c r="Q1550" s="44">
        <f t="shared" si="1163"/>
        <v>202967.86</v>
      </c>
      <c r="R1550" s="44">
        <f t="shared" si="1163"/>
        <v>382470.86</v>
      </c>
      <c r="S1550" s="44">
        <f t="shared" si="1163"/>
        <v>0</v>
      </c>
      <c r="T1550" s="44">
        <f t="shared" si="1163"/>
        <v>0</v>
      </c>
      <c r="U1550" s="44">
        <f t="shared" si="1163"/>
        <v>0</v>
      </c>
      <c r="V1550" s="44">
        <f t="shared" si="1163"/>
        <v>0</v>
      </c>
      <c r="W1550" s="44">
        <f t="shared" si="1163"/>
        <v>0</v>
      </c>
      <c r="X1550" s="44">
        <f t="shared" si="1163"/>
        <v>0</v>
      </c>
      <c r="Y1550" s="44">
        <f t="shared" si="1163"/>
        <v>0</v>
      </c>
      <c r="Z1550" s="44">
        <f t="shared" si="1163"/>
        <v>1430853.15</v>
      </c>
      <c r="AA1550" s="44">
        <f t="shared" si="1163"/>
        <v>2057146.85</v>
      </c>
      <c r="AB1550" s="45">
        <f t="shared" si="1159"/>
        <v>0.41022165997706417</v>
      </c>
      <c r="AC1550" s="47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36</v>
      </c>
      <c r="B1554" s="37">
        <f>[1]consoCURRENT!E36165</f>
        <v>3004000</v>
      </c>
      <c r="C1554" s="37">
        <f>[1]consoCURRENT!F36165</f>
        <v>0</v>
      </c>
      <c r="D1554" s="37">
        <f>[1]consoCURRENT!G36165</f>
        <v>0</v>
      </c>
      <c r="E1554" s="37">
        <f>[1]consoCURRENT!H36165</f>
        <v>727049.9</v>
      </c>
      <c r="F1554" s="37">
        <f>[1]consoCURRENT!I36165</f>
        <v>674322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459433.4</v>
      </c>
      <c r="P1554" s="37">
        <f>[1]consoCURRENT!S36165</f>
        <v>267616.5</v>
      </c>
      <c r="Q1554" s="37">
        <f>[1]consoCURRENT!T36165</f>
        <v>242616.5</v>
      </c>
      <c r="R1554" s="37">
        <f>[1]consoCURRENT!U36165</f>
        <v>431705.5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1401371.9</v>
      </c>
      <c r="AA1554" s="37">
        <f>B1554-Z1554</f>
        <v>1602628.1</v>
      </c>
      <c r="AB1554" s="42">
        <f>Z1554/B1554</f>
        <v>0.46650196404793604</v>
      </c>
      <c r="AC1554" s="38"/>
    </row>
    <row r="1555" spans="1:29" s="39" customFormat="1" ht="18" customHeight="1" x14ac:dyDescent="0.2">
      <c r="A1555" s="41" t="s">
        <v>37</v>
      </c>
      <c r="B1555" s="37">
        <f>[1]consoCURRENT!E36277</f>
        <v>825000</v>
      </c>
      <c r="C1555" s="37">
        <f>[1]consoCURRENT!F36277</f>
        <v>0</v>
      </c>
      <c r="D1555" s="37">
        <f>[1]consoCURRENT!G36277</f>
        <v>0</v>
      </c>
      <c r="E1555" s="37">
        <f>[1]consoCURRENT!H36277</f>
        <v>14478.46</v>
      </c>
      <c r="F1555" s="37">
        <f>[1]consoCURRENT!I36277</f>
        <v>47966.03</v>
      </c>
      <c r="G1555" s="37">
        <f>[1]consoCURRENT!J36277</f>
        <v>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4427</v>
      </c>
      <c r="P1555" s="37">
        <f>[1]consoCURRENT!S36277</f>
        <v>10051.459999999999</v>
      </c>
      <c r="Q1555" s="37">
        <f>[1]consoCURRENT!T36277</f>
        <v>3979.54</v>
      </c>
      <c r="R1555" s="37">
        <f>[1]consoCURRENT!U36277</f>
        <v>43986.490000000005</v>
      </c>
      <c r="S1555" s="37">
        <f>[1]consoCURRENT!V36277</f>
        <v>0</v>
      </c>
      <c r="T1555" s="37">
        <f>[1]consoCURRENT!W36277</f>
        <v>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64">SUM(M1555:Y1555)</f>
        <v>62444.490000000005</v>
      </c>
      <c r="AA1555" s="37">
        <f t="shared" ref="AA1555:AA1557" si="1165">B1555-Z1555</f>
        <v>762555.51</v>
      </c>
      <c r="AB1555" s="42">
        <f t="shared" ref="AB1555:AB1560" si="1166">Z1555/B1555</f>
        <v>7.5690290909090921E-2</v>
      </c>
      <c r="AC1555" s="38"/>
    </row>
    <row r="1556" spans="1:29" s="39" customFormat="1" ht="18" customHeight="1" x14ac:dyDescent="0.2">
      <c r="A1556" s="41" t="s">
        <v>38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4"/>
        <v>0</v>
      </c>
      <c r="AA1556" s="37">
        <f t="shared" si="1165"/>
        <v>0</v>
      </c>
      <c r="AB1556" s="42"/>
      <c r="AC1556" s="38"/>
    </row>
    <row r="1557" spans="1:29" s="39" customFormat="1" ht="18" customHeight="1" x14ac:dyDescent="0.2">
      <c r="A1557" s="41" t="s">
        <v>39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4"/>
        <v>0</v>
      </c>
      <c r="AA1557" s="37">
        <f t="shared" si="1165"/>
        <v>0</v>
      </c>
      <c r="AB1557" s="42"/>
      <c r="AC1557" s="38"/>
    </row>
    <row r="1558" spans="1:29" s="39" customFormat="1" ht="18" customHeight="1" x14ac:dyDescent="0.25">
      <c r="A1558" s="43" t="s">
        <v>40</v>
      </c>
      <c r="B1558" s="44">
        <f>SUM(B1554:B1557)</f>
        <v>3829000</v>
      </c>
      <c r="C1558" s="44">
        <f t="shared" ref="C1558:AA1558" si="1167">SUM(C1554:C1557)</f>
        <v>0</v>
      </c>
      <c r="D1558" s="44">
        <f t="shared" si="1167"/>
        <v>0</v>
      </c>
      <c r="E1558" s="44">
        <f t="shared" si="1167"/>
        <v>741528.36</v>
      </c>
      <c r="F1558" s="44">
        <f t="shared" si="1167"/>
        <v>722288.03</v>
      </c>
      <c r="G1558" s="44">
        <f t="shared" si="1167"/>
        <v>0</v>
      </c>
      <c r="H1558" s="44">
        <f t="shared" si="1167"/>
        <v>0</v>
      </c>
      <c r="I1558" s="44">
        <f t="shared" si="1167"/>
        <v>0</v>
      </c>
      <c r="J1558" s="44">
        <f t="shared" si="1167"/>
        <v>0</v>
      </c>
      <c r="K1558" s="44">
        <f t="shared" si="1167"/>
        <v>0</v>
      </c>
      <c r="L1558" s="44">
        <f t="shared" si="1167"/>
        <v>0</v>
      </c>
      <c r="M1558" s="44">
        <f t="shared" si="1167"/>
        <v>0</v>
      </c>
      <c r="N1558" s="44">
        <f t="shared" si="1167"/>
        <v>0</v>
      </c>
      <c r="O1558" s="44">
        <f t="shared" si="1167"/>
        <v>463860.4</v>
      </c>
      <c r="P1558" s="44">
        <f t="shared" si="1167"/>
        <v>277667.96000000002</v>
      </c>
      <c r="Q1558" s="44">
        <f t="shared" si="1167"/>
        <v>246596.04</v>
      </c>
      <c r="R1558" s="44">
        <f t="shared" si="1167"/>
        <v>475691.99</v>
      </c>
      <c r="S1558" s="44">
        <f t="shared" si="1167"/>
        <v>0</v>
      </c>
      <c r="T1558" s="44">
        <f t="shared" si="1167"/>
        <v>0</v>
      </c>
      <c r="U1558" s="44">
        <f t="shared" si="1167"/>
        <v>0</v>
      </c>
      <c r="V1558" s="44">
        <f t="shared" si="1167"/>
        <v>0</v>
      </c>
      <c r="W1558" s="44">
        <f t="shared" si="1167"/>
        <v>0</v>
      </c>
      <c r="X1558" s="44">
        <f t="shared" si="1167"/>
        <v>0</v>
      </c>
      <c r="Y1558" s="44">
        <f t="shared" si="1167"/>
        <v>0</v>
      </c>
      <c r="Z1558" s="44">
        <f t="shared" si="1167"/>
        <v>1463816.39</v>
      </c>
      <c r="AA1558" s="44">
        <f t="shared" si="1167"/>
        <v>2365183.6100000003</v>
      </c>
      <c r="AB1558" s="45">
        <f t="shared" si="1166"/>
        <v>0.38229730739096368</v>
      </c>
      <c r="AC1558" s="38"/>
    </row>
    <row r="1559" spans="1:29" s="39" customFormat="1" ht="18" customHeight="1" x14ac:dyDescent="0.25">
      <c r="A1559" s="46" t="s">
        <v>41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8">SUM(M1559:Y1559)</f>
        <v>0</v>
      </c>
      <c r="AA1559" s="37">
        <f t="shared" ref="AA1559" si="1169">B1559-Z1559</f>
        <v>0</v>
      </c>
      <c r="AB1559" s="42"/>
      <c r="AC1559" s="38"/>
    </row>
    <row r="1560" spans="1:29" s="39" customFormat="1" ht="18" customHeight="1" x14ac:dyDescent="0.25">
      <c r="A1560" s="43" t="s">
        <v>42</v>
      </c>
      <c r="B1560" s="44">
        <f>B1559+B1558</f>
        <v>3829000</v>
      </c>
      <c r="C1560" s="44">
        <f t="shared" ref="C1560:AA1560" si="1170">C1559+C1558</f>
        <v>0</v>
      </c>
      <c r="D1560" s="44">
        <f t="shared" si="1170"/>
        <v>0</v>
      </c>
      <c r="E1560" s="44">
        <f t="shared" si="1170"/>
        <v>741528.36</v>
      </c>
      <c r="F1560" s="44">
        <f t="shared" si="1170"/>
        <v>722288.03</v>
      </c>
      <c r="G1560" s="44">
        <f t="shared" si="1170"/>
        <v>0</v>
      </c>
      <c r="H1560" s="44">
        <f t="shared" si="1170"/>
        <v>0</v>
      </c>
      <c r="I1560" s="44">
        <f t="shared" si="1170"/>
        <v>0</v>
      </c>
      <c r="J1560" s="44">
        <f t="shared" si="1170"/>
        <v>0</v>
      </c>
      <c r="K1560" s="44">
        <f t="shared" si="1170"/>
        <v>0</v>
      </c>
      <c r="L1560" s="44">
        <f t="shared" si="1170"/>
        <v>0</v>
      </c>
      <c r="M1560" s="44">
        <f t="shared" si="1170"/>
        <v>0</v>
      </c>
      <c r="N1560" s="44">
        <f t="shared" si="1170"/>
        <v>0</v>
      </c>
      <c r="O1560" s="44">
        <f t="shared" si="1170"/>
        <v>463860.4</v>
      </c>
      <c r="P1560" s="44">
        <f t="shared" si="1170"/>
        <v>277667.96000000002</v>
      </c>
      <c r="Q1560" s="44">
        <f t="shared" si="1170"/>
        <v>246596.04</v>
      </c>
      <c r="R1560" s="44">
        <f t="shared" si="1170"/>
        <v>475691.99</v>
      </c>
      <c r="S1560" s="44">
        <f t="shared" si="1170"/>
        <v>0</v>
      </c>
      <c r="T1560" s="44">
        <f t="shared" si="1170"/>
        <v>0</v>
      </c>
      <c r="U1560" s="44">
        <f t="shared" si="1170"/>
        <v>0</v>
      </c>
      <c r="V1560" s="44">
        <f t="shared" si="1170"/>
        <v>0</v>
      </c>
      <c r="W1560" s="44">
        <f t="shared" si="1170"/>
        <v>0</v>
      </c>
      <c r="X1560" s="44">
        <f t="shared" si="1170"/>
        <v>0</v>
      </c>
      <c r="Y1560" s="44">
        <f t="shared" si="1170"/>
        <v>0</v>
      </c>
      <c r="Z1560" s="44">
        <f t="shared" si="1170"/>
        <v>1463816.39</v>
      </c>
      <c r="AA1560" s="44">
        <f t="shared" si="1170"/>
        <v>2365183.6100000003</v>
      </c>
      <c r="AB1560" s="45">
        <f t="shared" si="1166"/>
        <v>0.38229730739096368</v>
      </c>
      <c r="AC1560" s="47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36</v>
      </c>
      <c r="B1564" s="37">
        <f>[1]consoCURRENT!E36376</f>
        <v>3003000</v>
      </c>
      <c r="C1564" s="37">
        <f>[1]consoCURRENT!F36376</f>
        <v>0</v>
      </c>
      <c r="D1564" s="37">
        <f>[1]consoCURRENT!G36376</f>
        <v>0</v>
      </c>
      <c r="E1564" s="37">
        <f>[1]consoCURRENT!H36376</f>
        <v>761483.35000000009</v>
      </c>
      <c r="F1564" s="37">
        <f>[1]consoCURRENT!I36376</f>
        <v>688320.5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201136</v>
      </c>
      <c r="O1564" s="37">
        <f>[1]consoCURRENT!R36376</f>
        <v>252870.32</v>
      </c>
      <c r="P1564" s="37">
        <f>[1]consoCURRENT!S36376</f>
        <v>307477.03000000003</v>
      </c>
      <c r="Q1564" s="37">
        <f>[1]consoCURRENT!T36376</f>
        <v>244629</v>
      </c>
      <c r="R1564" s="37">
        <f>[1]consoCURRENT!U36376</f>
        <v>443691.5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1449803.85</v>
      </c>
      <c r="AA1564" s="37">
        <f>B1564-Z1564</f>
        <v>1553196.15</v>
      </c>
      <c r="AB1564" s="42">
        <f>Z1564/B1564</f>
        <v>0.48278516483516487</v>
      </c>
      <c r="AC1564" s="38"/>
    </row>
    <row r="1565" spans="1:29" s="39" customFormat="1" ht="18" customHeight="1" x14ac:dyDescent="0.2">
      <c r="A1565" s="41" t="s">
        <v>37</v>
      </c>
      <c r="B1565" s="37">
        <f>[1]consoCURRENT!E36488</f>
        <v>775000</v>
      </c>
      <c r="C1565" s="37">
        <f>[1]consoCURRENT!F36488</f>
        <v>0</v>
      </c>
      <c r="D1565" s="37">
        <f>[1]consoCURRENT!G36488</f>
        <v>0</v>
      </c>
      <c r="E1565" s="37">
        <f>[1]consoCURRENT!H36488</f>
        <v>68883.360000000001</v>
      </c>
      <c r="F1565" s="37">
        <f>[1]consoCURRENT!I36488</f>
        <v>54719.199999999997</v>
      </c>
      <c r="G1565" s="37">
        <f>[1]consoCURRENT!J36488</f>
        <v>0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68883.360000000001</v>
      </c>
      <c r="Q1565" s="37">
        <f>[1]consoCURRENT!T36488</f>
        <v>9818.7000000000007</v>
      </c>
      <c r="R1565" s="37">
        <f>[1]consoCURRENT!U36488</f>
        <v>44900.5</v>
      </c>
      <c r="S1565" s="37">
        <f>[1]consoCURRENT!V36488</f>
        <v>0</v>
      </c>
      <c r="T1565" s="37">
        <f>[1]consoCURRENT!W36488</f>
        <v>0</v>
      </c>
      <c r="U1565" s="37">
        <f>[1]consoCURRENT!X36488</f>
        <v>0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71">SUM(M1565:Y1565)</f>
        <v>123602.56</v>
      </c>
      <c r="AA1565" s="37">
        <f t="shared" ref="AA1565:AA1567" si="1172">B1565-Z1565</f>
        <v>651397.43999999994</v>
      </c>
      <c r="AB1565" s="42">
        <f t="shared" ref="AB1565:AB1570" si="1173">Z1565/B1565</f>
        <v>0.15948717419354838</v>
      </c>
      <c r="AC1565" s="38"/>
    </row>
    <row r="1566" spans="1:29" s="39" customFormat="1" ht="18" customHeight="1" x14ac:dyDescent="0.2">
      <c r="A1566" s="41" t="s">
        <v>38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1"/>
        <v>0</v>
      </c>
      <c r="AA1566" s="37">
        <f t="shared" si="1172"/>
        <v>0</v>
      </c>
      <c r="AB1566" s="42"/>
      <c r="AC1566" s="38"/>
    </row>
    <row r="1567" spans="1:29" s="39" customFormat="1" ht="18" customHeight="1" x14ac:dyDescent="0.2">
      <c r="A1567" s="41" t="s">
        <v>39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1"/>
        <v>0</v>
      </c>
      <c r="AA1567" s="37">
        <f t="shared" si="1172"/>
        <v>0</v>
      </c>
      <c r="AB1567" s="42"/>
      <c r="AC1567" s="38"/>
    </row>
    <row r="1568" spans="1:29" s="39" customFormat="1" ht="18" customHeight="1" x14ac:dyDescent="0.25">
      <c r="A1568" s="43" t="s">
        <v>40</v>
      </c>
      <c r="B1568" s="44">
        <f>SUM(B1564:B1567)</f>
        <v>3778000</v>
      </c>
      <c r="C1568" s="44">
        <f t="shared" ref="C1568:AA1568" si="1174">SUM(C1564:C1567)</f>
        <v>0</v>
      </c>
      <c r="D1568" s="44">
        <f t="shared" si="1174"/>
        <v>0</v>
      </c>
      <c r="E1568" s="44">
        <f t="shared" si="1174"/>
        <v>830366.71000000008</v>
      </c>
      <c r="F1568" s="44">
        <f t="shared" si="1174"/>
        <v>743039.7</v>
      </c>
      <c r="G1568" s="44">
        <f t="shared" si="1174"/>
        <v>0</v>
      </c>
      <c r="H1568" s="44">
        <f t="shared" si="1174"/>
        <v>0</v>
      </c>
      <c r="I1568" s="44">
        <f t="shared" si="1174"/>
        <v>0</v>
      </c>
      <c r="J1568" s="44">
        <f t="shared" si="1174"/>
        <v>0</v>
      </c>
      <c r="K1568" s="44">
        <f t="shared" si="1174"/>
        <v>0</v>
      </c>
      <c r="L1568" s="44">
        <f t="shared" si="1174"/>
        <v>0</v>
      </c>
      <c r="M1568" s="44">
        <f t="shared" si="1174"/>
        <v>0</v>
      </c>
      <c r="N1568" s="44">
        <f t="shared" si="1174"/>
        <v>201136</v>
      </c>
      <c r="O1568" s="44">
        <f t="shared" si="1174"/>
        <v>252870.32</v>
      </c>
      <c r="P1568" s="44">
        <f t="shared" si="1174"/>
        <v>376360.39</v>
      </c>
      <c r="Q1568" s="44">
        <f t="shared" si="1174"/>
        <v>254447.7</v>
      </c>
      <c r="R1568" s="44">
        <f t="shared" si="1174"/>
        <v>488592</v>
      </c>
      <c r="S1568" s="44">
        <f t="shared" si="1174"/>
        <v>0</v>
      </c>
      <c r="T1568" s="44">
        <f t="shared" si="1174"/>
        <v>0</v>
      </c>
      <c r="U1568" s="44">
        <f t="shared" si="1174"/>
        <v>0</v>
      </c>
      <c r="V1568" s="44">
        <f t="shared" si="1174"/>
        <v>0</v>
      </c>
      <c r="W1568" s="44">
        <f t="shared" si="1174"/>
        <v>0</v>
      </c>
      <c r="X1568" s="44">
        <f t="shared" si="1174"/>
        <v>0</v>
      </c>
      <c r="Y1568" s="44">
        <f t="shared" si="1174"/>
        <v>0</v>
      </c>
      <c r="Z1568" s="44">
        <f t="shared" si="1174"/>
        <v>1573406.4100000001</v>
      </c>
      <c r="AA1568" s="44">
        <f t="shared" si="1174"/>
        <v>2204593.59</v>
      </c>
      <c r="AB1568" s="45">
        <f t="shared" si="1173"/>
        <v>0.41646543409211229</v>
      </c>
      <c r="AC1568" s="38"/>
    </row>
    <row r="1569" spans="1:29" s="39" customFormat="1" ht="18" customHeight="1" x14ac:dyDescent="0.25">
      <c r="A1569" s="46" t="s">
        <v>41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5">SUM(M1569:Y1569)</f>
        <v>0</v>
      </c>
      <c r="AA1569" s="37">
        <f t="shared" ref="AA1569" si="1176">B1569-Z1569</f>
        <v>0</v>
      </c>
      <c r="AB1569" s="42"/>
      <c r="AC1569" s="38"/>
    </row>
    <row r="1570" spans="1:29" s="39" customFormat="1" ht="18" customHeight="1" x14ac:dyDescent="0.25">
      <c r="A1570" s="43" t="s">
        <v>42</v>
      </c>
      <c r="B1570" s="44">
        <f>B1569+B1568</f>
        <v>3778000</v>
      </c>
      <c r="C1570" s="44">
        <f t="shared" ref="C1570:AA1570" si="1177">C1569+C1568</f>
        <v>0</v>
      </c>
      <c r="D1570" s="44">
        <f t="shared" si="1177"/>
        <v>0</v>
      </c>
      <c r="E1570" s="44">
        <f t="shared" si="1177"/>
        <v>830366.71000000008</v>
      </c>
      <c r="F1570" s="44">
        <f t="shared" si="1177"/>
        <v>743039.7</v>
      </c>
      <c r="G1570" s="44">
        <f t="shared" si="1177"/>
        <v>0</v>
      </c>
      <c r="H1570" s="44">
        <f t="shared" si="1177"/>
        <v>0</v>
      </c>
      <c r="I1570" s="44">
        <f t="shared" si="1177"/>
        <v>0</v>
      </c>
      <c r="J1570" s="44">
        <f t="shared" si="1177"/>
        <v>0</v>
      </c>
      <c r="K1570" s="44">
        <f t="shared" si="1177"/>
        <v>0</v>
      </c>
      <c r="L1570" s="44">
        <f t="shared" si="1177"/>
        <v>0</v>
      </c>
      <c r="M1570" s="44">
        <f t="shared" si="1177"/>
        <v>0</v>
      </c>
      <c r="N1570" s="44">
        <f t="shared" si="1177"/>
        <v>201136</v>
      </c>
      <c r="O1570" s="44">
        <f t="shared" si="1177"/>
        <v>252870.32</v>
      </c>
      <c r="P1570" s="44">
        <f t="shared" si="1177"/>
        <v>376360.39</v>
      </c>
      <c r="Q1570" s="44">
        <f t="shared" si="1177"/>
        <v>254447.7</v>
      </c>
      <c r="R1570" s="44">
        <f t="shared" si="1177"/>
        <v>488592</v>
      </c>
      <c r="S1570" s="44">
        <f t="shared" si="1177"/>
        <v>0</v>
      </c>
      <c r="T1570" s="44">
        <f t="shared" si="1177"/>
        <v>0</v>
      </c>
      <c r="U1570" s="44">
        <f t="shared" si="1177"/>
        <v>0</v>
      </c>
      <c r="V1570" s="44">
        <f t="shared" si="1177"/>
        <v>0</v>
      </c>
      <c r="W1570" s="44">
        <f t="shared" si="1177"/>
        <v>0</v>
      </c>
      <c r="X1570" s="44">
        <f t="shared" si="1177"/>
        <v>0</v>
      </c>
      <c r="Y1570" s="44">
        <f t="shared" si="1177"/>
        <v>0</v>
      </c>
      <c r="Z1570" s="44">
        <f t="shared" si="1177"/>
        <v>1573406.4100000001</v>
      </c>
      <c r="AA1570" s="44">
        <f t="shared" si="1177"/>
        <v>2204593.59</v>
      </c>
      <c r="AB1570" s="45">
        <f t="shared" si="1173"/>
        <v>0.41646543409211229</v>
      </c>
      <c r="AC1570" s="47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40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36</v>
      </c>
      <c r="B1574" s="37">
        <f>[1]consoCURRENT!E36587</f>
        <v>3003000</v>
      </c>
      <c r="C1574" s="37">
        <f>[1]consoCURRENT!F36587</f>
        <v>0</v>
      </c>
      <c r="D1574" s="37">
        <f>[1]consoCURRENT!G36587</f>
        <v>0</v>
      </c>
      <c r="E1574" s="37">
        <f>[1]consoCURRENT!H36587</f>
        <v>695316.04</v>
      </c>
      <c r="F1574" s="37">
        <f>[1]consoCURRENT!I36587</f>
        <v>665182.64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204298.88</v>
      </c>
      <c r="O1574" s="37">
        <f>[1]consoCURRENT!R36587</f>
        <v>184424</v>
      </c>
      <c r="P1574" s="37">
        <f>[1]consoCURRENT!S36587</f>
        <v>306593.15999999997</v>
      </c>
      <c r="Q1574" s="37">
        <f>[1]consoCURRENT!T36587</f>
        <v>237527.64</v>
      </c>
      <c r="R1574" s="37">
        <f>[1]consoCURRENT!U36587</f>
        <v>427655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1360498.6800000002</v>
      </c>
      <c r="AA1574" s="37">
        <f>B1574-Z1574</f>
        <v>1642501.3199999998</v>
      </c>
      <c r="AB1574" s="42">
        <f>Z1574/B1574</f>
        <v>0.45304651348651354</v>
      </c>
      <c r="AC1574" s="38"/>
    </row>
    <row r="1575" spans="1:29" s="39" customFormat="1" ht="18" customHeight="1" x14ac:dyDescent="0.2">
      <c r="A1575" s="41" t="s">
        <v>37</v>
      </c>
      <c r="B1575" s="37">
        <f>[1]consoCURRENT!E36699</f>
        <v>948000</v>
      </c>
      <c r="C1575" s="37">
        <f>[1]consoCURRENT!F36699</f>
        <v>0</v>
      </c>
      <c r="D1575" s="37">
        <f>[1]consoCURRENT!G36699</f>
        <v>0</v>
      </c>
      <c r="E1575" s="37">
        <f>[1]consoCURRENT!H36699</f>
        <v>42138</v>
      </c>
      <c r="F1575" s="37">
        <f>[1]consoCURRENT!I36699</f>
        <v>111090.1</v>
      </c>
      <c r="G1575" s="37">
        <f>[1]consoCURRENT!J36699</f>
        <v>0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7963</v>
      </c>
      <c r="P1575" s="37">
        <f>[1]consoCURRENT!S36699</f>
        <v>34175</v>
      </c>
      <c r="Q1575" s="37">
        <f>[1]consoCURRENT!T36699</f>
        <v>15890</v>
      </c>
      <c r="R1575" s="37">
        <f>[1]consoCURRENT!U36699</f>
        <v>95200.1</v>
      </c>
      <c r="S1575" s="37">
        <f>[1]consoCURRENT!V36699</f>
        <v>0</v>
      </c>
      <c r="T1575" s="37">
        <f>[1]consoCURRENT!W36699</f>
        <v>0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78">SUM(M1575:Y1575)</f>
        <v>153228.1</v>
      </c>
      <c r="AA1575" s="37">
        <f t="shared" ref="AA1575:AA1577" si="1179">B1575-Z1575</f>
        <v>794771.9</v>
      </c>
      <c r="AB1575" s="42">
        <f t="shared" ref="AB1575:AB1580" si="1180">Z1575/B1575</f>
        <v>0.16163301687763715</v>
      </c>
      <c r="AC1575" s="38"/>
    </row>
    <row r="1576" spans="1:29" s="39" customFormat="1" ht="18" customHeight="1" x14ac:dyDescent="0.2">
      <c r="A1576" s="41" t="s">
        <v>38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8"/>
        <v>0</v>
      </c>
      <c r="AA1576" s="37">
        <f t="shared" si="1179"/>
        <v>0</v>
      </c>
      <c r="AB1576" s="42"/>
      <c r="AC1576" s="38"/>
    </row>
    <row r="1577" spans="1:29" s="39" customFormat="1" ht="18" customHeight="1" x14ac:dyDescent="0.2">
      <c r="A1577" s="41" t="s">
        <v>39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8"/>
        <v>0</v>
      </c>
      <c r="AA1577" s="37">
        <f t="shared" si="1179"/>
        <v>0</v>
      </c>
      <c r="AB1577" s="42"/>
      <c r="AC1577" s="38"/>
    </row>
    <row r="1578" spans="1:29" s="39" customFormat="1" ht="18" customHeight="1" x14ac:dyDescent="0.25">
      <c r="A1578" s="43" t="s">
        <v>40</v>
      </c>
      <c r="B1578" s="44">
        <f>SUM(B1574:B1577)</f>
        <v>3951000</v>
      </c>
      <c r="C1578" s="44">
        <f t="shared" ref="C1578:AA1578" si="1181">SUM(C1574:C1577)</f>
        <v>0</v>
      </c>
      <c r="D1578" s="44">
        <f t="shared" si="1181"/>
        <v>0</v>
      </c>
      <c r="E1578" s="44">
        <f t="shared" si="1181"/>
        <v>737454.04</v>
      </c>
      <c r="F1578" s="44">
        <f t="shared" si="1181"/>
        <v>776272.74</v>
      </c>
      <c r="G1578" s="44">
        <f t="shared" si="1181"/>
        <v>0</v>
      </c>
      <c r="H1578" s="44">
        <f t="shared" si="1181"/>
        <v>0</v>
      </c>
      <c r="I1578" s="44">
        <f t="shared" si="1181"/>
        <v>0</v>
      </c>
      <c r="J1578" s="44">
        <f t="shared" si="1181"/>
        <v>0</v>
      </c>
      <c r="K1578" s="44">
        <f t="shared" si="1181"/>
        <v>0</v>
      </c>
      <c r="L1578" s="44">
        <f t="shared" si="1181"/>
        <v>0</v>
      </c>
      <c r="M1578" s="44">
        <f t="shared" si="1181"/>
        <v>0</v>
      </c>
      <c r="N1578" s="44">
        <f t="shared" si="1181"/>
        <v>204298.88</v>
      </c>
      <c r="O1578" s="44">
        <f t="shared" si="1181"/>
        <v>192387</v>
      </c>
      <c r="P1578" s="44">
        <f t="shared" si="1181"/>
        <v>340768.16</v>
      </c>
      <c r="Q1578" s="44">
        <f t="shared" si="1181"/>
        <v>253417.64</v>
      </c>
      <c r="R1578" s="44">
        <f t="shared" si="1181"/>
        <v>522855.1</v>
      </c>
      <c r="S1578" s="44">
        <f t="shared" si="1181"/>
        <v>0</v>
      </c>
      <c r="T1578" s="44">
        <f t="shared" si="1181"/>
        <v>0</v>
      </c>
      <c r="U1578" s="44">
        <f t="shared" si="1181"/>
        <v>0</v>
      </c>
      <c r="V1578" s="44">
        <f t="shared" si="1181"/>
        <v>0</v>
      </c>
      <c r="W1578" s="44">
        <f t="shared" si="1181"/>
        <v>0</v>
      </c>
      <c r="X1578" s="44">
        <f t="shared" si="1181"/>
        <v>0</v>
      </c>
      <c r="Y1578" s="44">
        <f t="shared" si="1181"/>
        <v>0</v>
      </c>
      <c r="Z1578" s="44">
        <f t="shared" si="1181"/>
        <v>1513726.7800000003</v>
      </c>
      <c r="AA1578" s="44">
        <f t="shared" si="1181"/>
        <v>2437273.2199999997</v>
      </c>
      <c r="AB1578" s="45">
        <f t="shared" si="1180"/>
        <v>0.38312497595545436</v>
      </c>
      <c r="AC1578" s="38"/>
    </row>
    <row r="1579" spans="1:29" s="39" customFormat="1" ht="18" customHeight="1" x14ac:dyDescent="0.25">
      <c r="A1579" s="46" t="s">
        <v>41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82">SUM(M1579:Y1579)</f>
        <v>0</v>
      </c>
      <c r="AA1579" s="37">
        <f t="shared" ref="AA1579" si="1183">B1579-Z1579</f>
        <v>0</v>
      </c>
      <c r="AB1579" s="42"/>
      <c r="AC1579" s="38"/>
    </row>
    <row r="1580" spans="1:29" s="39" customFormat="1" ht="18" customHeight="1" x14ac:dyDescent="0.25">
      <c r="A1580" s="43" t="s">
        <v>42</v>
      </c>
      <c r="B1580" s="44">
        <f>B1579+B1578</f>
        <v>3951000</v>
      </c>
      <c r="C1580" s="44">
        <f t="shared" ref="C1580:AA1580" si="1184">C1579+C1578</f>
        <v>0</v>
      </c>
      <c r="D1580" s="44">
        <f t="shared" si="1184"/>
        <v>0</v>
      </c>
      <c r="E1580" s="44">
        <f t="shared" si="1184"/>
        <v>737454.04</v>
      </c>
      <c r="F1580" s="44">
        <f t="shared" si="1184"/>
        <v>776272.74</v>
      </c>
      <c r="G1580" s="44">
        <f t="shared" si="1184"/>
        <v>0</v>
      </c>
      <c r="H1580" s="44">
        <f t="shared" si="1184"/>
        <v>0</v>
      </c>
      <c r="I1580" s="44">
        <f t="shared" si="1184"/>
        <v>0</v>
      </c>
      <c r="J1580" s="44">
        <f t="shared" si="1184"/>
        <v>0</v>
      </c>
      <c r="K1580" s="44">
        <f t="shared" si="1184"/>
        <v>0</v>
      </c>
      <c r="L1580" s="44">
        <f t="shared" si="1184"/>
        <v>0</v>
      </c>
      <c r="M1580" s="44">
        <f t="shared" si="1184"/>
        <v>0</v>
      </c>
      <c r="N1580" s="44">
        <f t="shared" si="1184"/>
        <v>204298.88</v>
      </c>
      <c r="O1580" s="44">
        <f t="shared" si="1184"/>
        <v>192387</v>
      </c>
      <c r="P1580" s="44">
        <f t="shared" si="1184"/>
        <v>340768.16</v>
      </c>
      <c r="Q1580" s="44">
        <f t="shared" si="1184"/>
        <v>253417.64</v>
      </c>
      <c r="R1580" s="44">
        <f t="shared" si="1184"/>
        <v>522855.1</v>
      </c>
      <c r="S1580" s="44">
        <f t="shared" si="1184"/>
        <v>0</v>
      </c>
      <c r="T1580" s="44">
        <f t="shared" si="1184"/>
        <v>0</v>
      </c>
      <c r="U1580" s="44">
        <f t="shared" si="1184"/>
        <v>0</v>
      </c>
      <c r="V1580" s="44">
        <f t="shared" si="1184"/>
        <v>0</v>
      </c>
      <c r="W1580" s="44">
        <f t="shared" si="1184"/>
        <v>0</v>
      </c>
      <c r="X1580" s="44">
        <f t="shared" si="1184"/>
        <v>0</v>
      </c>
      <c r="Y1580" s="44">
        <f t="shared" si="1184"/>
        <v>0</v>
      </c>
      <c r="Z1580" s="44">
        <f t="shared" si="1184"/>
        <v>1513726.7800000003</v>
      </c>
      <c r="AA1580" s="44">
        <f t="shared" si="1184"/>
        <v>2437273.2199999997</v>
      </c>
      <c r="AB1580" s="45">
        <f t="shared" si="1180"/>
        <v>0.38312497595545436</v>
      </c>
      <c r="AC1580" s="47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36</v>
      </c>
      <c r="B1584" s="37">
        <f>[1]consoCURRENT!E36798</f>
        <v>3017000</v>
      </c>
      <c r="C1584" s="37">
        <f>[1]consoCURRENT!F36798</f>
        <v>0</v>
      </c>
      <c r="D1584" s="37">
        <f>[1]consoCURRENT!G36798</f>
        <v>0</v>
      </c>
      <c r="E1584" s="37">
        <f>[1]consoCURRENT!H36798</f>
        <v>693576.54</v>
      </c>
      <c r="F1584" s="37">
        <f>[1]consoCURRENT!I36798</f>
        <v>667891.48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221492.18</v>
      </c>
      <c r="O1584" s="37">
        <f>[1]consoCURRENT!R36798</f>
        <v>220892.18</v>
      </c>
      <c r="P1584" s="37">
        <f>[1]consoCURRENT!S36798</f>
        <v>251192.18</v>
      </c>
      <c r="Q1584" s="37">
        <f>[1]consoCURRENT!T36798</f>
        <v>221192.18</v>
      </c>
      <c r="R1584" s="37">
        <f>[1]consoCURRENT!U36798</f>
        <v>446699.3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1361468.02</v>
      </c>
      <c r="AA1584" s="37">
        <f>B1584-Z1584</f>
        <v>1655531.98</v>
      </c>
      <c r="AB1584" s="42">
        <f>Z1584/B1584</f>
        <v>0.4512655021544581</v>
      </c>
      <c r="AC1584" s="38"/>
    </row>
    <row r="1585" spans="1:29" s="39" customFormat="1" ht="18" customHeight="1" x14ac:dyDescent="0.2">
      <c r="A1585" s="41" t="s">
        <v>37</v>
      </c>
      <c r="B1585" s="37">
        <f>[1]consoCURRENT!E36910</f>
        <v>642000</v>
      </c>
      <c r="C1585" s="37">
        <f>[1]consoCURRENT!F36910</f>
        <v>0</v>
      </c>
      <c r="D1585" s="37">
        <f>[1]consoCURRENT!G36910</f>
        <v>0</v>
      </c>
      <c r="E1585" s="37">
        <f>[1]consoCURRENT!H36910</f>
        <v>107109.78</v>
      </c>
      <c r="F1585" s="37">
        <f>[1]consoCURRENT!I36910</f>
        <v>28630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1200</v>
      </c>
      <c r="O1585" s="37">
        <f>[1]consoCURRENT!R36910</f>
        <v>20775</v>
      </c>
      <c r="P1585" s="37">
        <f>[1]consoCURRENT!S36910</f>
        <v>85134.78</v>
      </c>
      <c r="Q1585" s="37">
        <f>[1]consoCURRENT!T36910</f>
        <v>19004</v>
      </c>
      <c r="R1585" s="37">
        <f>[1]consoCURRENT!U36910</f>
        <v>9626</v>
      </c>
      <c r="S1585" s="37">
        <f>[1]consoCURRENT!V36910</f>
        <v>0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85">SUM(M1585:Y1585)</f>
        <v>135739.78</v>
      </c>
      <c r="AA1585" s="37">
        <f t="shared" ref="AA1585:AA1587" si="1186">B1585-Z1585</f>
        <v>506260.22</v>
      </c>
      <c r="AB1585" s="42">
        <f t="shared" ref="AB1585:AB1590" si="1187">Z1585/B1585</f>
        <v>0.21143267912772584</v>
      </c>
      <c r="AC1585" s="38"/>
    </row>
    <row r="1586" spans="1:29" s="39" customFormat="1" ht="18" customHeight="1" x14ac:dyDescent="0.2">
      <c r="A1586" s="41" t="s">
        <v>38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5"/>
        <v>0</v>
      </c>
      <c r="AA1586" s="37">
        <f t="shared" si="1186"/>
        <v>0</v>
      </c>
      <c r="AB1586" s="42"/>
      <c r="AC1586" s="38"/>
    </row>
    <row r="1587" spans="1:29" s="39" customFormat="1" ht="18" customHeight="1" x14ac:dyDescent="0.2">
      <c r="A1587" s="41" t="s">
        <v>39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5"/>
        <v>0</v>
      </c>
      <c r="AA1587" s="37">
        <f t="shared" si="1186"/>
        <v>0</v>
      </c>
      <c r="AB1587" s="42"/>
      <c r="AC1587" s="38"/>
    </row>
    <row r="1588" spans="1:29" s="39" customFormat="1" ht="18" customHeight="1" x14ac:dyDescent="0.25">
      <c r="A1588" s="43" t="s">
        <v>40</v>
      </c>
      <c r="B1588" s="44">
        <f>SUM(B1584:B1587)</f>
        <v>3659000</v>
      </c>
      <c r="C1588" s="44">
        <f t="shared" ref="C1588:AA1588" si="1188">SUM(C1584:C1587)</f>
        <v>0</v>
      </c>
      <c r="D1588" s="44">
        <f t="shared" si="1188"/>
        <v>0</v>
      </c>
      <c r="E1588" s="44">
        <f t="shared" si="1188"/>
        <v>800686.32000000007</v>
      </c>
      <c r="F1588" s="44">
        <f t="shared" si="1188"/>
        <v>696521.48</v>
      </c>
      <c r="G1588" s="44">
        <f t="shared" si="1188"/>
        <v>0</v>
      </c>
      <c r="H1588" s="44">
        <f t="shared" si="1188"/>
        <v>0</v>
      </c>
      <c r="I1588" s="44">
        <f t="shared" si="1188"/>
        <v>0</v>
      </c>
      <c r="J1588" s="44">
        <f t="shared" si="1188"/>
        <v>0</v>
      </c>
      <c r="K1588" s="44">
        <f t="shared" si="1188"/>
        <v>0</v>
      </c>
      <c r="L1588" s="44">
        <f t="shared" si="1188"/>
        <v>0</v>
      </c>
      <c r="M1588" s="44">
        <f t="shared" si="1188"/>
        <v>0</v>
      </c>
      <c r="N1588" s="44">
        <f t="shared" si="1188"/>
        <v>222692.18</v>
      </c>
      <c r="O1588" s="44">
        <f t="shared" si="1188"/>
        <v>241667.18</v>
      </c>
      <c r="P1588" s="44">
        <f t="shared" si="1188"/>
        <v>336326.95999999996</v>
      </c>
      <c r="Q1588" s="44">
        <f t="shared" si="1188"/>
        <v>240196.18</v>
      </c>
      <c r="R1588" s="44">
        <f t="shared" si="1188"/>
        <v>456325.3</v>
      </c>
      <c r="S1588" s="44">
        <f t="shared" si="1188"/>
        <v>0</v>
      </c>
      <c r="T1588" s="44">
        <f t="shared" si="1188"/>
        <v>0</v>
      </c>
      <c r="U1588" s="44">
        <f t="shared" si="1188"/>
        <v>0</v>
      </c>
      <c r="V1588" s="44">
        <f t="shared" si="1188"/>
        <v>0</v>
      </c>
      <c r="W1588" s="44">
        <f t="shared" si="1188"/>
        <v>0</v>
      </c>
      <c r="X1588" s="44">
        <f t="shared" si="1188"/>
        <v>0</v>
      </c>
      <c r="Y1588" s="44">
        <f t="shared" si="1188"/>
        <v>0</v>
      </c>
      <c r="Z1588" s="44">
        <f t="shared" si="1188"/>
        <v>1497207.8</v>
      </c>
      <c r="AA1588" s="44">
        <f t="shared" si="1188"/>
        <v>2161792.2000000002</v>
      </c>
      <c r="AB1588" s="45">
        <f t="shared" si="1187"/>
        <v>0.40918496857064773</v>
      </c>
      <c r="AC1588" s="38"/>
    </row>
    <row r="1589" spans="1:29" s="39" customFormat="1" ht="18" customHeight="1" x14ac:dyDescent="0.25">
      <c r="A1589" s="46" t="s">
        <v>41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9">SUM(M1589:Y1589)</f>
        <v>0</v>
      </c>
      <c r="AA1589" s="37">
        <f t="shared" ref="AA1589" si="1190">B1589-Z1589</f>
        <v>0</v>
      </c>
      <c r="AB1589" s="42"/>
      <c r="AC1589" s="38"/>
    </row>
    <row r="1590" spans="1:29" s="39" customFormat="1" ht="18" customHeight="1" x14ac:dyDescent="0.25">
      <c r="A1590" s="43" t="s">
        <v>42</v>
      </c>
      <c r="B1590" s="44">
        <f>B1589+B1588</f>
        <v>3659000</v>
      </c>
      <c r="C1590" s="44">
        <f t="shared" ref="C1590:AA1590" si="1191">C1589+C1588</f>
        <v>0</v>
      </c>
      <c r="D1590" s="44">
        <f t="shared" si="1191"/>
        <v>0</v>
      </c>
      <c r="E1590" s="44">
        <f t="shared" si="1191"/>
        <v>800686.32000000007</v>
      </c>
      <c r="F1590" s="44">
        <f t="shared" si="1191"/>
        <v>696521.48</v>
      </c>
      <c r="G1590" s="44">
        <f t="shared" si="1191"/>
        <v>0</v>
      </c>
      <c r="H1590" s="44">
        <f t="shared" si="1191"/>
        <v>0</v>
      </c>
      <c r="I1590" s="44">
        <f t="shared" si="1191"/>
        <v>0</v>
      </c>
      <c r="J1590" s="44">
        <f t="shared" si="1191"/>
        <v>0</v>
      </c>
      <c r="K1590" s="44">
        <f t="shared" si="1191"/>
        <v>0</v>
      </c>
      <c r="L1590" s="44">
        <f t="shared" si="1191"/>
        <v>0</v>
      </c>
      <c r="M1590" s="44">
        <f t="shared" si="1191"/>
        <v>0</v>
      </c>
      <c r="N1590" s="44">
        <f t="shared" si="1191"/>
        <v>222692.18</v>
      </c>
      <c r="O1590" s="44">
        <f t="shared" si="1191"/>
        <v>241667.18</v>
      </c>
      <c r="P1590" s="44">
        <f t="shared" si="1191"/>
        <v>336326.95999999996</v>
      </c>
      <c r="Q1590" s="44">
        <f t="shared" si="1191"/>
        <v>240196.18</v>
      </c>
      <c r="R1590" s="44">
        <f t="shared" si="1191"/>
        <v>456325.3</v>
      </c>
      <c r="S1590" s="44">
        <f t="shared" si="1191"/>
        <v>0</v>
      </c>
      <c r="T1590" s="44">
        <f t="shared" si="1191"/>
        <v>0</v>
      </c>
      <c r="U1590" s="44">
        <f t="shared" si="1191"/>
        <v>0</v>
      </c>
      <c r="V1590" s="44">
        <f t="shared" si="1191"/>
        <v>0</v>
      </c>
      <c r="W1590" s="44">
        <f t="shared" si="1191"/>
        <v>0</v>
      </c>
      <c r="X1590" s="44">
        <f t="shared" si="1191"/>
        <v>0</v>
      </c>
      <c r="Y1590" s="44">
        <f t="shared" si="1191"/>
        <v>0</v>
      </c>
      <c r="Z1590" s="44">
        <f t="shared" si="1191"/>
        <v>1497207.8</v>
      </c>
      <c r="AA1590" s="44">
        <f t="shared" si="1191"/>
        <v>2161792.2000000002</v>
      </c>
      <c r="AB1590" s="45">
        <f t="shared" si="1187"/>
        <v>0.40918496857064773</v>
      </c>
      <c r="AC1590" s="47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36</v>
      </c>
      <c r="B1594" s="37">
        <f>[1]consoCURRENT!E37009</f>
        <v>3017000</v>
      </c>
      <c r="C1594" s="37">
        <f>[1]consoCURRENT!F37009</f>
        <v>0</v>
      </c>
      <c r="D1594" s="37">
        <f>[1]consoCURRENT!G37009</f>
        <v>0</v>
      </c>
      <c r="E1594" s="37">
        <f>[1]consoCURRENT!H37009</f>
        <v>757849.5</v>
      </c>
      <c r="F1594" s="37">
        <f>[1]consoCURRENT!I37009</f>
        <v>675695.84000000008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180862.04</v>
      </c>
      <c r="O1594" s="37">
        <f>[1]consoCURRENT!R37009</f>
        <v>180852.04</v>
      </c>
      <c r="P1594" s="37">
        <f>[1]consoCURRENT!S37009</f>
        <v>396135.42</v>
      </c>
      <c r="Q1594" s="37">
        <f>[1]consoCURRENT!T37009</f>
        <v>242616.5</v>
      </c>
      <c r="R1594" s="37">
        <f>[1]consoCURRENT!U37009</f>
        <v>433079.34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1433545.34</v>
      </c>
      <c r="AA1594" s="37">
        <f>B1594-Z1594</f>
        <v>1583454.66</v>
      </c>
      <c r="AB1594" s="42">
        <f>Z1594/B1594</f>
        <v>0.47515589658601265</v>
      </c>
      <c r="AC1594" s="38"/>
    </row>
    <row r="1595" spans="1:29" s="39" customFormat="1" ht="18" customHeight="1" x14ac:dyDescent="0.2">
      <c r="A1595" s="41" t="s">
        <v>37</v>
      </c>
      <c r="B1595" s="37">
        <f>[1]consoCURRENT!E37121</f>
        <v>688000</v>
      </c>
      <c r="C1595" s="37">
        <f>[1]consoCURRENT!F37121</f>
        <v>0</v>
      </c>
      <c r="D1595" s="37">
        <f>[1]consoCURRENT!G37121</f>
        <v>0</v>
      </c>
      <c r="E1595" s="37">
        <f>[1]consoCURRENT!H37121</f>
        <v>59164.399999999994</v>
      </c>
      <c r="F1595" s="37">
        <f>[1]consoCURRENT!I37121</f>
        <v>78330.8</v>
      </c>
      <c r="G1595" s="37">
        <f>[1]consoCURRENT!J37121</f>
        <v>0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3150</v>
      </c>
      <c r="O1595" s="37">
        <f>[1]consoCURRENT!R37121</f>
        <v>5224.68</v>
      </c>
      <c r="P1595" s="37">
        <f>[1]consoCURRENT!S37121</f>
        <v>50789.719999999994</v>
      </c>
      <c r="Q1595" s="37">
        <f>[1]consoCURRENT!T37121</f>
        <v>58933.22</v>
      </c>
      <c r="R1595" s="37">
        <f>[1]consoCURRENT!U37121</f>
        <v>19397.580000000002</v>
      </c>
      <c r="S1595" s="37">
        <f>[1]consoCURRENT!V37121</f>
        <v>0</v>
      </c>
      <c r="T1595" s="37">
        <f>[1]consoCURRENT!W37121</f>
        <v>0</v>
      </c>
      <c r="U1595" s="37">
        <f>[1]consoCURRENT!X37121</f>
        <v>0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92">SUM(M1595:Y1595)</f>
        <v>137495.20000000001</v>
      </c>
      <c r="AA1595" s="37">
        <f t="shared" ref="AA1595:AA1597" si="1193">B1595-Z1595</f>
        <v>550504.80000000005</v>
      </c>
      <c r="AB1595" s="42">
        <f t="shared" ref="AB1595:AB1600" si="1194">Z1595/B1595</f>
        <v>0.19984767441860468</v>
      </c>
      <c r="AC1595" s="38"/>
    </row>
    <row r="1596" spans="1:29" s="39" customFormat="1" ht="18" customHeight="1" x14ac:dyDescent="0.2">
      <c r="A1596" s="41" t="s">
        <v>38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92"/>
        <v>0</v>
      </c>
      <c r="AA1596" s="37">
        <f t="shared" si="1193"/>
        <v>0</v>
      </c>
      <c r="AB1596" s="42"/>
      <c r="AC1596" s="38"/>
    </row>
    <row r="1597" spans="1:29" s="39" customFormat="1" ht="18" customHeight="1" x14ac:dyDescent="0.2">
      <c r="A1597" s="41" t="s">
        <v>39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92"/>
        <v>0</v>
      </c>
      <c r="AA1597" s="37">
        <f t="shared" si="1193"/>
        <v>0</v>
      </c>
      <c r="AB1597" s="42"/>
      <c r="AC1597" s="38"/>
    </row>
    <row r="1598" spans="1:29" s="39" customFormat="1" ht="18" customHeight="1" x14ac:dyDescent="0.25">
      <c r="A1598" s="43" t="s">
        <v>40</v>
      </c>
      <c r="B1598" s="44">
        <f>SUM(B1594:B1597)</f>
        <v>3705000</v>
      </c>
      <c r="C1598" s="44">
        <f t="shared" ref="C1598:AA1598" si="1195">SUM(C1594:C1597)</f>
        <v>0</v>
      </c>
      <c r="D1598" s="44">
        <f t="shared" si="1195"/>
        <v>0</v>
      </c>
      <c r="E1598" s="44">
        <f t="shared" si="1195"/>
        <v>817013.9</v>
      </c>
      <c r="F1598" s="44">
        <f t="shared" si="1195"/>
        <v>754026.64000000013</v>
      </c>
      <c r="G1598" s="44">
        <f t="shared" si="1195"/>
        <v>0</v>
      </c>
      <c r="H1598" s="44">
        <f t="shared" si="1195"/>
        <v>0</v>
      </c>
      <c r="I1598" s="44">
        <f t="shared" si="1195"/>
        <v>0</v>
      </c>
      <c r="J1598" s="44">
        <f t="shared" si="1195"/>
        <v>0</v>
      </c>
      <c r="K1598" s="44">
        <f t="shared" si="1195"/>
        <v>0</v>
      </c>
      <c r="L1598" s="44">
        <f t="shared" si="1195"/>
        <v>0</v>
      </c>
      <c r="M1598" s="44">
        <f t="shared" si="1195"/>
        <v>0</v>
      </c>
      <c r="N1598" s="44">
        <f t="shared" si="1195"/>
        <v>184012.04</v>
      </c>
      <c r="O1598" s="44">
        <f t="shared" si="1195"/>
        <v>186076.72</v>
      </c>
      <c r="P1598" s="44">
        <f t="shared" si="1195"/>
        <v>446925.13999999996</v>
      </c>
      <c r="Q1598" s="44">
        <f t="shared" si="1195"/>
        <v>301549.71999999997</v>
      </c>
      <c r="R1598" s="44">
        <f t="shared" si="1195"/>
        <v>452476.92000000004</v>
      </c>
      <c r="S1598" s="44">
        <f t="shared" si="1195"/>
        <v>0</v>
      </c>
      <c r="T1598" s="44">
        <f t="shared" si="1195"/>
        <v>0</v>
      </c>
      <c r="U1598" s="44">
        <f t="shared" si="1195"/>
        <v>0</v>
      </c>
      <c r="V1598" s="44">
        <f t="shared" si="1195"/>
        <v>0</v>
      </c>
      <c r="W1598" s="44">
        <f t="shared" si="1195"/>
        <v>0</v>
      </c>
      <c r="X1598" s="44">
        <f t="shared" si="1195"/>
        <v>0</v>
      </c>
      <c r="Y1598" s="44">
        <f t="shared" si="1195"/>
        <v>0</v>
      </c>
      <c r="Z1598" s="44">
        <f t="shared" si="1195"/>
        <v>1571040.54</v>
      </c>
      <c r="AA1598" s="44">
        <f t="shared" si="1195"/>
        <v>2133959.46</v>
      </c>
      <c r="AB1598" s="45">
        <f t="shared" si="1194"/>
        <v>0.42403253441295546</v>
      </c>
      <c r="AC1598" s="38"/>
    </row>
    <row r="1599" spans="1:29" s="39" customFormat="1" ht="18" customHeight="1" x14ac:dyDescent="0.25">
      <c r="A1599" s="46" t="s">
        <v>41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6">SUM(M1599:Y1599)</f>
        <v>0</v>
      </c>
      <c r="AA1599" s="37">
        <f t="shared" ref="AA1599" si="1197">B1599-Z1599</f>
        <v>0</v>
      </c>
      <c r="AB1599" s="42"/>
      <c r="AC1599" s="38"/>
    </row>
    <row r="1600" spans="1:29" s="39" customFormat="1" ht="18" customHeight="1" x14ac:dyDescent="0.25">
      <c r="A1600" s="43" t="s">
        <v>42</v>
      </c>
      <c r="B1600" s="44">
        <f>B1599+B1598</f>
        <v>3705000</v>
      </c>
      <c r="C1600" s="44">
        <f t="shared" ref="C1600:AA1600" si="1198">C1599+C1598</f>
        <v>0</v>
      </c>
      <c r="D1600" s="44">
        <f t="shared" si="1198"/>
        <v>0</v>
      </c>
      <c r="E1600" s="44">
        <f t="shared" si="1198"/>
        <v>817013.9</v>
      </c>
      <c r="F1600" s="44">
        <f t="shared" si="1198"/>
        <v>754026.64000000013</v>
      </c>
      <c r="G1600" s="44">
        <f t="shared" si="1198"/>
        <v>0</v>
      </c>
      <c r="H1600" s="44">
        <f t="shared" si="1198"/>
        <v>0</v>
      </c>
      <c r="I1600" s="44">
        <f t="shared" si="1198"/>
        <v>0</v>
      </c>
      <c r="J1600" s="44">
        <f t="shared" si="1198"/>
        <v>0</v>
      </c>
      <c r="K1600" s="44">
        <f t="shared" si="1198"/>
        <v>0</v>
      </c>
      <c r="L1600" s="44">
        <f t="shared" si="1198"/>
        <v>0</v>
      </c>
      <c r="M1600" s="44">
        <f t="shared" si="1198"/>
        <v>0</v>
      </c>
      <c r="N1600" s="44">
        <f t="shared" si="1198"/>
        <v>184012.04</v>
      </c>
      <c r="O1600" s="44">
        <f t="shared" si="1198"/>
        <v>186076.72</v>
      </c>
      <c r="P1600" s="44">
        <f t="shared" si="1198"/>
        <v>446925.13999999996</v>
      </c>
      <c r="Q1600" s="44">
        <f t="shared" si="1198"/>
        <v>301549.71999999997</v>
      </c>
      <c r="R1600" s="44">
        <f t="shared" si="1198"/>
        <v>452476.92000000004</v>
      </c>
      <c r="S1600" s="44">
        <f t="shared" si="1198"/>
        <v>0</v>
      </c>
      <c r="T1600" s="44">
        <f t="shared" si="1198"/>
        <v>0</v>
      </c>
      <c r="U1600" s="44">
        <f t="shared" si="1198"/>
        <v>0</v>
      </c>
      <c r="V1600" s="44">
        <f t="shared" si="1198"/>
        <v>0</v>
      </c>
      <c r="W1600" s="44">
        <f t="shared" si="1198"/>
        <v>0</v>
      </c>
      <c r="X1600" s="44">
        <f t="shared" si="1198"/>
        <v>0</v>
      </c>
      <c r="Y1600" s="44">
        <f t="shared" si="1198"/>
        <v>0</v>
      </c>
      <c r="Z1600" s="44">
        <f t="shared" si="1198"/>
        <v>1571040.54</v>
      </c>
      <c r="AA1600" s="44">
        <f t="shared" si="1198"/>
        <v>2133959.46</v>
      </c>
      <c r="AB1600" s="45">
        <f t="shared" si="1194"/>
        <v>0.42403253441295546</v>
      </c>
      <c r="AC1600" s="47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36</v>
      </c>
      <c r="B1604" s="37">
        <f>[1]consoCURRENT!E37220</f>
        <v>3003000</v>
      </c>
      <c r="C1604" s="37">
        <f>[1]consoCURRENT!F37220</f>
        <v>0</v>
      </c>
      <c r="D1604" s="37">
        <f>[1]consoCURRENT!G37220</f>
        <v>0</v>
      </c>
      <c r="E1604" s="37">
        <f>[1]consoCURRENT!H37220</f>
        <v>762849.5</v>
      </c>
      <c r="F1604" s="37">
        <f>[1]consoCURRENT!I37220</f>
        <v>684918.99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485233</v>
      </c>
      <c r="P1604" s="37">
        <f>[1]consoCURRENT!S37220</f>
        <v>277616.5</v>
      </c>
      <c r="Q1604" s="37">
        <f>[1]consoCURRENT!T37220</f>
        <v>215075</v>
      </c>
      <c r="R1604" s="37">
        <f>[1]consoCURRENT!U37220</f>
        <v>469843.99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1447768.49</v>
      </c>
      <c r="AA1604" s="37">
        <f>B1604-Z1604</f>
        <v>1555231.51</v>
      </c>
      <c r="AB1604" s="42">
        <f>Z1604/B1604</f>
        <v>0.48210738927738928</v>
      </c>
      <c r="AC1604" s="38"/>
    </row>
    <row r="1605" spans="1:29" s="39" customFormat="1" ht="18" customHeight="1" x14ac:dyDescent="0.2">
      <c r="A1605" s="41" t="s">
        <v>37</v>
      </c>
      <c r="B1605" s="37">
        <f>[1]consoCURRENT!E37332</f>
        <v>694000</v>
      </c>
      <c r="C1605" s="37">
        <f>[1]consoCURRENT!F37332</f>
        <v>0</v>
      </c>
      <c r="D1605" s="37">
        <f>[1]consoCURRENT!G37332</f>
        <v>0</v>
      </c>
      <c r="E1605" s="37">
        <f>[1]consoCURRENT!H37332</f>
        <v>135335</v>
      </c>
      <c r="F1605" s="37">
        <f>[1]consoCURRENT!I37332</f>
        <v>70479.53</v>
      </c>
      <c r="G1605" s="37">
        <f>[1]consoCURRENT!J37332</f>
        <v>0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111335</v>
      </c>
      <c r="P1605" s="37">
        <f>[1]consoCURRENT!S37332</f>
        <v>24000</v>
      </c>
      <c r="Q1605" s="37">
        <f>[1]consoCURRENT!T37332</f>
        <v>37429.509999999995</v>
      </c>
      <c r="R1605" s="37">
        <f>[1]consoCURRENT!U37332</f>
        <v>33050.019999999997</v>
      </c>
      <c r="S1605" s="37">
        <f>[1]consoCURRENT!V37332</f>
        <v>0</v>
      </c>
      <c r="T1605" s="37">
        <f>[1]consoCURRENT!W37332</f>
        <v>0</v>
      </c>
      <c r="U1605" s="37">
        <f>[1]consoCURRENT!X37332</f>
        <v>0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9">SUM(M1605:Y1605)</f>
        <v>205814.53</v>
      </c>
      <c r="AA1605" s="37">
        <f t="shared" ref="AA1605:AA1607" si="1200">B1605-Z1605</f>
        <v>488185.47</v>
      </c>
      <c r="AB1605" s="42">
        <f t="shared" ref="AB1605:AB1610" si="1201">Z1605/B1605</f>
        <v>0.29656272334293948</v>
      </c>
      <c r="AC1605" s="38"/>
    </row>
    <row r="1606" spans="1:29" s="39" customFormat="1" ht="18" customHeight="1" x14ac:dyDescent="0.2">
      <c r="A1606" s="41" t="s">
        <v>38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9"/>
        <v>0</v>
      </c>
      <c r="AA1606" s="37">
        <f t="shared" si="1200"/>
        <v>0</v>
      </c>
      <c r="AB1606" s="42"/>
      <c r="AC1606" s="38"/>
    </row>
    <row r="1607" spans="1:29" s="39" customFormat="1" ht="18" customHeight="1" x14ac:dyDescent="0.2">
      <c r="A1607" s="41" t="s">
        <v>39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9"/>
        <v>0</v>
      </c>
      <c r="AA1607" s="37">
        <f t="shared" si="1200"/>
        <v>0</v>
      </c>
      <c r="AB1607" s="42"/>
      <c r="AC1607" s="38"/>
    </row>
    <row r="1608" spans="1:29" s="39" customFormat="1" ht="18" customHeight="1" x14ac:dyDescent="0.25">
      <c r="A1608" s="43" t="s">
        <v>40</v>
      </c>
      <c r="B1608" s="44">
        <f>SUM(B1604:B1607)</f>
        <v>3697000</v>
      </c>
      <c r="C1608" s="44">
        <f t="shared" ref="C1608:AA1608" si="1202">SUM(C1604:C1607)</f>
        <v>0</v>
      </c>
      <c r="D1608" s="44">
        <f t="shared" si="1202"/>
        <v>0</v>
      </c>
      <c r="E1608" s="44">
        <f t="shared" si="1202"/>
        <v>898184.5</v>
      </c>
      <c r="F1608" s="44">
        <f t="shared" si="1202"/>
        <v>755398.52</v>
      </c>
      <c r="G1608" s="44">
        <f t="shared" si="1202"/>
        <v>0</v>
      </c>
      <c r="H1608" s="44">
        <f t="shared" si="1202"/>
        <v>0</v>
      </c>
      <c r="I1608" s="44">
        <f t="shared" si="1202"/>
        <v>0</v>
      </c>
      <c r="J1608" s="44">
        <f t="shared" si="1202"/>
        <v>0</v>
      </c>
      <c r="K1608" s="44">
        <f t="shared" si="1202"/>
        <v>0</v>
      </c>
      <c r="L1608" s="44">
        <f t="shared" si="1202"/>
        <v>0</v>
      </c>
      <c r="M1608" s="44">
        <f t="shared" si="1202"/>
        <v>0</v>
      </c>
      <c r="N1608" s="44">
        <f t="shared" si="1202"/>
        <v>0</v>
      </c>
      <c r="O1608" s="44">
        <f t="shared" si="1202"/>
        <v>596568</v>
      </c>
      <c r="P1608" s="44">
        <f t="shared" si="1202"/>
        <v>301616.5</v>
      </c>
      <c r="Q1608" s="44">
        <f t="shared" si="1202"/>
        <v>252504.51</v>
      </c>
      <c r="R1608" s="44">
        <f t="shared" si="1202"/>
        <v>502894.01</v>
      </c>
      <c r="S1608" s="44">
        <f t="shared" si="1202"/>
        <v>0</v>
      </c>
      <c r="T1608" s="44">
        <f t="shared" si="1202"/>
        <v>0</v>
      </c>
      <c r="U1608" s="44">
        <f t="shared" si="1202"/>
        <v>0</v>
      </c>
      <c r="V1608" s="44">
        <f t="shared" si="1202"/>
        <v>0</v>
      </c>
      <c r="W1608" s="44">
        <f t="shared" si="1202"/>
        <v>0</v>
      </c>
      <c r="X1608" s="44">
        <f t="shared" si="1202"/>
        <v>0</v>
      </c>
      <c r="Y1608" s="44">
        <f t="shared" si="1202"/>
        <v>0</v>
      </c>
      <c r="Z1608" s="44">
        <f t="shared" si="1202"/>
        <v>1653583.02</v>
      </c>
      <c r="AA1608" s="44">
        <f t="shared" si="1202"/>
        <v>2043416.98</v>
      </c>
      <c r="AB1608" s="45">
        <f t="shared" si="1201"/>
        <v>0.4472769867460103</v>
      </c>
      <c r="AC1608" s="38"/>
    </row>
    <row r="1609" spans="1:29" s="39" customFormat="1" ht="18" customHeight="1" x14ac:dyDescent="0.25">
      <c r="A1609" s="46" t="s">
        <v>41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03">SUM(M1609:Y1609)</f>
        <v>0</v>
      </c>
      <c r="AA1609" s="37">
        <f t="shared" ref="AA1609" si="1204">B1609-Z1609</f>
        <v>0</v>
      </c>
      <c r="AB1609" s="42"/>
      <c r="AC1609" s="38"/>
    </row>
    <row r="1610" spans="1:29" s="39" customFormat="1" ht="18" customHeight="1" x14ac:dyDescent="0.25">
      <c r="A1610" s="43" t="s">
        <v>42</v>
      </c>
      <c r="B1610" s="44">
        <f>B1609+B1608</f>
        <v>3697000</v>
      </c>
      <c r="C1610" s="44">
        <f t="shared" ref="C1610:AA1610" si="1205">C1609+C1608</f>
        <v>0</v>
      </c>
      <c r="D1610" s="44">
        <f t="shared" si="1205"/>
        <v>0</v>
      </c>
      <c r="E1610" s="44">
        <f t="shared" si="1205"/>
        <v>898184.5</v>
      </c>
      <c r="F1610" s="44">
        <f t="shared" si="1205"/>
        <v>755398.52</v>
      </c>
      <c r="G1610" s="44">
        <f t="shared" si="1205"/>
        <v>0</v>
      </c>
      <c r="H1610" s="44">
        <f t="shared" si="1205"/>
        <v>0</v>
      </c>
      <c r="I1610" s="44">
        <f t="shared" si="1205"/>
        <v>0</v>
      </c>
      <c r="J1610" s="44">
        <f t="shared" si="1205"/>
        <v>0</v>
      </c>
      <c r="K1610" s="44">
        <f t="shared" si="1205"/>
        <v>0</v>
      </c>
      <c r="L1610" s="44">
        <f t="shared" si="1205"/>
        <v>0</v>
      </c>
      <c r="M1610" s="44">
        <f t="shared" si="1205"/>
        <v>0</v>
      </c>
      <c r="N1610" s="44">
        <f t="shared" si="1205"/>
        <v>0</v>
      </c>
      <c r="O1610" s="44">
        <f t="shared" si="1205"/>
        <v>596568</v>
      </c>
      <c r="P1610" s="44">
        <f t="shared" si="1205"/>
        <v>301616.5</v>
      </c>
      <c r="Q1610" s="44">
        <f t="shared" si="1205"/>
        <v>252504.51</v>
      </c>
      <c r="R1610" s="44">
        <f t="shared" si="1205"/>
        <v>502894.01</v>
      </c>
      <c r="S1610" s="44">
        <f t="shared" si="1205"/>
        <v>0</v>
      </c>
      <c r="T1610" s="44">
        <f t="shared" si="1205"/>
        <v>0</v>
      </c>
      <c r="U1610" s="44">
        <f t="shared" si="1205"/>
        <v>0</v>
      </c>
      <c r="V1610" s="44">
        <f t="shared" si="1205"/>
        <v>0</v>
      </c>
      <c r="W1610" s="44">
        <f t="shared" si="1205"/>
        <v>0</v>
      </c>
      <c r="X1610" s="44">
        <f t="shared" si="1205"/>
        <v>0</v>
      </c>
      <c r="Y1610" s="44">
        <f t="shared" si="1205"/>
        <v>0</v>
      </c>
      <c r="Z1610" s="44">
        <f t="shared" si="1205"/>
        <v>1653583.02</v>
      </c>
      <c r="AA1610" s="44">
        <f t="shared" si="1205"/>
        <v>2043416.98</v>
      </c>
      <c r="AB1610" s="45">
        <f t="shared" si="1201"/>
        <v>0.4472769867460103</v>
      </c>
      <c r="AC1610" s="47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36</v>
      </c>
      <c r="B1614" s="37">
        <f>[1]consoCURRENT!E37431</f>
        <v>3003000</v>
      </c>
      <c r="C1614" s="37">
        <f>[1]consoCURRENT!F37431</f>
        <v>0</v>
      </c>
      <c r="D1614" s="37">
        <f>[1]consoCURRENT!G37431</f>
        <v>0</v>
      </c>
      <c r="E1614" s="37">
        <f>[1]consoCURRENT!H37431</f>
        <v>762849.5</v>
      </c>
      <c r="F1614" s="37">
        <f>[1]consoCURRENT!I37431</f>
        <v>686308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242616.5</v>
      </c>
      <c r="O1614" s="37">
        <f>[1]consoCURRENT!R37431</f>
        <v>242616.5</v>
      </c>
      <c r="P1614" s="37">
        <f>[1]consoCURRENT!S37431</f>
        <v>277616.5</v>
      </c>
      <c r="Q1614" s="37">
        <f>[1]consoCURRENT!T37431</f>
        <v>242616.5</v>
      </c>
      <c r="R1614" s="37">
        <f>[1]consoCURRENT!U37431</f>
        <v>443691.5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1449157.5</v>
      </c>
      <c r="AA1614" s="37">
        <f>B1614-Z1614</f>
        <v>1553842.5</v>
      </c>
      <c r="AB1614" s="42">
        <f>Z1614/B1614</f>
        <v>0.4825699300699301</v>
      </c>
      <c r="AC1614" s="38"/>
    </row>
    <row r="1615" spans="1:29" s="39" customFormat="1" ht="18" customHeight="1" x14ac:dyDescent="0.2">
      <c r="A1615" s="41" t="s">
        <v>37</v>
      </c>
      <c r="B1615" s="37">
        <f>[1]consoCURRENT!E37543</f>
        <v>693000</v>
      </c>
      <c r="C1615" s="37">
        <f>[1]consoCURRENT!F37543</f>
        <v>0</v>
      </c>
      <c r="D1615" s="37">
        <f>[1]consoCURRENT!G37543</f>
        <v>0</v>
      </c>
      <c r="E1615" s="37">
        <f>[1]consoCURRENT!H37543</f>
        <v>110430.2</v>
      </c>
      <c r="F1615" s="37">
        <f>[1]consoCURRENT!I37543</f>
        <v>132265.93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6580</v>
      </c>
      <c r="P1615" s="37">
        <f>[1]consoCURRENT!S37543</f>
        <v>103850.2</v>
      </c>
      <c r="Q1615" s="37">
        <f>[1]consoCURRENT!T37543</f>
        <v>77011.86</v>
      </c>
      <c r="R1615" s="37">
        <f>[1]consoCURRENT!U37543</f>
        <v>55254.07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206">SUM(M1615:Y1615)</f>
        <v>242696.13</v>
      </c>
      <c r="AA1615" s="37">
        <f t="shared" ref="AA1615:AA1617" si="1207">B1615-Z1615</f>
        <v>450303.87</v>
      </c>
      <c r="AB1615" s="42">
        <f t="shared" ref="AB1615:AB1620" si="1208">Z1615/B1615</f>
        <v>0.3502108658008658</v>
      </c>
      <c r="AC1615" s="38"/>
    </row>
    <row r="1616" spans="1:29" s="39" customFormat="1" ht="18" customHeight="1" x14ac:dyDescent="0.2">
      <c r="A1616" s="41" t="s">
        <v>38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6"/>
        <v>0</v>
      </c>
      <c r="AA1616" s="37">
        <f t="shared" si="1207"/>
        <v>0</v>
      </c>
      <c r="AB1616" s="42"/>
      <c r="AC1616" s="38"/>
    </row>
    <row r="1617" spans="1:29" s="39" customFormat="1" ht="18" customHeight="1" x14ac:dyDescent="0.2">
      <c r="A1617" s="41" t="s">
        <v>39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6"/>
        <v>0</v>
      </c>
      <c r="AA1617" s="37">
        <f t="shared" si="1207"/>
        <v>0</v>
      </c>
      <c r="AB1617" s="42"/>
      <c r="AC1617" s="38"/>
    </row>
    <row r="1618" spans="1:29" s="39" customFormat="1" ht="18" customHeight="1" x14ac:dyDescent="0.25">
      <c r="A1618" s="43" t="s">
        <v>40</v>
      </c>
      <c r="B1618" s="44">
        <f>SUM(B1614:B1617)</f>
        <v>3696000</v>
      </c>
      <c r="C1618" s="44">
        <f t="shared" ref="C1618:AA1618" si="1209">SUM(C1614:C1617)</f>
        <v>0</v>
      </c>
      <c r="D1618" s="44">
        <f t="shared" si="1209"/>
        <v>0</v>
      </c>
      <c r="E1618" s="44">
        <f t="shared" si="1209"/>
        <v>873279.7</v>
      </c>
      <c r="F1618" s="44">
        <f t="shared" si="1209"/>
        <v>818573.92999999993</v>
      </c>
      <c r="G1618" s="44">
        <f t="shared" si="1209"/>
        <v>0</v>
      </c>
      <c r="H1618" s="44">
        <f t="shared" si="1209"/>
        <v>0</v>
      </c>
      <c r="I1618" s="44">
        <f t="shared" si="1209"/>
        <v>0</v>
      </c>
      <c r="J1618" s="44">
        <f t="shared" si="1209"/>
        <v>0</v>
      </c>
      <c r="K1618" s="44">
        <f t="shared" si="1209"/>
        <v>0</v>
      </c>
      <c r="L1618" s="44">
        <f t="shared" si="1209"/>
        <v>0</v>
      </c>
      <c r="M1618" s="44">
        <f t="shared" si="1209"/>
        <v>0</v>
      </c>
      <c r="N1618" s="44">
        <f t="shared" si="1209"/>
        <v>242616.5</v>
      </c>
      <c r="O1618" s="44">
        <f t="shared" si="1209"/>
        <v>249196.5</v>
      </c>
      <c r="P1618" s="44">
        <f t="shared" si="1209"/>
        <v>381466.7</v>
      </c>
      <c r="Q1618" s="44">
        <f t="shared" si="1209"/>
        <v>319628.36</v>
      </c>
      <c r="R1618" s="44">
        <f t="shared" si="1209"/>
        <v>498945.57</v>
      </c>
      <c r="S1618" s="44">
        <f t="shared" si="1209"/>
        <v>0</v>
      </c>
      <c r="T1618" s="44">
        <f t="shared" si="1209"/>
        <v>0</v>
      </c>
      <c r="U1618" s="44">
        <f t="shared" si="1209"/>
        <v>0</v>
      </c>
      <c r="V1618" s="44">
        <f t="shared" si="1209"/>
        <v>0</v>
      </c>
      <c r="W1618" s="44">
        <f t="shared" si="1209"/>
        <v>0</v>
      </c>
      <c r="X1618" s="44">
        <f t="shared" si="1209"/>
        <v>0</v>
      </c>
      <c r="Y1618" s="44">
        <f t="shared" si="1209"/>
        <v>0</v>
      </c>
      <c r="Z1618" s="44">
        <f t="shared" si="1209"/>
        <v>1691853.63</v>
      </c>
      <c r="AA1618" s="44">
        <f t="shared" si="1209"/>
        <v>2004146.37</v>
      </c>
      <c r="AB1618" s="45">
        <f t="shared" si="1208"/>
        <v>0.45775260551948049</v>
      </c>
      <c r="AC1618" s="38"/>
    </row>
    <row r="1619" spans="1:29" s="39" customFormat="1" ht="18" customHeight="1" x14ac:dyDescent="0.25">
      <c r="A1619" s="46" t="s">
        <v>41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10">SUM(M1619:Y1619)</f>
        <v>0</v>
      </c>
      <c r="AA1619" s="37">
        <f t="shared" ref="AA1619" si="1211">B1619-Z1619</f>
        <v>0</v>
      </c>
      <c r="AB1619" s="42"/>
      <c r="AC1619" s="38"/>
    </row>
    <row r="1620" spans="1:29" s="39" customFormat="1" ht="18" customHeight="1" x14ac:dyDescent="0.25">
      <c r="A1620" s="43" t="s">
        <v>42</v>
      </c>
      <c r="B1620" s="44">
        <f>B1619+B1618</f>
        <v>3696000</v>
      </c>
      <c r="C1620" s="44">
        <f t="shared" ref="C1620:AA1620" si="1212">C1619+C1618</f>
        <v>0</v>
      </c>
      <c r="D1620" s="44">
        <f t="shared" si="1212"/>
        <v>0</v>
      </c>
      <c r="E1620" s="44">
        <f t="shared" si="1212"/>
        <v>873279.7</v>
      </c>
      <c r="F1620" s="44">
        <f t="shared" si="1212"/>
        <v>818573.92999999993</v>
      </c>
      <c r="G1620" s="44">
        <f t="shared" si="1212"/>
        <v>0</v>
      </c>
      <c r="H1620" s="44">
        <f t="shared" si="1212"/>
        <v>0</v>
      </c>
      <c r="I1620" s="44">
        <f t="shared" si="1212"/>
        <v>0</v>
      </c>
      <c r="J1620" s="44">
        <f t="shared" si="1212"/>
        <v>0</v>
      </c>
      <c r="K1620" s="44">
        <f t="shared" si="1212"/>
        <v>0</v>
      </c>
      <c r="L1620" s="44">
        <f t="shared" si="1212"/>
        <v>0</v>
      </c>
      <c r="M1620" s="44">
        <f t="shared" si="1212"/>
        <v>0</v>
      </c>
      <c r="N1620" s="44">
        <f t="shared" si="1212"/>
        <v>242616.5</v>
      </c>
      <c r="O1620" s="44">
        <f t="shared" si="1212"/>
        <v>249196.5</v>
      </c>
      <c r="P1620" s="44">
        <f t="shared" si="1212"/>
        <v>381466.7</v>
      </c>
      <c r="Q1620" s="44">
        <f t="shared" si="1212"/>
        <v>319628.36</v>
      </c>
      <c r="R1620" s="44">
        <f t="shared" si="1212"/>
        <v>498945.57</v>
      </c>
      <c r="S1620" s="44">
        <f t="shared" si="1212"/>
        <v>0</v>
      </c>
      <c r="T1620" s="44">
        <f t="shared" si="1212"/>
        <v>0</v>
      </c>
      <c r="U1620" s="44">
        <f t="shared" si="1212"/>
        <v>0</v>
      </c>
      <c r="V1620" s="44">
        <f t="shared" si="1212"/>
        <v>0</v>
      </c>
      <c r="W1620" s="44">
        <f t="shared" si="1212"/>
        <v>0</v>
      </c>
      <c r="X1620" s="44">
        <f t="shared" si="1212"/>
        <v>0</v>
      </c>
      <c r="Y1620" s="44">
        <f t="shared" si="1212"/>
        <v>0</v>
      </c>
      <c r="Z1620" s="44">
        <f t="shared" si="1212"/>
        <v>1691853.63</v>
      </c>
      <c r="AA1620" s="44">
        <f t="shared" si="1212"/>
        <v>2004146.37</v>
      </c>
      <c r="AB1620" s="45">
        <f t="shared" si="1208"/>
        <v>0.45775260551948049</v>
      </c>
      <c r="AC1620" s="47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36</v>
      </c>
      <c r="B1624" s="37">
        <f>[1]consoCURRENT!E37642</f>
        <v>3017000</v>
      </c>
      <c r="C1624" s="37">
        <f>[1]consoCURRENT!F37642</f>
        <v>0</v>
      </c>
      <c r="D1624" s="37">
        <f>[1]consoCURRENT!G37642</f>
        <v>0</v>
      </c>
      <c r="E1624" s="37">
        <f>[1]consoCURRENT!H37642</f>
        <v>726404.53</v>
      </c>
      <c r="F1624" s="37">
        <f>[1]consoCURRENT!I37642</f>
        <v>603782.67999999993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240931.32</v>
      </c>
      <c r="O1624" s="37">
        <f>[1]consoCURRENT!R37642</f>
        <v>232608.35</v>
      </c>
      <c r="P1624" s="37">
        <f>[1]consoCURRENT!S37642</f>
        <v>252864.86</v>
      </c>
      <c r="Q1624" s="37">
        <f>[1]consoCURRENT!T37642</f>
        <v>219379.68</v>
      </c>
      <c r="R1624" s="37">
        <f>[1]consoCURRENT!U37642</f>
        <v>384403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1330187.21</v>
      </c>
      <c r="AA1624" s="37">
        <f>B1624-Z1624</f>
        <v>1686812.79</v>
      </c>
      <c r="AB1624" s="42">
        <f>Z1624/B1624</f>
        <v>0.44089731852833941</v>
      </c>
      <c r="AC1624" s="38"/>
    </row>
    <row r="1625" spans="1:29" s="39" customFormat="1" ht="18" customHeight="1" x14ac:dyDescent="0.2">
      <c r="A1625" s="41" t="s">
        <v>37</v>
      </c>
      <c r="B1625" s="37">
        <f>[1]consoCURRENT!E37754</f>
        <v>787000</v>
      </c>
      <c r="C1625" s="37">
        <f>[1]consoCURRENT!F37754</f>
        <v>0</v>
      </c>
      <c r="D1625" s="37">
        <f>[1]consoCURRENT!G37754</f>
        <v>0</v>
      </c>
      <c r="E1625" s="37">
        <f>[1]consoCURRENT!H37754</f>
        <v>39586.589999999997</v>
      </c>
      <c r="F1625" s="37">
        <f>[1]consoCURRENT!I37754</f>
        <v>131152.27000000002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1740.77</v>
      </c>
      <c r="O1625" s="37">
        <f>[1]consoCURRENT!R37754</f>
        <v>27663.98</v>
      </c>
      <c r="P1625" s="37">
        <f>[1]consoCURRENT!S37754</f>
        <v>10181.84</v>
      </c>
      <c r="Q1625" s="37">
        <f>[1]consoCURRENT!T37754</f>
        <v>21014</v>
      </c>
      <c r="R1625" s="37">
        <f>[1]consoCURRENT!U37754</f>
        <v>110138.27</v>
      </c>
      <c r="S1625" s="37">
        <f>[1]consoCURRENT!V37754</f>
        <v>0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13">SUM(M1625:Y1625)</f>
        <v>170738.86</v>
      </c>
      <c r="AA1625" s="37">
        <f t="shared" ref="AA1625:AA1627" si="1214">B1625-Z1625</f>
        <v>616261.14</v>
      </c>
      <c r="AB1625" s="42">
        <f t="shared" ref="AB1625:AB1630" si="1215">Z1625/B1625</f>
        <v>0.21694899618805588</v>
      </c>
      <c r="AC1625" s="38"/>
    </row>
    <row r="1626" spans="1:29" s="39" customFormat="1" ht="18" customHeight="1" x14ac:dyDescent="0.2">
      <c r="A1626" s="41" t="s">
        <v>38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13"/>
        <v>0</v>
      </c>
      <c r="AA1626" s="37">
        <f t="shared" si="1214"/>
        <v>0</v>
      </c>
      <c r="AB1626" s="42"/>
      <c r="AC1626" s="38"/>
    </row>
    <row r="1627" spans="1:29" s="39" customFormat="1" ht="18" customHeight="1" x14ac:dyDescent="0.2">
      <c r="A1627" s="41" t="s">
        <v>39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13"/>
        <v>0</v>
      </c>
      <c r="AA1627" s="37">
        <f t="shared" si="1214"/>
        <v>0</v>
      </c>
      <c r="AB1627" s="42"/>
      <c r="AC1627" s="38"/>
    </row>
    <row r="1628" spans="1:29" s="39" customFormat="1" ht="18" customHeight="1" x14ac:dyDescent="0.25">
      <c r="A1628" s="43" t="s">
        <v>40</v>
      </c>
      <c r="B1628" s="44">
        <f>SUM(B1624:B1627)</f>
        <v>3804000</v>
      </c>
      <c r="C1628" s="44">
        <f t="shared" ref="C1628:AA1628" si="1216">SUM(C1624:C1627)</f>
        <v>0</v>
      </c>
      <c r="D1628" s="44">
        <f t="shared" si="1216"/>
        <v>0</v>
      </c>
      <c r="E1628" s="44">
        <f t="shared" si="1216"/>
        <v>765991.12</v>
      </c>
      <c r="F1628" s="44">
        <f t="shared" si="1216"/>
        <v>734934.95</v>
      </c>
      <c r="G1628" s="44">
        <f t="shared" si="1216"/>
        <v>0</v>
      </c>
      <c r="H1628" s="44">
        <f t="shared" si="1216"/>
        <v>0</v>
      </c>
      <c r="I1628" s="44">
        <f t="shared" si="1216"/>
        <v>0</v>
      </c>
      <c r="J1628" s="44">
        <f t="shared" si="1216"/>
        <v>0</v>
      </c>
      <c r="K1628" s="44">
        <f t="shared" si="1216"/>
        <v>0</v>
      </c>
      <c r="L1628" s="44">
        <f t="shared" si="1216"/>
        <v>0</v>
      </c>
      <c r="M1628" s="44">
        <f t="shared" si="1216"/>
        <v>0</v>
      </c>
      <c r="N1628" s="44">
        <f t="shared" si="1216"/>
        <v>242672.09</v>
      </c>
      <c r="O1628" s="44">
        <f t="shared" si="1216"/>
        <v>260272.33000000002</v>
      </c>
      <c r="P1628" s="44">
        <f t="shared" si="1216"/>
        <v>263046.7</v>
      </c>
      <c r="Q1628" s="44">
        <f t="shared" si="1216"/>
        <v>240393.68</v>
      </c>
      <c r="R1628" s="44">
        <f t="shared" si="1216"/>
        <v>494541.27</v>
      </c>
      <c r="S1628" s="44">
        <f t="shared" si="1216"/>
        <v>0</v>
      </c>
      <c r="T1628" s="44">
        <f t="shared" si="1216"/>
        <v>0</v>
      </c>
      <c r="U1628" s="44">
        <f t="shared" si="1216"/>
        <v>0</v>
      </c>
      <c r="V1628" s="44">
        <f t="shared" si="1216"/>
        <v>0</v>
      </c>
      <c r="W1628" s="44">
        <f t="shared" si="1216"/>
        <v>0</v>
      </c>
      <c r="X1628" s="44">
        <f t="shared" si="1216"/>
        <v>0</v>
      </c>
      <c r="Y1628" s="44">
        <f t="shared" si="1216"/>
        <v>0</v>
      </c>
      <c r="Z1628" s="44">
        <f t="shared" si="1216"/>
        <v>1500926.0699999998</v>
      </c>
      <c r="AA1628" s="44">
        <f t="shared" si="1216"/>
        <v>2303073.9300000002</v>
      </c>
      <c r="AB1628" s="45">
        <f t="shared" si="1215"/>
        <v>0.39456521293375391</v>
      </c>
      <c r="AC1628" s="38"/>
    </row>
    <row r="1629" spans="1:29" s="39" customFormat="1" ht="18" customHeight="1" x14ac:dyDescent="0.25">
      <c r="A1629" s="46" t="s">
        <v>41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7">SUM(M1629:Y1629)</f>
        <v>0</v>
      </c>
      <c r="AA1629" s="37">
        <f t="shared" ref="AA1629" si="1218">B1629-Z1629</f>
        <v>0</v>
      </c>
      <c r="AB1629" s="42"/>
      <c r="AC1629" s="38"/>
    </row>
    <row r="1630" spans="1:29" s="39" customFormat="1" ht="18" customHeight="1" x14ac:dyDescent="0.25">
      <c r="A1630" s="43" t="s">
        <v>42</v>
      </c>
      <c r="B1630" s="44">
        <f>B1629+B1628</f>
        <v>3804000</v>
      </c>
      <c r="C1630" s="44">
        <f t="shared" ref="C1630:AA1630" si="1219">C1629+C1628</f>
        <v>0</v>
      </c>
      <c r="D1630" s="44">
        <f t="shared" si="1219"/>
        <v>0</v>
      </c>
      <c r="E1630" s="44">
        <f t="shared" si="1219"/>
        <v>765991.12</v>
      </c>
      <c r="F1630" s="44">
        <f t="shared" si="1219"/>
        <v>734934.95</v>
      </c>
      <c r="G1630" s="44">
        <f t="shared" si="1219"/>
        <v>0</v>
      </c>
      <c r="H1630" s="44">
        <f t="shared" si="1219"/>
        <v>0</v>
      </c>
      <c r="I1630" s="44">
        <f t="shared" si="1219"/>
        <v>0</v>
      </c>
      <c r="J1630" s="44">
        <f t="shared" si="1219"/>
        <v>0</v>
      </c>
      <c r="K1630" s="44">
        <f t="shared" si="1219"/>
        <v>0</v>
      </c>
      <c r="L1630" s="44">
        <f t="shared" si="1219"/>
        <v>0</v>
      </c>
      <c r="M1630" s="44">
        <f t="shared" si="1219"/>
        <v>0</v>
      </c>
      <c r="N1630" s="44">
        <f t="shared" si="1219"/>
        <v>242672.09</v>
      </c>
      <c r="O1630" s="44">
        <f t="shared" si="1219"/>
        <v>260272.33000000002</v>
      </c>
      <c r="P1630" s="44">
        <f t="shared" si="1219"/>
        <v>263046.7</v>
      </c>
      <c r="Q1630" s="44">
        <f t="shared" si="1219"/>
        <v>240393.68</v>
      </c>
      <c r="R1630" s="44">
        <f t="shared" si="1219"/>
        <v>494541.27</v>
      </c>
      <c r="S1630" s="44">
        <f t="shared" si="1219"/>
        <v>0</v>
      </c>
      <c r="T1630" s="44">
        <f t="shared" si="1219"/>
        <v>0</v>
      </c>
      <c r="U1630" s="44">
        <f t="shared" si="1219"/>
        <v>0</v>
      </c>
      <c r="V1630" s="44">
        <f t="shared" si="1219"/>
        <v>0</v>
      </c>
      <c r="W1630" s="44">
        <f t="shared" si="1219"/>
        <v>0</v>
      </c>
      <c r="X1630" s="44">
        <f t="shared" si="1219"/>
        <v>0</v>
      </c>
      <c r="Y1630" s="44">
        <f t="shared" si="1219"/>
        <v>0</v>
      </c>
      <c r="Z1630" s="44">
        <f t="shared" si="1219"/>
        <v>1500926.0699999998</v>
      </c>
      <c r="AA1630" s="44">
        <f t="shared" si="1219"/>
        <v>2303073.9300000002</v>
      </c>
      <c r="AB1630" s="45">
        <f t="shared" si="1215"/>
        <v>0.39456521293375391</v>
      </c>
      <c r="AC1630" s="47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36</v>
      </c>
      <c r="B1634" s="37">
        <f>[1]consoCURRENT!E37853</f>
        <v>3003000</v>
      </c>
      <c r="C1634" s="37">
        <f>[1]consoCURRENT!F37853</f>
        <v>0</v>
      </c>
      <c r="D1634" s="37">
        <f>[1]consoCURRENT!G37853</f>
        <v>0</v>
      </c>
      <c r="E1634" s="37">
        <f>[1]consoCURRENT!H37853</f>
        <v>746553.42999999993</v>
      </c>
      <c r="F1634" s="37">
        <f>[1]consoCURRENT!I37853</f>
        <v>686308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240931.32</v>
      </c>
      <c r="O1634" s="37">
        <f>[1]consoCURRENT!R37853</f>
        <v>268789.52</v>
      </c>
      <c r="P1634" s="37">
        <f>[1]consoCURRENT!S37853</f>
        <v>236832.58999999997</v>
      </c>
      <c r="Q1634" s="37">
        <f>[1]consoCURRENT!T37853</f>
        <v>242616.50000000012</v>
      </c>
      <c r="R1634" s="37">
        <f>[1]consoCURRENT!U37853</f>
        <v>443691.49999999988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1432861.43</v>
      </c>
      <c r="AA1634" s="37">
        <f>B1634-Z1634</f>
        <v>1570138.57</v>
      </c>
      <c r="AB1634" s="42">
        <f>Z1634/B1634</f>
        <v>0.47714333333333331</v>
      </c>
      <c r="AC1634" s="38"/>
    </row>
    <row r="1635" spans="1:29" s="39" customFormat="1" ht="18" customHeight="1" x14ac:dyDescent="0.2">
      <c r="A1635" s="41" t="s">
        <v>37</v>
      </c>
      <c r="B1635" s="37">
        <f>[1]consoCURRENT!E37965</f>
        <v>770000</v>
      </c>
      <c r="C1635" s="37">
        <f>[1]consoCURRENT!F37965</f>
        <v>0</v>
      </c>
      <c r="D1635" s="37">
        <f>[1]consoCURRENT!G37965</f>
        <v>0</v>
      </c>
      <c r="E1635" s="37">
        <f>[1]consoCURRENT!H37965</f>
        <v>89998.19</v>
      </c>
      <c r="F1635" s="37">
        <f>[1]consoCURRENT!I37965</f>
        <v>49626.5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1835.81</v>
      </c>
      <c r="O1635" s="37">
        <f>[1]consoCURRENT!R37965</f>
        <v>76923.209999999992</v>
      </c>
      <c r="P1635" s="37">
        <f>[1]consoCURRENT!S37965</f>
        <v>11239.17</v>
      </c>
      <c r="Q1635" s="37">
        <f>[1]consoCURRENT!T37965</f>
        <v>31697.5</v>
      </c>
      <c r="R1635" s="37">
        <f>[1]consoCURRENT!U37965</f>
        <v>17929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20">SUM(M1635:Y1635)</f>
        <v>139624.69</v>
      </c>
      <c r="AA1635" s="37">
        <f t="shared" ref="AA1635:AA1637" si="1221">B1635-Z1635</f>
        <v>630375.31000000006</v>
      </c>
      <c r="AB1635" s="42">
        <f t="shared" ref="AB1635:AB1640" si="1222">Z1635/B1635</f>
        <v>0.18133076623376623</v>
      </c>
      <c r="AC1635" s="38"/>
    </row>
    <row r="1636" spans="1:29" s="39" customFormat="1" ht="18" customHeight="1" x14ac:dyDescent="0.2">
      <c r="A1636" s="41" t="s">
        <v>38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20"/>
        <v>0</v>
      </c>
      <c r="AA1636" s="37">
        <f t="shared" si="1221"/>
        <v>0</v>
      </c>
      <c r="AB1636" s="42"/>
      <c r="AC1636" s="38"/>
    </row>
    <row r="1637" spans="1:29" s="39" customFormat="1" ht="18" customHeight="1" x14ac:dyDescent="0.2">
      <c r="A1637" s="41" t="s">
        <v>39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20"/>
        <v>0</v>
      </c>
      <c r="AA1637" s="37">
        <f t="shared" si="1221"/>
        <v>0</v>
      </c>
      <c r="AB1637" s="42"/>
      <c r="AC1637" s="38"/>
    </row>
    <row r="1638" spans="1:29" s="39" customFormat="1" ht="18" customHeight="1" x14ac:dyDescent="0.25">
      <c r="A1638" s="43" t="s">
        <v>40</v>
      </c>
      <c r="B1638" s="44">
        <f>SUM(B1634:B1637)</f>
        <v>3773000</v>
      </c>
      <c r="C1638" s="44">
        <f t="shared" ref="C1638:AA1638" si="1223">SUM(C1634:C1637)</f>
        <v>0</v>
      </c>
      <c r="D1638" s="44">
        <f t="shared" si="1223"/>
        <v>0</v>
      </c>
      <c r="E1638" s="44">
        <f t="shared" si="1223"/>
        <v>836551.61999999988</v>
      </c>
      <c r="F1638" s="44">
        <f t="shared" si="1223"/>
        <v>735934.5</v>
      </c>
      <c r="G1638" s="44">
        <f t="shared" si="1223"/>
        <v>0</v>
      </c>
      <c r="H1638" s="44">
        <f t="shared" si="1223"/>
        <v>0</v>
      </c>
      <c r="I1638" s="44">
        <f t="shared" si="1223"/>
        <v>0</v>
      </c>
      <c r="J1638" s="44">
        <f t="shared" si="1223"/>
        <v>0</v>
      </c>
      <c r="K1638" s="44">
        <f t="shared" si="1223"/>
        <v>0</v>
      </c>
      <c r="L1638" s="44">
        <f t="shared" si="1223"/>
        <v>0</v>
      </c>
      <c r="M1638" s="44">
        <f t="shared" si="1223"/>
        <v>0</v>
      </c>
      <c r="N1638" s="44">
        <f t="shared" si="1223"/>
        <v>242767.13</v>
      </c>
      <c r="O1638" s="44">
        <f t="shared" si="1223"/>
        <v>345712.73</v>
      </c>
      <c r="P1638" s="44">
        <f t="shared" si="1223"/>
        <v>248071.75999999998</v>
      </c>
      <c r="Q1638" s="44">
        <f t="shared" si="1223"/>
        <v>274314.00000000012</v>
      </c>
      <c r="R1638" s="44">
        <f t="shared" si="1223"/>
        <v>461620.49999999988</v>
      </c>
      <c r="S1638" s="44">
        <f t="shared" si="1223"/>
        <v>0</v>
      </c>
      <c r="T1638" s="44">
        <f t="shared" si="1223"/>
        <v>0</v>
      </c>
      <c r="U1638" s="44">
        <f t="shared" si="1223"/>
        <v>0</v>
      </c>
      <c r="V1638" s="44">
        <f t="shared" si="1223"/>
        <v>0</v>
      </c>
      <c r="W1638" s="44">
        <f t="shared" si="1223"/>
        <v>0</v>
      </c>
      <c r="X1638" s="44">
        <f t="shared" si="1223"/>
        <v>0</v>
      </c>
      <c r="Y1638" s="44">
        <f t="shared" si="1223"/>
        <v>0</v>
      </c>
      <c r="Z1638" s="44">
        <f t="shared" si="1223"/>
        <v>1572486.1199999999</v>
      </c>
      <c r="AA1638" s="44">
        <f t="shared" si="1223"/>
        <v>2200513.88</v>
      </c>
      <c r="AB1638" s="45">
        <f t="shared" si="1222"/>
        <v>0.41677342168036041</v>
      </c>
      <c r="AC1638" s="38"/>
    </row>
    <row r="1639" spans="1:29" s="39" customFormat="1" ht="18" customHeight="1" x14ac:dyDescent="0.25">
      <c r="A1639" s="46" t="s">
        <v>41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4">SUM(M1639:Y1639)</f>
        <v>0</v>
      </c>
      <c r="AA1639" s="37">
        <f t="shared" ref="AA1639" si="1225">B1639-Z1639</f>
        <v>0</v>
      </c>
      <c r="AB1639" s="42"/>
      <c r="AC1639" s="38"/>
    </row>
    <row r="1640" spans="1:29" s="39" customFormat="1" ht="18" customHeight="1" x14ac:dyDescent="0.25">
      <c r="A1640" s="43" t="s">
        <v>42</v>
      </c>
      <c r="B1640" s="44">
        <f>B1639+B1638</f>
        <v>3773000</v>
      </c>
      <c r="C1640" s="44">
        <f t="shared" ref="C1640:AA1640" si="1226">C1639+C1638</f>
        <v>0</v>
      </c>
      <c r="D1640" s="44">
        <f t="shared" si="1226"/>
        <v>0</v>
      </c>
      <c r="E1640" s="44">
        <f t="shared" si="1226"/>
        <v>836551.61999999988</v>
      </c>
      <c r="F1640" s="44">
        <f t="shared" si="1226"/>
        <v>735934.5</v>
      </c>
      <c r="G1640" s="44">
        <f t="shared" si="1226"/>
        <v>0</v>
      </c>
      <c r="H1640" s="44">
        <f t="shared" si="1226"/>
        <v>0</v>
      </c>
      <c r="I1640" s="44">
        <f t="shared" si="1226"/>
        <v>0</v>
      </c>
      <c r="J1640" s="44">
        <f t="shared" si="1226"/>
        <v>0</v>
      </c>
      <c r="K1640" s="44">
        <f t="shared" si="1226"/>
        <v>0</v>
      </c>
      <c r="L1640" s="44">
        <f t="shared" si="1226"/>
        <v>0</v>
      </c>
      <c r="M1640" s="44">
        <f t="shared" si="1226"/>
        <v>0</v>
      </c>
      <c r="N1640" s="44">
        <f t="shared" si="1226"/>
        <v>242767.13</v>
      </c>
      <c r="O1640" s="44">
        <f t="shared" si="1226"/>
        <v>345712.73</v>
      </c>
      <c r="P1640" s="44">
        <f t="shared" si="1226"/>
        <v>248071.75999999998</v>
      </c>
      <c r="Q1640" s="44">
        <f t="shared" si="1226"/>
        <v>274314.00000000012</v>
      </c>
      <c r="R1640" s="44">
        <f t="shared" si="1226"/>
        <v>461620.49999999988</v>
      </c>
      <c r="S1640" s="44">
        <f t="shared" si="1226"/>
        <v>0</v>
      </c>
      <c r="T1640" s="44">
        <f t="shared" si="1226"/>
        <v>0</v>
      </c>
      <c r="U1640" s="44">
        <f t="shared" si="1226"/>
        <v>0</v>
      </c>
      <c r="V1640" s="44">
        <f t="shared" si="1226"/>
        <v>0</v>
      </c>
      <c r="W1640" s="44">
        <f t="shared" si="1226"/>
        <v>0</v>
      </c>
      <c r="X1640" s="44">
        <f t="shared" si="1226"/>
        <v>0</v>
      </c>
      <c r="Y1640" s="44">
        <f t="shared" si="1226"/>
        <v>0</v>
      </c>
      <c r="Z1640" s="44">
        <f t="shared" si="1226"/>
        <v>1572486.1199999999</v>
      </c>
      <c r="AA1640" s="44">
        <f t="shared" si="1226"/>
        <v>2200513.88</v>
      </c>
      <c r="AB1640" s="45">
        <f t="shared" si="1222"/>
        <v>0.41677342168036041</v>
      </c>
      <c r="AC1640" s="47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36</v>
      </c>
      <c r="B1644" s="37">
        <f>[1]consoCURRENT!E38064</f>
        <v>3016000</v>
      </c>
      <c r="C1644" s="37">
        <f>[1]consoCURRENT!F38064</f>
        <v>0</v>
      </c>
      <c r="D1644" s="37">
        <f>[1]consoCURRENT!G38064</f>
        <v>0</v>
      </c>
      <c r="E1644" s="37">
        <f>[1]consoCURRENT!H38064</f>
        <v>477485.39</v>
      </c>
      <c r="F1644" s="37">
        <f>[1]consoCURRENT!I38064</f>
        <v>396321.8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289572.34999999998</v>
      </c>
      <c r="P1644" s="37">
        <f>[1]consoCURRENT!S38064</f>
        <v>187913.04000000004</v>
      </c>
      <c r="Q1644" s="37">
        <f>[1]consoCURRENT!T38064</f>
        <v>138013.4</v>
      </c>
      <c r="R1644" s="37">
        <f>[1]consoCURRENT!U38064</f>
        <v>258308.4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873807.19000000006</v>
      </c>
      <c r="AA1644" s="37">
        <f>B1644-Z1644</f>
        <v>2142192.81</v>
      </c>
      <c r="AB1644" s="42">
        <f>Z1644/B1644</f>
        <v>0.28972386936339523</v>
      </c>
      <c r="AC1644" s="38"/>
    </row>
    <row r="1645" spans="1:29" s="39" customFormat="1" ht="18" customHeight="1" x14ac:dyDescent="0.2">
      <c r="A1645" s="41" t="s">
        <v>37</v>
      </c>
      <c r="B1645" s="37">
        <f>[1]consoCURRENT!E38176</f>
        <v>852000</v>
      </c>
      <c r="C1645" s="37">
        <f>[1]consoCURRENT!F38176</f>
        <v>0</v>
      </c>
      <c r="D1645" s="37">
        <f>[1]consoCURRENT!G38176</f>
        <v>0</v>
      </c>
      <c r="E1645" s="37">
        <f>[1]consoCURRENT!H38176</f>
        <v>47848</v>
      </c>
      <c r="F1645" s="37">
        <f>[1]consoCURRENT!I38176</f>
        <v>76685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9928</v>
      </c>
      <c r="P1645" s="37">
        <f>[1]consoCURRENT!S38176</f>
        <v>37920</v>
      </c>
      <c r="Q1645" s="37">
        <f>[1]consoCURRENT!T38176</f>
        <v>19200</v>
      </c>
      <c r="R1645" s="37">
        <f>[1]consoCURRENT!U38176</f>
        <v>57485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27">SUM(M1645:Y1645)</f>
        <v>124533</v>
      </c>
      <c r="AA1645" s="37">
        <f t="shared" ref="AA1645:AA1647" si="1228">B1645-Z1645</f>
        <v>727467</v>
      </c>
      <c r="AB1645" s="42">
        <f t="shared" ref="AB1645:AB1650" si="1229">Z1645/B1645</f>
        <v>0.14616549295774647</v>
      </c>
      <c r="AC1645" s="38"/>
    </row>
    <row r="1646" spans="1:29" s="39" customFormat="1" ht="18" customHeight="1" x14ac:dyDescent="0.2">
      <c r="A1646" s="41" t="s">
        <v>38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7"/>
        <v>0</v>
      </c>
      <c r="AA1646" s="37">
        <f t="shared" si="1228"/>
        <v>0</v>
      </c>
      <c r="AB1646" s="42"/>
      <c r="AC1646" s="38"/>
    </row>
    <row r="1647" spans="1:29" s="39" customFormat="1" ht="18" customHeight="1" x14ac:dyDescent="0.2">
      <c r="A1647" s="41" t="s">
        <v>39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7"/>
        <v>0</v>
      </c>
      <c r="AA1647" s="37">
        <f t="shared" si="1228"/>
        <v>0</v>
      </c>
      <c r="AB1647" s="42"/>
      <c r="AC1647" s="38"/>
    </row>
    <row r="1648" spans="1:29" s="39" customFormat="1" ht="18" customHeight="1" x14ac:dyDescent="0.25">
      <c r="A1648" s="43" t="s">
        <v>40</v>
      </c>
      <c r="B1648" s="44">
        <f>SUM(B1644:B1647)</f>
        <v>3868000</v>
      </c>
      <c r="C1648" s="44">
        <f t="shared" ref="C1648:AA1648" si="1230">SUM(C1644:C1647)</f>
        <v>0</v>
      </c>
      <c r="D1648" s="44">
        <f t="shared" si="1230"/>
        <v>0</v>
      </c>
      <c r="E1648" s="44">
        <f t="shared" si="1230"/>
        <v>525333.39</v>
      </c>
      <c r="F1648" s="44">
        <f t="shared" si="1230"/>
        <v>473006.8</v>
      </c>
      <c r="G1648" s="44">
        <f t="shared" si="1230"/>
        <v>0</v>
      </c>
      <c r="H1648" s="44">
        <f t="shared" si="1230"/>
        <v>0</v>
      </c>
      <c r="I1648" s="44">
        <f t="shared" si="1230"/>
        <v>0</v>
      </c>
      <c r="J1648" s="44">
        <f t="shared" si="1230"/>
        <v>0</v>
      </c>
      <c r="K1648" s="44">
        <f t="shared" si="1230"/>
        <v>0</v>
      </c>
      <c r="L1648" s="44">
        <f t="shared" si="1230"/>
        <v>0</v>
      </c>
      <c r="M1648" s="44">
        <f t="shared" si="1230"/>
        <v>0</v>
      </c>
      <c r="N1648" s="44">
        <f t="shared" si="1230"/>
        <v>0</v>
      </c>
      <c r="O1648" s="44">
        <f t="shared" si="1230"/>
        <v>299500.34999999998</v>
      </c>
      <c r="P1648" s="44">
        <f t="shared" si="1230"/>
        <v>225833.04000000004</v>
      </c>
      <c r="Q1648" s="44">
        <f t="shared" si="1230"/>
        <v>157213.4</v>
      </c>
      <c r="R1648" s="44">
        <f t="shared" si="1230"/>
        <v>315793.40000000002</v>
      </c>
      <c r="S1648" s="44">
        <f t="shared" si="1230"/>
        <v>0</v>
      </c>
      <c r="T1648" s="44">
        <f t="shared" si="1230"/>
        <v>0</v>
      </c>
      <c r="U1648" s="44">
        <f t="shared" si="1230"/>
        <v>0</v>
      </c>
      <c r="V1648" s="44">
        <f t="shared" si="1230"/>
        <v>0</v>
      </c>
      <c r="W1648" s="44">
        <f t="shared" si="1230"/>
        <v>0</v>
      </c>
      <c r="X1648" s="44">
        <f t="shared" si="1230"/>
        <v>0</v>
      </c>
      <c r="Y1648" s="44">
        <f t="shared" si="1230"/>
        <v>0</v>
      </c>
      <c r="Z1648" s="44">
        <f t="shared" si="1230"/>
        <v>998340.19000000006</v>
      </c>
      <c r="AA1648" s="44">
        <f t="shared" si="1230"/>
        <v>2869659.81</v>
      </c>
      <c r="AB1648" s="45">
        <f t="shared" si="1229"/>
        <v>0.25810242761116858</v>
      </c>
      <c r="AC1648" s="38"/>
    </row>
    <row r="1649" spans="1:29" s="39" customFormat="1" ht="18" customHeight="1" x14ac:dyDescent="0.25">
      <c r="A1649" s="46" t="s">
        <v>41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1">SUM(M1649:Y1649)</f>
        <v>0</v>
      </c>
      <c r="AA1649" s="37">
        <f t="shared" ref="AA1649" si="1232">B1649-Z1649</f>
        <v>0</v>
      </c>
      <c r="AB1649" s="42"/>
      <c r="AC1649" s="38"/>
    </row>
    <row r="1650" spans="1:29" s="39" customFormat="1" ht="18" customHeight="1" x14ac:dyDescent="0.25">
      <c r="A1650" s="43" t="s">
        <v>42</v>
      </c>
      <c r="B1650" s="44">
        <f>B1649+B1648</f>
        <v>3868000</v>
      </c>
      <c r="C1650" s="44">
        <f t="shared" ref="C1650:AA1650" si="1233">C1649+C1648</f>
        <v>0</v>
      </c>
      <c r="D1650" s="44">
        <f t="shared" si="1233"/>
        <v>0</v>
      </c>
      <c r="E1650" s="44">
        <f t="shared" si="1233"/>
        <v>525333.39</v>
      </c>
      <c r="F1650" s="44">
        <f t="shared" si="1233"/>
        <v>473006.8</v>
      </c>
      <c r="G1650" s="44">
        <f t="shared" si="1233"/>
        <v>0</v>
      </c>
      <c r="H1650" s="44">
        <f t="shared" si="1233"/>
        <v>0</v>
      </c>
      <c r="I1650" s="44">
        <f t="shared" si="1233"/>
        <v>0</v>
      </c>
      <c r="J1650" s="44">
        <f t="shared" si="1233"/>
        <v>0</v>
      </c>
      <c r="K1650" s="44">
        <f t="shared" si="1233"/>
        <v>0</v>
      </c>
      <c r="L1650" s="44">
        <f t="shared" si="1233"/>
        <v>0</v>
      </c>
      <c r="M1650" s="44">
        <f t="shared" si="1233"/>
        <v>0</v>
      </c>
      <c r="N1650" s="44">
        <f t="shared" si="1233"/>
        <v>0</v>
      </c>
      <c r="O1650" s="44">
        <f t="shared" si="1233"/>
        <v>299500.34999999998</v>
      </c>
      <c r="P1650" s="44">
        <f t="shared" si="1233"/>
        <v>225833.04000000004</v>
      </c>
      <c r="Q1650" s="44">
        <f t="shared" si="1233"/>
        <v>157213.4</v>
      </c>
      <c r="R1650" s="44">
        <f t="shared" si="1233"/>
        <v>315793.40000000002</v>
      </c>
      <c r="S1650" s="44">
        <f t="shared" si="1233"/>
        <v>0</v>
      </c>
      <c r="T1650" s="44">
        <f t="shared" si="1233"/>
        <v>0</v>
      </c>
      <c r="U1650" s="44">
        <f t="shared" si="1233"/>
        <v>0</v>
      </c>
      <c r="V1650" s="44">
        <f t="shared" si="1233"/>
        <v>0</v>
      </c>
      <c r="W1650" s="44">
        <f t="shared" si="1233"/>
        <v>0</v>
      </c>
      <c r="X1650" s="44">
        <f t="shared" si="1233"/>
        <v>0</v>
      </c>
      <c r="Y1650" s="44">
        <f t="shared" si="1233"/>
        <v>0</v>
      </c>
      <c r="Z1650" s="44">
        <f t="shared" si="1233"/>
        <v>998340.19000000006</v>
      </c>
      <c r="AA1650" s="44">
        <f t="shared" si="1233"/>
        <v>2869659.81</v>
      </c>
      <c r="AB1650" s="45">
        <f t="shared" si="1229"/>
        <v>0.25810242761116858</v>
      </c>
      <c r="AC1650" s="47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36</v>
      </c>
      <c r="B1654" s="37">
        <f>[1]consoCURRENT!E38275</f>
        <v>4411000</v>
      </c>
      <c r="C1654" s="37">
        <f>[1]consoCURRENT!F38275</f>
        <v>0</v>
      </c>
      <c r="D1654" s="37">
        <f>[1]consoCURRENT!G38275</f>
        <v>0</v>
      </c>
      <c r="E1654" s="37">
        <f>[1]consoCURRENT!H38275</f>
        <v>1060374.5</v>
      </c>
      <c r="F1654" s="37">
        <f>[1]consoCURRENT!I38275</f>
        <v>979229.89999999991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309601.09999999998</v>
      </c>
      <c r="O1654" s="37">
        <f>[1]consoCURRENT!R38275</f>
        <v>391235.7</v>
      </c>
      <c r="P1654" s="37">
        <f>[1]consoCURRENT!S38275</f>
        <v>359537.7</v>
      </c>
      <c r="Q1654" s="37">
        <f>[1]consoCURRENT!T38275</f>
        <v>347561.29999999993</v>
      </c>
      <c r="R1654" s="37">
        <f>[1]consoCURRENT!U38275</f>
        <v>631668.6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2039604.4</v>
      </c>
      <c r="AA1654" s="37">
        <f>B1654-Z1654</f>
        <v>2371395.6</v>
      </c>
      <c r="AB1654" s="42">
        <f>Z1654/B1654</f>
        <v>0.46239047834958058</v>
      </c>
      <c r="AC1654" s="38"/>
    </row>
    <row r="1655" spans="1:29" s="39" customFormat="1" ht="18" customHeight="1" x14ac:dyDescent="0.2">
      <c r="A1655" s="41" t="s">
        <v>37</v>
      </c>
      <c r="B1655" s="37">
        <f>[1]consoCURRENT!E38387</f>
        <v>1181000</v>
      </c>
      <c r="C1655" s="37">
        <f>[1]consoCURRENT!F38387</f>
        <v>0</v>
      </c>
      <c r="D1655" s="37">
        <f>[1]consoCURRENT!G38387</f>
        <v>0</v>
      </c>
      <c r="E1655" s="37">
        <f>[1]consoCURRENT!H38387</f>
        <v>86209.93</v>
      </c>
      <c r="F1655" s="37">
        <f>[1]consoCURRENT!I38387</f>
        <v>163433.25</v>
      </c>
      <c r="G1655" s="37">
        <f>[1]consoCURRENT!J38387</f>
        <v>0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21493.53</v>
      </c>
      <c r="O1655" s="37">
        <f>[1]consoCURRENT!R38387</f>
        <v>40753.35</v>
      </c>
      <c r="P1655" s="37">
        <f>[1]consoCURRENT!S38387</f>
        <v>23963.05</v>
      </c>
      <c r="Q1655" s="37">
        <f>[1]consoCURRENT!T38387</f>
        <v>76210.44</v>
      </c>
      <c r="R1655" s="37">
        <f>[1]consoCURRENT!U38387</f>
        <v>87222.81</v>
      </c>
      <c r="S1655" s="37">
        <f>[1]consoCURRENT!V38387</f>
        <v>0</v>
      </c>
      <c r="T1655" s="37">
        <f>[1]consoCURRENT!W38387</f>
        <v>0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34">SUM(M1655:Y1655)</f>
        <v>249643.18</v>
      </c>
      <c r="AA1655" s="37">
        <f t="shared" ref="AA1655:AA1657" si="1235">B1655-Z1655</f>
        <v>931356.82000000007</v>
      </c>
      <c r="AB1655" s="42">
        <f t="shared" ref="AB1655:AB1660" si="1236">Z1655/B1655</f>
        <v>0.21138287891617272</v>
      </c>
      <c r="AC1655" s="38"/>
    </row>
    <row r="1656" spans="1:29" s="39" customFormat="1" ht="18" customHeight="1" x14ac:dyDescent="0.2">
      <c r="A1656" s="41" t="s">
        <v>38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4"/>
        <v>0</v>
      </c>
      <c r="AA1656" s="37">
        <f t="shared" si="1235"/>
        <v>0</v>
      </c>
      <c r="AB1656" s="42"/>
      <c r="AC1656" s="38"/>
    </row>
    <row r="1657" spans="1:29" s="39" customFormat="1" ht="18" customHeight="1" x14ac:dyDescent="0.2">
      <c r="A1657" s="41" t="s">
        <v>39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4"/>
        <v>0</v>
      </c>
      <c r="AA1657" s="37">
        <f t="shared" si="1235"/>
        <v>0</v>
      </c>
      <c r="AB1657" s="42"/>
      <c r="AC1657" s="38"/>
    </row>
    <row r="1658" spans="1:29" s="39" customFormat="1" ht="18" customHeight="1" x14ac:dyDescent="0.25">
      <c r="A1658" s="43" t="s">
        <v>40</v>
      </c>
      <c r="B1658" s="44">
        <f>SUM(B1654:B1657)</f>
        <v>5592000</v>
      </c>
      <c r="C1658" s="44">
        <f t="shared" ref="C1658:AA1658" si="1237">SUM(C1654:C1657)</f>
        <v>0</v>
      </c>
      <c r="D1658" s="44">
        <f t="shared" si="1237"/>
        <v>0</v>
      </c>
      <c r="E1658" s="44">
        <f t="shared" si="1237"/>
        <v>1146584.43</v>
      </c>
      <c r="F1658" s="44">
        <f t="shared" si="1237"/>
        <v>1142663.1499999999</v>
      </c>
      <c r="G1658" s="44">
        <f t="shared" si="1237"/>
        <v>0</v>
      </c>
      <c r="H1658" s="44">
        <f t="shared" si="1237"/>
        <v>0</v>
      </c>
      <c r="I1658" s="44">
        <f t="shared" si="1237"/>
        <v>0</v>
      </c>
      <c r="J1658" s="44">
        <f t="shared" si="1237"/>
        <v>0</v>
      </c>
      <c r="K1658" s="44">
        <f t="shared" si="1237"/>
        <v>0</v>
      </c>
      <c r="L1658" s="44">
        <f t="shared" si="1237"/>
        <v>0</v>
      </c>
      <c r="M1658" s="44">
        <f t="shared" si="1237"/>
        <v>0</v>
      </c>
      <c r="N1658" s="44">
        <f t="shared" si="1237"/>
        <v>331094.63</v>
      </c>
      <c r="O1658" s="44">
        <f t="shared" si="1237"/>
        <v>431989.05</v>
      </c>
      <c r="P1658" s="44">
        <f t="shared" si="1237"/>
        <v>383500.75</v>
      </c>
      <c r="Q1658" s="44">
        <f t="shared" si="1237"/>
        <v>423771.73999999993</v>
      </c>
      <c r="R1658" s="44">
        <f t="shared" si="1237"/>
        <v>718891.40999999992</v>
      </c>
      <c r="S1658" s="44">
        <f t="shared" si="1237"/>
        <v>0</v>
      </c>
      <c r="T1658" s="44">
        <f t="shared" si="1237"/>
        <v>0</v>
      </c>
      <c r="U1658" s="44">
        <f t="shared" si="1237"/>
        <v>0</v>
      </c>
      <c r="V1658" s="44">
        <f t="shared" si="1237"/>
        <v>0</v>
      </c>
      <c r="W1658" s="44">
        <f t="shared" si="1237"/>
        <v>0</v>
      </c>
      <c r="X1658" s="44">
        <f t="shared" si="1237"/>
        <v>0</v>
      </c>
      <c r="Y1658" s="44">
        <f t="shared" si="1237"/>
        <v>0</v>
      </c>
      <c r="Z1658" s="44">
        <f t="shared" si="1237"/>
        <v>2289247.58</v>
      </c>
      <c r="AA1658" s="44">
        <f t="shared" si="1237"/>
        <v>3302752.42</v>
      </c>
      <c r="AB1658" s="45">
        <f t="shared" si="1236"/>
        <v>0.40937903791130187</v>
      </c>
      <c r="AC1658" s="38"/>
    </row>
    <row r="1659" spans="1:29" s="39" customFormat="1" ht="18" customHeight="1" x14ac:dyDescent="0.25">
      <c r="A1659" s="46" t="s">
        <v>41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8">SUM(M1659:Y1659)</f>
        <v>0</v>
      </c>
      <c r="AA1659" s="37">
        <f t="shared" ref="AA1659" si="1239">B1659-Z1659</f>
        <v>0</v>
      </c>
      <c r="AB1659" s="42"/>
      <c r="AC1659" s="38"/>
    </row>
    <row r="1660" spans="1:29" s="39" customFormat="1" ht="18" customHeight="1" x14ac:dyDescent="0.25">
      <c r="A1660" s="43" t="s">
        <v>42</v>
      </c>
      <c r="B1660" s="44">
        <f>B1659+B1658</f>
        <v>5592000</v>
      </c>
      <c r="C1660" s="44">
        <f t="shared" ref="C1660:AA1660" si="1240">C1659+C1658</f>
        <v>0</v>
      </c>
      <c r="D1660" s="44">
        <f t="shared" si="1240"/>
        <v>0</v>
      </c>
      <c r="E1660" s="44">
        <f t="shared" si="1240"/>
        <v>1146584.43</v>
      </c>
      <c r="F1660" s="44">
        <f t="shared" si="1240"/>
        <v>1142663.1499999999</v>
      </c>
      <c r="G1660" s="44">
        <f t="shared" si="1240"/>
        <v>0</v>
      </c>
      <c r="H1660" s="44">
        <f t="shared" si="1240"/>
        <v>0</v>
      </c>
      <c r="I1660" s="44">
        <f t="shared" si="1240"/>
        <v>0</v>
      </c>
      <c r="J1660" s="44">
        <f t="shared" si="1240"/>
        <v>0</v>
      </c>
      <c r="K1660" s="44">
        <f t="shared" si="1240"/>
        <v>0</v>
      </c>
      <c r="L1660" s="44">
        <f t="shared" si="1240"/>
        <v>0</v>
      </c>
      <c r="M1660" s="44">
        <f t="shared" si="1240"/>
        <v>0</v>
      </c>
      <c r="N1660" s="44">
        <f t="shared" si="1240"/>
        <v>331094.63</v>
      </c>
      <c r="O1660" s="44">
        <f t="shared" si="1240"/>
        <v>431989.05</v>
      </c>
      <c r="P1660" s="44">
        <f t="shared" si="1240"/>
        <v>383500.75</v>
      </c>
      <c r="Q1660" s="44">
        <f t="shared" si="1240"/>
        <v>423771.73999999993</v>
      </c>
      <c r="R1660" s="44">
        <f t="shared" si="1240"/>
        <v>718891.40999999992</v>
      </c>
      <c r="S1660" s="44">
        <f t="shared" si="1240"/>
        <v>0</v>
      </c>
      <c r="T1660" s="44">
        <f t="shared" si="1240"/>
        <v>0</v>
      </c>
      <c r="U1660" s="44">
        <f t="shared" si="1240"/>
        <v>0</v>
      </c>
      <c r="V1660" s="44">
        <f t="shared" si="1240"/>
        <v>0</v>
      </c>
      <c r="W1660" s="44">
        <f t="shared" si="1240"/>
        <v>0</v>
      </c>
      <c r="X1660" s="44">
        <f t="shared" si="1240"/>
        <v>0</v>
      </c>
      <c r="Y1660" s="44">
        <f t="shared" si="1240"/>
        <v>0</v>
      </c>
      <c r="Z1660" s="44">
        <f t="shared" si="1240"/>
        <v>2289247.58</v>
      </c>
      <c r="AA1660" s="44">
        <f t="shared" si="1240"/>
        <v>3302752.42</v>
      </c>
      <c r="AB1660" s="45">
        <f t="shared" si="1236"/>
        <v>0.40937903791130187</v>
      </c>
      <c r="AC1660" s="47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36</v>
      </c>
      <c r="B1664" s="37">
        <f>[1]consoCURRENT!E38486</f>
        <v>3003000</v>
      </c>
      <c r="C1664" s="37">
        <f>[1]consoCURRENT!F38486</f>
        <v>0</v>
      </c>
      <c r="D1664" s="37">
        <f>[1]consoCURRENT!G38486</f>
        <v>0</v>
      </c>
      <c r="E1664" s="37">
        <f>[1]consoCURRENT!H38486</f>
        <v>677641.36</v>
      </c>
      <c r="F1664" s="37">
        <f>[1]consoCURRENT!I38486</f>
        <v>684169.67999999993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185024</v>
      </c>
      <c r="O1664" s="37">
        <f>[1]consoCURRENT!R38486</f>
        <v>233041.38</v>
      </c>
      <c r="P1664" s="37">
        <f>[1]consoCURRENT!S38486</f>
        <v>259575.98</v>
      </c>
      <c r="Q1664" s="37">
        <f>[1]consoCURRENT!T38486</f>
        <v>242478.18</v>
      </c>
      <c r="R1664" s="37">
        <f>[1]consoCURRENT!U38486</f>
        <v>441691.5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1361811.04</v>
      </c>
      <c r="AA1664" s="37">
        <f>B1664-Z1664</f>
        <v>1641188.96</v>
      </c>
      <c r="AB1664" s="42">
        <f>Z1664/B1664</f>
        <v>0.45348352980352979</v>
      </c>
      <c r="AC1664" s="38"/>
    </row>
    <row r="1665" spans="1:29" s="39" customFormat="1" ht="18" customHeight="1" x14ac:dyDescent="0.2">
      <c r="A1665" s="41" t="s">
        <v>37</v>
      </c>
      <c r="B1665" s="37">
        <f>[1]consoCURRENT!E38598</f>
        <v>750000</v>
      </c>
      <c r="C1665" s="37">
        <f>[1]consoCURRENT!F38598</f>
        <v>0</v>
      </c>
      <c r="D1665" s="37">
        <f>[1]consoCURRENT!G38598</f>
        <v>0</v>
      </c>
      <c r="E1665" s="37">
        <f>[1]consoCURRENT!H38598</f>
        <v>111432.76999999999</v>
      </c>
      <c r="F1665" s="37">
        <f>[1]consoCURRENT!I38598</f>
        <v>166956.22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111432.76999999999</v>
      </c>
      <c r="Q1665" s="37">
        <f>[1]consoCURRENT!T38598</f>
        <v>150909.95000000001</v>
      </c>
      <c r="R1665" s="37">
        <f>[1]consoCURRENT!U38598</f>
        <v>16046.27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41">SUM(M1665:Y1665)</f>
        <v>278388.99</v>
      </c>
      <c r="AA1665" s="37">
        <f t="shared" ref="AA1665:AA1667" si="1242">B1665-Z1665</f>
        <v>471611.01</v>
      </c>
      <c r="AB1665" s="42">
        <f t="shared" ref="AB1665:AB1670" si="1243">Z1665/B1665</f>
        <v>0.37118531999999999</v>
      </c>
      <c r="AC1665" s="38"/>
    </row>
    <row r="1666" spans="1:29" s="39" customFormat="1" ht="18" customHeight="1" x14ac:dyDescent="0.2">
      <c r="A1666" s="41" t="s">
        <v>38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1"/>
        <v>0</v>
      </c>
      <c r="AA1666" s="37">
        <f t="shared" si="1242"/>
        <v>0</v>
      </c>
      <c r="AB1666" s="42"/>
      <c r="AC1666" s="38"/>
    </row>
    <row r="1667" spans="1:29" s="39" customFormat="1" ht="18" customHeight="1" x14ac:dyDescent="0.2">
      <c r="A1667" s="41" t="s">
        <v>39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1"/>
        <v>0</v>
      </c>
      <c r="AA1667" s="37">
        <f t="shared" si="1242"/>
        <v>0</v>
      </c>
      <c r="AB1667" s="42"/>
      <c r="AC1667" s="38"/>
    </row>
    <row r="1668" spans="1:29" s="39" customFormat="1" ht="18" customHeight="1" x14ac:dyDescent="0.25">
      <c r="A1668" s="43" t="s">
        <v>40</v>
      </c>
      <c r="B1668" s="44">
        <f>SUM(B1664:B1667)</f>
        <v>3753000</v>
      </c>
      <c r="C1668" s="44">
        <f t="shared" ref="C1668:AA1668" si="1244">SUM(C1664:C1667)</f>
        <v>0</v>
      </c>
      <c r="D1668" s="44">
        <f t="shared" si="1244"/>
        <v>0</v>
      </c>
      <c r="E1668" s="44">
        <f t="shared" si="1244"/>
        <v>789074.13</v>
      </c>
      <c r="F1668" s="44">
        <f t="shared" si="1244"/>
        <v>851125.89999999991</v>
      </c>
      <c r="G1668" s="44">
        <f t="shared" si="1244"/>
        <v>0</v>
      </c>
      <c r="H1668" s="44">
        <f t="shared" si="1244"/>
        <v>0</v>
      </c>
      <c r="I1668" s="44">
        <f t="shared" si="1244"/>
        <v>0</v>
      </c>
      <c r="J1668" s="44">
        <f t="shared" si="1244"/>
        <v>0</v>
      </c>
      <c r="K1668" s="44">
        <f t="shared" si="1244"/>
        <v>0</v>
      </c>
      <c r="L1668" s="44">
        <f t="shared" si="1244"/>
        <v>0</v>
      </c>
      <c r="M1668" s="44">
        <f t="shared" si="1244"/>
        <v>0</v>
      </c>
      <c r="N1668" s="44">
        <f t="shared" si="1244"/>
        <v>185024</v>
      </c>
      <c r="O1668" s="44">
        <f t="shared" si="1244"/>
        <v>233041.38</v>
      </c>
      <c r="P1668" s="44">
        <f t="shared" si="1244"/>
        <v>371008.75</v>
      </c>
      <c r="Q1668" s="44">
        <f t="shared" si="1244"/>
        <v>393388.13</v>
      </c>
      <c r="R1668" s="44">
        <f t="shared" si="1244"/>
        <v>457737.77</v>
      </c>
      <c r="S1668" s="44">
        <f t="shared" si="1244"/>
        <v>0</v>
      </c>
      <c r="T1668" s="44">
        <f t="shared" si="1244"/>
        <v>0</v>
      </c>
      <c r="U1668" s="44">
        <f t="shared" si="1244"/>
        <v>0</v>
      </c>
      <c r="V1668" s="44">
        <f t="shared" si="1244"/>
        <v>0</v>
      </c>
      <c r="W1668" s="44">
        <f t="shared" si="1244"/>
        <v>0</v>
      </c>
      <c r="X1668" s="44">
        <f t="shared" si="1244"/>
        <v>0</v>
      </c>
      <c r="Y1668" s="44">
        <f t="shared" si="1244"/>
        <v>0</v>
      </c>
      <c r="Z1668" s="44">
        <f t="shared" si="1244"/>
        <v>1640200.03</v>
      </c>
      <c r="AA1668" s="44">
        <f t="shared" si="1244"/>
        <v>2112799.9699999997</v>
      </c>
      <c r="AB1668" s="45">
        <f t="shared" si="1243"/>
        <v>0.43703704503064217</v>
      </c>
      <c r="AC1668" s="38"/>
    </row>
    <row r="1669" spans="1:29" s="39" customFormat="1" ht="18" customHeight="1" x14ac:dyDescent="0.25">
      <c r="A1669" s="46" t="s">
        <v>41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5">SUM(M1669:Y1669)</f>
        <v>0</v>
      </c>
      <c r="AA1669" s="37">
        <f t="shared" ref="AA1669" si="1246">B1669-Z1669</f>
        <v>0</v>
      </c>
      <c r="AB1669" s="42"/>
      <c r="AC1669" s="38"/>
    </row>
    <row r="1670" spans="1:29" s="39" customFormat="1" ht="18" customHeight="1" x14ac:dyDescent="0.25">
      <c r="A1670" s="43" t="s">
        <v>42</v>
      </c>
      <c r="B1670" s="44">
        <f>B1669+B1668</f>
        <v>3753000</v>
      </c>
      <c r="C1670" s="44">
        <f t="shared" ref="C1670:AA1670" si="1247">C1669+C1668</f>
        <v>0</v>
      </c>
      <c r="D1670" s="44">
        <f t="shared" si="1247"/>
        <v>0</v>
      </c>
      <c r="E1670" s="44">
        <f t="shared" si="1247"/>
        <v>789074.13</v>
      </c>
      <c r="F1670" s="44">
        <f t="shared" si="1247"/>
        <v>851125.89999999991</v>
      </c>
      <c r="G1670" s="44">
        <f t="shared" si="1247"/>
        <v>0</v>
      </c>
      <c r="H1670" s="44">
        <f t="shared" si="1247"/>
        <v>0</v>
      </c>
      <c r="I1670" s="44">
        <f t="shared" si="1247"/>
        <v>0</v>
      </c>
      <c r="J1670" s="44">
        <f t="shared" si="1247"/>
        <v>0</v>
      </c>
      <c r="K1670" s="44">
        <f t="shared" si="1247"/>
        <v>0</v>
      </c>
      <c r="L1670" s="44">
        <f t="shared" si="1247"/>
        <v>0</v>
      </c>
      <c r="M1670" s="44">
        <f t="shared" si="1247"/>
        <v>0</v>
      </c>
      <c r="N1670" s="44">
        <f t="shared" si="1247"/>
        <v>185024</v>
      </c>
      <c r="O1670" s="44">
        <f t="shared" si="1247"/>
        <v>233041.38</v>
      </c>
      <c r="P1670" s="44">
        <f t="shared" si="1247"/>
        <v>371008.75</v>
      </c>
      <c r="Q1670" s="44">
        <f t="shared" si="1247"/>
        <v>393388.13</v>
      </c>
      <c r="R1670" s="44">
        <f t="shared" si="1247"/>
        <v>457737.77</v>
      </c>
      <c r="S1670" s="44">
        <f t="shared" si="1247"/>
        <v>0</v>
      </c>
      <c r="T1670" s="44">
        <f t="shared" si="1247"/>
        <v>0</v>
      </c>
      <c r="U1670" s="44">
        <f t="shared" si="1247"/>
        <v>0</v>
      </c>
      <c r="V1670" s="44">
        <f t="shared" si="1247"/>
        <v>0</v>
      </c>
      <c r="W1670" s="44">
        <f t="shared" si="1247"/>
        <v>0</v>
      </c>
      <c r="X1670" s="44">
        <f t="shared" si="1247"/>
        <v>0</v>
      </c>
      <c r="Y1670" s="44">
        <f t="shared" si="1247"/>
        <v>0</v>
      </c>
      <c r="Z1670" s="44">
        <f t="shared" si="1247"/>
        <v>1640200.03</v>
      </c>
      <c r="AA1670" s="44">
        <f t="shared" si="1247"/>
        <v>2112799.9699999997</v>
      </c>
      <c r="AB1670" s="45">
        <f t="shared" si="1243"/>
        <v>0.43703704503064217</v>
      </c>
      <c r="AC1670" s="47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36</v>
      </c>
      <c r="B1674" s="37">
        <f>[1]consoCURRENT!E38697</f>
        <v>3016000</v>
      </c>
      <c r="C1674" s="37">
        <f>[1]consoCURRENT!F38697</f>
        <v>0</v>
      </c>
      <c r="D1674" s="37">
        <f>[1]consoCURRENT!G38697</f>
        <v>0</v>
      </c>
      <c r="E1674" s="37">
        <f>[1]consoCURRENT!H38697</f>
        <v>764529.5</v>
      </c>
      <c r="F1674" s="37">
        <f>[1]consoCURRENT!I38697</f>
        <v>736308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242616.5</v>
      </c>
      <c r="O1674" s="37">
        <f>[1]consoCURRENT!R38697</f>
        <v>277616.5</v>
      </c>
      <c r="P1674" s="37">
        <f>[1]consoCURRENT!S38697</f>
        <v>244296.5</v>
      </c>
      <c r="Q1674" s="37">
        <f>[1]consoCURRENT!T38697</f>
        <v>292616.5</v>
      </c>
      <c r="R1674" s="37">
        <f>[1]consoCURRENT!U38697</f>
        <v>443691.5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1500837.5</v>
      </c>
      <c r="AA1674" s="37">
        <f>B1674-Z1674</f>
        <v>1515162.5</v>
      </c>
      <c r="AB1674" s="42">
        <f>Z1674/B1674</f>
        <v>0.49762516578249338</v>
      </c>
      <c r="AC1674" s="38"/>
    </row>
    <row r="1675" spans="1:29" s="39" customFormat="1" ht="18" customHeight="1" x14ac:dyDescent="0.2">
      <c r="A1675" s="41" t="s">
        <v>37</v>
      </c>
      <c r="B1675" s="37">
        <f>[1]consoCURRENT!E38809</f>
        <v>731000</v>
      </c>
      <c r="C1675" s="37">
        <f>[1]consoCURRENT!F38809</f>
        <v>0</v>
      </c>
      <c r="D1675" s="37">
        <f>[1]consoCURRENT!G38809</f>
        <v>0</v>
      </c>
      <c r="E1675" s="37">
        <f>[1]consoCURRENT!H38809</f>
        <v>281538.16000000003</v>
      </c>
      <c r="F1675" s="37">
        <f>[1]consoCURRENT!I38809</f>
        <v>91289.84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43580</v>
      </c>
      <c r="O1675" s="37">
        <f>[1]consoCURRENT!R38809</f>
        <v>31250</v>
      </c>
      <c r="P1675" s="37">
        <f>[1]consoCURRENT!S38809</f>
        <v>206708.16</v>
      </c>
      <c r="Q1675" s="37">
        <f>[1]consoCURRENT!T38809</f>
        <v>42228</v>
      </c>
      <c r="R1675" s="37">
        <f>[1]consoCURRENT!U38809</f>
        <v>49061.84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8">SUM(M1675:Y1675)</f>
        <v>372828</v>
      </c>
      <c r="AA1675" s="37">
        <f t="shared" ref="AA1675:AA1677" si="1249">B1675-Z1675</f>
        <v>358172</v>
      </c>
      <c r="AB1675" s="42">
        <f t="shared" ref="AB1675:AB1680" si="1250">Z1675/B1675</f>
        <v>0.51002462380300961</v>
      </c>
      <c r="AC1675" s="38"/>
    </row>
    <row r="1676" spans="1:29" s="39" customFormat="1" ht="18" customHeight="1" x14ac:dyDescent="0.2">
      <c r="A1676" s="41" t="s">
        <v>38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8"/>
        <v>0</v>
      </c>
      <c r="AA1676" s="37">
        <f t="shared" si="1249"/>
        <v>0</v>
      </c>
      <c r="AB1676" s="42"/>
      <c r="AC1676" s="38"/>
    </row>
    <row r="1677" spans="1:29" s="39" customFormat="1" ht="18" customHeight="1" x14ac:dyDescent="0.2">
      <c r="A1677" s="41" t="s">
        <v>39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8"/>
        <v>0</v>
      </c>
      <c r="AA1677" s="37">
        <f t="shared" si="1249"/>
        <v>0</v>
      </c>
      <c r="AB1677" s="42"/>
      <c r="AC1677" s="38"/>
    </row>
    <row r="1678" spans="1:29" s="39" customFormat="1" ht="18" customHeight="1" x14ac:dyDescent="0.25">
      <c r="A1678" s="43" t="s">
        <v>40</v>
      </c>
      <c r="B1678" s="44">
        <f>SUM(B1674:B1677)</f>
        <v>3747000</v>
      </c>
      <c r="C1678" s="44">
        <f t="shared" ref="C1678:AA1678" si="1251">SUM(C1674:C1677)</f>
        <v>0</v>
      </c>
      <c r="D1678" s="44">
        <f t="shared" si="1251"/>
        <v>0</v>
      </c>
      <c r="E1678" s="44">
        <f t="shared" si="1251"/>
        <v>1046067.66</v>
      </c>
      <c r="F1678" s="44">
        <f t="shared" si="1251"/>
        <v>827597.84</v>
      </c>
      <c r="G1678" s="44">
        <f t="shared" si="1251"/>
        <v>0</v>
      </c>
      <c r="H1678" s="44">
        <f t="shared" si="1251"/>
        <v>0</v>
      </c>
      <c r="I1678" s="44">
        <f t="shared" si="1251"/>
        <v>0</v>
      </c>
      <c r="J1678" s="44">
        <f t="shared" si="1251"/>
        <v>0</v>
      </c>
      <c r="K1678" s="44">
        <f t="shared" si="1251"/>
        <v>0</v>
      </c>
      <c r="L1678" s="44">
        <f t="shared" si="1251"/>
        <v>0</v>
      </c>
      <c r="M1678" s="44">
        <f t="shared" si="1251"/>
        <v>0</v>
      </c>
      <c r="N1678" s="44">
        <f t="shared" si="1251"/>
        <v>286196.5</v>
      </c>
      <c r="O1678" s="44">
        <f t="shared" si="1251"/>
        <v>308866.5</v>
      </c>
      <c r="P1678" s="44">
        <f t="shared" si="1251"/>
        <v>451004.66000000003</v>
      </c>
      <c r="Q1678" s="44">
        <f t="shared" si="1251"/>
        <v>334844.5</v>
      </c>
      <c r="R1678" s="44">
        <f t="shared" si="1251"/>
        <v>492753.33999999997</v>
      </c>
      <c r="S1678" s="44">
        <f t="shared" si="1251"/>
        <v>0</v>
      </c>
      <c r="T1678" s="44">
        <f t="shared" si="1251"/>
        <v>0</v>
      </c>
      <c r="U1678" s="44">
        <f t="shared" si="1251"/>
        <v>0</v>
      </c>
      <c r="V1678" s="44">
        <f t="shared" si="1251"/>
        <v>0</v>
      </c>
      <c r="W1678" s="44">
        <f t="shared" si="1251"/>
        <v>0</v>
      </c>
      <c r="X1678" s="44">
        <f t="shared" si="1251"/>
        <v>0</v>
      </c>
      <c r="Y1678" s="44">
        <f t="shared" si="1251"/>
        <v>0</v>
      </c>
      <c r="Z1678" s="44">
        <f t="shared" si="1251"/>
        <v>1873665.5</v>
      </c>
      <c r="AA1678" s="44">
        <f t="shared" si="1251"/>
        <v>1873334.5</v>
      </c>
      <c r="AB1678" s="45">
        <f t="shared" si="1250"/>
        <v>0.50004416866826795</v>
      </c>
      <c r="AC1678" s="38"/>
    </row>
    <row r="1679" spans="1:29" s="39" customFormat="1" ht="18" customHeight="1" x14ac:dyDescent="0.25">
      <c r="A1679" s="46" t="s">
        <v>41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52">SUM(M1679:Y1679)</f>
        <v>0</v>
      </c>
      <c r="AA1679" s="37">
        <f t="shared" ref="AA1679" si="1253">B1679-Z1679</f>
        <v>0</v>
      </c>
      <c r="AB1679" s="42"/>
      <c r="AC1679" s="38"/>
    </row>
    <row r="1680" spans="1:29" s="39" customFormat="1" ht="18" customHeight="1" x14ac:dyDescent="0.25">
      <c r="A1680" s="43" t="s">
        <v>42</v>
      </c>
      <c r="B1680" s="44">
        <f>B1679+B1678</f>
        <v>3747000</v>
      </c>
      <c r="C1680" s="44">
        <f t="shared" ref="C1680:AA1680" si="1254">C1679+C1678</f>
        <v>0</v>
      </c>
      <c r="D1680" s="44">
        <f t="shared" si="1254"/>
        <v>0</v>
      </c>
      <c r="E1680" s="44">
        <f t="shared" si="1254"/>
        <v>1046067.66</v>
      </c>
      <c r="F1680" s="44">
        <f t="shared" si="1254"/>
        <v>827597.84</v>
      </c>
      <c r="G1680" s="44">
        <f t="shared" si="1254"/>
        <v>0</v>
      </c>
      <c r="H1680" s="44">
        <f t="shared" si="1254"/>
        <v>0</v>
      </c>
      <c r="I1680" s="44">
        <f t="shared" si="1254"/>
        <v>0</v>
      </c>
      <c r="J1680" s="44">
        <f t="shared" si="1254"/>
        <v>0</v>
      </c>
      <c r="K1680" s="44">
        <f t="shared" si="1254"/>
        <v>0</v>
      </c>
      <c r="L1680" s="44">
        <f t="shared" si="1254"/>
        <v>0</v>
      </c>
      <c r="M1680" s="44">
        <f t="shared" si="1254"/>
        <v>0</v>
      </c>
      <c r="N1680" s="44">
        <f t="shared" si="1254"/>
        <v>286196.5</v>
      </c>
      <c r="O1680" s="44">
        <f t="shared" si="1254"/>
        <v>308866.5</v>
      </c>
      <c r="P1680" s="44">
        <f t="shared" si="1254"/>
        <v>451004.66000000003</v>
      </c>
      <c r="Q1680" s="44">
        <f t="shared" si="1254"/>
        <v>334844.5</v>
      </c>
      <c r="R1680" s="44">
        <f t="shared" si="1254"/>
        <v>492753.33999999997</v>
      </c>
      <c r="S1680" s="44">
        <f t="shared" si="1254"/>
        <v>0</v>
      </c>
      <c r="T1680" s="44">
        <f t="shared" si="1254"/>
        <v>0</v>
      </c>
      <c r="U1680" s="44">
        <f t="shared" si="1254"/>
        <v>0</v>
      </c>
      <c r="V1680" s="44">
        <f t="shared" si="1254"/>
        <v>0</v>
      </c>
      <c r="W1680" s="44">
        <f t="shared" si="1254"/>
        <v>0</v>
      </c>
      <c r="X1680" s="44">
        <f t="shared" si="1254"/>
        <v>0</v>
      </c>
      <c r="Y1680" s="44">
        <f t="shared" si="1254"/>
        <v>0</v>
      </c>
      <c r="Z1680" s="44">
        <f t="shared" si="1254"/>
        <v>1873665.5</v>
      </c>
      <c r="AA1680" s="44">
        <f t="shared" si="1254"/>
        <v>1873334.5</v>
      </c>
      <c r="AB1680" s="45">
        <f t="shared" si="1250"/>
        <v>0.50004416866826795</v>
      </c>
      <c r="AC1680" s="47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36</v>
      </c>
      <c r="B1684" s="37">
        <f>[1]consoCURRENT!E38908</f>
        <v>4411000</v>
      </c>
      <c r="C1684" s="37">
        <f>[1]consoCURRENT!F38908</f>
        <v>0</v>
      </c>
      <c r="D1684" s="37">
        <f>[1]consoCURRENT!G38908</f>
        <v>0</v>
      </c>
      <c r="E1684" s="37">
        <f>[1]consoCURRENT!H38908</f>
        <v>1143376.26</v>
      </c>
      <c r="F1684" s="37">
        <f>[1]consoCURRENT!I38908</f>
        <v>1402129.76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732250.84</v>
      </c>
      <c r="P1684" s="37">
        <f>[1]consoCURRENT!S38908</f>
        <v>411125.42</v>
      </c>
      <c r="Q1684" s="37">
        <f>[1]consoCURRENT!T38908</f>
        <v>366125.42</v>
      </c>
      <c r="R1684" s="37">
        <f>[1]consoCURRENT!U38908</f>
        <v>1036004.34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2545506.02</v>
      </c>
      <c r="AA1684" s="37">
        <f>B1684-Z1684</f>
        <v>1865493.98</v>
      </c>
      <c r="AB1684" s="42">
        <f>Z1684/B1684</f>
        <v>0.57708139197460895</v>
      </c>
      <c r="AC1684" s="38"/>
    </row>
    <row r="1685" spans="1:29" s="39" customFormat="1" ht="18" customHeight="1" x14ac:dyDescent="0.2">
      <c r="A1685" s="41" t="s">
        <v>37</v>
      </c>
      <c r="B1685" s="37">
        <f>[1]consoCURRENT!E39020</f>
        <v>1546000</v>
      </c>
      <c r="C1685" s="37">
        <f>[1]consoCURRENT!F39020</f>
        <v>0</v>
      </c>
      <c r="D1685" s="37">
        <f>[1]consoCURRENT!G39020</f>
        <v>0</v>
      </c>
      <c r="E1685" s="37">
        <f>[1]consoCURRENT!H39020</f>
        <v>83514.880000000005</v>
      </c>
      <c r="F1685" s="37">
        <f>[1]consoCURRENT!I39020</f>
        <v>145052.88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43164</v>
      </c>
      <c r="P1685" s="37">
        <f>[1]consoCURRENT!S39020</f>
        <v>40350.880000000005</v>
      </c>
      <c r="Q1685" s="37">
        <f>[1]consoCURRENT!T39020</f>
        <v>28492</v>
      </c>
      <c r="R1685" s="37">
        <f>[1]consoCURRENT!U39020</f>
        <v>116560.88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55">SUM(M1685:Y1685)</f>
        <v>228567.76</v>
      </c>
      <c r="AA1685" s="37">
        <f t="shared" ref="AA1685:AA1687" si="1256">B1685-Z1685</f>
        <v>1317432.24</v>
      </c>
      <c r="AB1685" s="42">
        <f t="shared" ref="AB1685:AB1690" si="1257">Z1685/B1685</f>
        <v>0.14784460543337646</v>
      </c>
      <c r="AC1685" s="38"/>
    </row>
    <row r="1686" spans="1:29" s="39" customFormat="1" ht="18" customHeight="1" x14ac:dyDescent="0.2">
      <c r="A1686" s="41" t="s">
        <v>38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5"/>
        <v>0</v>
      </c>
      <c r="AA1686" s="37">
        <f t="shared" si="1256"/>
        <v>0</v>
      </c>
      <c r="AB1686" s="42"/>
      <c r="AC1686" s="38"/>
    </row>
    <row r="1687" spans="1:29" s="39" customFormat="1" ht="18" customHeight="1" x14ac:dyDescent="0.2">
      <c r="A1687" s="41" t="s">
        <v>39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5"/>
        <v>0</v>
      </c>
      <c r="AA1687" s="37">
        <f t="shared" si="1256"/>
        <v>0</v>
      </c>
      <c r="AB1687" s="42"/>
      <c r="AC1687" s="38"/>
    </row>
    <row r="1688" spans="1:29" s="39" customFormat="1" ht="18" customHeight="1" x14ac:dyDescent="0.25">
      <c r="A1688" s="43" t="s">
        <v>40</v>
      </c>
      <c r="B1688" s="44">
        <f>SUM(B1684:B1687)</f>
        <v>5957000</v>
      </c>
      <c r="C1688" s="44">
        <f t="shared" ref="C1688:AA1688" si="1258">SUM(C1684:C1687)</f>
        <v>0</v>
      </c>
      <c r="D1688" s="44">
        <f t="shared" si="1258"/>
        <v>0</v>
      </c>
      <c r="E1688" s="44">
        <f t="shared" si="1258"/>
        <v>1226891.1400000001</v>
      </c>
      <c r="F1688" s="44">
        <f t="shared" si="1258"/>
        <v>1547182.6400000001</v>
      </c>
      <c r="G1688" s="44">
        <f t="shared" si="1258"/>
        <v>0</v>
      </c>
      <c r="H1688" s="44">
        <f t="shared" si="1258"/>
        <v>0</v>
      </c>
      <c r="I1688" s="44">
        <f t="shared" si="1258"/>
        <v>0</v>
      </c>
      <c r="J1688" s="44">
        <f t="shared" si="1258"/>
        <v>0</v>
      </c>
      <c r="K1688" s="44">
        <f t="shared" si="1258"/>
        <v>0</v>
      </c>
      <c r="L1688" s="44">
        <f t="shared" si="1258"/>
        <v>0</v>
      </c>
      <c r="M1688" s="44">
        <f t="shared" si="1258"/>
        <v>0</v>
      </c>
      <c r="N1688" s="44">
        <f t="shared" si="1258"/>
        <v>0</v>
      </c>
      <c r="O1688" s="44">
        <f t="shared" si="1258"/>
        <v>775414.84</v>
      </c>
      <c r="P1688" s="44">
        <f t="shared" si="1258"/>
        <v>451476.3</v>
      </c>
      <c r="Q1688" s="44">
        <f t="shared" si="1258"/>
        <v>394617.42</v>
      </c>
      <c r="R1688" s="44">
        <f t="shared" si="1258"/>
        <v>1152565.22</v>
      </c>
      <c r="S1688" s="44">
        <f t="shared" si="1258"/>
        <v>0</v>
      </c>
      <c r="T1688" s="44">
        <f t="shared" si="1258"/>
        <v>0</v>
      </c>
      <c r="U1688" s="44">
        <f t="shared" si="1258"/>
        <v>0</v>
      </c>
      <c r="V1688" s="44">
        <f t="shared" si="1258"/>
        <v>0</v>
      </c>
      <c r="W1688" s="44">
        <f t="shared" si="1258"/>
        <v>0</v>
      </c>
      <c r="X1688" s="44">
        <f t="shared" si="1258"/>
        <v>0</v>
      </c>
      <c r="Y1688" s="44">
        <f t="shared" si="1258"/>
        <v>0</v>
      </c>
      <c r="Z1688" s="44">
        <f t="shared" si="1258"/>
        <v>2774073.7800000003</v>
      </c>
      <c r="AA1688" s="44">
        <f t="shared" si="1258"/>
        <v>3182926.2199999997</v>
      </c>
      <c r="AB1688" s="45">
        <f t="shared" si="1257"/>
        <v>0.46568302501259029</v>
      </c>
      <c r="AC1688" s="38"/>
    </row>
    <row r="1689" spans="1:29" s="39" customFormat="1" ht="18" customHeight="1" x14ac:dyDescent="0.25">
      <c r="A1689" s="46" t="s">
        <v>41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9">SUM(M1689:Y1689)</f>
        <v>0</v>
      </c>
      <c r="AA1689" s="37">
        <f t="shared" ref="AA1689" si="1260">B1689-Z1689</f>
        <v>0</v>
      </c>
      <c r="AB1689" s="42"/>
      <c r="AC1689" s="38"/>
    </row>
    <row r="1690" spans="1:29" s="39" customFormat="1" ht="18" customHeight="1" x14ac:dyDescent="0.25">
      <c r="A1690" s="43" t="s">
        <v>42</v>
      </c>
      <c r="B1690" s="44">
        <f>B1689+B1688</f>
        <v>5957000</v>
      </c>
      <c r="C1690" s="44">
        <f t="shared" ref="C1690:AA1690" si="1261">C1689+C1688</f>
        <v>0</v>
      </c>
      <c r="D1690" s="44">
        <f t="shared" si="1261"/>
        <v>0</v>
      </c>
      <c r="E1690" s="44">
        <f t="shared" si="1261"/>
        <v>1226891.1400000001</v>
      </c>
      <c r="F1690" s="44">
        <f t="shared" si="1261"/>
        <v>1547182.6400000001</v>
      </c>
      <c r="G1690" s="44">
        <f t="shared" si="1261"/>
        <v>0</v>
      </c>
      <c r="H1690" s="44">
        <f t="shared" si="1261"/>
        <v>0</v>
      </c>
      <c r="I1690" s="44">
        <f t="shared" si="1261"/>
        <v>0</v>
      </c>
      <c r="J1690" s="44">
        <f t="shared" si="1261"/>
        <v>0</v>
      </c>
      <c r="K1690" s="44">
        <f t="shared" si="1261"/>
        <v>0</v>
      </c>
      <c r="L1690" s="44">
        <f t="shared" si="1261"/>
        <v>0</v>
      </c>
      <c r="M1690" s="44">
        <f t="shared" si="1261"/>
        <v>0</v>
      </c>
      <c r="N1690" s="44">
        <f t="shared" si="1261"/>
        <v>0</v>
      </c>
      <c r="O1690" s="44">
        <f t="shared" si="1261"/>
        <v>775414.84</v>
      </c>
      <c r="P1690" s="44">
        <f t="shared" si="1261"/>
        <v>451476.3</v>
      </c>
      <c r="Q1690" s="44">
        <f t="shared" si="1261"/>
        <v>394617.42</v>
      </c>
      <c r="R1690" s="44">
        <f t="shared" si="1261"/>
        <v>1152565.22</v>
      </c>
      <c r="S1690" s="44">
        <f t="shared" si="1261"/>
        <v>0</v>
      </c>
      <c r="T1690" s="44">
        <f t="shared" si="1261"/>
        <v>0</v>
      </c>
      <c r="U1690" s="44">
        <f t="shared" si="1261"/>
        <v>0</v>
      </c>
      <c r="V1690" s="44">
        <f t="shared" si="1261"/>
        <v>0</v>
      </c>
      <c r="W1690" s="44">
        <f t="shared" si="1261"/>
        <v>0</v>
      </c>
      <c r="X1690" s="44">
        <f t="shared" si="1261"/>
        <v>0</v>
      </c>
      <c r="Y1690" s="44">
        <f t="shared" si="1261"/>
        <v>0</v>
      </c>
      <c r="Z1690" s="44">
        <f t="shared" si="1261"/>
        <v>2774073.7800000003</v>
      </c>
      <c r="AA1690" s="44">
        <f t="shared" si="1261"/>
        <v>3182926.2199999997</v>
      </c>
      <c r="AB1690" s="45">
        <f t="shared" si="1257"/>
        <v>0.46568302501259029</v>
      </c>
      <c r="AC1690" s="47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59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36</v>
      </c>
      <c r="B1694" s="37">
        <f>[1]consoCURRENT!E39119</f>
        <v>3016000</v>
      </c>
      <c r="C1694" s="37">
        <f>[1]consoCURRENT!F39119</f>
        <v>0</v>
      </c>
      <c r="D1694" s="37">
        <f>[1]consoCURRENT!G39119</f>
        <v>0</v>
      </c>
      <c r="E1694" s="37">
        <f>[1]consoCURRENT!H39119</f>
        <v>770449.5</v>
      </c>
      <c r="F1694" s="37">
        <f>[1]consoCURRENT!I39119</f>
        <v>663179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248616.5</v>
      </c>
      <c r="O1694" s="37">
        <f>[1]consoCURRENT!R39119</f>
        <v>268416.5</v>
      </c>
      <c r="P1694" s="37">
        <f>[1]consoCURRENT!S39119</f>
        <v>253416.5</v>
      </c>
      <c r="Q1694" s="37">
        <f>[1]consoCURRENT!T39119</f>
        <v>243566.5</v>
      </c>
      <c r="R1694" s="37">
        <f>[1]consoCURRENT!U39119</f>
        <v>419612.5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1433628.5</v>
      </c>
      <c r="AA1694" s="37">
        <f>B1694-Z1694</f>
        <v>1582371.5</v>
      </c>
      <c r="AB1694" s="42">
        <f>Z1694/B1694</f>
        <v>0.47534101458885941</v>
      </c>
      <c r="AC1694" s="38"/>
    </row>
    <row r="1695" spans="1:29" s="39" customFormat="1" ht="18" customHeight="1" x14ac:dyDescent="0.2">
      <c r="A1695" s="41" t="s">
        <v>37</v>
      </c>
      <c r="B1695" s="37">
        <f>[1]consoCURRENT!E39231</f>
        <v>860000</v>
      </c>
      <c r="C1695" s="37">
        <f>[1]consoCURRENT!F39231</f>
        <v>0</v>
      </c>
      <c r="D1695" s="37">
        <f>[1]consoCURRENT!G39231</f>
        <v>0</v>
      </c>
      <c r="E1695" s="37">
        <f>[1]consoCURRENT!H39231</f>
        <v>208309</v>
      </c>
      <c r="F1695" s="37">
        <f>[1]consoCURRENT!I39231</f>
        <v>75912.55</v>
      </c>
      <c r="G1695" s="37">
        <f>[1]consoCURRENT!J39231</f>
        <v>0</v>
      </c>
      <c r="H1695" s="37">
        <f>[1]consoCURRENT!K39231</f>
        <v>0</v>
      </c>
      <c r="I1695" s="37">
        <f>[1]consoCURRENT!L39231</f>
        <v>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0</v>
      </c>
      <c r="N1695" s="37">
        <f>[1]consoCURRENT!Q39231</f>
        <v>137195</v>
      </c>
      <c r="O1695" s="37">
        <f>[1]consoCURRENT!R39231</f>
        <v>14440</v>
      </c>
      <c r="P1695" s="37">
        <f>[1]consoCURRENT!S39231</f>
        <v>56674</v>
      </c>
      <c r="Q1695" s="37">
        <f>[1]consoCURRENT!T39231</f>
        <v>47348.160000000003</v>
      </c>
      <c r="R1695" s="37">
        <f>[1]consoCURRENT!U39231</f>
        <v>28564.39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62">SUM(M1695:Y1695)</f>
        <v>284221.55</v>
      </c>
      <c r="AA1695" s="37">
        <f t="shared" ref="AA1695:AA1697" si="1263">B1695-Z1695</f>
        <v>575778.44999999995</v>
      </c>
      <c r="AB1695" s="42">
        <f t="shared" ref="AB1695:AB1700" si="1264">Z1695/B1695</f>
        <v>0.33049017441860462</v>
      </c>
      <c r="AC1695" s="38"/>
    </row>
    <row r="1696" spans="1:29" s="39" customFormat="1" ht="18" customHeight="1" x14ac:dyDescent="0.2">
      <c r="A1696" s="41" t="s">
        <v>38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62"/>
        <v>0</v>
      </c>
      <c r="AA1696" s="37">
        <f t="shared" si="1263"/>
        <v>0</v>
      </c>
      <c r="AB1696" s="42"/>
      <c r="AC1696" s="38"/>
    </row>
    <row r="1697" spans="1:29" s="39" customFormat="1" ht="18" customHeight="1" x14ac:dyDescent="0.2">
      <c r="A1697" s="41" t="s">
        <v>39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62"/>
        <v>0</v>
      </c>
      <c r="AA1697" s="37">
        <f t="shared" si="1263"/>
        <v>0</v>
      </c>
      <c r="AB1697" s="42"/>
      <c r="AC1697" s="38"/>
    </row>
    <row r="1698" spans="1:29" s="39" customFormat="1" ht="18" customHeight="1" x14ac:dyDescent="0.25">
      <c r="A1698" s="43" t="s">
        <v>40</v>
      </c>
      <c r="B1698" s="44">
        <f>SUM(B1694:B1697)</f>
        <v>3876000</v>
      </c>
      <c r="C1698" s="44">
        <f t="shared" ref="C1698:AA1698" si="1265">SUM(C1694:C1697)</f>
        <v>0</v>
      </c>
      <c r="D1698" s="44">
        <f t="shared" si="1265"/>
        <v>0</v>
      </c>
      <c r="E1698" s="44">
        <f t="shared" si="1265"/>
        <v>978758.5</v>
      </c>
      <c r="F1698" s="44">
        <f t="shared" si="1265"/>
        <v>739091.55</v>
      </c>
      <c r="G1698" s="44">
        <f t="shared" si="1265"/>
        <v>0</v>
      </c>
      <c r="H1698" s="44">
        <f t="shared" si="1265"/>
        <v>0</v>
      </c>
      <c r="I1698" s="44">
        <f t="shared" si="1265"/>
        <v>0</v>
      </c>
      <c r="J1698" s="44">
        <f t="shared" si="1265"/>
        <v>0</v>
      </c>
      <c r="K1698" s="44">
        <f t="shared" si="1265"/>
        <v>0</v>
      </c>
      <c r="L1698" s="44">
        <f t="shared" si="1265"/>
        <v>0</v>
      </c>
      <c r="M1698" s="44">
        <f t="shared" si="1265"/>
        <v>0</v>
      </c>
      <c r="N1698" s="44">
        <f t="shared" si="1265"/>
        <v>385811.5</v>
      </c>
      <c r="O1698" s="44">
        <f t="shared" si="1265"/>
        <v>282856.5</v>
      </c>
      <c r="P1698" s="44">
        <f t="shared" si="1265"/>
        <v>310090.5</v>
      </c>
      <c r="Q1698" s="44">
        <f t="shared" si="1265"/>
        <v>290914.66000000003</v>
      </c>
      <c r="R1698" s="44">
        <f t="shared" si="1265"/>
        <v>448176.89</v>
      </c>
      <c r="S1698" s="44">
        <f t="shared" si="1265"/>
        <v>0</v>
      </c>
      <c r="T1698" s="44">
        <f t="shared" si="1265"/>
        <v>0</v>
      </c>
      <c r="U1698" s="44">
        <f t="shared" si="1265"/>
        <v>0</v>
      </c>
      <c r="V1698" s="44">
        <f t="shared" si="1265"/>
        <v>0</v>
      </c>
      <c r="W1698" s="44">
        <f t="shared" si="1265"/>
        <v>0</v>
      </c>
      <c r="X1698" s="44">
        <f t="shared" si="1265"/>
        <v>0</v>
      </c>
      <c r="Y1698" s="44">
        <f t="shared" si="1265"/>
        <v>0</v>
      </c>
      <c r="Z1698" s="44">
        <f t="shared" si="1265"/>
        <v>1717850.05</v>
      </c>
      <c r="AA1698" s="44">
        <f t="shared" si="1265"/>
        <v>2158149.9500000002</v>
      </c>
      <c r="AB1698" s="45">
        <f t="shared" si="1264"/>
        <v>0.44320176728586175</v>
      </c>
      <c r="AC1698" s="38"/>
    </row>
    <row r="1699" spans="1:29" s="39" customFormat="1" ht="18" customHeight="1" x14ac:dyDescent="0.25">
      <c r="A1699" s="46" t="s">
        <v>41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6">SUM(M1699:Y1699)</f>
        <v>0</v>
      </c>
      <c r="AA1699" s="37">
        <f t="shared" ref="AA1699" si="1267">B1699-Z1699</f>
        <v>0</v>
      </c>
      <c r="AB1699" s="42"/>
      <c r="AC1699" s="38"/>
    </row>
    <row r="1700" spans="1:29" s="39" customFormat="1" ht="18" customHeight="1" x14ac:dyDescent="0.25">
      <c r="A1700" s="43" t="s">
        <v>42</v>
      </c>
      <c r="B1700" s="44">
        <f>B1699+B1698</f>
        <v>3876000</v>
      </c>
      <c r="C1700" s="44">
        <f t="shared" ref="C1700:AA1700" si="1268">C1699+C1698</f>
        <v>0</v>
      </c>
      <c r="D1700" s="44">
        <f t="shared" si="1268"/>
        <v>0</v>
      </c>
      <c r="E1700" s="44">
        <f t="shared" si="1268"/>
        <v>978758.5</v>
      </c>
      <c r="F1700" s="44">
        <f t="shared" si="1268"/>
        <v>739091.55</v>
      </c>
      <c r="G1700" s="44">
        <f t="shared" si="1268"/>
        <v>0</v>
      </c>
      <c r="H1700" s="44">
        <f t="shared" si="1268"/>
        <v>0</v>
      </c>
      <c r="I1700" s="44">
        <f t="shared" si="1268"/>
        <v>0</v>
      </c>
      <c r="J1700" s="44">
        <f t="shared" si="1268"/>
        <v>0</v>
      </c>
      <c r="K1700" s="44">
        <f t="shared" si="1268"/>
        <v>0</v>
      </c>
      <c r="L1700" s="44">
        <f t="shared" si="1268"/>
        <v>0</v>
      </c>
      <c r="M1700" s="44">
        <f t="shared" si="1268"/>
        <v>0</v>
      </c>
      <c r="N1700" s="44">
        <f t="shared" si="1268"/>
        <v>385811.5</v>
      </c>
      <c r="O1700" s="44">
        <f t="shared" si="1268"/>
        <v>282856.5</v>
      </c>
      <c r="P1700" s="44">
        <f t="shared" si="1268"/>
        <v>310090.5</v>
      </c>
      <c r="Q1700" s="44">
        <f t="shared" si="1268"/>
        <v>290914.66000000003</v>
      </c>
      <c r="R1700" s="44">
        <f t="shared" si="1268"/>
        <v>448176.89</v>
      </c>
      <c r="S1700" s="44">
        <f t="shared" si="1268"/>
        <v>0</v>
      </c>
      <c r="T1700" s="44">
        <f t="shared" si="1268"/>
        <v>0</v>
      </c>
      <c r="U1700" s="44">
        <f t="shared" si="1268"/>
        <v>0</v>
      </c>
      <c r="V1700" s="44">
        <f t="shared" si="1268"/>
        <v>0</v>
      </c>
      <c r="W1700" s="44">
        <f t="shared" si="1268"/>
        <v>0</v>
      </c>
      <c r="X1700" s="44">
        <f t="shared" si="1268"/>
        <v>0</v>
      </c>
      <c r="Y1700" s="44">
        <f t="shared" si="1268"/>
        <v>0</v>
      </c>
      <c r="Z1700" s="44">
        <f t="shared" si="1268"/>
        <v>1717850.05</v>
      </c>
      <c r="AA1700" s="44">
        <f t="shared" si="1268"/>
        <v>2158149.9500000002</v>
      </c>
      <c r="AB1700" s="45">
        <f t="shared" si="1264"/>
        <v>0.44320176728586175</v>
      </c>
      <c r="AC1700" s="47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hidden="1" customHeight="1" x14ac:dyDescent="0.25">
      <c r="A1703" s="40" t="s">
        <v>103</v>
      </c>
      <c r="B1703" s="63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hidden="1" customHeight="1" x14ac:dyDescent="0.2">
      <c r="A1704" s="41" t="s">
        <v>36</v>
      </c>
      <c r="B1704" s="37">
        <f>[1]consoCURRENT!E39330</f>
        <v>0</v>
      </c>
      <c r="C1704" s="37">
        <f>[1]consoCURRENT!F39330</f>
        <v>0</v>
      </c>
      <c r="D1704" s="37">
        <f>[1]consoCURRENT!G39330</f>
        <v>0</v>
      </c>
      <c r="E1704" s="37">
        <f>[1]consoCURRENT!H39330</f>
        <v>0</v>
      </c>
      <c r="F1704" s="37">
        <f>[1]consoCURRENT!I39330</f>
        <v>0</v>
      </c>
      <c r="G1704" s="37">
        <f>[1]consoCURRENT!J39330</f>
        <v>0</v>
      </c>
      <c r="H1704" s="37">
        <f>[1]consoCURRENT!K39330</f>
        <v>0</v>
      </c>
      <c r="I1704" s="37">
        <f>[1]consoCURRENT!L39330</f>
        <v>0</v>
      </c>
      <c r="J1704" s="37">
        <f>[1]consoCURRENT!M39330</f>
        <v>0</v>
      </c>
      <c r="K1704" s="37">
        <f>[1]consoCURRENT!N39330</f>
        <v>0</v>
      </c>
      <c r="L1704" s="37">
        <f>[1]consoCURRENT!O39330</f>
        <v>0</v>
      </c>
      <c r="M1704" s="37">
        <f>[1]consoCURRENT!P39330</f>
        <v>0</v>
      </c>
      <c r="N1704" s="37">
        <f>[1]consoCURRENT!Q39330</f>
        <v>0</v>
      </c>
      <c r="O1704" s="37">
        <f>[1]consoCURRENT!R39330</f>
        <v>0</v>
      </c>
      <c r="P1704" s="37">
        <f>[1]consoCURRENT!S39330</f>
        <v>0</v>
      </c>
      <c r="Q1704" s="37">
        <f>[1]consoCURRENT!T39330</f>
        <v>0</v>
      </c>
      <c r="R1704" s="37">
        <f>[1]consoCURRENT!U39330</f>
        <v>0</v>
      </c>
      <c r="S1704" s="37">
        <f>[1]consoCURRENT!V39330</f>
        <v>0</v>
      </c>
      <c r="T1704" s="37">
        <f>[1]consoCURRENT!W39330</f>
        <v>0</v>
      </c>
      <c r="U1704" s="37">
        <f>[1]consoCURRENT!X39330</f>
        <v>0</v>
      </c>
      <c r="V1704" s="37">
        <f>[1]consoCURRENT!Y39330</f>
        <v>0</v>
      </c>
      <c r="W1704" s="37">
        <f>[1]consoCURRENT!Z39330</f>
        <v>0</v>
      </c>
      <c r="X1704" s="37">
        <f>[1]consoCURRENT!AA39330</f>
        <v>0</v>
      </c>
      <c r="Y1704" s="37">
        <f>[1]consoCURRENT!AB39330</f>
        <v>0</v>
      </c>
      <c r="Z1704" s="37">
        <f>SUM(M1704:Y1704)</f>
        <v>0</v>
      </c>
      <c r="AA1704" s="37">
        <f>B1704-Z1704</f>
        <v>0</v>
      </c>
      <c r="AB1704" s="42"/>
      <c r="AC1704" s="38"/>
    </row>
    <row r="1705" spans="1:29" s="39" customFormat="1" ht="18" hidden="1" customHeight="1" x14ac:dyDescent="0.2">
      <c r="A1705" s="41" t="s">
        <v>37</v>
      </c>
      <c r="B1705" s="37">
        <f>[1]consoCURRENT!E39442</f>
        <v>0</v>
      </c>
      <c r="C1705" s="37">
        <f>[1]consoCURRENT!F39442</f>
        <v>0</v>
      </c>
      <c r="D1705" s="37">
        <f>[1]consoCURRENT!G39442</f>
        <v>0</v>
      </c>
      <c r="E1705" s="37">
        <f>[1]consoCURRENT!H39442</f>
        <v>0</v>
      </c>
      <c r="F1705" s="37">
        <f>[1]consoCURRENT!I39442</f>
        <v>0</v>
      </c>
      <c r="G1705" s="37">
        <f>[1]consoCURRENT!J39442</f>
        <v>0</v>
      </c>
      <c r="H1705" s="37">
        <f>[1]consoCURRENT!K39442</f>
        <v>0</v>
      </c>
      <c r="I1705" s="37">
        <f>[1]consoCURRENT!L39442</f>
        <v>0</v>
      </c>
      <c r="J1705" s="37">
        <f>[1]consoCURRENT!M39442</f>
        <v>0</v>
      </c>
      <c r="K1705" s="37">
        <f>[1]consoCURRENT!N39442</f>
        <v>0</v>
      </c>
      <c r="L1705" s="37">
        <f>[1]consoCURRENT!O39442</f>
        <v>0</v>
      </c>
      <c r="M1705" s="37">
        <f>[1]consoCURRENT!P39442</f>
        <v>0</v>
      </c>
      <c r="N1705" s="37">
        <f>[1]consoCURRENT!Q39442</f>
        <v>0</v>
      </c>
      <c r="O1705" s="37">
        <f>[1]consoCURRENT!R39442</f>
        <v>0</v>
      </c>
      <c r="P1705" s="37">
        <f>[1]consoCURRENT!S39442</f>
        <v>0</v>
      </c>
      <c r="Q1705" s="37">
        <f>[1]consoCURRENT!T39442</f>
        <v>0</v>
      </c>
      <c r="R1705" s="37">
        <f>[1]consoCURRENT!U39442</f>
        <v>0</v>
      </c>
      <c r="S1705" s="37">
        <f>[1]consoCURRENT!V39442</f>
        <v>0</v>
      </c>
      <c r="T1705" s="37">
        <f>[1]consoCURRENT!W39442</f>
        <v>0</v>
      </c>
      <c r="U1705" s="37">
        <f>[1]consoCURRENT!X39442</f>
        <v>0</v>
      </c>
      <c r="V1705" s="37">
        <f>[1]consoCURRENT!Y39442</f>
        <v>0</v>
      </c>
      <c r="W1705" s="37">
        <f>[1]consoCURRENT!Z39442</f>
        <v>0</v>
      </c>
      <c r="X1705" s="37">
        <f>[1]consoCURRENT!AA39442</f>
        <v>0</v>
      </c>
      <c r="Y1705" s="37">
        <f>[1]consoCURRENT!AB39442</f>
        <v>0</v>
      </c>
      <c r="Z1705" s="37">
        <f t="shared" ref="Z1705:Z1707" si="1269">SUM(M1705:Y1705)</f>
        <v>0</v>
      </c>
      <c r="AA1705" s="37">
        <f t="shared" ref="AA1705:AA1707" si="1270">B1705-Z1705</f>
        <v>0</v>
      </c>
      <c r="AB1705" s="42" t="e">
        <f t="shared" ref="AB1705:AB1710" si="1271">Z1705/B1705</f>
        <v>#DIV/0!</v>
      </c>
      <c r="AC1705" s="38"/>
    </row>
    <row r="1706" spans="1:29" s="39" customFormat="1" ht="18" hidden="1" customHeight="1" x14ac:dyDescent="0.2">
      <c r="A1706" s="41" t="s">
        <v>38</v>
      </c>
      <c r="B1706" s="37">
        <f>[1]consoCURRENT!E39448</f>
        <v>0</v>
      </c>
      <c r="C1706" s="37">
        <f>[1]consoCURRENT!F39448</f>
        <v>0</v>
      </c>
      <c r="D1706" s="37">
        <f>[1]consoCURRENT!G39448</f>
        <v>0</v>
      </c>
      <c r="E1706" s="37">
        <f>[1]consoCURRENT!H39448</f>
        <v>0</v>
      </c>
      <c r="F1706" s="37">
        <f>[1]consoCURRENT!I39448</f>
        <v>0</v>
      </c>
      <c r="G1706" s="37">
        <f>[1]consoCURRENT!J39448</f>
        <v>0</v>
      </c>
      <c r="H1706" s="37">
        <f>[1]consoCURRENT!K39448</f>
        <v>0</v>
      </c>
      <c r="I1706" s="37">
        <f>[1]consoCURRENT!L39448</f>
        <v>0</v>
      </c>
      <c r="J1706" s="37">
        <f>[1]consoCURRENT!M39448</f>
        <v>0</v>
      </c>
      <c r="K1706" s="37">
        <f>[1]consoCURRENT!N39448</f>
        <v>0</v>
      </c>
      <c r="L1706" s="37">
        <f>[1]consoCURRENT!O39448</f>
        <v>0</v>
      </c>
      <c r="M1706" s="37">
        <f>[1]consoCURRENT!P39448</f>
        <v>0</v>
      </c>
      <c r="N1706" s="37">
        <f>[1]consoCURRENT!Q39448</f>
        <v>0</v>
      </c>
      <c r="O1706" s="37">
        <f>[1]consoCURRENT!R39448</f>
        <v>0</v>
      </c>
      <c r="P1706" s="37">
        <f>[1]consoCURRENT!S39448</f>
        <v>0</v>
      </c>
      <c r="Q1706" s="37">
        <f>[1]consoCURRENT!T39448</f>
        <v>0</v>
      </c>
      <c r="R1706" s="37">
        <f>[1]consoCURRENT!U39448</f>
        <v>0</v>
      </c>
      <c r="S1706" s="37">
        <f>[1]consoCURRENT!V39448</f>
        <v>0</v>
      </c>
      <c r="T1706" s="37">
        <f>[1]consoCURRENT!W39448</f>
        <v>0</v>
      </c>
      <c r="U1706" s="37">
        <f>[1]consoCURRENT!X39448</f>
        <v>0</v>
      </c>
      <c r="V1706" s="37">
        <f>[1]consoCURRENT!Y39448</f>
        <v>0</v>
      </c>
      <c r="W1706" s="37">
        <f>[1]consoCURRENT!Z39448</f>
        <v>0</v>
      </c>
      <c r="X1706" s="37">
        <f>[1]consoCURRENT!AA39448</f>
        <v>0</v>
      </c>
      <c r="Y1706" s="37">
        <f>[1]consoCURRENT!AB39448</f>
        <v>0</v>
      </c>
      <c r="Z1706" s="37">
        <f t="shared" si="1269"/>
        <v>0</v>
      </c>
      <c r="AA1706" s="37">
        <f t="shared" si="1270"/>
        <v>0</v>
      </c>
      <c r="AB1706" s="42"/>
      <c r="AC1706" s="38"/>
    </row>
    <row r="1707" spans="1:29" s="39" customFormat="1" ht="18" hidden="1" customHeight="1" x14ac:dyDescent="0.2">
      <c r="A1707" s="41" t="s">
        <v>39</v>
      </c>
      <c r="B1707" s="37">
        <f>[1]consoCURRENT!E39477</f>
        <v>0</v>
      </c>
      <c r="C1707" s="37">
        <f>[1]consoCURRENT!F39477</f>
        <v>0</v>
      </c>
      <c r="D1707" s="37">
        <f>[1]consoCURRENT!G39477</f>
        <v>0</v>
      </c>
      <c r="E1707" s="37">
        <f>[1]consoCURRENT!H39477</f>
        <v>0</v>
      </c>
      <c r="F1707" s="37">
        <f>[1]consoCURRENT!I39477</f>
        <v>0</v>
      </c>
      <c r="G1707" s="37">
        <f>[1]consoCURRENT!J39477</f>
        <v>0</v>
      </c>
      <c r="H1707" s="37">
        <f>[1]consoCURRENT!K39477</f>
        <v>0</v>
      </c>
      <c r="I1707" s="37">
        <f>[1]consoCURRENT!L39477</f>
        <v>0</v>
      </c>
      <c r="J1707" s="37">
        <f>[1]consoCURRENT!M39477</f>
        <v>0</v>
      </c>
      <c r="K1707" s="37">
        <f>[1]consoCURRENT!N39477</f>
        <v>0</v>
      </c>
      <c r="L1707" s="37">
        <f>[1]consoCURRENT!O39477</f>
        <v>0</v>
      </c>
      <c r="M1707" s="37">
        <f>[1]consoCURRENT!P39477</f>
        <v>0</v>
      </c>
      <c r="N1707" s="37">
        <f>[1]consoCURRENT!Q39477</f>
        <v>0</v>
      </c>
      <c r="O1707" s="37">
        <f>[1]consoCURRENT!R39477</f>
        <v>0</v>
      </c>
      <c r="P1707" s="37">
        <f>[1]consoCURRENT!S39477</f>
        <v>0</v>
      </c>
      <c r="Q1707" s="37">
        <f>[1]consoCURRENT!T39477</f>
        <v>0</v>
      </c>
      <c r="R1707" s="37">
        <f>[1]consoCURRENT!U39477</f>
        <v>0</v>
      </c>
      <c r="S1707" s="37">
        <f>[1]consoCURRENT!V39477</f>
        <v>0</v>
      </c>
      <c r="T1707" s="37">
        <f>[1]consoCURRENT!W39477</f>
        <v>0</v>
      </c>
      <c r="U1707" s="37">
        <f>[1]consoCURRENT!X39477</f>
        <v>0</v>
      </c>
      <c r="V1707" s="37">
        <f>[1]consoCURRENT!Y39477</f>
        <v>0</v>
      </c>
      <c r="W1707" s="37">
        <f>[1]consoCURRENT!Z39477</f>
        <v>0</v>
      </c>
      <c r="X1707" s="37">
        <f>[1]consoCURRENT!AA39477</f>
        <v>0</v>
      </c>
      <c r="Y1707" s="37">
        <f>[1]consoCURRENT!AB39477</f>
        <v>0</v>
      </c>
      <c r="Z1707" s="37">
        <f t="shared" si="1269"/>
        <v>0</v>
      </c>
      <c r="AA1707" s="37">
        <f t="shared" si="1270"/>
        <v>0</v>
      </c>
      <c r="AB1707" s="42"/>
      <c r="AC1707" s="38"/>
    </row>
    <row r="1708" spans="1:29" s="39" customFormat="1" ht="18" hidden="1" customHeight="1" x14ac:dyDescent="0.25">
      <c r="A1708" s="43" t="s">
        <v>40</v>
      </c>
      <c r="B1708" s="44">
        <f>SUM(B1704:B1707)</f>
        <v>0</v>
      </c>
      <c r="C1708" s="44">
        <f t="shared" ref="C1708:AA1708" si="1272">SUM(C1704:C1707)</f>
        <v>0</v>
      </c>
      <c r="D1708" s="44">
        <f t="shared" si="1272"/>
        <v>0</v>
      </c>
      <c r="E1708" s="44">
        <f t="shared" si="1272"/>
        <v>0</v>
      </c>
      <c r="F1708" s="44">
        <f t="shared" si="1272"/>
        <v>0</v>
      </c>
      <c r="G1708" s="44">
        <f t="shared" si="1272"/>
        <v>0</v>
      </c>
      <c r="H1708" s="44">
        <f t="shared" si="1272"/>
        <v>0</v>
      </c>
      <c r="I1708" s="44">
        <f t="shared" si="1272"/>
        <v>0</v>
      </c>
      <c r="J1708" s="44">
        <f t="shared" si="1272"/>
        <v>0</v>
      </c>
      <c r="K1708" s="44">
        <f t="shared" si="1272"/>
        <v>0</v>
      </c>
      <c r="L1708" s="44">
        <f t="shared" si="1272"/>
        <v>0</v>
      </c>
      <c r="M1708" s="44">
        <f t="shared" si="1272"/>
        <v>0</v>
      </c>
      <c r="N1708" s="44">
        <f t="shared" si="1272"/>
        <v>0</v>
      </c>
      <c r="O1708" s="44">
        <f t="shared" si="1272"/>
        <v>0</v>
      </c>
      <c r="P1708" s="44">
        <f t="shared" si="1272"/>
        <v>0</v>
      </c>
      <c r="Q1708" s="44">
        <f t="shared" si="1272"/>
        <v>0</v>
      </c>
      <c r="R1708" s="44">
        <f t="shared" si="1272"/>
        <v>0</v>
      </c>
      <c r="S1708" s="44">
        <f t="shared" si="1272"/>
        <v>0</v>
      </c>
      <c r="T1708" s="44">
        <f t="shared" si="1272"/>
        <v>0</v>
      </c>
      <c r="U1708" s="44">
        <f t="shared" si="1272"/>
        <v>0</v>
      </c>
      <c r="V1708" s="44">
        <f t="shared" si="1272"/>
        <v>0</v>
      </c>
      <c r="W1708" s="44">
        <f t="shared" si="1272"/>
        <v>0</v>
      </c>
      <c r="X1708" s="44">
        <f t="shared" si="1272"/>
        <v>0</v>
      </c>
      <c r="Y1708" s="44">
        <f t="shared" si="1272"/>
        <v>0</v>
      </c>
      <c r="Z1708" s="44">
        <f t="shared" si="1272"/>
        <v>0</v>
      </c>
      <c r="AA1708" s="44">
        <f t="shared" si="1272"/>
        <v>0</v>
      </c>
      <c r="AB1708" s="45" t="e">
        <f t="shared" si="1271"/>
        <v>#DIV/0!</v>
      </c>
      <c r="AC1708" s="38"/>
    </row>
    <row r="1709" spans="1:29" s="39" customFormat="1" ht="18" hidden="1" customHeight="1" x14ac:dyDescent="0.25">
      <c r="A1709" s="46" t="s">
        <v>41</v>
      </c>
      <c r="B1709" s="37">
        <f>[1]consoCURRENT!E39481</f>
        <v>0</v>
      </c>
      <c r="C1709" s="37">
        <f>[1]consoCURRENT!F39481</f>
        <v>0</v>
      </c>
      <c r="D1709" s="37">
        <f>[1]consoCURRENT!G39481</f>
        <v>0</v>
      </c>
      <c r="E1709" s="37">
        <f>[1]consoCURRENT!H39481</f>
        <v>0</v>
      </c>
      <c r="F1709" s="37">
        <f>[1]consoCURRENT!I39481</f>
        <v>0</v>
      </c>
      <c r="G1709" s="37">
        <f>[1]consoCURRENT!J39481</f>
        <v>0</v>
      </c>
      <c r="H1709" s="37">
        <f>[1]consoCURRENT!K39481</f>
        <v>0</v>
      </c>
      <c r="I1709" s="37">
        <f>[1]consoCURRENT!L39481</f>
        <v>0</v>
      </c>
      <c r="J1709" s="37">
        <f>[1]consoCURRENT!M39481</f>
        <v>0</v>
      </c>
      <c r="K1709" s="37">
        <f>[1]consoCURRENT!N39481</f>
        <v>0</v>
      </c>
      <c r="L1709" s="37">
        <f>[1]consoCURRENT!O39481</f>
        <v>0</v>
      </c>
      <c r="M1709" s="37">
        <f>[1]consoCURRENT!P39481</f>
        <v>0</v>
      </c>
      <c r="N1709" s="37">
        <f>[1]consoCURRENT!Q39481</f>
        <v>0</v>
      </c>
      <c r="O1709" s="37">
        <f>[1]consoCURRENT!R39481</f>
        <v>0</v>
      </c>
      <c r="P1709" s="37">
        <f>[1]consoCURRENT!S39481</f>
        <v>0</v>
      </c>
      <c r="Q1709" s="37">
        <f>[1]consoCURRENT!T39481</f>
        <v>0</v>
      </c>
      <c r="R1709" s="37">
        <f>[1]consoCURRENT!U39481</f>
        <v>0</v>
      </c>
      <c r="S1709" s="37">
        <f>[1]consoCURRENT!V39481</f>
        <v>0</v>
      </c>
      <c r="T1709" s="37">
        <f>[1]consoCURRENT!W39481</f>
        <v>0</v>
      </c>
      <c r="U1709" s="37">
        <f>[1]consoCURRENT!X39481</f>
        <v>0</v>
      </c>
      <c r="V1709" s="37">
        <f>[1]consoCURRENT!Y39481</f>
        <v>0</v>
      </c>
      <c r="W1709" s="37">
        <f>[1]consoCURRENT!Z39481</f>
        <v>0</v>
      </c>
      <c r="X1709" s="37">
        <f>[1]consoCURRENT!AA39481</f>
        <v>0</v>
      </c>
      <c r="Y1709" s="37">
        <f>[1]consoCURRENT!AB39481</f>
        <v>0</v>
      </c>
      <c r="Z1709" s="37">
        <f t="shared" ref="Z1709" si="1273">SUM(M1709:Y1709)</f>
        <v>0</v>
      </c>
      <c r="AA1709" s="37">
        <f t="shared" ref="AA1709" si="1274">B1709-Z1709</f>
        <v>0</v>
      </c>
      <c r="AB1709" s="42"/>
      <c r="AC1709" s="38"/>
    </row>
    <row r="1710" spans="1:29" s="39" customFormat="1" ht="18" hidden="1" customHeight="1" x14ac:dyDescent="0.25">
      <c r="A1710" s="43" t="s">
        <v>42</v>
      </c>
      <c r="B1710" s="44">
        <f>B1709+B1708</f>
        <v>0</v>
      </c>
      <c r="C1710" s="44">
        <f t="shared" ref="C1710:AA1710" si="1275">C1709+C1708</f>
        <v>0</v>
      </c>
      <c r="D1710" s="44">
        <f t="shared" si="1275"/>
        <v>0</v>
      </c>
      <c r="E1710" s="44">
        <f t="shared" si="1275"/>
        <v>0</v>
      </c>
      <c r="F1710" s="44">
        <f t="shared" si="1275"/>
        <v>0</v>
      </c>
      <c r="G1710" s="44">
        <f t="shared" si="1275"/>
        <v>0</v>
      </c>
      <c r="H1710" s="44">
        <f t="shared" si="1275"/>
        <v>0</v>
      </c>
      <c r="I1710" s="44">
        <f t="shared" si="1275"/>
        <v>0</v>
      </c>
      <c r="J1710" s="44">
        <f t="shared" si="1275"/>
        <v>0</v>
      </c>
      <c r="K1710" s="44">
        <f t="shared" si="1275"/>
        <v>0</v>
      </c>
      <c r="L1710" s="44">
        <f t="shared" si="1275"/>
        <v>0</v>
      </c>
      <c r="M1710" s="44">
        <f t="shared" si="1275"/>
        <v>0</v>
      </c>
      <c r="N1710" s="44">
        <f t="shared" si="1275"/>
        <v>0</v>
      </c>
      <c r="O1710" s="44">
        <f t="shared" si="1275"/>
        <v>0</v>
      </c>
      <c r="P1710" s="44">
        <f t="shared" si="1275"/>
        <v>0</v>
      </c>
      <c r="Q1710" s="44">
        <f t="shared" si="1275"/>
        <v>0</v>
      </c>
      <c r="R1710" s="44">
        <f t="shared" si="1275"/>
        <v>0</v>
      </c>
      <c r="S1710" s="44">
        <f t="shared" si="1275"/>
        <v>0</v>
      </c>
      <c r="T1710" s="44">
        <f t="shared" si="1275"/>
        <v>0</v>
      </c>
      <c r="U1710" s="44">
        <f t="shared" si="1275"/>
        <v>0</v>
      </c>
      <c r="V1710" s="44">
        <f t="shared" si="1275"/>
        <v>0</v>
      </c>
      <c r="W1710" s="44">
        <f t="shared" si="1275"/>
        <v>0</v>
      </c>
      <c r="X1710" s="44">
        <f t="shared" si="1275"/>
        <v>0</v>
      </c>
      <c r="Y1710" s="44">
        <f t="shared" si="1275"/>
        <v>0</v>
      </c>
      <c r="Z1710" s="44">
        <f t="shared" si="1275"/>
        <v>0</v>
      </c>
      <c r="AA1710" s="44">
        <f t="shared" si="1275"/>
        <v>0</v>
      </c>
      <c r="AB1710" s="45" t="e">
        <f t="shared" si="1271"/>
        <v>#DIV/0!</v>
      </c>
      <c r="AC1710" s="47"/>
    </row>
    <row r="1711" spans="1:29" s="39" customFormat="1" ht="15" hidden="1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hidden="1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36</v>
      </c>
      <c r="B1714" s="37">
        <f>B1724+B1734+B1914</f>
        <v>0</v>
      </c>
      <c r="C1714" s="37">
        <f t="shared" ref="C1714:Y1717" si="1276">C1724+C1734+C1914</f>
        <v>0</v>
      </c>
      <c r="D1714" s="37">
        <f t="shared" si="1276"/>
        <v>0</v>
      </c>
      <c r="E1714" s="37">
        <f t="shared" si="1276"/>
        <v>0</v>
      </c>
      <c r="F1714" s="37">
        <f t="shared" si="1276"/>
        <v>0</v>
      </c>
      <c r="G1714" s="37">
        <f t="shared" si="1276"/>
        <v>0</v>
      </c>
      <c r="H1714" s="37">
        <f t="shared" si="1276"/>
        <v>0</v>
      </c>
      <c r="I1714" s="37">
        <f t="shared" si="1276"/>
        <v>0</v>
      </c>
      <c r="J1714" s="37">
        <f t="shared" si="1276"/>
        <v>0</v>
      </c>
      <c r="K1714" s="37">
        <f t="shared" si="1276"/>
        <v>0</v>
      </c>
      <c r="L1714" s="37">
        <f t="shared" si="1276"/>
        <v>0</v>
      </c>
      <c r="M1714" s="37">
        <f t="shared" si="1276"/>
        <v>0</v>
      </c>
      <c r="N1714" s="37">
        <f t="shared" si="1276"/>
        <v>0</v>
      </c>
      <c r="O1714" s="37">
        <f t="shared" si="1276"/>
        <v>0</v>
      </c>
      <c r="P1714" s="37">
        <f t="shared" si="1276"/>
        <v>0</v>
      </c>
      <c r="Q1714" s="37">
        <f t="shared" si="1276"/>
        <v>0</v>
      </c>
      <c r="R1714" s="37">
        <f t="shared" si="1276"/>
        <v>0</v>
      </c>
      <c r="S1714" s="37">
        <f t="shared" si="1276"/>
        <v>0</v>
      </c>
      <c r="T1714" s="37">
        <f t="shared" si="1276"/>
        <v>0</v>
      </c>
      <c r="U1714" s="37">
        <f t="shared" si="1276"/>
        <v>0</v>
      </c>
      <c r="V1714" s="37">
        <f t="shared" si="1276"/>
        <v>0</v>
      </c>
      <c r="W1714" s="37">
        <f t="shared" si="1276"/>
        <v>0</v>
      </c>
      <c r="X1714" s="37">
        <f t="shared" si="1276"/>
        <v>0</v>
      </c>
      <c r="Y1714" s="37">
        <f t="shared" si="1276"/>
        <v>0</v>
      </c>
      <c r="Z1714" s="37">
        <f t="shared" ref="Z1714:Z1717" si="1277">SUM(M1714:Y1714)</f>
        <v>0</v>
      </c>
      <c r="AA1714" s="37">
        <f>B1714-Z1714</f>
        <v>0</v>
      </c>
      <c r="AB1714" s="42"/>
      <c r="AC1714" s="38"/>
    </row>
    <row r="1715" spans="1:29" s="39" customFormat="1" ht="18" customHeight="1" x14ac:dyDescent="0.2">
      <c r="A1715" s="41" t="s">
        <v>37</v>
      </c>
      <c r="B1715" s="37">
        <f t="shared" ref="B1715:Q1717" si="1278">B1725+B1735+B1915</f>
        <v>808552000</v>
      </c>
      <c r="C1715" s="37">
        <f t="shared" si="1278"/>
        <v>771787476</v>
      </c>
      <c r="D1715" s="37">
        <f t="shared" si="1278"/>
        <v>-36764524</v>
      </c>
      <c r="E1715" s="37">
        <f t="shared" si="1278"/>
        <v>8326040.9600000009</v>
      </c>
      <c r="F1715" s="37">
        <f t="shared" si="1278"/>
        <v>5090677.17</v>
      </c>
      <c r="G1715" s="37">
        <f t="shared" si="1278"/>
        <v>0</v>
      </c>
      <c r="H1715" s="37">
        <f t="shared" si="1278"/>
        <v>0</v>
      </c>
      <c r="I1715" s="37">
        <f t="shared" si="1278"/>
        <v>5579424.2999999998</v>
      </c>
      <c r="J1715" s="37">
        <f t="shared" si="1278"/>
        <v>5051418.6999999993</v>
      </c>
      <c r="K1715" s="37">
        <f t="shared" si="1278"/>
        <v>0</v>
      </c>
      <c r="L1715" s="37">
        <f t="shared" si="1278"/>
        <v>0</v>
      </c>
      <c r="M1715" s="37">
        <f t="shared" si="1278"/>
        <v>10630843</v>
      </c>
      <c r="N1715" s="37">
        <f t="shared" si="1278"/>
        <v>2700180.08</v>
      </c>
      <c r="O1715" s="37">
        <f t="shared" si="1278"/>
        <v>8252.8900000001304</v>
      </c>
      <c r="P1715" s="37">
        <f t="shared" si="1278"/>
        <v>38183.690000000075</v>
      </c>
      <c r="Q1715" s="37">
        <f t="shared" si="1278"/>
        <v>2200</v>
      </c>
      <c r="R1715" s="37">
        <f t="shared" si="1276"/>
        <v>37058.47</v>
      </c>
      <c r="S1715" s="37">
        <f t="shared" si="1276"/>
        <v>0</v>
      </c>
      <c r="T1715" s="37">
        <f t="shared" si="1276"/>
        <v>0</v>
      </c>
      <c r="U1715" s="37">
        <f t="shared" si="1276"/>
        <v>0</v>
      </c>
      <c r="V1715" s="37">
        <f t="shared" si="1276"/>
        <v>0</v>
      </c>
      <c r="W1715" s="37">
        <f t="shared" si="1276"/>
        <v>0</v>
      </c>
      <c r="X1715" s="37">
        <f t="shared" si="1276"/>
        <v>0</v>
      </c>
      <c r="Y1715" s="37">
        <f t="shared" si="1276"/>
        <v>0</v>
      </c>
      <c r="Z1715" s="37">
        <f t="shared" si="1277"/>
        <v>13416718.130000001</v>
      </c>
      <c r="AA1715" s="37">
        <f t="shared" ref="AA1715:AA1717" si="1279">B1715-Z1715</f>
        <v>795135281.87</v>
      </c>
      <c r="AB1715" s="42">
        <f t="shared" ref="AB1715:AB1720" si="1280">Z1715/B1715</f>
        <v>1.6593513008439781E-2</v>
      </c>
      <c r="AC1715" s="38"/>
    </row>
    <row r="1716" spans="1:29" s="39" customFormat="1" ht="18" customHeight="1" x14ac:dyDescent="0.2">
      <c r="A1716" s="41" t="s">
        <v>38</v>
      </c>
      <c r="B1716" s="37">
        <f t="shared" si="1278"/>
        <v>0</v>
      </c>
      <c r="C1716" s="37">
        <f t="shared" si="1276"/>
        <v>0</v>
      </c>
      <c r="D1716" s="37">
        <f t="shared" si="1276"/>
        <v>0</v>
      </c>
      <c r="E1716" s="37">
        <f t="shared" si="1276"/>
        <v>0</v>
      </c>
      <c r="F1716" s="37">
        <f t="shared" si="1276"/>
        <v>0</v>
      </c>
      <c r="G1716" s="37">
        <f t="shared" si="1276"/>
        <v>0</v>
      </c>
      <c r="H1716" s="37">
        <f t="shared" si="1276"/>
        <v>0</v>
      </c>
      <c r="I1716" s="37">
        <f t="shared" si="1276"/>
        <v>0</v>
      </c>
      <c r="J1716" s="37">
        <f t="shared" si="1276"/>
        <v>0</v>
      </c>
      <c r="K1716" s="37">
        <f t="shared" si="1276"/>
        <v>0</v>
      </c>
      <c r="L1716" s="37">
        <f t="shared" si="1276"/>
        <v>0</v>
      </c>
      <c r="M1716" s="37">
        <f t="shared" si="1276"/>
        <v>0</v>
      </c>
      <c r="N1716" s="37">
        <f t="shared" si="1276"/>
        <v>0</v>
      </c>
      <c r="O1716" s="37">
        <f t="shared" si="1276"/>
        <v>0</v>
      </c>
      <c r="P1716" s="37">
        <f t="shared" si="1276"/>
        <v>0</v>
      </c>
      <c r="Q1716" s="37">
        <f t="shared" si="1276"/>
        <v>0</v>
      </c>
      <c r="R1716" s="37">
        <f t="shared" si="1276"/>
        <v>0</v>
      </c>
      <c r="S1716" s="37">
        <f t="shared" si="1276"/>
        <v>0</v>
      </c>
      <c r="T1716" s="37">
        <f t="shared" si="1276"/>
        <v>0</v>
      </c>
      <c r="U1716" s="37">
        <f t="shared" si="1276"/>
        <v>0</v>
      </c>
      <c r="V1716" s="37">
        <f t="shared" si="1276"/>
        <v>0</v>
      </c>
      <c r="W1716" s="37">
        <f t="shared" si="1276"/>
        <v>0</v>
      </c>
      <c r="X1716" s="37">
        <f t="shared" si="1276"/>
        <v>0</v>
      </c>
      <c r="Y1716" s="37">
        <f t="shared" si="1276"/>
        <v>0</v>
      </c>
      <c r="Z1716" s="37">
        <f t="shared" si="1277"/>
        <v>0</v>
      </c>
      <c r="AA1716" s="37">
        <f t="shared" si="1279"/>
        <v>0</v>
      </c>
      <c r="AB1716" s="42"/>
      <c r="AC1716" s="38"/>
    </row>
    <row r="1717" spans="1:29" s="39" customFormat="1" ht="18" customHeight="1" x14ac:dyDescent="0.2">
      <c r="A1717" s="41" t="s">
        <v>39</v>
      </c>
      <c r="B1717" s="37">
        <f t="shared" si="1278"/>
        <v>0</v>
      </c>
      <c r="C1717" s="37">
        <f t="shared" si="1276"/>
        <v>0</v>
      </c>
      <c r="D1717" s="37">
        <f t="shared" si="1276"/>
        <v>0</v>
      </c>
      <c r="E1717" s="37">
        <f t="shared" si="1276"/>
        <v>0</v>
      </c>
      <c r="F1717" s="37">
        <f t="shared" si="1276"/>
        <v>0</v>
      </c>
      <c r="G1717" s="37">
        <f t="shared" si="1276"/>
        <v>0</v>
      </c>
      <c r="H1717" s="37">
        <f t="shared" si="1276"/>
        <v>0</v>
      </c>
      <c r="I1717" s="37">
        <f t="shared" si="1276"/>
        <v>0</v>
      </c>
      <c r="J1717" s="37">
        <f t="shared" si="1276"/>
        <v>0</v>
      </c>
      <c r="K1717" s="37">
        <f t="shared" si="1276"/>
        <v>0</v>
      </c>
      <c r="L1717" s="37">
        <f t="shared" si="1276"/>
        <v>0</v>
      </c>
      <c r="M1717" s="37">
        <f t="shared" si="1276"/>
        <v>0</v>
      </c>
      <c r="N1717" s="37">
        <f t="shared" si="1276"/>
        <v>0</v>
      </c>
      <c r="O1717" s="37">
        <f t="shared" si="1276"/>
        <v>0</v>
      </c>
      <c r="P1717" s="37">
        <f t="shared" si="1276"/>
        <v>0</v>
      </c>
      <c r="Q1717" s="37">
        <f t="shared" si="1276"/>
        <v>0</v>
      </c>
      <c r="R1717" s="37">
        <f t="shared" si="1276"/>
        <v>0</v>
      </c>
      <c r="S1717" s="37">
        <f t="shared" si="1276"/>
        <v>0</v>
      </c>
      <c r="T1717" s="37">
        <f t="shared" si="1276"/>
        <v>0</v>
      </c>
      <c r="U1717" s="37">
        <f t="shared" si="1276"/>
        <v>0</v>
      </c>
      <c r="V1717" s="37">
        <f t="shared" si="1276"/>
        <v>0</v>
      </c>
      <c r="W1717" s="37">
        <f t="shared" si="1276"/>
        <v>0</v>
      </c>
      <c r="X1717" s="37">
        <f t="shared" si="1276"/>
        <v>0</v>
      </c>
      <c r="Y1717" s="37">
        <f t="shared" si="1276"/>
        <v>0</v>
      </c>
      <c r="Z1717" s="37">
        <f t="shared" si="1277"/>
        <v>0</v>
      </c>
      <c r="AA1717" s="37">
        <f t="shared" si="1279"/>
        <v>0</v>
      </c>
      <c r="AB1717" s="42"/>
      <c r="AC1717" s="38"/>
    </row>
    <row r="1718" spans="1:29" s="39" customFormat="1" ht="18" customHeight="1" x14ac:dyDescent="0.25">
      <c r="A1718" s="43" t="s">
        <v>40</v>
      </c>
      <c r="B1718" s="44">
        <f>SUM(B1714:B1717)</f>
        <v>808552000</v>
      </c>
      <c r="C1718" s="44">
        <f t="shared" ref="C1718:AA1718" si="1281">SUM(C1714:C1717)</f>
        <v>771787476</v>
      </c>
      <c r="D1718" s="44">
        <f t="shared" si="1281"/>
        <v>-36764524</v>
      </c>
      <c r="E1718" s="44">
        <f t="shared" si="1281"/>
        <v>8326040.9600000009</v>
      </c>
      <c r="F1718" s="44">
        <f t="shared" si="1281"/>
        <v>5090677.17</v>
      </c>
      <c r="G1718" s="44">
        <f t="shared" si="1281"/>
        <v>0</v>
      </c>
      <c r="H1718" s="44">
        <f t="shared" si="1281"/>
        <v>0</v>
      </c>
      <c r="I1718" s="44">
        <f t="shared" si="1281"/>
        <v>5579424.2999999998</v>
      </c>
      <c r="J1718" s="44">
        <f t="shared" si="1281"/>
        <v>5051418.6999999993</v>
      </c>
      <c r="K1718" s="44">
        <f t="shared" si="1281"/>
        <v>0</v>
      </c>
      <c r="L1718" s="44">
        <f t="shared" si="1281"/>
        <v>0</v>
      </c>
      <c r="M1718" s="44">
        <f t="shared" si="1281"/>
        <v>10630843</v>
      </c>
      <c r="N1718" s="44">
        <f t="shared" si="1281"/>
        <v>2700180.08</v>
      </c>
      <c r="O1718" s="44">
        <f t="shared" si="1281"/>
        <v>8252.8900000001304</v>
      </c>
      <c r="P1718" s="44">
        <f t="shared" si="1281"/>
        <v>38183.690000000075</v>
      </c>
      <c r="Q1718" s="44">
        <f t="shared" si="1281"/>
        <v>2200</v>
      </c>
      <c r="R1718" s="44">
        <f t="shared" si="1281"/>
        <v>37058.47</v>
      </c>
      <c r="S1718" s="44">
        <f t="shared" si="1281"/>
        <v>0</v>
      </c>
      <c r="T1718" s="44">
        <f t="shared" si="1281"/>
        <v>0</v>
      </c>
      <c r="U1718" s="44">
        <f t="shared" si="1281"/>
        <v>0</v>
      </c>
      <c r="V1718" s="44">
        <f t="shared" si="1281"/>
        <v>0</v>
      </c>
      <c r="W1718" s="44">
        <f t="shared" si="1281"/>
        <v>0</v>
      </c>
      <c r="X1718" s="44">
        <f t="shared" si="1281"/>
        <v>0</v>
      </c>
      <c r="Y1718" s="44">
        <f t="shared" si="1281"/>
        <v>0</v>
      </c>
      <c r="Z1718" s="44">
        <f t="shared" si="1281"/>
        <v>13416718.130000001</v>
      </c>
      <c r="AA1718" s="44">
        <f t="shared" si="1281"/>
        <v>795135281.87</v>
      </c>
      <c r="AB1718" s="45">
        <f t="shared" si="1280"/>
        <v>1.6593513008439781E-2</v>
      </c>
      <c r="AC1718" s="38"/>
    </row>
    <row r="1719" spans="1:29" s="39" customFormat="1" ht="18" customHeight="1" x14ac:dyDescent="0.25">
      <c r="A1719" s="46" t="s">
        <v>41</v>
      </c>
      <c r="B1719" s="37">
        <f>B1729+B1739+B1919</f>
        <v>0</v>
      </c>
      <c r="C1719" s="37">
        <f t="shared" ref="C1719:Y1719" si="1282">C1729+C1739+C1919</f>
        <v>0</v>
      </c>
      <c r="D1719" s="37">
        <f t="shared" si="1282"/>
        <v>0</v>
      </c>
      <c r="E1719" s="37">
        <f t="shared" si="1282"/>
        <v>0</v>
      </c>
      <c r="F1719" s="37">
        <f t="shared" si="1282"/>
        <v>0</v>
      </c>
      <c r="G1719" s="37">
        <f t="shared" si="1282"/>
        <v>0</v>
      </c>
      <c r="H1719" s="37">
        <f t="shared" si="1282"/>
        <v>0</v>
      </c>
      <c r="I1719" s="37">
        <f t="shared" si="1282"/>
        <v>0</v>
      </c>
      <c r="J1719" s="37">
        <f t="shared" si="1282"/>
        <v>0</v>
      </c>
      <c r="K1719" s="37">
        <f t="shared" si="1282"/>
        <v>0</v>
      </c>
      <c r="L1719" s="37">
        <f t="shared" si="1282"/>
        <v>0</v>
      </c>
      <c r="M1719" s="37">
        <f t="shared" si="1282"/>
        <v>0</v>
      </c>
      <c r="N1719" s="37">
        <f t="shared" si="1282"/>
        <v>0</v>
      </c>
      <c r="O1719" s="37">
        <f t="shared" si="1282"/>
        <v>0</v>
      </c>
      <c r="P1719" s="37">
        <f t="shared" si="1282"/>
        <v>0</v>
      </c>
      <c r="Q1719" s="37">
        <f t="shared" si="1282"/>
        <v>0</v>
      </c>
      <c r="R1719" s="37">
        <f t="shared" si="1282"/>
        <v>0</v>
      </c>
      <c r="S1719" s="37">
        <f t="shared" si="1282"/>
        <v>0</v>
      </c>
      <c r="T1719" s="37">
        <f t="shared" si="1282"/>
        <v>0</v>
      </c>
      <c r="U1719" s="37">
        <f t="shared" si="1282"/>
        <v>0</v>
      </c>
      <c r="V1719" s="37">
        <f t="shared" si="1282"/>
        <v>0</v>
      </c>
      <c r="W1719" s="37">
        <f t="shared" si="1282"/>
        <v>0</v>
      </c>
      <c r="X1719" s="37">
        <f t="shared" si="1282"/>
        <v>0</v>
      </c>
      <c r="Y1719" s="37">
        <f t="shared" si="1282"/>
        <v>0</v>
      </c>
      <c r="Z1719" s="37">
        <f>SUM(M1719:Y1719)</f>
        <v>0</v>
      </c>
      <c r="AA1719" s="37">
        <f t="shared" ref="AA1719" si="1283">B1719-Z1719</f>
        <v>0</v>
      </c>
      <c r="AB1719" s="42"/>
      <c r="AC1719" s="38"/>
    </row>
    <row r="1720" spans="1:29" s="39" customFormat="1" ht="18" customHeight="1" x14ac:dyDescent="0.25">
      <c r="A1720" s="43" t="s">
        <v>42</v>
      </c>
      <c r="B1720" s="44">
        <f>B1719+B1718</f>
        <v>808552000</v>
      </c>
      <c r="C1720" s="44">
        <f t="shared" ref="C1720:AA1720" si="1284">C1719+C1718</f>
        <v>771787476</v>
      </c>
      <c r="D1720" s="44">
        <f t="shared" si="1284"/>
        <v>-36764524</v>
      </c>
      <c r="E1720" s="44">
        <f t="shared" si="1284"/>
        <v>8326040.9600000009</v>
      </c>
      <c r="F1720" s="44">
        <f t="shared" si="1284"/>
        <v>5090677.17</v>
      </c>
      <c r="G1720" s="44">
        <f t="shared" si="1284"/>
        <v>0</v>
      </c>
      <c r="H1720" s="44">
        <f t="shared" si="1284"/>
        <v>0</v>
      </c>
      <c r="I1720" s="44">
        <f t="shared" si="1284"/>
        <v>5579424.2999999998</v>
      </c>
      <c r="J1720" s="44">
        <f t="shared" si="1284"/>
        <v>5051418.6999999993</v>
      </c>
      <c r="K1720" s="44">
        <f t="shared" si="1284"/>
        <v>0</v>
      </c>
      <c r="L1720" s="44">
        <f t="shared" si="1284"/>
        <v>0</v>
      </c>
      <c r="M1720" s="44">
        <f t="shared" si="1284"/>
        <v>10630843</v>
      </c>
      <c r="N1720" s="44">
        <f t="shared" si="1284"/>
        <v>2700180.08</v>
      </c>
      <c r="O1720" s="44">
        <f t="shared" si="1284"/>
        <v>8252.8900000001304</v>
      </c>
      <c r="P1720" s="44">
        <f t="shared" si="1284"/>
        <v>38183.690000000075</v>
      </c>
      <c r="Q1720" s="44">
        <f t="shared" si="1284"/>
        <v>2200</v>
      </c>
      <c r="R1720" s="44">
        <f t="shared" si="1284"/>
        <v>37058.47</v>
      </c>
      <c r="S1720" s="44">
        <f t="shared" si="1284"/>
        <v>0</v>
      </c>
      <c r="T1720" s="44">
        <f t="shared" si="1284"/>
        <v>0</v>
      </c>
      <c r="U1720" s="44">
        <f t="shared" si="1284"/>
        <v>0</v>
      </c>
      <c r="V1720" s="44">
        <f t="shared" si="1284"/>
        <v>0</v>
      </c>
      <c r="W1720" s="44">
        <f t="shared" si="1284"/>
        <v>0</v>
      </c>
      <c r="X1720" s="44">
        <f t="shared" si="1284"/>
        <v>0</v>
      </c>
      <c r="Y1720" s="44">
        <f t="shared" si="1284"/>
        <v>0</v>
      </c>
      <c r="Z1720" s="44">
        <f t="shared" si="1284"/>
        <v>13416718.130000001</v>
      </c>
      <c r="AA1720" s="44">
        <f t="shared" si="1284"/>
        <v>795135281.87</v>
      </c>
      <c r="AB1720" s="45">
        <f t="shared" si="1280"/>
        <v>1.6593513008439781E-2</v>
      </c>
      <c r="AC1720" s="47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36</v>
      </c>
      <c r="B1724" s="37">
        <f>[1]consoCURRENT!E39752</f>
        <v>0</v>
      </c>
      <c r="C1724" s="37">
        <f>[1]consoCURRENT!F39752</f>
        <v>0</v>
      </c>
      <c r="D1724" s="37">
        <f>[1]consoCURRENT!G39752</f>
        <v>0</v>
      </c>
      <c r="E1724" s="37">
        <f>[1]consoCURRENT!H39752</f>
        <v>0</v>
      </c>
      <c r="F1724" s="37">
        <f>[1]consoCURRENT!I39752</f>
        <v>0</v>
      </c>
      <c r="G1724" s="37">
        <f>[1]consoCURRENT!J39752</f>
        <v>0</v>
      </c>
      <c r="H1724" s="37">
        <f>[1]consoCURRENT!K39752</f>
        <v>0</v>
      </c>
      <c r="I1724" s="37">
        <f>[1]consoCURRENT!L39752</f>
        <v>0</v>
      </c>
      <c r="J1724" s="37">
        <f>[1]consoCURRENT!M39752</f>
        <v>0</v>
      </c>
      <c r="K1724" s="37">
        <f>[1]consoCURRENT!N39752</f>
        <v>0</v>
      </c>
      <c r="L1724" s="37">
        <f>[1]consoCURRENT!O39752</f>
        <v>0</v>
      </c>
      <c r="M1724" s="37">
        <f>[1]consoCURRENT!P39752</f>
        <v>0</v>
      </c>
      <c r="N1724" s="37">
        <f>[1]consoCURRENT!Q39752</f>
        <v>0</v>
      </c>
      <c r="O1724" s="37">
        <f>[1]consoCURRENT!R39752</f>
        <v>0</v>
      </c>
      <c r="P1724" s="37">
        <f>[1]consoCURRENT!S39752</f>
        <v>0</v>
      </c>
      <c r="Q1724" s="37">
        <f>[1]consoCURRENT!T39752</f>
        <v>0</v>
      </c>
      <c r="R1724" s="37">
        <f>[1]consoCURRENT!U39752</f>
        <v>0</v>
      </c>
      <c r="S1724" s="37">
        <f>[1]consoCURRENT!V39752</f>
        <v>0</v>
      </c>
      <c r="T1724" s="37">
        <f>[1]consoCURRENT!W39752</f>
        <v>0</v>
      </c>
      <c r="U1724" s="37">
        <f>[1]consoCURRENT!X39752</f>
        <v>0</v>
      </c>
      <c r="V1724" s="37">
        <f>[1]consoCURRENT!Y39752</f>
        <v>0</v>
      </c>
      <c r="W1724" s="37">
        <f>[1]consoCURRENT!Z39752</f>
        <v>0</v>
      </c>
      <c r="X1724" s="37">
        <f>[1]consoCURRENT!AA39752</f>
        <v>0</v>
      </c>
      <c r="Y1724" s="37">
        <f>[1]consoCURRENT!AB39752</f>
        <v>0</v>
      </c>
      <c r="Z1724" s="37">
        <f>SUM(M1724:Y1724)</f>
        <v>0</v>
      </c>
      <c r="AA1724" s="37">
        <f>B1724-Z1724</f>
        <v>0</v>
      </c>
      <c r="AB1724" s="42"/>
      <c r="AC1724" s="38"/>
    </row>
    <row r="1725" spans="1:29" s="39" customFormat="1" ht="18" customHeight="1" x14ac:dyDescent="0.2">
      <c r="A1725" s="41" t="s">
        <v>37</v>
      </c>
      <c r="B1725" s="37">
        <f>[1]consoCURRENT!E39864</f>
        <v>178398000</v>
      </c>
      <c r="C1725" s="37">
        <f>[1]consoCURRENT!F39864</f>
        <v>178398000</v>
      </c>
      <c r="D1725" s="37">
        <f>[1]consoCURRENT!G39864</f>
        <v>0</v>
      </c>
      <c r="E1725" s="37">
        <f>[1]consoCURRENT!H39864</f>
        <v>1393471.2</v>
      </c>
      <c r="F1725" s="37">
        <f>[1]consoCURRENT!I39864</f>
        <v>0</v>
      </c>
      <c r="G1725" s="37">
        <f>[1]consoCURRENT!J39864</f>
        <v>0</v>
      </c>
      <c r="H1725" s="37">
        <f>[1]consoCURRENT!K39864</f>
        <v>0</v>
      </c>
      <c r="I1725" s="37">
        <f>[1]consoCURRENT!L39864</f>
        <v>0</v>
      </c>
      <c r="J1725" s="37">
        <f>[1]consoCURRENT!M39864</f>
        <v>0</v>
      </c>
      <c r="K1725" s="37">
        <f>[1]consoCURRENT!N39864</f>
        <v>0</v>
      </c>
      <c r="L1725" s="37">
        <f>[1]consoCURRENT!O39864</f>
        <v>0</v>
      </c>
      <c r="M1725" s="37">
        <f>[1]consoCURRENT!P39864</f>
        <v>0</v>
      </c>
      <c r="N1725" s="37">
        <f>[1]consoCURRENT!Q39864</f>
        <v>1393471.2</v>
      </c>
      <c r="O1725" s="37">
        <f>[1]consoCURRENT!R39864</f>
        <v>0</v>
      </c>
      <c r="P1725" s="37">
        <f>[1]consoCURRENT!S39864</f>
        <v>0</v>
      </c>
      <c r="Q1725" s="37">
        <f>[1]consoCURRENT!T39864</f>
        <v>0</v>
      </c>
      <c r="R1725" s="37">
        <f>[1]consoCURRENT!U39864</f>
        <v>0</v>
      </c>
      <c r="S1725" s="37">
        <f>[1]consoCURRENT!V39864</f>
        <v>0</v>
      </c>
      <c r="T1725" s="37">
        <f>[1]consoCURRENT!W39864</f>
        <v>0</v>
      </c>
      <c r="U1725" s="37">
        <f>[1]consoCURRENT!X39864</f>
        <v>0</v>
      </c>
      <c r="V1725" s="37">
        <f>[1]consoCURRENT!Y39864</f>
        <v>0</v>
      </c>
      <c r="W1725" s="37">
        <f>[1]consoCURRENT!Z39864</f>
        <v>0</v>
      </c>
      <c r="X1725" s="37">
        <f>[1]consoCURRENT!AA39864</f>
        <v>0</v>
      </c>
      <c r="Y1725" s="37">
        <f>[1]consoCURRENT!AB39864</f>
        <v>0</v>
      </c>
      <c r="Z1725" s="37">
        <f t="shared" ref="Z1725:Z1727" si="1285">SUM(M1725:Y1725)</f>
        <v>1393471.2</v>
      </c>
      <c r="AA1725" s="37">
        <f t="shared" ref="AA1725:AA1727" si="1286">B1725-Z1725</f>
        <v>177004528.80000001</v>
      </c>
      <c r="AB1725" s="42">
        <f t="shared" ref="AB1725:AB1730" si="1287">Z1725/B1725</f>
        <v>7.8110247872733999E-3</v>
      </c>
      <c r="AC1725" s="38"/>
    </row>
    <row r="1726" spans="1:29" s="39" customFormat="1" ht="18" customHeight="1" x14ac:dyDescent="0.2">
      <c r="A1726" s="41" t="s">
        <v>38</v>
      </c>
      <c r="B1726" s="37">
        <f>[1]consoCURRENT!E39870</f>
        <v>0</v>
      </c>
      <c r="C1726" s="37">
        <f>[1]consoCURRENT!F39870</f>
        <v>0</v>
      </c>
      <c r="D1726" s="37">
        <f>[1]consoCURRENT!G39870</f>
        <v>0</v>
      </c>
      <c r="E1726" s="37">
        <f>[1]consoCURRENT!H39870</f>
        <v>0</v>
      </c>
      <c r="F1726" s="37">
        <f>[1]consoCURRENT!I39870</f>
        <v>0</v>
      </c>
      <c r="G1726" s="37">
        <f>[1]consoCURRENT!J39870</f>
        <v>0</v>
      </c>
      <c r="H1726" s="37">
        <f>[1]consoCURRENT!K39870</f>
        <v>0</v>
      </c>
      <c r="I1726" s="37">
        <f>[1]consoCURRENT!L39870</f>
        <v>0</v>
      </c>
      <c r="J1726" s="37">
        <f>[1]consoCURRENT!M39870</f>
        <v>0</v>
      </c>
      <c r="K1726" s="37">
        <f>[1]consoCURRENT!N39870</f>
        <v>0</v>
      </c>
      <c r="L1726" s="37">
        <f>[1]consoCURRENT!O39870</f>
        <v>0</v>
      </c>
      <c r="M1726" s="37">
        <f>[1]consoCURRENT!P39870</f>
        <v>0</v>
      </c>
      <c r="N1726" s="37">
        <f>[1]consoCURRENT!Q39870</f>
        <v>0</v>
      </c>
      <c r="O1726" s="37">
        <f>[1]consoCURRENT!R39870</f>
        <v>0</v>
      </c>
      <c r="P1726" s="37">
        <f>[1]consoCURRENT!S39870</f>
        <v>0</v>
      </c>
      <c r="Q1726" s="37">
        <f>[1]consoCURRENT!T39870</f>
        <v>0</v>
      </c>
      <c r="R1726" s="37">
        <f>[1]consoCURRENT!U39870</f>
        <v>0</v>
      </c>
      <c r="S1726" s="37">
        <f>[1]consoCURRENT!V39870</f>
        <v>0</v>
      </c>
      <c r="T1726" s="37">
        <f>[1]consoCURRENT!W39870</f>
        <v>0</v>
      </c>
      <c r="U1726" s="37">
        <f>[1]consoCURRENT!X39870</f>
        <v>0</v>
      </c>
      <c r="V1726" s="37">
        <f>[1]consoCURRENT!Y39870</f>
        <v>0</v>
      </c>
      <c r="W1726" s="37">
        <f>[1]consoCURRENT!Z39870</f>
        <v>0</v>
      </c>
      <c r="X1726" s="37">
        <f>[1]consoCURRENT!AA39870</f>
        <v>0</v>
      </c>
      <c r="Y1726" s="37">
        <f>[1]consoCURRENT!AB39870</f>
        <v>0</v>
      </c>
      <c r="Z1726" s="37">
        <f t="shared" si="1285"/>
        <v>0</v>
      </c>
      <c r="AA1726" s="37">
        <f t="shared" si="1286"/>
        <v>0</v>
      </c>
      <c r="AB1726" s="42"/>
      <c r="AC1726" s="38"/>
    </row>
    <row r="1727" spans="1:29" s="39" customFormat="1" ht="18" customHeight="1" x14ac:dyDescent="0.2">
      <c r="A1727" s="41" t="s">
        <v>39</v>
      </c>
      <c r="B1727" s="37">
        <f>[1]consoCURRENT!E39899</f>
        <v>0</v>
      </c>
      <c r="C1727" s="37">
        <f>[1]consoCURRENT!F39899</f>
        <v>0</v>
      </c>
      <c r="D1727" s="37">
        <f>[1]consoCURRENT!G39899</f>
        <v>0</v>
      </c>
      <c r="E1727" s="37">
        <f>[1]consoCURRENT!H39899</f>
        <v>0</v>
      </c>
      <c r="F1727" s="37">
        <f>[1]consoCURRENT!I39899</f>
        <v>0</v>
      </c>
      <c r="G1727" s="37">
        <f>[1]consoCURRENT!J39899</f>
        <v>0</v>
      </c>
      <c r="H1727" s="37">
        <f>[1]consoCURRENT!K39899</f>
        <v>0</v>
      </c>
      <c r="I1727" s="37">
        <f>[1]consoCURRENT!L39899</f>
        <v>0</v>
      </c>
      <c r="J1727" s="37">
        <f>[1]consoCURRENT!M39899</f>
        <v>0</v>
      </c>
      <c r="K1727" s="37">
        <f>[1]consoCURRENT!N39899</f>
        <v>0</v>
      </c>
      <c r="L1727" s="37">
        <f>[1]consoCURRENT!O39899</f>
        <v>0</v>
      </c>
      <c r="M1727" s="37">
        <f>[1]consoCURRENT!P39899</f>
        <v>0</v>
      </c>
      <c r="N1727" s="37">
        <f>[1]consoCURRENT!Q39899</f>
        <v>0</v>
      </c>
      <c r="O1727" s="37">
        <f>[1]consoCURRENT!R39899</f>
        <v>0</v>
      </c>
      <c r="P1727" s="37">
        <f>[1]consoCURRENT!S39899</f>
        <v>0</v>
      </c>
      <c r="Q1727" s="37">
        <f>[1]consoCURRENT!T39899</f>
        <v>0</v>
      </c>
      <c r="R1727" s="37">
        <f>[1]consoCURRENT!U39899</f>
        <v>0</v>
      </c>
      <c r="S1727" s="37">
        <f>[1]consoCURRENT!V39899</f>
        <v>0</v>
      </c>
      <c r="T1727" s="37">
        <f>[1]consoCURRENT!W39899</f>
        <v>0</v>
      </c>
      <c r="U1727" s="37">
        <f>[1]consoCURRENT!X39899</f>
        <v>0</v>
      </c>
      <c r="V1727" s="37">
        <f>[1]consoCURRENT!Y39899</f>
        <v>0</v>
      </c>
      <c r="W1727" s="37">
        <f>[1]consoCURRENT!Z39899</f>
        <v>0</v>
      </c>
      <c r="X1727" s="37">
        <f>[1]consoCURRENT!AA39899</f>
        <v>0</v>
      </c>
      <c r="Y1727" s="37">
        <f>[1]consoCURRENT!AB39899</f>
        <v>0</v>
      </c>
      <c r="Z1727" s="37">
        <f t="shared" si="1285"/>
        <v>0</v>
      </c>
      <c r="AA1727" s="37">
        <f t="shared" si="1286"/>
        <v>0</v>
      </c>
      <c r="AB1727" s="42"/>
      <c r="AC1727" s="38"/>
    </row>
    <row r="1728" spans="1:29" s="39" customFormat="1" ht="18" customHeight="1" x14ac:dyDescent="0.25">
      <c r="A1728" s="43" t="s">
        <v>40</v>
      </c>
      <c r="B1728" s="44">
        <f>SUM(B1724:B1727)</f>
        <v>178398000</v>
      </c>
      <c r="C1728" s="44">
        <f t="shared" ref="C1728:AA1728" si="1288">SUM(C1724:C1727)</f>
        <v>178398000</v>
      </c>
      <c r="D1728" s="44">
        <f t="shared" si="1288"/>
        <v>0</v>
      </c>
      <c r="E1728" s="44">
        <f t="shared" si="1288"/>
        <v>1393471.2</v>
      </c>
      <c r="F1728" s="44">
        <f t="shared" si="1288"/>
        <v>0</v>
      </c>
      <c r="G1728" s="44">
        <f t="shared" si="1288"/>
        <v>0</v>
      </c>
      <c r="H1728" s="44">
        <f t="shared" si="1288"/>
        <v>0</v>
      </c>
      <c r="I1728" s="44">
        <f t="shared" si="1288"/>
        <v>0</v>
      </c>
      <c r="J1728" s="44">
        <f t="shared" si="1288"/>
        <v>0</v>
      </c>
      <c r="K1728" s="44">
        <f t="shared" si="1288"/>
        <v>0</v>
      </c>
      <c r="L1728" s="44">
        <f t="shared" si="1288"/>
        <v>0</v>
      </c>
      <c r="M1728" s="44">
        <f t="shared" si="1288"/>
        <v>0</v>
      </c>
      <c r="N1728" s="44">
        <f t="shared" si="1288"/>
        <v>1393471.2</v>
      </c>
      <c r="O1728" s="44">
        <f t="shared" si="1288"/>
        <v>0</v>
      </c>
      <c r="P1728" s="44">
        <f t="shared" si="1288"/>
        <v>0</v>
      </c>
      <c r="Q1728" s="44">
        <f t="shared" si="1288"/>
        <v>0</v>
      </c>
      <c r="R1728" s="44">
        <f t="shared" si="1288"/>
        <v>0</v>
      </c>
      <c r="S1728" s="44">
        <f t="shared" si="1288"/>
        <v>0</v>
      </c>
      <c r="T1728" s="44">
        <f t="shared" si="1288"/>
        <v>0</v>
      </c>
      <c r="U1728" s="44">
        <f t="shared" si="1288"/>
        <v>0</v>
      </c>
      <c r="V1728" s="44">
        <f t="shared" si="1288"/>
        <v>0</v>
      </c>
      <c r="W1728" s="44">
        <f t="shared" si="1288"/>
        <v>0</v>
      </c>
      <c r="X1728" s="44">
        <f t="shared" si="1288"/>
        <v>0</v>
      </c>
      <c r="Y1728" s="44">
        <f t="shared" si="1288"/>
        <v>0</v>
      </c>
      <c r="Z1728" s="44">
        <f t="shared" si="1288"/>
        <v>1393471.2</v>
      </c>
      <c r="AA1728" s="44">
        <f t="shared" si="1288"/>
        <v>177004528.80000001</v>
      </c>
      <c r="AB1728" s="45">
        <f t="shared" si="1287"/>
        <v>7.8110247872733999E-3</v>
      </c>
      <c r="AC1728" s="38"/>
    </row>
    <row r="1729" spans="1:29" s="39" customFormat="1" ht="18" customHeight="1" x14ac:dyDescent="0.25">
      <c r="A1729" s="46" t="s">
        <v>41</v>
      </c>
      <c r="B1729" s="37">
        <f>[1]consoCURRENT!E39903</f>
        <v>0</v>
      </c>
      <c r="C1729" s="37">
        <f>[1]consoCURRENT!F39903</f>
        <v>0</v>
      </c>
      <c r="D1729" s="37">
        <f>[1]consoCURRENT!G39903</f>
        <v>0</v>
      </c>
      <c r="E1729" s="37">
        <f>[1]consoCURRENT!H39903</f>
        <v>0</v>
      </c>
      <c r="F1729" s="37">
        <f>[1]consoCURRENT!I39903</f>
        <v>0</v>
      </c>
      <c r="G1729" s="37">
        <f>[1]consoCURRENT!J39903</f>
        <v>0</v>
      </c>
      <c r="H1729" s="37">
        <f>[1]consoCURRENT!K39903</f>
        <v>0</v>
      </c>
      <c r="I1729" s="37">
        <f>[1]consoCURRENT!L39903</f>
        <v>0</v>
      </c>
      <c r="J1729" s="37">
        <f>[1]consoCURRENT!M39903</f>
        <v>0</v>
      </c>
      <c r="K1729" s="37">
        <f>[1]consoCURRENT!N39903</f>
        <v>0</v>
      </c>
      <c r="L1729" s="37">
        <f>[1]consoCURRENT!O39903</f>
        <v>0</v>
      </c>
      <c r="M1729" s="37">
        <f>[1]consoCURRENT!P39903</f>
        <v>0</v>
      </c>
      <c r="N1729" s="37">
        <f>[1]consoCURRENT!Q39903</f>
        <v>0</v>
      </c>
      <c r="O1729" s="37">
        <f>[1]consoCURRENT!R39903</f>
        <v>0</v>
      </c>
      <c r="P1729" s="37">
        <f>[1]consoCURRENT!S39903</f>
        <v>0</v>
      </c>
      <c r="Q1729" s="37">
        <f>[1]consoCURRENT!T39903</f>
        <v>0</v>
      </c>
      <c r="R1729" s="37">
        <f>[1]consoCURRENT!U39903</f>
        <v>0</v>
      </c>
      <c r="S1729" s="37">
        <f>[1]consoCURRENT!V39903</f>
        <v>0</v>
      </c>
      <c r="T1729" s="37">
        <f>[1]consoCURRENT!W39903</f>
        <v>0</v>
      </c>
      <c r="U1729" s="37">
        <f>[1]consoCURRENT!X39903</f>
        <v>0</v>
      </c>
      <c r="V1729" s="37">
        <f>[1]consoCURRENT!Y39903</f>
        <v>0</v>
      </c>
      <c r="W1729" s="37">
        <f>[1]consoCURRENT!Z39903</f>
        <v>0</v>
      </c>
      <c r="X1729" s="37">
        <f>[1]consoCURRENT!AA39903</f>
        <v>0</v>
      </c>
      <c r="Y1729" s="37">
        <f>[1]consoCURRENT!AB39903</f>
        <v>0</v>
      </c>
      <c r="Z1729" s="37">
        <f t="shared" ref="Z1729" si="1289">SUM(M1729:Y1729)</f>
        <v>0</v>
      </c>
      <c r="AA1729" s="37">
        <f t="shared" ref="AA1729" si="1290">B1729-Z1729</f>
        <v>0</v>
      </c>
      <c r="AB1729" s="42"/>
      <c r="AC1729" s="38"/>
    </row>
    <row r="1730" spans="1:29" s="39" customFormat="1" ht="18" customHeight="1" x14ac:dyDescent="0.25">
      <c r="A1730" s="43" t="s">
        <v>42</v>
      </c>
      <c r="B1730" s="44">
        <f>B1729+B1728</f>
        <v>178398000</v>
      </c>
      <c r="C1730" s="44">
        <f t="shared" ref="C1730:AA1730" si="1291">C1729+C1728</f>
        <v>178398000</v>
      </c>
      <c r="D1730" s="44">
        <f t="shared" si="1291"/>
        <v>0</v>
      </c>
      <c r="E1730" s="44">
        <f t="shared" si="1291"/>
        <v>1393471.2</v>
      </c>
      <c r="F1730" s="44">
        <f t="shared" si="1291"/>
        <v>0</v>
      </c>
      <c r="G1730" s="44">
        <f t="shared" si="1291"/>
        <v>0</v>
      </c>
      <c r="H1730" s="44">
        <f t="shared" si="1291"/>
        <v>0</v>
      </c>
      <c r="I1730" s="44">
        <f t="shared" si="1291"/>
        <v>0</v>
      </c>
      <c r="J1730" s="44">
        <f t="shared" si="1291"/>
        <v>0</v>
      </c>
      <c r="K1730" s="44">
        <f t="shared" si="1291"/>
        <v>0</v>
      </c>
      <c r="L1730" s="44">
        <f t="shared" si="1291"/>
        <v>0</v>
      </c>
      <c r="M1730" s="44">
        <f t="shared" si="1291"/>
        <v>0</v>
      </c>
      <c r="N1730" s="44">
        <f t="shared" si="1291"/>
        <v>1393471.2</v>
      </c>
      <c r="O1730" s="44">
        <f t="shared" si="1291"/>
        <v>0</v>
      </c>
      <c r="P1730" s="44">
        <f t="shared" si="1291"/>
        <v>0</v>
      </c>
      <c r="Q1730" s="44">
        <f t="shared" si="1291"/>
        <v>0</v>
      </c>
      <c r="R1730" s="44">
        <f t="shared" si="1291"/>
        <v>0</v>
      </c>
      <c r="S1730" s="44">
        <f t="shared" si="1291"/>
        <v>0</v>
      </c>
      <c r="T1730" s="44">
        <f t="shared" si="1291"/>
        <v>0</v>
      </c>
      <c r="U1730" s="44">
        <f t="shared" si="1291"/>
        <v>0</v>
      </c>
      <c r="V1730" s="44">
        <f t="shared" si="1291"/>
        <v>0</v>
      </c>
      <c r="W1730" s="44">
        <f t="shared" si="1291"/>
        <v>0</v>
      </c>
      <c r="X1730" s="44">
        <f t="shared" si="1291"/>
        <v>0</v>
      </c>
      <c r="Y1730" s="44">
        <f t="shared" si="1291"/>
        <v>0</v>
      </c>
      <c r="Z1730" s="44">
        <f t="shared" si="1291"/>
        <v>1393471.2</v>
      </c>
      <c r="AA1730" s="44">
        <f t="shared" si="1291"/>
        <v>177004528.80000001</v>
      </c>
      <c r="AB1730" s="45">
        <f t="shared" si="1287"/>
        <v>7.8110247872733999E-3</v>
      </c>
      <c r="AC1730" s="47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customHeight="1" x14ac:dyDescent="0.25">
      <c r="A1733" s="40" t="s">
        <v>106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customHeight="1" x14ac:dyDescent="0.2">
      <c r="A1734" s="41" t="s">
        <v>36</v>
      </c>
      <c r="B1734" s="37">
        <f>B1744+B1754+B1764+B1774+B1784+B1794+B1804+B1814+B1824+B1834+B1844+B1854+B1864+B1874+B1884+B1894+B1904</f>
        <v>0</v>
      </c>
      <c r="C1734" s="37">
        <f t="shared" ref="C1734:Z1739" si="1292">C1744+C1754+C1764+C1774+C1784+C1794+C1804+C1814+C1824+C1834+C1844+C1854+C1864+C1874+C1884+C1894+C1904</f>
        <v>0</v>
      </c>
      <c r="D1734" s="37">
        <f t="shared" si="1292"/>
        <v>0</v>
      </c>
      <c r="E1734" s="37">
        <f t="shared" si="1292"/>
        <v>0</v>
      </c>
      <c r="F1734" s="37">
        <f t="shared" si="1292"/>
        <v>0</v>
      </c>
      <c r="G1734" s="37">
        <f t="shared" si="1292"/>
        <v>0</v>
      </c>
      <c r="H1734" s="37">
        <f t="shared" si="1292"/>
        <v>0</v>
      </c>
      <c r="I1734" s="37">
        <f t="shared" si="1292"/>
        <v>0</v>
      </c>
      <c r="J1734" s="37">
        <f t="shared" si="1292"/>
        <v>0</v>
      </c>
      <c r="K1734" s="37">
        <f t="shared" si="1292"/>
        <v>0</v>
      </c>
      <c r="L1734" s="37">
        <f t="shared" si="1292"/>
        <v>0</v>
      </c>
      <c r="M1734" s="37">
        <f t="shared" si="1292"/>
        <v>0</v>
      </c>
      <c r="N1734" s="37">
        <f t="shared" si="1292"/>
        <v>0</v>
      </c>
      <c r="O1734" s="37">
        <f t="shared" si="1292"/>
        <v>0</v>
      </c>
      <c r="P1734" s="37">
        <f t="shared" si="1292"/>
        <v>0</v>
      </c>
      <c r="Q1734" s="37">
        <f t="shared" si="1292"/>
        <v>0</v>
      </c>
      <c r="R1734" s="37">
        <f t="shared" si="1292"/>
        <v>0</v>
      </c>
      <c r="S1734" s="37">
        <f t="shared" si="1292"/>
        <v>0</v>
      </c>
      <c r="T1734" s="37">
        <f t="shared" si="1292"/>
        <v>0</v>
      </c>
      <c r="U1734" s="37">
        <f t="shared" si="1292"/>
        <v>0</v>
      </c>
      <c r="V1734" s="37">
        <f t="shared" si="1292"/>
        <v>0</v>
      </c>
      <c r="W1734" s="37">
        <f t="shared" si="1292"/>
        <v>0</v>
      </c>
      <c r="X1734" s="37">
        <f t="shared" si="1292"/>
        <v>0</v>
      </c>
      <c r="Y1734" s="37">
        <f t="shared" si="1292"/>
        <v>0</v>
      </c>
      <c r="Z1734" s="37">
        <f t="shared" si="1292"/>
        <v>0</v>
      </c>
      <c r="AA1734" s="37">
        <f>B1734-Z1734</f>
        <v>0</v>
      </c>
      <c r="AB1734" s="42"/>
      <c r="AC1734" s="38"/>
    </row>
    <row r="1735" spans="1:29" s="39" customFormat="1" ht="18" customHeight="1" x14ac:dyDescent="0.2">
      <c r="A1735" s="41" t="s">
        <v>37</v>
      </c>
      <c r="B1735" s="37">
        <f t="shared" ref="B1735:B1739" si="1293">B1745+B1755+B1765+B1775+B1785+B1795+B1805+B1815+B1825+B1835+B1845+B1855+B1865+B1875+B1885+B1895+B1905</f>
        <v>630154000</v>
      </c>
      <c r="C1735" s="37">
        <f t="shared" si="1292"/>
        <v>593389476</v>
      </c>
      <c r="D1735" s="37">
        <f t="shared" si="1292"/>
        <v>-36764524</v>
      </c>
      <c r="E1735" s="37">
        <f t="shared" si="1292"/>
        <v>6932569.7600000007</v>
      </c>
      <c r="F1735" s="37">
        <f t="shared" si="1292"/>
        <v>5090677.17</v>
      </c>
      <c r="G1735" s="37">
        <f t="shared" si="1292"/>
        <v>0</v>
      </c>
      <c r="H1735" s="37">
        <f t="shared" si="1292"/>
        <v>0</v>
      </c>
      <c r="I1735" s="37">
        <f t="shared" si="1292"/>
        <v>5579424.2999999998</v>
      </c>
      <c r="J1735" s="37">
        <f t="shared" si="1292"/>
        <v>5051418.6999999993</v>
      </c>
      <c r="K1735" s="37">
        <f t="shared" si="1292"/>
        <v>0</v>
      </c>
      <c r="L1735" s="37">
        <f t="shared" si="1292"/>
        <v>0</v>
      </c>
      <c r="M1735" s="37">
        <f t="shared" si="1292"/>
        <v>10630843</v>
      </c>
      <c r="N1735" s="37">
        <f t="shared" si="1292"/>
        <v>1306708.8799999999</v>
      </c>
      <c r="O1735" s="37">
        <f t="shared" si="1292"/>
        <v>8252.8900000001304</v>
      </c>
      <c r="P1735" s="37">
        <f t="shared" si="1292"/>
        <v>38183.690000000075</v>
      </c>
      <c r="Q1735" s="37">
        <f t="shared" si="1292"/>
        <v>2200</v>
      </c>
      <c r="R1735" s="37">
        <f t="shared" si="1292"/>
        <v>37058.47</v>
      </c>
      <c r="S1735" s="37">
        <f t="shared" si="1292"/>
        <v>0</v>
      </c>
      <c r="T1735" s="37">
        <f t="shared" si="1292"/>
        <v>0</v>
      </c>
      <c r="U1735" s="37">
        <f t="shared" si="1292"/>
        <v>0</v>
      </c>
      <c r="V1735" s="37">
        <f t="shared" si="1292"/>
        <v>0</v>
      </c>
      <c r="W1735" s="37">
        <f t="shared" si="1292"/>
        <v>0</v>
      </c>
      <c r="X1735" s="37">
        <f t="shared" si="1292"/>
        <v>0</v>
      </c>
      <c r="Y1735" s="37">
        <f t="shared" si="1292"/>
        <v>0</v>
      </c>
      <c r="Z1735" s="37">
        <f t="shared" si="1292"/>
        <v>12023246.930000002</v>
      </c>
      <c r="AA1735" s="37">
        <f t="shared" ref="AA1735:AA1737" si="1294">B1735-Z1735</f>
        <v>618130753.07000005</v>
      </c>
      <c r="AB1735" s="42">
        <f t="shared" ref="AB1735" si="1295">Z1735/B1735</f>
        <v>1.9079854971959239E-2</v>
      </c>
      <c r="AC1735" s="38"/>
    </row>
    <row r="1736" spans="1:29" s="39" customFormat="1" ht="18" customHeight="1" x14ac:dyDescent="0.2">
      <c r="A1736" s="41" t="s">
        <v>38</v>
      </c>
      <c r="B1736" s="37">
        <f t="shared" si="1293"/>
        <v>0</v>
      </c>
      <c r="C1736" s="37">
        <f t="shared" si="1292"/>
        <v>0</v>
      </c>
      <c r="D1736" s="37">
        <f t="shared" si="1292"/>
        <v>0</v>
      </c>
      <c r="E1736" s="37">
        <f t="shared" si="1292"/>
        <v>0</v>
      </c>
      <c r="F1736" s="37">
        <f t="shared" si="1292"/>
        <v>0</v>
      </c>
      <c r="G1736" s="37">
        <f t="shared" si="1292"/>
        <v>0</v>
      </c>
      <c r="H1736" s="37">
        <f t="shared" si="1292"/>
        <v>0</v>
      </c>
      <c r="I1736" s="37">
        <f t="shared" si="1292"/>
        <v>0</v>
      </c>
      <c r="J1736" s="37">
        <f t="shared" si="1292"/>
        <v>0</v>
      </c>
      <c r="K1736" s="37">
        <f t="shared" si="1292"/>
        <v>0</v>
      </c>
      <c r="L1736" s="37">
        <f t="shared" si="1292"/>
        <v>0</v>
      </c>
      <c r="M1736" s="37">
        <f t="shared" si="1292"/>
        <v>0</v>
      </c>
      <c r="N1736" s="37">
        <f t="shared" si="1292"/>
        <v>0</v>
      </c>
      <c r="O1736" s="37">
        <f t="shared" si="1292"/>
        <v>0</v>
      </c>
      <c r="P1736" s="37">
        <f t="shared" si="1292"/>
        <v>0</v>
      </c>
      <c r="Q1736" s="37">
        <f t="shared" si="1292"/>
        <v>0</v>
      </c>
      <c r="R1736" s="37">
        <f t="shared" si="1292"/>
        <v>0</v>
      </c>
      <c r="S1736" s="37">
        <f t="shared" si="1292"/>
        <v>0</v>
      </c>
      <c r="T1736" s="37">
        <f t="shared" si="1292"/>
        <v>0</v>
      </c>
      <c r="U1736" s="37">
        <f t="shared" si="1292"/>
        <v>0</v>
      </c>
      <c r="V1736" s="37">
        <f t="shared" si="1292"/>
        <v>0</v>
      </c>
      <c r="W1736" s="37">
        <f t="shared" si="1292"/>
        <v>0</v>
      </c>
      <c r="X1736" s="37">
        <f t="shared" si="1292"/>
        <v>0</v>
      </c>
      <c r="Y1736" s="37">
        <f t="shared" si="1292"/>
        <v>0</v>
      </c>
      <c r="Z1736" s="37">
        <f t="shared" si="1292"/>
        <v>0</v>
      </c>
      <c r="AA1736" s="37">
        <f t="shared" si="1294"/>
        <v>0</v>
      </c>
      <c r="AB1736" s="42"/>
      <c r="AC1736" s="38"/>
    </row>
    <row r="1737" spans="1:29" s="39" customFormat="1" ht="18" customHeight="1" x14ac:dyDescent="0.2">
      <c r="A1737" s="41" t="s">
        <v>39</v>
      </c>
      <c r="B1737" s="37">
        <f t="shared" si="1293"/>
        <v>0</v>
      </c>
      <c r="C1737" s="37">
        <f t="shared" si="1292"/>
        <v>0</v>
      </c>
      <c r="D1737" s="37">
        <f t="shared" si="1292"/>
        <v>0</v>
      </c>
      <c r="E1737" s="37">
        <f t="shared" si="1292"/>
        <v>0</v>
      </c>
      <c r="F1737" s="37">
        <f t="shared" si="1292"/>
        <v>0</v>
      </c>
      <c r="G1737" s="37">
        <f t="shared" si="1292"/>
        <v>0</v>
      </c>
      <c r="H1737" s="37">
        <f t="shared" si="1292"/>
        <v>0</v>
      </c>
      <c r="I1737" s="37">
        <f t="shared" si="1292"/>
        <v>0</v>
      </c>
      <c r="J1737" s="37">
        <f t="shared" si="1292"/>
        <v>0</v>
      </c>
      <c r="K1737" s="37">
        <f t="shared" si="1292"/>
        <v>0</v>
      </c>
      <c r="L1737" s="37">
        <f t="shared" si="1292"/>
        <v>0</v>
      </c>
      <c r="M1737" s="37">
        <f t="shared" si="1292"/>
        <v>0</v>
      </c>
      <c r="N1737" s="37">
        <f t="shared" si="1292"/>
        <v>0</v>
      </c>
      <c r="O1737" s="37">
        <f t="shared" si="1292"/>
        <v>0</v>
      </c>
      <c r="P1737" s="37">
        <f t="shared" si="1292"/>
        <v>0</v>
      </c>
      <c r="Q1737" s="37">
        <f t="shared" si="1292"/>
        <v>0</v>
      </c>
      <c r="R1737" s="37">
        <f t="shared" si="1292"/>
        <v>0</v>
      </c>
      <c r="S1737" s="37">
        <f t="shared" si="1292"/>
        <v>0</v>
      </c>
      <c r="T1737" s="37">
        <f t="shared" si="1292"/>
        <v>0</v>
      </c>
      <c r="U1737" s="37">
        <f t="shared" si="1292"/>
        <v>0</v>
      </c>
      <c r="V1737" s="37">
        <f t="shared" si="1292"/>
        <v>0</v>
      </c>
      <c r="W1737" s="37">
        <f t="shared" si="1292"/>
        <v>0</v>
      </c>
      <c r="X1737" s="37">
        <f t="shared" si="1292"/>
        <v>0</v>
      </c>
      <c r="Y1737" s="37">
        <f t="shared" si="1292"/>
        <v>0</v>
      </c>
      <c r="Z1737" s="37">
        <f t="shared" si="1292"/>
        <v>0</v>
      </c>
      <c r="AA1737" s="37">
        <f t="shared" si="1294"/>
        <v>0</v>
      </c>
      <c r="AB1737" s="42"/>
      <c r="AC1737" s="38"/>
    </row>
    <row r="1738" spans="1:29" s="39" customFormat="1" ht="18" customHeight="1" x14ac:dyDescent="0.25">
      <c r="A1738" s="43" t="s">
        <v>40</v>
      </c>
      <c r="B1738" s="44">
        <f>SUM(B1734:B1737)</f>
        <v>630154000</v>
      </c>
      <c r="C1738" s="44">
        <f t="shared" ref="C1738:AA1738" si="1296">SUM(C1734:C1737)</f>
        <v>593389476</v>
      </c>
      <c r="D1738" s="44">
        <f t="shared" si="1296"/>
        <v>-36764524</v>
      </c>
      <c r="E1738" s="44">
        <f t="shared" si="1296"/>
        <v>6932569.7600000007</v>
      </c>
      <c r="F1738" s="44">
        <f t="shared" si="1296"/>
        <v>5090677.17</v>
      </c>
      <c r="G1738" s="44">
        <f t="shared" si="1296"/>
        <v>0</v>
      </c>
      <c r="H1738" s="44">
        <f t="shared" si="1296"/>
        <v>0</v>
      </c>
      <c r="I1738" s="44">
        <f t="shared" si="1296"/>
        <v>5579424.2999999998</v>
      </c>
      <c r="J1738" s="44">
        <f t="shared" si="1296"/>
        <v>5051418.6999999993</v>
      </c>
      <c r="K1738" s="44">
        <f t="shared" si="1296"/>
        <v>0</v>
      </c>
      <c r="L1738" s="44">
        <f t="shared" si="1296"/>
        <v>0</v>
      </c>
      <c r="M1738" s="44">
        <f t="shared" si="1296"/>
        <v>10630843</v>
      </c>
      <c r="N1738" s="44">
        <f t="shared" si="1296"/>
        <v>1306708.8799999999</v>
      </c>
      <c r="O1738" s="44">
        <f t="shared" si="1296"/>
        <v>8252.8900000001304</v>
      </c>
      <c r="P1738" s="44">
        <f t="shared" si="1296"/>
        <v>38183.690000000075</v>
      </c>
      <c r="Q1738" s="44">
        <f t="shared" si="1296"/>
        <v>2200</v>
      </c>
      <c r="R1738" s="44">
        <f t="shared" si="1296"/>
        <v>37058.47</v>
      </c>
      <c r="S1738" s="44">
        <f t="shared" si="1296"/>
        <v>0</v>
      </c>
      <c r="T1738" s="44">
        <f t="shared" si="1296"/>
        <v>0</v>
      </c>
      <c r="U1738" s="44">
        <f t="shared" si="1296"/>
        <v>0</v>
      </c>
      <c r="V1738" s="44">
        <f t="shared" si="1296"/>
        <v>0</v>
      </c>
      <c r="W1738" s="44">
        <f t="shared" si="1296"/>
        <v>0</v>
      </c>
      <c r="X1738" s="44">
        <f t="shared" si="1296"/>
        <v>0</v>
      </c>
      <c r="Y1738" s="44">
        <f t="shared" si="1296"/>
        <v>0</v>
      </c>
      <c r="Z1738" s="44">
        <f t="shared" si="1296"/>
        <v>12023246.930000002</v>
      </c>
      <c r="AA1738" s="44">
        <f t="shared" si="1296"/>
        <v>618130753.07000005</v>
      </c>
      <c r="AB1738" s="45">
        <f t="shared" ref="AB1738" si="1297">Z1738/B1738</f>
        <v>1.9079854971959239E-2</v>
      </c>
      <c r="AC1738" s="38"/>
    </row>
    <row r="1739" spans="1:29" s="39" customFormat="1" ht="18" customHeight="1" x14ac:dyDescent="0.25">
      <c r="A1739" s="46" t="s">
        <v>41</v>
      </c>
      <c r="B1739" s="37">
        <f t="shared" si="1293"/>
        <v>0</v>
      </c>
      <c r="C1739" s="37">
        <f t="shared" si="1292"/>
        <v>0</v>
      </c>
      <c r="D1739" s="37">
        <f t="shared" si="1292"/>
        <v>0</v>
      </c>
      <c r="E1739" s="37">
        <f t="shared" si="1292"/>
        <v>0</v>
      </c>
      <c r="F1739" s="37">
        <f t="shared" si="1292"/>
        <v>0</v>
      </c>
      <c r="G1739" s="37">
        <f t="shared" si="1292"/>
        <v>0</v>
      </c>
      <c r="H1739" s="37">
        <f t="shared" si="1292"/>
        <v>0</v>
      </c>
      <c r="I1739" s="37">
        <f t="shared" si="1292"/>
        <v>0</v>
      </c>
      <c r="J1739" s="37">
        <f t="shared" si="1292"/>
        <v>0</v>
      </c>
      <c r="K1739" s="37">
        <f t="shared" si="1292"/>
        <v>0</v>
      </c>
      <c r="L1739" s="37">
        <f t="shared" si="1292"/>
        <v>0</v>
      </c>
      <c r="M1739" s="37">
        <f t="shared" si="1292"/>
        <v>0</v>
      </c>
      <c r="N1739" s="37">
        <f t="shared" si="1292"/>
        <v>0</v>
      </c>
      <c r="O1739" s="37">
        <f t="shared" si="1292"/>
        <v>0</v>
      </c>
      <c r="P1739" s="37">
        <f t="shared" si="1292"/>
        <v>0</v>
      </c>
      <c r="Q1739" s="37">
        <f t="shared" si="1292"/>
        <v>0</v>
      </c>
      <c r="R1739" s="37">
        <f t="shared" si="1292"/>
        <v>0</v>
      </c>
      <c r="S1739" s="37">
        <f t="shared" si="1292"/>
        <v>0</v>
      </c>
      <c r="T1739" s="37">
        <f t="shared" si="1292"/>
        <v>0</v>
      </c>
      <c r="U1739" s="37">
        <f t="shared" si="1292"/>
        <v>0</v>
      </c>
      <c r="V1739" s="37">
        <f t="shared" si="1292"/>
        <v>0</v>
      </c>
      <c r="W1739" s="37">
        <f t="shared" si="1292"/>
        <v>0</v>
      </c>
      <c r="X1739" s="37">
        <f t="shared" si="1292"/>
        <v>0</v>
      </c>
      <c r="Y1739" s="37">
        <f t="shared" si="1292"/>
        <v>0</v>
      </c>
      <c r="Z1739" s="37">
        <f t="shared" si="1292"/>
        <v>0</v>
      </c>
      <c r="AA1739" s="37">
        <f t="shared" ref="AA1739" si="1298">B1739-Z1739</f>
        <v>0</v>
      </c>
      <c r="AB1739" s="42"/>
      <c r="AC1739" s="38"/>
    </row>
    <row r="1740" spans="1:29" s="39" customFormat="1" ht="18" customHeight="1" x14ac:dyDescent="0.25">
      <c r="A1740" s="43" t="s">
        <v>42</v>
      </c>
      <c r="B1740" s="44">
        <f>B1739+B1738</f>
        <v>630154000</v>
      </c>
      <c r="C1740" s="44">
        <f t="shared" ref="C1740:AA1740" si="1299">C1739+C1738</f>
        <v>593389476</v>
      </c>
      <c r="D1740" s="44">
        <f t="shared" si="1299"/>
        <v>-36764524</v>
      </c>
      <c r="E1740" s="44">
        <f t="shared" si="1299"/>
        <v>6932569.7600000007</v>
      </c>
      <c r="F1740" s="44">
        <f t="shared" si="1299"/>
        <v>5090677.17</v>
      </c>
      <c r="G1740" s="44">
        <f t="shared" si="1299"/>
        <v>0</v>
      </c>
      <c r="H1740" s="44">
        <f t="shared" si="1299"/>
        <v>0</v>
      </c>
      <c r="I1740" s="44">
        <f t="shared" si="1299"/>
        <v>5579424.2999999998</v>
      </c>
      <c r="J1740" s="44">
        <f t="shared" si="1299"/>
        <v>5051418.6999999993</v>
      </c>
      <c r="K1740" s="44">
        <f t="shared" si="1299"/>
        <v>0</v>
      </c>
      <c r="L1740" s="44">
        <f t="shared" si="1299"/>
        <v>0</v>
      </c>
      <c r="M1740" s="44">
        <f t="shared" si="1299"/>
        <v>10630843</v>
      </c>
      <c r="N1740" s="44">
        <f t="shared" si="1299"/>
        <v>1306708.8799999999</v>
      </c>
      <c r="O1740" s="44">
        <f t="shared" si="1299"/>
        <v>8252.8900000001304</v>
      </c>
      <c r="P1740" s="44">
        <f t="shared" si="1299"/>
        <v>38183.690000000075</v>
      </c>
      <c r="Q1740" s="44">
        <f t="shared" si="1299"/>
        <v>2200</v>
      </c>
      <c r="R1740" s="44">
        <f t="shared" si="1299"/>
        <v>37058.47</v>
      </c>
      <c r="S1740" s="44">
        <f t="shared" si="1299"/>
        <v>0</v>
      </c>
      <c r="T1740" s="44">
        <f t="shared" si="1299"/>
        <v>0</v>
      </c>
      <c r="U1740" s="44">
        <f t="shared" si="1299"/>
        <v>0</v>
      </c>
      <c r="V1740" s="44">
        <f t="shared" si="1299"/>
        <v>0</v>
      </c>
      <c r="W1740" s="44">
        <f t="shared" si="1299"/>
        <v>0</v>
      </c>
      <c r="X1740" s="44">
        <f t="shared" si="1299"/>
        <v>0</v>
      </c>
      <c r="Y1740" s="44">
        <f t="shared" si="1299"/>
        <v>0</v>
      </c>
      <c r="Z1740" s="44">
        <f t="shared" si="1299"/>
        <v>12023246.930000002</v>
      </c>
      <c r="AA1740" s="44">
        <f t="shared" si="1299"/>
        <v>618130753.07000005</v>
      </c>
      <c r="AB1740" s="45">
        <f t="shared" ref="AB1740" si="1300">Z1740/B1740</f>
        <v>1.9079854971959239E-2</v>
      </c>
      <c r="AC1740" s="47"/>
    </row>
    <row r="1741" spans="1:29" s="39" customFormat="1" ht="15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36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2"/>
      <c r="AC1744" s="38"/>
    </row>
    <row r="1745" spans="1:29" s="39" customFormat="1" ht="18" hidden="1" customHeight="1" x14ac:dyDescent="0.2">
      <c r="A1745" s="41" t="s">
        <v>37</v>
      </c>
      <c r="B1745" s="37">
        <f>[1]consoCURRENT!E40286</f>
        <v>630154000</v>
      </c>
      <c r="C1745" s="37">
        <f>[1]consoCURRENT!F40286</f>
        <v>593389476</v>
      </c>
      <c r="D1745" s="37">
        <f>[1]consoCURRENT!G40286</f>
        <v>-36764524</v>
      </c>
      <c r="E1745" s="37">
        <f>[1]consoCURRENT!H40286</f>
        <v>6932569.7600000007</v>
      </c>
      <c r="F1745" s="37">
        <f>[1]consoCURRENT!I40286</f>
        <v>5090677.17</v>
      </c>
      <c r="G1745" s="37">
        <f>[1]consoCURRENT!J40286</f>
        <v>0</v>
      </c>
      <c r="H1745" s="37">
        <f>[1]consoCURRENT!K40286</f>
        <v>0</v>
      </c>
      <c r="I1745" s="37">
        <f>[1]consoCURRENT!L40286</f>
        <v>5579424.2999999998</v>
      </c>
      <c r="J1745" s="37">
        <f>[1]consoCURRENT!M40286</f>
        <v>5051418.6999999993</v>
      </c>
      <c r="K1745" s="37">
        <f>[1]consoCURRENT!N40286</f>
        <v>0</v>
      </c>
      <c r="L1745" s="37">
        <f>[1]consoCURRENT!O40286</f>
        <v>0</v>
      </c>
      <c r="M1745" s="37">
        <f>[1]consoCURRENT!P40286</f>
        <v>10630843</v>
      </c>
      <c r="N1745" s="37">
        <f>[1]consoCURRENT!Q40286</f>
        <v>1306708.8799999999</v>
      </c>
      <c r="O1745" s="37">
        <f>[1]consoCURRENT!R40286</f>
        <v>8252.8900000001304</v>
      </c>
      <c r="P1745" s="37">
        <f>[1]consoCURRENT!S40286</f>
        <v>38183.690000000075</v>
      </c>
      <c r="Q1745" s="37">
        <f>[1]consoCURRENT!T40286</f>
        <v>2200</v>
      </c>
      <c r="R1745" s="37">
        <f>[1]consoCURRENT!U40286</f>
        <v>37058.47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>[1]consoCURRENT!AC40286</f>
        <v>12023246.930000002</v>
      </c>
      <c r="AA1745" s="37">
        <f t="shared" ref="AA1745:AA1747" si="1301">B1745-Z1745</f>
        <v>618130753.07000005</v>
      </c>
      <c r="AB1745" s="42">
        <f t="shared" ref="AB1745" si="1302">Z1745/B1745</f>
        <v>1.9079854971959239E-2</v>
      </c>
      <c r="AC1745" s="38"/>
    </row>
    <row r="1746" spans="1:29" s="39" customFormat="1" ht="18" hidden="1" customHeight="1" x14ac:dyDescent="0.2">
      <c r="A1746" s="41" t="s">
        <v>38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>
        <f t="shared" si="1301"/>
        <v>0</v>
      </c>
      <c r="AB1746" s="42"/>
      <c r="AC1746" s="38"/>
    </row>
    <row r="1747" spans="1:29" s="39" customFormat="1" ht="18" hidden="1" customHeight="1" x14ac:dyDescent="0.2">
      <c r="A1747" s="41" t="s">
        <v>39</v>
      </c>
      <c r="B1747" s="37">
        <f>[1]consoCURRENT!E40321</f>
        <v>0</v>
      </c>
      <c r="C1747" s="37">
        <f>[1]consoCURRENT!F40321</f>
        <v>0</v>
      </c>
      <c r="D1747" s="37">
        <f>[1]consoCURRENT!G40321</f>
        <v>0</v>
      </c>
      <c r="E1747" s="37">
        <f>[1]consoCURRENT!H40321</f>
        <v>0</v>
      </c>
      <c r="F1747" s="37">
        <f>[1]consoCURRENT!I40321</f>
        <v>0</v>
      </c>
      <c r="G1747" s="37">
        <f>[1]consoCURRENT!J40321</f>
        <v>0</v>
      </c>
      <c r="H1747" s="37">
        <f>[1]consoCURRENT!K40321</f>
        <v>0</v>
      </c>
      <c r="I1747" s="37">
        <f>[1]consoCURRENT!L40321</f>
        <v>0</v>
      </c>
      <c r="J1747" s="37">
        <f>[1]consoCURRENT!M40321</f>
        <v>0</v>
      </c>
      <c r="K1747" s="37">
        <f>[1]consoCURRENT!N40321</f>
        <v>0</v>
      </c>
      <c r="L1747" s="37">
        <f>[1]consoCURRENT!O40321</f>
        <v>0</v>
      </c>
      <c r="M1747" s="37">
        <f>[1]consoCURRENT!P40321</f>
        <v>0</v>
      </c>
      <c r="N1747" s="37">
        <f>[1]consoCURRENT!Q40321</f>
        <v>0</v>
      </c>
      <c r="O1747" s="37">
        <f>[1]consoCURRENT!R40321</f>
        <v>0</v>
      </c>
      <c r="P1747" s="37">
        <f>[1]consoCURRENT!S40321</f>
        <v>0</v>
      </c>
      <c r="Q1747" s="37">
        <f>[1]consoCURRENT!T40321</f>
        <v>0</v>
      </c>
      <c r="R1747" s="37">
        <f>[1]consoCURRENT!U40321</f>
        <v>0</v>
      </c>
      <c r="S1747" s="37">
        <f>[1]consoCURRENT!V40321</f>
        <v>0</v>
      </c>
      <c r="T1747" s="37">
        <f>[1]consoCURRENT!W40321</f>
        <v>0</v>
      </c>
      <c r="U1747" s="37">
        <f>[1]consoCURRENT!X40321</f>
        <v>0</v>
      </c>
      <c r="V1747" s="37">
        <f>[1]consoCURRENT!Y40321</f>
        <v>0</v>
      </c>
      <c r="W1747" s="37">
        <f>[1]consoCURRENT!Z40321</f>
        <v>0</v>
      </c>
      <c r="X1747" s="37">
        <f>[1]consoCURRENT!AA40321</f>
        <v>0</v>
      </c>
      <c r="Y1747" s="37">
        <f>[1]consoCURRENT!AB40321</f>
        <v>0</v>
      </c>
      <c r="Z1747" s="37">
        <f>[1]consoCURRENT!AC40321</f>
        <v>0</v>
      </c>
      <c r="AA1747" s="37">
        <f t="shared" si="1301"/>
        <v>0</v>
      </c>
      <c r="AB1747" s="42"/>
      <c r="AC1747" s="38"/>
    </row>
    <row r="1748" spans="1:29" s="39" customFormat="1" ht="18" hidden="1" customHeight="1" x14ac:dyDescent="0.25">
      <c r="A1748" s="43" t="s">
        <v>40</v>
      </c>
      <c r="B1748" s="44">
        <f>SUM(B1744:B1747)</f>
        <v>630154000</v>
      </c>
      <c r="C1748" s="44">
        <f t="shared" ref="C1748:AA1748" si="1303">SUM(C1744:C1747)</f>
        <v>593389476</v>
      </c>
      <c r="D1748" s="44">
        <f t="shared" si="1303"/>
        <v>-36764524</v>
      </c>
      <c r="E1748" s="44">
        <f t="shared" si="1303"/>
        <v>6932569.7600000007</v>
      </c>
      <c r="F1748" s="44">
        <f t="shared" si="1303"/>
        <v>5090677.17</v>
      </c>
      <c r="G1748" s="44">
        <f t="shared" si="1303"/>
        <v>0</v>
      </c>
      <c r="H1748" s="44">
        <f t="shared" si="1303"/>
        <v>0</v>
      </c>
      <c r="I1748" s="44">
        <f t="shared" si="1303"/>
        <v>5579424.2999999998</v>
      </c>
      <c r="J1748" s="44">
        <f t="shared" si="1303"/>
        <v>5051418.6999999993</v>
      </c>
      <c r="K1748" s="44">
        <f t="shared" si="1303"/>
        <v>0</v>
      </c>
      <c r="L1748" s="44">
        <f t="shared" si="1303"/>
        <v>0</v>
      </c>
      <c r="M1748" s="44">
        <f t="shared" si="1303"/>
        <v>10630843</v>
      </c>
      <c r="N1748" s="44">
        <f t="shared" si="1303"/>
        <v>1306708.8799999999</v>
      </c>
      <c r="O1748" s="44">
        <f t="shared" si="1303"/>
        <v>8252.8900000001304</v>
      </c>
      <c r="P1748" s="44">
        <f t="shared" si="1303"/>
        <v>38183.690000000075</v>
      </c>
      <c r="Q1748" s="44">
        <f t="shared" si="1303"/>
        <v>2200</v>
      </c>
      <c r="R1748" s="44">
        <f t="shared" si="1303"/>
        <v>37058.47</v>
      </c>
      <c r="S1748" s="44">
        <f t="shared" si="1303"/>
        <v>0</v>
      </c>
      <c r="T1748" s="44">
        <f t="shared" si="1303"/>
        <v>0</v>
      </c>
      <c r="U1748" s="44">
        <f t="shared" si="1303"/>
        <v>0</v>
      </c>
      <c r="V1748" s="44">
        <f t="shared" si="1303"/>
        <v>0</v>
      </c>
      <c r="W1748" s="44">
        <f t="shared" si="1303"/>
        <v>0</v>
      </c>
      <c r="X1748" s="44">
        <f t="shared" si="1303"/>
        <v>0</v>
      </c>
      <c r="Y1748" s="44">
        <f t="shared" si="1303"/>
        <v>0</v>
      </c>
      <c r="Z1748" s="44">
        <f t="shared" si="1303"/>
        <v>12023246.930000002</v>
      </c>
      <c r="AA1748" s="44">
        <f t="shared" si="1303"/>
        <v>618130753.07000005</v>
      </c>
      <c r="AB1748" s="45">
        <f t="shared" ref="AB1748" si="1304">Z1748/B1748</f>
        <v>1.9079854971959239E-2</v>
      </c>
      <c r="AC1748" s="38"/>
    </row>
    <row r="1749" spans="1:29" s="39" customFormat="1" ht="18" hidden="1" customHeight="1" x14ac:dyDescent="0.25">
      <c r="A1749" s="46" t="s">
        <v>41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ref="Z1749" si="1305">SUM(M1749:Y1749)</f>
        <v>0</v>
      </c>
      <c r="AA1749" s="37">
        <f t="shared" ref="AA1749" si="1306">B1749-Z1749</f>
        <v>0</v>
      </c>
      <c r="AB1749" s="42"/>
      <c r="AC1749" s="38"/>
    </row>
    <row r="1750" spans="1:29" s="39" customFormat="1" ht="18" hidden="1" customHeight="1" x14ac:dyDescent="0.25">
      <c r="A1750" s="43" t="s">
        <v>42</v>
      </c>
      <c r="B1750" s="44">
        <f>B1749+B1748</f>
        <v>630154000</v>
      </c>
      <c r="C1750" s="44">
        <f t="shared" ref="C1750:AA1750" si="1307">C1749+C1748</f>
        <v>593389476</v>
      </c>
      <c r="D1750" s="44">
        <f t="shared" si="1307"/>
        <v>-36764524</v>
      </c>
      <c r="E1750" s="44">
        <f t="shared" si="1307"/>
        <v>6932569.7600000007</v>
      </c>
      <c r="F1750" s="44">
        <f t="shared" si="1307"/>
        <v>5090677.17</v>
      </c>
      <c r="G1750" s="44">
        <f t="shared" si="1307"/>
        <v>0</v>
      </c>
      <c r="H1750" s="44">
        <f t="shared" si="1307"/>
        <v>0</v>
      </c>
      <c r="I1750" s="44">
        <f t="shared" si="1307"/>
        <v>5579424.2999999998</v>
      </c>
      <c r="J1750" s="44">
        <f t="shared" si="1307"/>
        <v>5051418.6999999993</v>
      </c>
      <c r="K1750" s="44">
        <f t="shared" si="1307"/>
        <v>0</v>
      </c>
      <c r="L1750" s="44">
        <f t="shared" si="1307"/>
        <v>0</v>
      </c>
      <c r="M1750" s="44">
        <f t="shared" si="1307"/>
        <v>10630843</v>
      </c>
      <c r="N1750" s="44">
        <f t="shared" si="1307"/>
        <v>1306708.8799999999</v>
      </c>
      <c r="O1750" s="44">
        <f t="shared" si="1307"/>
        <v>8252.8900000001304</v>
      </c>
      <c r="P1750" s="44">
        <f t="shared" si="1307"/>
        <v>38183.690000000075</v>
      </c>
      <c r="Q1750" s="44">
        <f t="shared" si="1307"/>
        <v>2200</v>
      </c>
      <c r="R1750" s="44">
        <f t="shared" si="1307"/>
        <v>37058.47</v>
      </c>
      <c r="S1750" s="44">
        <f t="shared" si="1307"/>
        <v>0</v>
      </c>
      <c r="T1750" s="44">
        <f t="shared" si="1307"/>
        <v>0</v>
      </c>
      <c r="U1750" s="44">
        <f t="shared" si="1307"/>
        <v>0</v>
      </c>
      <c r="V1750" s="44">
        <f t="shared" si="1307"/>
        <v>0</v>
      </c>
      <c r="W1750" s="44">
        <f t="shared" si="1307"/>
        <v>0</v>
      </c>
      <c r="X1750" s="44">
        <f t="shared" si="1307"/>
        <v>0</v>
      </c>
      <c r="Y1750" s="44">
        <f t="shared" si="1307"/>
        <v>0</v>
      </c>
      <c r="Z1750" s="44">
        <f t="shared" si="1307"/>
        <v>12023246.930000002</v>
      </c>
      <c r="AA1750" s="44">
        <f t="shared" si="1307"/>
        <v>618130753.07000005</v>
      </c>
      <c r="AB1750" s="45">
        <f t="shared" ref="AB1750" si="1308">Z1750/B1750</f>
        <v>1.9079854971959239E-2</v>
      </c>
      <c r="AC1750" s="47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36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2"/>
      <c r="AC1754" s="38"/>
    </row>
    <row r="1755" spans="1:29" s="39" customFormat="1" ht="18" hidden="1" customHeight="1" x14ac:dyDescent="0.2">
      <c r="A1755" s="41" t="s">
        <v>37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9">SUM(M1755:Y1755)</f>
        <v>0</v>
      </c>
      <c r="AA1755" s="37">
        <f t="shared" ref="AA1755:AA1757" si="1310">B1755-Z1755</f>
        <v>0</v>
      </c>
      <c r="AB1755" s="42" t="e">
        <f t="shared" ref="AB1755" si="1311">Z1755/B1755</f>
        <v>#DIV/0!</v>
      </c>
      <c r="AC1755" s="38"/>
    </row>
    <row r="1756" spans="1:29" s="39" customFormat="1" ht="18" hidden="1" customHeight="1" x14ac:dyDescent="0.2">
      <c r="A1756" s="41" t="s">
        <v>38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9"/>
        <v>0</v>
      </c>
      <c r="AA1756" s="37">
        <f t="shared" si="1310"/>
        <v>0</v>
      </c>
      <c r="AB1756" s="42"/>
      <c r="AC1756" s="38"/>
    </row>
    <row r="1757" spans="1:29" s="39" customFormat="1" ht="18" hidden="1" customHeight="1" x14ac:dyDescent="0.2">
      <c r="A1757" s="41" t="s">
        <v>39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9"/>
        <v>0</v>
      </c>
      <c r="AA1757" s="37">
        <f t="shared" si="1310"/>
        <v>0</v>
      </c>
      <c r="AB1757" s="42"/>
      <c r="AC1757" s="38"/>
    </row>
    <row r="1758" spans="1:29" s="39" customFormat="1" ht="18" hidden="1" customHeight="1" x14ac:dyDescent="0.25">
      <c r="A1758" s="43" t="s">
        <v>40</v>
      </c>
      <c r="B1758" s="44">
        <f>SUM(B1754:B1757)</f>
        <v>0</v>
      </c>
      <c r="C1758" s="44">
        <f t="shared" ref="C1758:AA1758" si="1312">SUM(C1754:C1757)</f>
        <v>0</v>
      </c>
      <c r="D1758" s="44">
        <f t="shared" si="1312"/>
        <v>0</v>
      </c>
      <c r="E1758" s="44">
        <f t="shared" si="1312"/>
        <v>0</v>
      </c>
      <c r="F1758" s="44">
        <f t="shared" si="1312"/>
        <v>0</v>
      </c>
      <c r="G1758" s="44">
        <f t="shared" si="1312"/>
        <v>0</v>
      </c>
      <c r="H1758" s="44">
        <f t="shared" si="1312"/>
        <v>0</v>
      </c>
      <c r="I1758" s="44">
        <f t="shared" si="1312"/>
        <v>0</v>
      </c>
      <c r="J1758" s="44">
        <f t="shared" si="1312"/>
        <v>0</v>
      </c>
      <c r="K1758" s="44">
        <f t="shared" si="1312"/>
        <v>0</v>
      </c>
      <c r="L1758" s="44">
        <f t="shared" si="1312"/>
        <v>0</v>
      </c>
      <c r="M1758" s="44">
        <f t="shared" si="1312"/>
        <v>0</v>
      </c>
      <c r="N1758" s="44">
        <f t="shared" si="1312"/>
        <v>0</v>
      </c>
      <c r="O1758" s="44">
        <f t="shared" si="1312"/>
        <v>0</v>
      </c>
      <c r="P1758" s="44">
        <f t="shared" si="1312"/>
        <v>0</v>
      </c>
      <c r="Q1758" s="44">
        <f t="shared" si="1312"/>
        <v>0</v>
      </c>
      <c r="R1758" s="44">
        <f t="shared" si="1312"/>
        <v>0</v>
      </c>
      <c r="S1758" s="44">
        <f t="shared" si="1312"/>
        <v>0</v>
      </c>
      <c r="T1758" s="44">
        <f t="shared" si="1312"/>
        <v>0</v>
      </c>
      <c r="U1758" s="44">
        <f t="shared" si="1312"/>
        <v>0</v>
      </c>
      <c r="V1758" s="44">
        <f t="shared" si="1312"/>
        <v>0</v>
      </c>
      <c r="W1758" s="44">
        <f t="shared" si="1312"/>
        <v>0</v>
      </c>
      <c r="X1758" s="44">
        <f t="shared" si="1312"/>
        <v>0</v>
      </c>
      <c r="Y1758" s="44">
        <f t="shared" si="1312"/>
        <v>0</v>
      </c>
      <c r="Z1758" s="44">
        <f t="shared" si="1312"/>
        <v>0</v>
      </c>
      <c r="AA1758" s="44">
        <f t="shared" si="1312"/>
        <v>0</v>
      </c>
      <c r="AB1758" s="45" t="e">
        <f t="shared" ref="AB1758" si="1313">Z1758/B1758</f>
        <v>#DIV/0!</v>
      </c>
      <c r="AC1758" s="38"/>
    </row>
    <row r="1759" spans="1:29" s="39" customFormat="1" ht="18" hidden="1" customHeight="1" x14ac:dyDescent="0.25">
      <c r="A1759" s="46" t="s">
        <v>41</v>
      </c>
      <c r="B1759" s="37">
        <f>[1]consoCURRENT!E36339</f>
        <v>0</v>
      </c>
      <c r="C1759" s="37">
        <f>[1]consoCURRENT!F36339</f>
        <v>0</v>
      </c>
      <c r="D1759" s="37">
        <f>[1]consoCURRENT!G36339</f>
        <v>0</v>
      </c>
      <c r="E1759" s="37">
        <f>[1]consoCURRENT!H36339</f>
        <v>0</v>
      </c>
      <c r="F1759" s="37">
        <f>[1]consoCURRENT!I36339</f>
        <v>0</v>
      </c>
      <c r="G1759" s="37">
        <f>[1]consoCURRENT!J36339</f>
        <v>0</v>
      </c>
      <c r="H1759" s="37">
        <f>[1]consoCURRENT!K36339</f>
        <v>0</v>
      </c>
      <c r="I1759" s="37">
        <f>[1]consoCURRENT!L36339</f>
        <v>0</v>
      </c>
      <c r="J1759" s="37">
        <f>[1]consoCURRENT!M36339</f>
        <v>0</v>
      </c>
      <c r="K1759" s="37">
        <f>[1]consoCURRENT!N36339</f>
        <v>0</v>
      </c>
      <c r="L1759" s="37">
        <f>[1]consoCURRENT!O36339</f>
        <v>0</v>
      </c>
      <c r="M1759" s="37">
        <f>[1]consoCURRENT!P36339</f>
        <v>0</v>
      </c>
      <c r="N1759" s="37">
        <f>[1]consoCURRENT!Q36339</f>
        <v>0</v>
      </c>
      <c r="O1759" s="37">
        <f>[1]consoCURRENT!R36339</f>
        <v>0</v>
      </c>
      <c r="P1759" s="37">
        <f>[1]consoCURRENT!S36339</f>
        <v>0</v>
      </c>
      <c r="Q1759" s="37">
        <f>[1]consoCURRENT!T36339</f>
        <v>0</v>
      </c>
      <c r="R1759" s="37">
        <f>[1]consoCURRENT!U36339</f>
        <v>0</v>
      </c>
      <c r="S1759" s="37">
        <f>[1]consoCURRENT!V36339</f>
        <v>0</v>
      </c>
      <c r="T1759" s="37">
        <f>[1]consoCURRENT!W36339</f>
        <v>0</v>
      </c>
      <c r="U1759" s="37">
        <f>[1]consoCURRENT!X36339</f>
        <v>0</v>
      </c>
      <c r="V1759" s="37">
        <f>[1]consoCURRENT!Y36339</f>
        <v>0</v>
      </c>
      <c r="W1759" s="37">
        <f>[1]consoCURRENT!Z36339</f>
        <v>0</v>
      </c>
      <c r="X1759" s="37">
        <f>[1]consoCURRENT!AA36339</f>
        <v>0</v>
      </c>
      <c r="Y1759" s="37">
        <f>[1]consoCURRENT!AB36339</f>
        <v>0</v>
      </c>
      <c r="Z1759" s="37">
        <f t="shared" ref="Z1759" si="1314">SUM(M1759:Y1759)</f>
        <v>0</v>
      </c>
      <c r="AA1759" s="37">
        <f t="shared" ref="AA1759" si="1315">B1759-Z1759</f>
        <v>0</v>
      </c>
      <c r="AB1759" s="42"/>
      <c r="AC1759" s="38"/>
    </row>
    <row r="1760" spans="1:29" s="39" customFormat="1" ht="18" hidden="1" customHeight="1" x14ac:dyDescent="0.25">
      <c r="A1760" s="43" t="s">
        <v>42</v>
      </c>
      <c r="B1760" s="44">
        <f>B1759+B1758</f>
        <v>0</v>
      </c>
      <c r="C1760" s="44">
        <f t="shared" ref="C1760:AA1760" si="1316">C1759+C1758</f>
        <v>0</v>
      </c>
      <c r="D1760" s="44">
        <f t="shared" si="1316"/>
        <v>0</v>
      </c>
      <c r="E1760" s="44">
        <f t="shared" si="1316"/>
        <v>0</v>
      </c>
      <c r="F1760" s="44">
        <f t="shared" si="1316"/>
        <v>0</v>
      </c>
      <c r="G1760" s="44">
        <f t="shared" si="1316"/>
        <v>0</v>
      </c>
      <c r="H1760" s="44">
        <f t="shared" si="1316"/>
        <v>0</v>
      </c>
      <c r="I1760" s="44">
        <f t="shared" si="1316"/>
        <v>0</v>
      </c>
      <c r="J1760" s="44">
        <f t="shared" si="1316"/>
        <v>0</v>
      </c>
      <c r="K1760" s="44">
        <f t="shared" si="1316"/>
        <v>0</v>
      </c>
      <c r="L1760" s="44">
        <f t="shared" si="1316"/>
        <v>0</v>
      </c>
      <c r="M1760" s="44">
        <f t="shared" si="1316"/>
        <v>0</v>
      </c>
      <c r="N1760" s="44">
        <f t="shared" si="1316"/>
        <v>0</v>
      </c>
      <c r="O1760" s="44">
        <f t="shared" si="1316"/>
        <v>0</v>
      </c>
      <c r="P1760" s="44">
        <f t="shared" si="1316"/>
        <v>0</v>
      </c>
      <c r="Q1760" s="44">
        <f t="shared" si="1316"/>
        <v>0</v>
      </c>
      <c r="R1760" s="44">
        <f t="shared" si="1316"/>
        <v>0</v>
      </c>
      <c r="S1760" s="44">
        <f t="shared" si="1316"/>
        <v>0</v>
      </c>
      <c r="T1760" s="44">
        <f t="shared" si="1316"/>
        <v>0</v>
      </c>
      <c r="U1760" s="44">
        <f t="shared" si="1316"/>
        <v>0</v>
      </c>
      <c r="V1760" s="44">
        <f t="shared" si="1316"/>
        <v>0</v>
      </c>
      <c r="W1760" s="44">
        <f t="shared" si="1316"/>
        <v>0</v>
      </c>
      <c r="X1760" s="44">
        <f t="shared" si="1316"/>
        <v>0</v>
      </c>
      <c r="Y1760" s="44">
        <f t="shared" si="1316"/>
        <v>0</v>
      </c>
      <c r="Z1760" s="44">
        <f t="shared" si="1316"/>
        <v>0</v>
      </c>
      <c r="AA1760" s="44">
        <f t="shared" si="1316"/>
        <v>0</v>
      </c>
      <c r="AB1760" s="45" t="e">
        <f t="shared" ref="AB1760" si="1317">Z1760/B1760</f>
        <v>#DIV/0!</v>
      </c>
      <c r="AC1760" s="47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36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2" t="e">
        <f>Z1764/B1764</f>
        <v>#DIV/0!</v>
      </c>
      <c r="AC1764" s="38"/>
    </row>
    <row r="1765" spans="1:29" s="39" customFormat="1" ht="18" hidden="1" customHeight="1" x14ac:dyDescent="0.2">
      <c r="A1765" s="41" t="s">
        <v>37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8">SUM(M1765:Y1765)</f>
        <v>0</v>
      </c>
      <c r="AA1765" s="37">
        <f t="shared" ref="AA1765:AA1767" si="1319">B1765-Z1765</f>
        <v>0</v>
      </c>
      <c r="AB1765" s="42" t="e">
        <f t="shared" ref="AB1765" si="1320">Z1765/B1765</f>
        <v>#DIV/0!</v>
      </c>
      <c r="AC1765" s="38"/>
    </row>
    <row r="1766" spans="1:29" s="39" customFormat="1" ht="18" hidden="1" customHeight="1" x14ac:dyDescent="0.2">
      <c r="A1766" s="41" t="s">
        <v>38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8"/>
        <v>0</v>
      </c>
      <c r="AA1766" s="37">
        <f t="shared" si="1319"/>
        <v>0</v>
      </c>
      <c r="AB1766" s="42"/>
      <c r="AC1766" s="38"/>
    </row>
    <row r="1767" spans="1:29" s="39" customFormat="1" ht="18" hidden="1" customHeight="1" x14ac:dyDescent="0.2">
      <c r="A1767" s="41" t="s">
        <v>39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8"/>
        <v>0</v>
      </c>
      <c r="AA1767" s="37">
        <f t="shared" si="1319"/>
        <v>0</v>
      </c>
      <c r="AB1767" s="42"/>
      <c r="AC1767" s="38"/>
    </row>
    <row r="1768" spans="1:29" s="39" customFormat="1" ht="18" hidden="1" customHeight="1" x14ac:dyDescent="0.25">
      <c r="A1768" s="43" t="s">
        <v>40</v>
      </c>
      <c r="B1768" s="44">
        <f>SUM(B1764:B1767)</f>
        <v>0</v>
      </c>
      <c r="C1768" s="44">
        <f t="shared" ref="C1768:AA1768" si="1321">SUM(C1764:C1767)</f>
        <v>0</v>
      </c>
      <c r="D1768" s="44">
        <f t="shared" si="1321"/>
        <v>0</v>
      </c>
      <c r="E1768" s="44">
        <f t="shared" si="1321"/>
        <v>0</v>
      </c>
      <c r="F1768" s="44">
        <f t="shared" si="1321"/>
        <v>0</v>
      </c>
      <c r="G1768" s="44">
        <f t="shared" si="1321"/>
        <v>0</v>
      </c>
      <c r="H1768" s="44">
        <f t="shared" si="1321"/>
        <v>0</v>
      </c>
      <c r="I1768" s="44">
        <f t="shared" si="1321"/>
        <v>0</v>
      </c>
      <c r="J1768" s="44">
        <f t="shared" si="1321"/>
        <v>0</v>
      </c>
      <c r="K1768" s="44">
        <f t="shared" si="1321"/>
        <v>0</v>
      </c>
      <c r="L1768" s="44">
        <f t="shared" si="1321"/>
        <v>0</v>
      </c>
      <c r="M1768" s="44">
        <f t="shared" si="1321"/>
        <v>0</v>
      </c>
      <c r="N1768" s="44">
        <f t="shared" si="1321"/>
        <v>0</v>
      </c>
      <c r="O1768" s="44">
        <f t="shared" si="1321"/>
        <v>0</v>
      </c>
      <c r="P1768" s="44">
        <f t="shared" si="1321"/>
        <v>0</v>
      </c>
      <c r="Q1768" s="44">
        <f t="shared" si="1321"/>
        <v>0</v>
      </c>
      <c r="R1768" s="44">
        <f t="shared" si="1321"/>
        <v>0</v>
      </c>
      <c r="S1768" s="44">
        <f t="shared" si="1321"/>
        <v>0</v>
      </c>
      <c r="T1768" s="44">
        <f t="shared" si="1321"/>
        <v>0</v>
      </c>
      <c r="U1768" s="44">
        <f t="shared" si="1321"/>
        <v>0</v>
      </c>
      <c r="V1768" s="44">
        <f t="shared" si="1321"/>
        <v>0</v>
      </c>
      <c r="W1768" s="44">
        <f t="shared" si="1321"/>
        <v>0</v>
      </c>
      <c r="X1768" s="44">
        <f t="shared" si="1321"/>
        <v>0</v>
      </c>
      <c r="Y1768" s="44">
        <f t="shared" si="1321"/>
        <v>0</v>
      </c>
      <c r="Z1768" s="44">
        <f t="shared" si="1321"/>
        <v>0</v>
      </c>
      <c r="AA1768" s="44">
        <f t="shared" si="1321"/>
        <v>0</v>
      </c>
      <c r="AB1768" s="45" t="e">
        <f t="shared" ref="AB1768" si="1322">Z1768/B1768</f>
        <v>#DIV/0!</v>
      </c>
      <c r="AC1768" s="38"/>
    </row>
    <row r="1769" spans="1:29" s="39" customFormat="1" ht="18" hidden="1" customHeight="1" x14ac:dyDescent="0.25">
      <c r="A1769" s="46" t="s">
        <v>41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3">SUM(M1769:Y1769)</f>
        <v>0</v>
      </c>
      <c r="AA1769" s="37">
        <f t="shared" ref="AA1769" si="1324">B1769-Z1769</f>
        <v>0</v>
      </c>
      <c r="AB1769" s="42"/>
      <c r="AC1769" s="38"/>
    </row>
    <row r="1770" spans="1:29" s="39" customFormat="1" ht="18" hidden="1" customHeight="1" x14ac:dyDescent="0.25">
      <c r="A1770" s="43" t="s">
        <v>42</v>
      </c>
      <c r="B1770" s="44">
        <f>B1769+B1768</f>
        <v>0</v>
      </c>
      <c r="C1770" s="44">
        <f t="shared" ref="C1770:AA1770" si="1325">C1769+C1768</f>
        <v>0</v>
      </c>
      <c r="D1770" s="44">
        <f t="shared" si="1325"/>
        <v>0</v>
      </c>
      <c r="E1770" s="44">
        <f t="shared" si="1325"/>
        <v>0</v>
      </c>
      <c r="F1770" s="44">
        <f t="shared" si="1325"/>
        <v>0</v>
      </c>
      <c r="G1770" s="44">
        <f t="shared" si="1325"/>
        <v>0</v>
      </c>
      <c r="H1770" s="44">
        <f t="shared" si="1325"/>
        <v>0</v>
      </c>
      <c r="I1770" s="44">
        <f t="shared" si="1325"/>
        <v>0</v>
      </c>
      <c r="J1770" s="44">
        <f t="shared" si="1325"/>
        <v>0</v>
      </c>
      <c r="K1770" s="44">
        <f t="shared" si="1325"/>
        <v>0</v>
      </c>
      <c r="L1770" s="44">
        <f t="shared" si="1325"/>
        <v>0</v>
      </c>
      <c r="M1770" s="44">
        <f t="shared" si="1325"/>
        <v>0</v>
      </c>
      <c r="N1770" s="44">
        <f t="shared" si="1325"/>
        <v>0</v>
      </c>
      <c r="O1770" s="44">
        <f t="shared" si="1325"/>
        <v>0</v>
      </c>
      <c r="P1770" s="44">
        <f t="shared" si="1325"/>
        <v>0</v>
      </c>
      <c r="Q1770" s="44">
        <f t="shared" si="1325"/>
        <v>0</v>
      </c>
      <c r="R1770" s="44">
        <f t="shared" si="1325"/>
        <v>0</v>
      </c>
      <c r="S1770" s="44">
        <f t="shared" si="1325"/>
        <v>0</v>
      </c>
      <c r="T1770" s="44">
        <f t="shared" si="1325"/>
        <v>0</v>
      </c>
      <c r="U1770" s="44">
        <f t="shared" si="1325"/>
        <v>0</v>
      </c>
      <c r="V1770" s="44">
        <f t="shared" si="1325"/>
        <v>0</v>
      </c>
      <c r="W1770" s="44">
        <f t="shared" si="1325"/>
        <v>0</v>
      </c>
      <c r="X1770" s="44">
        <f t="shared" si="1325"/>
        <v>0</v>
      </c>
      <c r="Y1770" s="44">
        <f t="shared" si="1325"/>
        <v>0</v>
      </c>
      <c r="Z1770" s="44">
        <f t="shared" si="1325"/>
        <v>0</v>
      </c>
      <c r="AA1770" s="44">
        <f t="shared" si="1325"/>
        <v>0</v>
      </c>
      <c r="AB1770" s="45" t="e">
        <f t="shared" ref="AB1770" si="1326">Z1770/B1770</f>
        <v>#DIV/0!</v>
      </c>
      <c r="AC1770" s="47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47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36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2" t="e">
        <f>Z1774/B1774</f>
        <v>#DIV/0!</v>
      </c>
      <c r="AC1774" s="38"/>
    </row>
    <row r="1775" spans="1:29" s="39" customFormat="1" ht="18" hidden="1" customHeight="1" x14ac:dyDescent="0.2">
      <c r="A1775" s="41" t="s">
        <v>37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7">SUM(M1775:Y1775)</f>
        <v>0</v>
      </c>
      <c r="AA1775" s="37">
        <f t="shared" ref="AA1775:AA1777" si="1328">B1775-Z1775</f>
        <v>0</v>
      </c>
      <c r="AB1775" s="42" t="e">
        <f t="shared" ref="AB1775" si="1329">Z1775/B1775</f>
        <v>#DIV/0!</v>
      </c>
      <c r="AC1775" s="38"/>
    </row>
    <row r="1776" spans="1:29" s="39" customFormat="1" ht="18" hidden="1" customHeight="1" x14ac:dyDescent="0.2">
      <c r="A1776" s="41" t="s">
        <v>38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7"/>
        <v>0</v>
      </c>
      <c r="AA1776" s="37">
        <f t="shared" si="1328"/>
        <v>0</v>
      </c>
      <c r="AB1776" s="42"/>
      <c r="AC1776" s="38"/>
    </row>
    <row r="1777" spans="1:29" s="39" customFormat="1" ht="18" hidden="1" customHeight="1" x14ac:dyDescent="0.2">
      <c r="A1777" s="41" t="s">
        <v>39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7"/>
        <v>0</v>
      </c>
      <c r="AA1777" s="37">
        <f t="shared" si="1328"/>
        <v>0</v>
      </c>
      <c r="AB1777" s="42"/>
      <c r="AC1777" s="38"/>
    </row>
    <row r="1778" spans="1:29" s="39" customFormat="1" ht="18" hidden="1" customHeight="1" x14ac:dyDescent="0.25">
      <c r="A1778" s="43" t="s">
        <v>40</v>
      </c>
      <c r="B1778" s="44">
        <f>SUM(B1774:B1777)</f>
        <v>0</v>
      </c>
      <c r="C1778" s="44">
        <f t="shared" ref="C1778:AA1778" si="1330">SUM(C1774:C1777)</f>
        <v>0</v>
      </c>
      <c r="D1778" s="44">
        <f t="shared" si="1330"/>
        <v>0</v>
      </c>
      <c r="E1778" s="44">
        <f t="shared" si="1330"/>
        <v>0</v>
      </c>
      <c r="F1778" s="44">
        <f t="shared" si="1330"/>
        <v>0</v>
      </c>
      <c r="G1778" s="44">
        <f t="shared" si="1330"/>
        <v>0</v>
      </c>
      <c r="H1778" s="44">
        <f t="shared" si="1330"/>
        <v>0</v>
      </c>
      <c r="I1778" s="44">
        <f t="shared" si="1330"/>
        <v>0</v>
      </c>
      <c r="J1778" s="44">
        <f t="shared" si="1330"/>
        <v>0</v>
      </c>
      <c r="K1778" s="44">
        <f t="shared" si="1330"/>
        <v>0</v>
      </c>
      <c r="L1778" s="44">
        <f t="shared" si="1330"/>
        <v>0</v>
      </c>
      <c r="M1778" s="44">
        <f t="shared" si="1330"/>
        <v>0</v>
      </c>
      <c r="N1778" s="44">
        <f t="shared" si="1330"/>
        <v>0</v>
      </c>
      <c r="O1778" s="44">
        <f t="shared" si="1330"/>
        <v>0</v>
      </c>
      <c r="P1778" s="44">
        <f t="shared" si="1330"/>
        <v>0</v>
      </c>
      <c r="Q1778" s="44">
        <f t="shared" si="1330"/>
        <v>0</v>
      </c>
      <c r="R1778" s="44">
        <f t="shared" si="1330"/>
        <v>0</v>
      </c>
      <c r="S1778" s="44">
        <f t="shared" si="1330"/>
        <v>0</v>
      </c>
      <c r="T1778" s="44">
        <f t="shared" si="1330"/>
        <v>0</v>
      </c>
      <c r="U1778" s="44">
        <f t="shared" si="1330"/>
        <v>0</v>
      </c>
      <c r="V1778" s="44">
        <f t="shared" si="1330"/>
        <v>0</v>
      </c>
      <c r="W1778" s="44">
        <f t="shared" si="1330"/>
        <v>0</v>
      </c>
      <c r="X1778" s="44">
        <f t="shared" si="1330"/>
        <v>0</v>
      </c>
      <c r="Y1778" s="44">
        <f t="shared" si="1330"/>
        <v>0</v>
      </c>
      <c r="Z1778" s="44">
        <f t="shared" si="1330"/>
        <v>0</v>
      </c>
      <c r="AA1778" s="44">
        <f t="shared" si="1330"/>
        <v>0</v>
      </c>
      <c r="AB1778" s="45" t="e">
        <f t="shared" ref="AB1778" si="1331">Z1778/B1778</f>
        <v>#DIV/0!</v>
      </c>
      <c r="AC1778" s="38"/>
    </row>
    <row r="1779" spans="1:29" s="39" customFormat="1" ht="18" hidden="1" customHeight="1" x14ac:dyDescent="0.25">
      <c r="A1779" s="46" t="s">
        <v>41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32">SUM(M1779:Y1779)</f>
        <v>0</v>
      </c>
      <c r="AA1779" s="37">
        <f t="shared" ref="AA1779" si="1333">B1779-Z1779</f>
        <v>0</v>
      </c>
      <c r="AB1779" s="42"/>
      <c r="AC1779" s="38"/>
    </row>
    <row r="1780" spans="1:29" s="39" customFormat="1" ht="18" hidden="1" customHeight="1" x14ac:dyDescent="0.25">
      <c r="A1780" s="43" t="s">
        <v>42</v>
      </c>
      <c r="B1780" s="44">
        <f>B1779+B1778</f>
        <v>0</v>
      </c>
      <c r="C1780" s="44">
        <f t="shared" ref="C1780:AA1780" si="1334">C1779+C1778</f>
        <v>0</v>
      </c>
      <c r="D1780" s="44">
        <f t="shared" si="1334"/>
        <v>0</v>
      </c>
      <c r="E1780" s="44">
        <f t="shared" si="1334"/>
        <v>0</v>
      </c>
      <c r="F1780" s="44">
        <f t="shared" si="1334"/>
        <v>0</v>
      </c>
      <c r="G1780" s="44">
        <f t="shared" si="1334"/>
        <v>0</v>
      </c>
      <c r="H1780" s="44">
        <f t="shared" si="1334"/>
        <v>0</v>
      </c>
      <c r="I1780" s="44">
        <f t="shared" si="1334"/>
        <v>0</v>
      </c>
      <c r="J1780" s="44">
        <f t="shared" si="1334"/>
        <v>0</v>
      </c>
      <c r="K1780" s="44">
        <f t="shared" si="1334"/>
        <v>0</v>
      </c>
      <c r="L1780" s="44">
        <f t="shared" si="1334"/>
        <v>0</v>
      </c>
      <c r="M1780" s="44">
        <f t="shared" si="1334"/>
        <v>0</v>
      </c>
      <c r="N1780" s="44">
        <f t="shared" si="1334"/>
        <v>0</v>
      </c>
      <c r="O1780" s="44">
        <f t="shared" si="1334"/>
        <v>0</v>
      </c>
      <c r="P1780" s="44">
        <f t="shared" si="1334"/>
        <v>0</v>
      </c>
      <c r="Q1780" s="44">
        <f t="shared" si="1334"/>
        <v>0</v>
      </c>
      <c r="R1780" s="44">
        <f t="shared" si="1334"/>
        <v>0</v>
      </c>
      <c r="S1780" s="44">
        <f t="shared" si="1334"/>
        <v>0</v>
      </c>
      <c r="T1780" s="44">
        <f t="shared" si="1334"/>
        <v>0</v>
      </c>
      <c r="U1780" s="44">
        <f t="shared" si="1334"/>
        <v>0</v>
      </c>
      <c r="V1780" s="44">
        <f t="shared" si="1334"/>
        <v>0</v>
      </c>
      <c r="W1780" s="44">
        <f t="shared" si="1334"/>
        <v>0</v>
      </c>
      <c r="X1780" s="44">
        <f t="shared" si="1334"/>
        <v>0</v>
      </c>
      <c r="Y1780" s="44">
        <f t="shared" si="1334"/>
        <v>0</v>
      </c>
      <c r="Z1780" s="44">
        <f t="shared" si="1334"/>
        <v>0</v>
      </c>
      <c r="AA1780" s="44">
        <f t="shared" si="1334"/>
        <v>0</v>
      </c>
      <c r="AB1780" s="45" t="e">
        <f t="shared" ref="AB1780" si="1335">Z1780/B1780</f>
        <v>#DIV/0!</v>
      </c>
      <c r="AC1780" s="47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36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2" t="e">
        <f>Z1784/B1784</f>
        <v>#DIV/0!</v>
      </c>
      <c r="AC1784" s="38"/>
    </row>
    <row r="1785" spans="1:29" s="39" customFormat="1" ht="18" hidden="1" customHeight="1" x14ac:dyDescent="0.2">
      <c r="A1785" s="41" t="s">
        <v>37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6">SUM(M1785:Y1785)</f>
        <v>0</v>
      </c>
      <c r="AA1785" s="37">
        <f t="shared" ref="AA1785:AA1787" si="1337">B1785-Z1785</f>
        <v>0</v>
      </c>
      <c r="AB1785" s="42" t="e">
        <f t="shared" ref="AB1785" si="1338">Z1785/B1785</f>
        <v>#DIV/0!</v>
      </c>
      <c r="AC1785" s="38"/>
    </row>
    <row r="1786" spans="1:29" s="39" customFormat="1" ht="18" hidden="1" customHeight="1" x14ac:dyDescent="0.2">
      <c r="A1786" s="41" t="s">
        <v>38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6"/>
        <v>0</v>
      </c>
      <c r="AA1786" s="37">
        <f t="shared" si="1337"/>
        <v>0</v>
      </c>
      <c r="AB1786" s="42"/>
      <c r="AC1786" s="38"/>
    </row>
    <row r="1787" spans="1:29" s="39" customFormat="1" ht="18" hidden="1" customHeight="1" x14ac:dyDescent="0.2">
      <c r="A1787" s="41" t="s">
        <v>39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6"/>
        <v>0</v>
      </c>
      <c r="AA1787" s="37">
        <f t="shared" si="1337"/>
        <v>0</v>
      </c>
      <c r="AB1787" s="42"/>
      <c r="AC1787" s="38"/>
    </row>
    <row r="1788" spans="1:29" s="39" customFormat="1" ht="18" hidden="1" customHeight="1" x14ac:dyDescent="0.25">
      <c r="A1788" s="43" t="s">
        <v>40</v>
      </c>
      <c r="B1788" s="44">
        <f>SUM(B1784:B1787)</f>
        <v>0</v>
      </c>
      <c r="C1788" s="44">
        <f t="shared" ref="C1788:AA1788" si="1339">SUM(C1784:C1787)</f>
        <v>0</v>
      </c>
      <c r="D1788" s="44">
        <f t="shared" si="1339"/>
        <v>0</v>
      </c>
      <c r="E1788" s="44">
        <f t="shared" si="1339"/>
        <v>0</v>
      </c>
      <c r="F1788" s="44">
        <f t="shared" si="1339"/>
        <v>0</v>
      </c>
      <c r="G1788" s="44">
        <f t="shared" si="1339"/>
        <v>0</v>
      </c>
      <c r="H1788" s="44">
        <f t="shared" si="1339"/>
        <v>0</v>
      </c>
      <c r="I1788" s="44">
        <f t="shared" si="1339"/>
        <v>0</v>
      </c>
      <c r="J1788" s="44">
        <f t="shared" si="1339"/>
        <v>0</v>
      </c>
      <c r="K1788" s="44">
        <f t="shared" si="1339"/>
        <v>0</v>
      </c>
      <c r="L1788" s="44">
        <f t="shared" si="1339"/>
        <v>0</v>
      </c>
      <c r="M1788" s="44">
        <f t="shared" si="1339"/>
        <v>0</v>
      </c>
      <c r="N1788" s="44">
        <f t="shared" si="1339"/>
        <v>0</v>
      </c>
      <c r="O1788" s="44">
        <f t="shared" si="1339"/>
        <v>0</v>
      </c>
      <c r="P1788" s="44">
        <f t="shared" si="1339"/>
        <v>0</v>
      </c>
      <c r="Q1788" s="44">
        <f t="shared" si="1339"/>
        <v>0</v>
      </c>
      <c r="R1788" s="44">
        <f t="shared" si="1339"/>
        <v>0</v>
      </c>
      <c r="S1788" s="44">
        <f t="shared" si="1339"/>
        <v>0</v>
      </c>
      <c r="T1788" s="44">
        <f t="shared" si="1339"/>
        <v>0</v>
      </c>
      <c r="U1788" s="44">
        <f t="shared" si="1339"/>
        <v>0</v>
      </c>
      <c r="V1788" s="44">
        <f t="shared" si="1339"/>
        <v>0</v>
      </c>
      <c r="W1788" s="44">
        <f t="shared" si="1339"/>
        <v>0</v>
      </c>
      <c r="X1788" s="44">
        <f t="shared" si="1339"/>
        <v>0</v>
      </c>
      <c r="Y1788" s="44">
        <f t="shared" si="1339"/>
        <v>0</v>
      </c>
      <c r="Z1788" s="44">
        <f t="shared" si="1339"/>
        <v>0</v>
      </c>
      <c r="AA1788" s="44">
        <f t="shared" si="1339"/>
        <v>0</v>
      </c>
      <c r="AB1788" s="45" t="e">
        <f t="shared" ref="AB1788" si="1340">Z1788/B1788</f>
        <v>#DIV/0!</v>
      </c>
      <c r="AC1788" s="38"/>
    </row>
    <row r="1789" spans="1:29" s="39" customFormat="1" ht="18" hidden="1" customHeight="1" x14ac:dyDescent="0.25">
      <c r="A1789" s="46" t="s">
        <v>41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1">SUM(M1789:Y1789)</f>
        <v>0</v>
      </c>
      <c r="AA1789" s="37">
        <f t="shared" ref="AA1789" si="1342">B1789-Z1789</f>
        <v>0</v>
      </c>
      <c r="AB1789" s="42"/>
      <c r="AC1789" s="38"/>
    </row>
    <row r="1790" spans="1:29" s="39" customFormat="1" ht="18" hidden="1" customHeight="1" x14ac:dyDescent="0.25">
      <c r="A1790" s="43" t="s">
        <v>42</v>
      </c>
      <c r="B1790" s="44">
        <f>B1789+B1788</f>
        <v>0</v>
      </c>
      <c r="C1790" s="44">
        <f t="shared" ref="C1790:AA1790" si="1343">C1789+C1788</f>
        <v>0</v>
      </c>
      <c r="D1790" s="44">
        <f t="shared" si="1343"/>
        <v>0</v>
      </c>
      <c r="E1790" s="44">
        <f t="shared" si="1343"/>
        <v>0</v>
      </c>
      <c r="F1790" s="44">
        <f t="shared" si="1343"/>
        <v>0</v>
      </c>
      <c r="G1790" s="44">
        <f t="shared" si="1343"/>
        <v>0</v>
      </c>
      <c r="H1790" s="44">
        <f t="shared" si="1343"/>
        <v>0</v>
      </c>
      <c r="I1790" s="44">
        <f t="shared" si="1343"/>
        <v>0</v>
      </c>
      <c r="J1790" s="44">
        <f t="shared" si="1343"/>
        <v>0</v>
      </c>
      <c r="K1790" s="44">
        <f t="shared" si="1343"/>
        <v>0</v>
      </c>
      <c r="L1790" s="44">
        <f t="shared" si="1343"/>
        <v>0</v>
      </c>
      <c r="M1790" s="44">
        <f t="shared" si="1343"/>
        <v>0</v>
      </c>
      <c r="N1790" s="44">
        <f t="shared" si="1343"/>
        <v>0</v>
      </c>
      <c r="O1790" s="44">
        <f t="shared" si="1343"/>
        <v>0</v>
      </c>
      <c r="P1790" s="44">
        <f t="shared" si="1343"/>
        <v>0</v>
      </c>
      <c r="Q1790" s="44">
        <f t="shared" si="1343"/>
        <v>0</v>
      </c>
      <c r="R1790" s="44">
        <f t="shared" si="1343"/>
        <v>0</v>
      </c>
      <c r="S1790" s="44">
        <f t="shared" si="1343"/>
        <v>0</v>
      </c>
      <c r="T1790" s="44">
        <f t="shared" si="1343"/>
        <v>0</v>
      </c>
      <c r="U1790" s="44">
        <f t="shared" si="1343"/>
        <v>0</v>
      </c>
      <c r="V1790" s="44">
        <f t="shared" si="1343"/>
        <v>0</v>
      </c>
      <c r="W1790" s="44">
        <f t="shared" si="1343"/>
        <v>0</v>
      </c>
      <c r="X1790" s="44">
        <f t="shared" si="1343"/>
        <v>0</v>
      </c>
      <c r="Y1790" s="44">
        <f t="shared" si="1343"/>
        <v>0</v>
      </c>
      <c r="Z1790" s="44">
        <f t="shared" si="1343"/>
        <v>0</v>
      </c>
      <c r="AA1790" s="44">
        <f t="shared" si="1343"/>
        <v>0</v>
      </c>
      <c r="AB1790" s="45" t="e">
        <f t="shared" ref="AB1790" si="1344">Z1790/B1790</f>
        <v>#DIV/0!</v>
      </c>
      <c r="AC1790" s="47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36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2" t="e">
        <f>Z1794/B1794</f>
        <v>#DIV/0!</v>
      </c>
      <c r="AC1794" s="38"/>
    </row>
    <row r="1795" spans="1:29" s="39" customFormat="1" ht="18" hidden="1" customHeight="1" x14ac:dyDescent="0.2">
      <c r="A1795" s="41" t="s">
        <v>37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5">SUM(M1795:Y1795)</f>
        <v>0</v>
      </c>
      <c r="AA1795" s="37">
        <f t="shared" ref="AA1795:AA1797" si="1346">B1795-Z1795</f>
        <v>0</v>
      </c>
      <c r="AB1795" s="42" t="e">
        <f t="shared" ref="AB1795" si="1347">Z1795/B1795</f>
        <v>#DIV/0!</v>
      </c>
      <c r="AC1795" s="38"/>
    </row>
    <row r="1796" spans="1:29" s="39" customFormat="1" ht="18" hidden="1" customHeight="1" x14ac:dyDescent="0.2">
      <c r="A1796" s="41" t="s">
        <v>38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5"/>
        <v>0</v>
      </c>
      <c r="AA1796" s="37">
        <f t="shared" si="1346"/>
        <v>0</v>
      </c>
      <c r="AB1796" s="42"/>
      <c r="AC1796" s="38"/>
    </row>
    <row r="1797" spans="1:29" s="39" customFormat="1" ht="18" hidden="1" customHeight="1" x14ac:dyDescent="0.2">
      <c r="A1797" s="41" t="s">
        <v>39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5"/>
        <v>0</v>
      </c>
      <c r="AA1797" s="37">
        <f t="shared" si="1346"/>
        <v>0</v>
      </c>
      <c r="AB1797" s="42"/>
      <c r="AC1797" s="38"/>
    </row>
    <row r="1798" spans="1:29" s="39" customFormat="1" ht="18" hidden="1" customHeight="1" x14ac:dyDescent="0.25">
      <c r="A1798" s="43" t="s">
        <v>40</v>
      </c>
      <c r="B1798" s="44">
        <f>SUM(B1794:B1797)</f>
        <v>0</v>
      </c>
      <c r="C1798" s="44">
        <f t="shared" ref="C1798:AA1798" si="1348">SUM(C1794:C1797)</f>
        <v>0</v>
      </c>
      <c r="D1798" s="44">
        <f t="shared" si="1348"/>
        <v>0</v>
      </c>
      <c r="E1798" s="44">
        <f t="shared" si="1348"/>
        <v>0</v>
      </c>
      <c r="F1798" s="44">
        <f t="shared" si="1348"/>
        <v>0</v>
      </c>
      <c r="G1798" s="44">
        <f t="shared" si="1348"/>
        <v>0</v>
      </c>
      <c r="H1798" s="44">
        <f t="shared" si="1348"/>
        <v>0</v>
      </c>
      <c r="I1798" s="44">
        <f t="shared" si="1348"/>
        <v>0</v>
      </c>
      <c r="J1798" s="44">
        <f t="shared" si="1348"/>
        <v>0</v>
      </c>
      <c r="K1798" s="44">
        <f t="shared" si="1348"/>
        <v>0</v>
      </c>
      <c r="L1798" s="44">
        <f t="shared" si="1348"/>
        <v>0</v>
      </c>
      <c r="M1798" s="44">
        <f t="shared" si="1348"/>
        <v>0</v>
      </c>
      <c r="N1798" s="44">
        <f t="shared" si="1348"/>
        <v>0</v>
      </c>
      <c r="O1798" s="44">
        <f t="shared" si="1348"/>
        <v>0</v>
      </c>
      <c r="P1798" s="44">
        <f t="shared" si="1348"/>
        <v>0</v>
      </c>
      <c r="Q1798" s="44">
        <f t="shared" si="1348"/>
        <v>0</v>
      </c>
      <c r="R1798" s="44">
        <f t="shared" si="1348"/>
        <v>0</v>
      </c>
      <c r="S1798" s="44">
        <f t="shared" si="1348"/>
        <v>0</v>
      </c>
      <c r="T1798" s="44">
        <f t="shared" si="1348"/>
        <v>0</v>
      </c>
      <c r="U1798" s="44">
        <f t="shared" si="1348"/>
        <v>0</v>
      </c>
      <c r="V1798" s="44">
        <f t="shared" si="1348"/>
        <v>0</v>
      </c>
      <c r="W1798" s="44">
        <f t="shared" si="1348"/>
        <v>0</v>
      </c>
      <c r="X1798" s="44">
        <f t="shared" si="1348"/>
        <v>0</v>
      </c>
      <c r="Y1798" s="44">
        <f t="shared" si="1348"/>
        <v>0</v>
      </c>
      <c r="Z1798" s="44">
        <f t="shared" si="1348"/>
        <v>0</v>
      </c>
      <c r="AA1798" s="44">
        <f t="shared" si="1348"/>
        <v>0</v>
      </c>
      <c r="AB1798" s="45" t="e">
        <f t="shared" ref="AB1798" si="1349">Z1798/B1798</f>
        <v>#DIV/0!</v>
      </c>
      <c r="AC1798" s="38"/>
    </row>
    <row r="1799" spans="1:29" s="39" customFormat="1" ht="18" hidden="1" customHeight="1" x14ac:dyDescent="0.25">
      <c r="A1799" s="46" t="s">
        <v>41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0">SUM(M1799:Y1799)</f>
        <v>0</v>
      </c>
      <c r="AA1799" s="37">
        <f t="shared" ref="AA1799" si="1351">B1799-Z1799</f>
        <v>0</v>
      </c>
      <c r="AB1799" s="42"/>
      <c r="AC1799" s="38"/>
    </row>
    <row r="1800" spans="1:29" s="39" customFormat="1" ht="18" hidden="1" customHeight="1" x14ac:dyDescent="0.25">
      <c r="A1800" s="43" t="s">
        <v>42</v>
      </c>
      <c r="B1800" s="44">
        <f>B1799+B1798</f>
        <v>0</v>
      </c>
      <c r="C1800" s="44">
        <f t="shared" ref="C1800:AA1800" si="1352">C1799+C1798</f>
        <v>0</v>
      </c>
      <c r="D1800" s="44">
        <f t="shared" si="1352"/>
        <v>0</v>
      </c>
      <c r="E1800" s="44">
        <f t="shared" si="1352"/>
        <v>0</v>
      </c>
      <c r="F1800" s="44">
        <f t="shared" si="1352"/>
        <v>0</v>
      </c>
      <c r="G1800" s="44">
        <f t="shared" si="1352"/>
        <v>0</v>
      </c>
      <c r="H1800" s="44">
        <f t="shared" si="1352"/>
        <v>0</v>
      </c>
      <c r="I1800" s="44">
        <f t="shared" si="1352"/>
        <v>0</v>
      </c>
      <c r="J1800" s="44">
        <f t="shared" si="1352"/>
        <v>0</v>
      </c>
      <c r="K1800" s="44">
        <f t="shared" si="1352"/>
        <v>0</v>
      </c>
      <c r="L1800" s="44">
        <f t="shared" si="1352"/>
        <v>0</v>
      </c>
      <c r="M1800" s="44">
        <f t="shared" si="1352"/>
        <v>0</v>
      </c>
      <c r="N1800" s="44">
        <f t="shared" si="1352"/>
        <v>0</v>
      </c>
      <c r="O1800" s="44">
        <f t="shared" si="1352"/>
        <v>0</v>
      </c>
      <c r="P1800" s="44">
        <f t="shared" si="1352"/>
        <v>0</v>
      </c>
      <c r="Q1800" s="44">
        <f t="shared" si="1352"/>
        <v>0</v>
      </c>
      <c r="R1800" s="44">
        <f t="shared" si="1352"/>
        <v>0</v>
      </c>
      <c r="S1800" s="44">
        <f t="shared" si="1352"/>
        <v>0</v>
      </c>
      <c r="T1800" s="44">
        <f t="shared" si="1352"/>
        <v>0</v>
      </c>
      <c r="U1800" s="44">
        <f t="shared" si="1352"/>
        <v>0</v>
      </c>
      <c r="V1800" s="44">
        <f t="shared" si="1352"/>
        <v>0</v>
      </c>
      <c r="W1800" s="44">
        <f t="shared" si="1352"/>
        <v>0</v>
      </c>
      <c r="X1800" s="44">
        <f t="shared" si="1352"/>
        <v>0</v>
      </c>
      <c r="Y1800" s="44">
        <f t="shared" si="1352"/>
        <v>0</v>
      </c>
      <c r="Z1800" s="44">
        <f t="shared" si="1352"/>
        <v>0</v>
      </c>
      <c r="AA1800" s="44">
        <f t="shared" si="1352"/>
        <v>0</v>
      </c>
      <c r="AB1800" s="45" t="e">
        <f t="shared" ref="AB1800" si="1353">Z1800/B1800</f>
        <v>#DIV/0!</v>
      </c>
      <c r="AC1800" s="47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36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2" t="e">
        <f>Z1804/B1804</f>
        <v>#DIV/0!</v>
      </c>
      <c r="AC1804" s="38"/>
    </row>
    <row r="1805" spans="1:29" s="39" customFormat="1" ht="18" hidden="1" customHeight="1" x14ac:dyDescent="0.2">
      <c r="A1805" s="41" t="s">
        <v>37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4">SUM(M1805:Y1805)</f>
        <v>0</v>
      </c>
      <c r="AA1805" s="37">
        <f t="shared" ref="AA1805:AA1807" si="1355">B1805-Z1805</f>
        <v>0</v>
      </c>
      <c r="AB1805" s="42" t="e">
        <f t="shared" ref="AB1805" si="1356">Z1805/B1805</f>
        <v>#DIV/0!</v>
      </c>
      <c r="AC1805" s="38"/>
    </row>
    <row r="1806" spans="1:29" s="39" customFormat="1" ht="18" hidden="1" customHeight="1" x14ac:dyDescent="0.2">
      <c r="A1806" s="41" t="s">
        <v>38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4"/>
        <v>0</v>
      </c>
      <c r="AA1806" s="37">
        <f t="shared" si="1355"/>
        <v>0</v>
      </c>
      <c r="AB1806" s="42"/>
      <c r="AC1806" s="38"/>
    </row>
    <row r="1807" spans="1:29" s="39" customFormat="1" ht="18" hidden="1" customHeight="1" x14ac:dyDescent="0.2">
      <c r="A1807" s="41" t="s">
        <v>39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4"/>
        <v>0</v>
      </c>
      <c r="AA1807" s="37">
        <f t="shared" si="1355"/>
        <v>0</v>
      </c>
      <c r="AB1807" s="42"/>
      <c r="AC1807" s="38"/>
    </row>
    <row r="1808" spans="1:29" s="39" customFormat="1" ht="18" hidden="1" customHeight="1" x14ac:dyDescent="0.25">
      <c r="A1808" s="43" t="s">
        <v>40</v>
      </c>
      <c r="B1808" s="44">
        <f>SUM(B1804:B1807)</f>
        <v>0</v>
      </c>
      <c r="C1808" s="44">
        <f t="shared" ref="C1808:AA1808" si="1357">SUM(C1804:C1807)</f>
        <v>0</v>
      </c>
      <c r="D1808" s="44">
        <f t="shared" si="1357"/>
        <v>0</v>
      </c>
      <c r="E1808" s="44">
        <f t="shared" si="1357"/>
        <v>0</v>
      </c>
      <c r="F1808" s="44">
        <f t="shared" si="1357"/>
        <v>0</v>
      </c>
      <c r="G1808" s="44">
        <f t="shared" si="1357"/>
        <v>0</v>
      </c>
      <c r="H1808" s="44">
        <f t="shared" si="1357"/>
        <v>0</v>
      </c>
      <c r="I1808" s="44">
        <f t="shared" si="1357"/>
        <v>0</v>
      </c>
      <c r="J1808" s="44">
        <f t="shared" si="1357"/>
        <v>0</v>
      </c>
      <c r="K1808" s="44">
        <f t="shared" si="1357"/>
        <v>0</v>
      </c>
      <c r="L1808" s="44">
        <f t="shared" si="1357"/>
        <v>0</v>
      </c>
      <c r="M1808" s="44">
        <f t="shared" si="1357"/>
        <v>0</v>
      </c>
      <c r="N1808" s="44">
        <f t="shared" si="1357"/>
        <v>0</v>
      </c>
      <c r="O1808" s="44">
        <f t="shared" si="1357"/>
        <v>0</v>
      </c>
      <c r="P1808" s="44">
        <f t="shared" si="1357"/>
        <v>0</v>
      </c>
      <c r="Q1808" s="44">
        <f t="shared" si="1357"/>
        <v>0</v>
      </c>
      <c r="R1808" s="44">
        <f t="shared" si="1357"/>
        <v>0</v>
      </c>
      <c r="S1808" s="44">
        <f t="shared" si="1357"/>
        <v>0</v>
      </c>
      <c r="T1808" s="44">
        <f t="shared" si="1357"/>
        <v>0</v>
      </c>
      <c r="U1808" s="44">
        <f t="shared" si="1357"/>
        <v>0</v>
      </c>
      <c r="V1808" s="44">
        <f t="shared" si="1357"/>
        <v>0</v>
      </c>
      <c r="W1808" s="44">
        <f t="shared" si="1357"/>
        <v>0</v>
      </c>
      <c r="X1808" s="44">
        <f t="shared" si="1357"/>
        <v>0</v>
      </c>
      <c r="Y1808" s="44">
        <f t="shared" si="1357"/>
        <v>0</v>
      </c>
      <c r="Z1808" s="44">
        <f t="shared" si="1357"/>
        <v>0</v>
      </c>
      <c r="AA1808" s="44">
        <f t="shared" si="1357"/>
        <v>0</v>
      </c>
      <c r="AB1808" s="45" t="e">
        <f t="shared" ref="AB1808" si="1358">Z1808/B1808</f>
        <v>#DIV/0!</v>
      </c>
      <c r="AC1808" s="38"/>
    </row>
    <row r="1809" spans="1:29" s="39" customFormat="1" ht="18" hidden="1" customHeight="1" x14ac:dyDescent="0.25">
      <c r="A1809" s="46" t="s">
        <v>41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9">SUM(M1809:Y1809)</f>
        <v>0</v>
      </c>
      <c r="AA1809" s="37">
        <f t="shared" ref="AA1809" si="1360">B1809-Z1809</f>
        <v>0</v>
      </c>
      <c r="AB1809" s="42"/>
      <c r="AC1809" s="38"/>
    </row>
    <row r="1810" spans="1:29" s="39" customFormat="1" ht="18" hidden="1" customHeight="1" x14ac:dyDescent="0.25">
      <c r="A1810" s="43" t="s">
        <v>42</v>
      </c>
      <c r="B1810" s="44">
        <f>B1809+B1808</f>
        <v>0</v>
      </c>
      <c r="C1810" s="44">
        <f t="shared" ref="C1810:AA1810" si="1361">C1809+C1808</f>
        <v>0</v>
      </c>
      <c r="D1810" s="44">
        <f t="shared" si="1361"/>
        <v>0</v>
      </c>
      <c r="E1810" s="44">
        <f t="shared" si="1361"/>
        <v>0</v>
      </c>
      <c r="F1810" s="44">
        <f t="shared" si="1361"/>
        <v>0</v>
      </c>
      <c r="G1810" s="44">
        <f t="shared" si="1361"/>
        <v>0</v>
      </c>
      <c r="H1810" s="44">
        <f t="shared" si="1361"/>
        <v>0</v>
      </c>
      <c r="I1810" s="44">
        <f t="shared" si="1361"/>
        <v>0</v>
      </c>
      <c r="J1810" s="44">
        <f t="shared" si="1361"/>
        <v>0</v>
      </c>
      <c r="K1810" s="44">
        <f t="shared" si="1361"/>
        <v>0</v>
      </c>
      <c r="L1810" s="44">
        <f t="shared" si="1361"/>
        <v>0</v>
      </c>
      <c r="M1810" s="44">
        <f t="shared" si="1361"/>
        <v>0</v>
      </c>
      <c r="N1810" s="44">
        <f t="shared" si="1361"/>
        <v>0</v>
      </c>
      <c r="O1810" s="44">
        <f t="shared" si="1361"/>
        <v>0</v>
      </c>
      <c r="P1810" s="44">
        <f t="shared" si="1361"/>
        <v>0</v>
      </c>
      <c r="Q1810" s="44">
        <f t="shared" si="1361"/>
        <v>0</v>
      </c>
      <c r="R1810" s="44">
        <f t="shared" si="1361"/>
        <v>0</v>
      </c>
      <c r="S1810" s="44">
        <f t="shared" si="1361"/>
        <v>0</v>
      </c>
      <c r="T1810" s="44">
        <f t="shared" si="1361"/>
        <v>0</v>
      </c>
      <c r="U1810" s="44">
        <f t="shared" si="1361"/>
        <v>0</v>
      </c>
      <c r="V1810" s="44">
        <f t="shared" si="1361"/>
        <v>0</v>
      </c>
      <c r="W1810" s="44">
        <f t="shared" si="1361"/>
        <v>0</v>
      </c>
      <c r="X1810" s="44">
        <f t="shared" si="1361"/>
        <v>0</v>
      </c>
      <c r="Y1810" s="44">
        <f t="shared" si="1361"/>
        <v>0</v>
      </c>
      <c r="Z1810" s="44">
        <f t="shared" si="1361"/>
        <v>0</v>
      </c>
      <c r="AA1810" s="44">
        <f t="shared" si="1361"/>
        <v>0</v>
      </c>
      <c r="AB1810" s="45" t="e">
        <f t="shared" ref="AB1810" si="1362">Z1810/B1810</f>
        <v>#DIV/0!</v>
      </c>
      <c r="AC1810" s="47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36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2" t="e">
        <f>Z1814/B1814</f>
        <v>#DIV/0!</v>
      </c>
      <c r="AC1814" s="38"/>
    </row>
    <row r="1815" spans="1:29" s="39" customFormat="1" ht="18" hidden="1" customHeight="1" x14ac:dyDescent="0.2">
      <c r="A1815" s="41" t="s">
        <v>37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3">SUM(M1815:Y1815)</f>
        <v>0</v>
      </c>
      <c r="AA1815" s="37">
        <f t="shared" ref="AA1815:AA1817" si="1364">B1815-Z1815</f>
        <v>0</v>
      </c>
      <c r="AB1815" s="42" t="e">
        <f t="shared" ref="AB1815" si="1365">Z1815/B1815</f>
        <v>#DIV/0!</v>
      </c>
      <c r="AC1815" s="38"/>
    </row>
    <row r="1816" spans="1:29" s="39" customFormat="1" ht="18" hidden="1" customHeight="1" x14ac:dyDescent="0.2">
      <c r="A1816" s="41" t="s">
        <v>38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3"/>
        <v>0</v>
      </c>
      <c r="AA1816" s="37">
        <f t="shared" si="1364"/>
        <v>0</v>
      </c>
      <c r="AB1816" s="42"/>
      <c r="AC1816" s="38"/>
    </row>
    <row r="1817" spans="1:29" s="39" customFormat="1" ht="18" hidden="1" customHeight="1" x14ac:dyDescent="0.2">
      <c r="A1817" s="41" t="s">
        <v>39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3"/>
        <v>0</v>
      </c>
      <c r="AA1817" s="37">
        <f t="shared" si="1364"/>
        <v>0</v>
      </c>
      <c r="AB1817" s="42"/>
      <c r="AC1817" s="38"/>
    </row>
    <row r="1818" spans="1:29" s="39" customFormat="1" ht="18" hidden="1" customHeight="1" x14ac:dyDescent="0.25">
      <c r="A1818" s="43" t="s">
        <v>40</v>
      </c>
      <c r="B1818" s="44">
        <f>SUM(B1814:B1817)</f>
        <v>0</v>
      </c>
      <c r="C1818" s="44">
        <f t="shared" ref="C1818:AA1818" si="1366">SUM(C1814:C1817)</f>
        <v>0</v>
      </c>
      <c r="D1818" s="44">
        <f t="shared" si="1366"/>
        <v>0</v>
      </c>
      <c r="E1818" s="44">
        <f t="shared" si="1366"/>
        <v>0</v>
      </c>
      <c r="F1818" s="44">
        <f t="shared" si="1366"/>
        <v>0</v>
      </c>
      <c r="G1818" s="44">
        <f t="shared" si="1366"/>
        <v>0</v>
      </c>
      <c r="H1818" s="44">
        <f t="shared" si="1366"/>
        <v>0</v>
      </c>
      <c r="I1818" s="44">
        <f t="shared" si="1366"/>
        <v>0</v>
      </c>
      <c r="J1818" s="44">
        <f t="shared" si="1366"/>
        <v>0</v>
      </c>
      <c r="K1818" s="44">
        <f t="shared" si="1366"/>
        <v>0</v>
      </c>
      <c r="L1818" s="44">
        <f t="shared" si="1366"/>
        <v>0</v>
      </c>
      <c r="M1818" s="44">
        <f t="shared" si="1366"/>
        <v>0</v>
      </c>
      <c r="N1818" s="44">
        <f t="shared" si="1366"/>
        <v>0</v>
      </c>
      <c r="O1818" s="44">
        <f t="shared" si="1366"/>
        <v>0</v>
      </c>
      <c r="P1818" s="44">
        <f t="shared" si="1366"/>
        <v>0</v>
      </c>
      <c r="Q1818" s="44">
        <f t="shared" si="1366"/>
        <v>0</v>
      </c>
      <c r="R1818" s="44">
        <f t="shared" si="1366"/>
        <v>0</v>
      </c>
      <c r="S1818" s="44">
        <f t="shared" si="1366"/>
        <v>0</v>
      </c>
      <c r="T1818" s="44">
        <f t="shared" si="1366"/>
        <v>0</v>
      </c>
      <c r="U1818" s="44">
        <f t="shared" si="1366"/>
        <v>0</v>
      </c>
      <c r="V1818" s="44">
        <f t="shared" si="1366"/>
        <v>0</v>
      </c>
      <c r="W1818" s="44">
        <f t="shared" si="1366"/>
        <v>0</v>
      </c>
      <c r="X1818" s="44">
        <f t="shared" si="1366"/>
        <v>0</v>
      </c>
      <c r="Y1818" s="44">
        <f t="shared" si="1366"/>
        <v>0</v>
      </c>
      <c r="Z1818" s="44">
        <f t="shared" si="1366"/>
        <v>0</v>
      </c>
      <c r="AA1818" s="44">
        <f t="shared" si="1366"/>
        <v>0</v>
      </c>
      <c r="AB1818" s="45" t="e">
        <f t="shared" ref="AB1818" si="1367">Z1818/B1818</f>
        <v>#DIV/0!</v>
      </c>
      <c r="AC1818" s="38"/>
    </row>
    <row r="1819" spans="1:29" s="39" customFormat="1" ht="18" hidden="1" customHeight="1" x14ac:dyDescent="0.25">
      <c r="A1819" s="46" t="s">
        <v>41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8">SUM(M1819:Y1819)</f>
        <v>0</v>
      </c>
      <c r="AA1819" s="37">
        <f t="shared" ref="AA1819" si="1369">B1819-Z1819</f>
        <v>0</v>
      </c>
      <c r="AB1819" s="42"/>
      <c r="AC1819" s="38"/>
    </row>
    <row r="1820" spans="1:29" s="39" customFormat="1" ht="18" hidden="1" customHeight="1" x14ac:dyDescent="0.25">
      <c r="A1820" s="43" t="s">
        <v>42</v>
      </c>
      <c r="B1820" s="44">
        <f>B1819+B1818</f>
        <v>0</v>
      </c>
      <c r="C1820" s="44">
        <f t="shared" ref="C1820:AA1820" si="1370">C1819+C1818</f>
        <v>0</v>
      </c>
      <c r="D1820" s="44">
        <f t="shared" si="1370"/>
        <v>0</v>
      </c>
      <c r="E1820" s="44">
        <f t="shared" si="1370"/>
        <v>0</v>
      </c>
      <c r="F1820" s="44">
        <f t="shared" si="1370"/>
        <v>0</v>
      </c>
      <c r="G1820" s="44">
        <f t="shared" si="1370"/>
        <v>0</v>
      </c>
      <c r="H1820" s="44">
        <f t="shared" si="1370"/>
        <v>0</v>
      </c>
      <c r="I1820" s="44">
        <f t="shared" si="1370"/>
        <v>0</v>
      </c>
      <c r="J1820" s="44">
        <f t="shared" si="1370"/>
        <v>0</v>
      </c>
      <c r="K1820" s="44">
        <f t="shared" si="1370"/>
        <v>0</v>
      </c>
      <c r="L1820" s="44">
        <f t="shared" si="1370"/>
        <v>0</v>
      </c>
      <c r="M1820" s="44">
        <f t="shared" si="1370"/>
        <v>0</v>
      </c>
      <c r="N1820" s="44">
        <f t="shared" si="1370"/>
        <v>0</v>
      </c>
      <c r="O1820" s="44">
        <f t="shared" si="1370"/>
        <v>0</v>
      </c>
      <c r="P1820" s="44">
        <f t="shared" si="1370"/>
        <v>0</v>
      </c>
      <c r="Q1820" s="44">
        <f t="shared" si="1370"/>
        <v>0</v>
      </c>
      <c r="R1820" s="44">
        <f t="shared" si="1370"/>
        <v>0</v>
      </c>
      <c r="S1820" s="44">
        <f t="shared" si="1370"/>
        <v>0</v>
      </c>
      <c r="T1820" s="44">
        <f t="shared" si="1370"/>
        <v>0</v>
      </c>
      <c r="U1820" s="44">
        <f t="shared" si="1370"/>
        <v>0</v>
      </c>
      <c r="V1820" s="44">
        <f t="shared" si="1370"/>
        <v>0</v>
      </c>
      <c r="W1820" s="44">
        <f t="shared" si="1370"/>
        <v>0</v>
      </c>
      <c r="X1820" s="44">
        <f t="shared" si="1370"/>
        <v>0</v>
      </c>
      <c r="Y1820" s="44">
        <f t="shared" si="1370"/>
        <v>0</v>
      </c>
      <c r="Z1820" s="44">
        <f t="shared" si="1370"/>
        <v>0</v>
      </c>
      <c r="AA1820" s="44">
        <f t="shared" si="1370"/>
        <v>0</v>
      </c>
      <c r="AB1820" s="45" t="e">
        <f t="shared" ref="AB1820" si="1371">Z1820/B1820</f>
        <v>#DIV/0!</v>
      </c>
      <c r="AC1820" s="47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36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2" t="e">
        <f>Z1824/B1824</f>
        <v>#DIV/0!</v>
      </c>
      <c r="AC1824" s="38"/>
    </row>
    <row r="1825" spans="1:29" s="39" customFormat="1" ht="18" hidden="1" customHeight="1" x14ac:dyDescent="0.2">
      <c r="A1825" s="41" t="s">
        <v>37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72">SUM(M1825:Y1825)</f>
        <v>0</v>
      </c>
      <c r="AA1825" s="37">
        <f t="shared" ref="AA1825:AA1827" si="1373">B1825-Z1825</f>
        <v>0</v>
      </c>
      <c r="AB1825" s="42" t="e">
        <f t="shared" ref="AB1825" si="1374">Z1825/B1825</f>
        <v>#DIV/0!</v>
      </c>
      <c r="AC1825" s="38"/>
    </row>
    <row r="1826" spans="1:29" s="39" customFormat="1" ht="18" hidden="1" customHeight="1" x14ac:dyDescent="0.2">
      <c r="A1826" s="41" t="s">
        <v>38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72"/>
        <v>0</v>
      </c>
      <c r="AA1826" s="37">
        <f t="shared" si="1373"/>
        <v>0</v>
      </c>
      <c r="AB1826" s="42"/>
      <c r="AC1826" s="38"/>
    </row>
    <row r="1827" spans="1:29" s="39" customFormat="1" ht="18" hidden="1" customHeight="1" x14ac:dyDescent="0.2">
      <c r="A1827" s="41" t="s">
        <v>39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72"/>
        <v>0</v>
      </c>
      <c r="AA1827" s="37">
        <f t="shared" si="1373"/>
        <v>0</v>
      </c>
      <c r="AB1827" s="42"/>
      <c r="AC1827" s="38"/>
    </row>
    <row r="1828" spans="1:29" s="39" customFormat="1" ht="18" hidden="1" customHeight="1" x14ac:dyDescent="0.25">
      <c r="A1828" s="43" t="s">
        <v>40</v>
      </c>
      <c r="B1828" s="44">
        <f>SUM(B1824:B1827)</f>
        <v>0</v>
      </c>
      <c r="C1828" s="44">
        <f t="shared" ref="C1828:AA1828" si="1375">SUM(C1824:C1827)</f>
        <v>0</v>
      </c>
      <c r="D1828" s="44">
        <f t="shared" si="1375"/>
        <v>0</v>
      </c>
      <c r="E1828" s="44">
        <f t="shared" si="1375"/>
        <v>0</v>
      </c>
      <c r="F1828" s="44">
        <f t="shared" si="1375"/>
        <v>0</v>
      </c>
      <c r="G1828" s="44">
        <f t="shared" si="1375"/>
        <v>0</v>
      </c>
      <c r="H1828" s="44">
        <f t="shared" si="1375"/>
        <v>0</v>
      </c>
      <c r="I1828" s="44">
        <f t="shared" si="1375"/>
        <v>0</v>
      </c>
      <c r="J1828" s="44">
        <f t="shared" si="1375"/>
        <v>0</v>
      </c>
      <c r="K1828" s="44">
        <f t="shared" si="1375"/>
        <v>0</v>
      </c>
      <c r="L1828" s="44">
        <f t="shared" si="1375"/>
        <v>0</v>
      </c>
      <c r="M1828" s="44">
        <f t="shared" si="1375"/>
        <v>0</v>
      </c>
      <c r="N1828" s="44">
        <f t="shared" si="1375"/>
        <v>0</v>
      </c>
      <c r="O1828" s="44">
        <f t="shared" si="1375"/>
        <v>0</v>
      </c>
      <c r="P1828" s="44">
        <f t="shared" si="1375"/>
        <v>0</v>
      </c>
      <c r="Q1828" s="44">
        <f t="shared" si="1375"/>
        <v>0</v>
      </c>
      <c r="R1828" s="44">
        <f t="shared" si="1375"/>
        <v>0</v>
      </c>
      <c r="S1828" s="44">
        <f t="shared" si="1375"/>
        <v>0</v>
      </c>
      <c r="T1828" s="44">
        <f t="shared" si="1375"/>
        <v>0</v>
      </c>
      <c r="U1828" s="44">
        <f t="shared" si="1375"/>
        <v>0</v>
      </c>
      <c r="V1828" s="44">
        <f t="shared" si="1375"/>
        <v>0</v>
      </c>
      <c r="W1828" s="44">
        <f t="shared" si="1375"/>
        <v>0</v>
      </c>
      <c r="X1828" s="44">
        <f t="shared" si="1375"/>
        <v>0</v>
      </c>
      <c r="Y1828" s="44">
        <f t="shared" si="1375"/>
        <v>0</v>
      </c>
      <c r="Z1828" s="44">
        <f t="shared" si="1375"/>
        <v>0</v>
      </c>
      <c r="AA1828" s="44">
        <f t="shared" si="1375"/>
        <v>0</v>
      </c>
      <c r="AB1828" s="45" t="e">
        <f t="shared" ref="AB1828" si="1376">Z1828/B1828</f>
        <v>#DIV/0!</v>
      </c>
      <c r="AC1828" s="38"/>
    </row>
    <row r="1829" spans="1:29" s="39" customFormat="1" ht="18" hidden="1" customHeight="1" x14ac:dyDescent="0.25">
      <c r="A1829" s="46" t="s">
        <v>41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7">SUM(M1829:Y1829)</f>
        <v>0</v>
      </c>
      <c r="AA1829" s="37">
        <f t="shared" ref="AA1829" si="1378">B1829-Z1829</f>
        <v>0</v>
      </c>
      <c r="AB1829" s="42"/>
      <c r="AC1829" s="38"/>
    </row>
    <row r="1830" spans="1:29" s="39" customFormat="1" ht="18" hidden="1" customHeight="1" x14ac:dyDescent="0.25">
      <c r="A1830" s="43" t="s">
        <v>42</v>
      </c>
      <c r="B1830" s="44">
        <f>B1829+B1828</f>
        <v>0</v>
      </c>
      <c r="C1830" s="44">
        <f t="shared" ref="C1830:AA1830" si="1379">C1829+C1828</f>
        <v>0</v>
      </c>
      <c r="D1830" s="44">
        <f t="shared" si="1379"/>
        <v>0</v>
      </c>
      <c r="E1830" s="44">
        <f t="shared" si="1379"/>
        <v>0</v>
      </c>
      <c r="F1830" s="44">
        <f t="shared" si="1379"/>
        <v>0</v>
      </c>
      <c r="G1830" s="44">
        <f t="shared" si="1379"/>
        <v>0</v>
      </c>
      <c r="H1830" s="44">
        <f t="shared" si="1379"/>
        <v>0</v>
      </c>
      <c r="I1830" s="44">
        <f t="shared" si="1379"/>
        <v>0</v>
      </c>
      <c r="J1830" s="44">
        <f t="shared" si="1379"/>
        <v>0</v>
      </c>
      <c r="K1830" s="44">
        <f t="shared" si="1379"/>
        <v>0</v>
      </c>
      <c r="L1830" s="44">
        <f t="shared" si="1379"/>
        <v>0</v>
      </c>
      <c r="M1830" s="44">
        <f t="shared" si="1379"/>
        <v>0</v>
      </c>
      <c r="N1830" s="44">
        <f t="shared" si="1379"/>
        <v>0</v>
      </c>
      <c r="O1830" s="44">
        <f t="shared" si="1379"/>
        <v>0</v>
      </c>
      <c r="P1830" s="44">
        <f t="shared" si="1379"/>
        <v>0</v>
      </c>
      <c r="Q1830" s="44">
        <f t="shared" si="1379"/>
        <v>0</v>
      </c>
      <c r="R1830" s="44">
        <f t="shared" si="1379"/>
        <v>0</v>
      </c>
      <c r="S1830" s="44">
        <f t="shared" si="1379"/>
        <v>0</v>
      </c>
      <c r="T1830" s="44">
        <f t="shared" si="1379"/>
        <v>0</v>
      </c>
      <c r="U1830" s="44">
        <f t="shared" si="1379"/>
        <v>0</v>
      </c>
      <c r="V1830" s="44">
        <f t="shared" si="1379"/>
        <v>0</v>
      </c>
      <c r="W1830" s="44">
        <f t="shared" si="1379"/>
        <v>0</v>
      </c>
      <c r="X1830" s="44">
        <f t="shared" si="1379"/>
        <v>0</v>
      </c>
      <c r="Y1830" s="44">
        <f t="shared" si="1379"/>
        <v>0</v>
      </c>
      <c r="Z1830" s="44">
        <f t="shared" si="1379"/>
        <v>0</v>
      </c>
      <c r="AA1830" s="44">
        <f t="shared" si="1379"/>
        <v>0</v>
      </c>
      <c r="AB1830" s="45" t="e">
        <f t="shared" ref="AB1830" si="1380">Z1830/B1830</f>
        <v>#DIV/0!</v>
      </c>
      <c r="AC1830" s="47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36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2"/>
      <c r="AC1834" s="38"/>
    </row>
    <row r="1835" spans="1:29" s="39" customFormat="1" ht="18" hidden="1" customHeight="1" x14ac:dyDescent="0.2">
      <c r="A1835" s="41" t="s">
        <v>37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1">SUM(M1835:Y1835)</f>
        <v>0</v>
      </c>
      <c r="AA1835" s="37">
        <f t="shared" ref="AA1835:AA1837" si="1382">B1835-Z1835</f>
        <v>0</v>
      </c>
      <c r="AB1835" s="42" t="e">
        <f t="shared" ref="AB1835" si="1383">Z1835/B1835</f>
        <v>#DIV/0!</v>
      </c>
      <c r="AC1835" s="38"/>
    </row>
    <row r="1836" spans="1:29" s="39" customFormat="1" ht="18" hidden="1" customHeight="1" x14ac:dyDescent="0.2">
      <c r="A1836" s="41" t="s">
        <v>38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1"/>
        <v>0</v>
      </c>
      <c r="AA1836" s="37">
        <f t="shared" si="1382"/>
        <v>0</v>
      </c>
      <c r="AB1836" s="42"/>
      <c r="AC1836" s="38"/>
    </row>
    <row r="1837" spans="1:29" s="39" customFormat="1" ht="18" hidden="1" customHeight="1" x14ac:dyDescent="0.2">
      <c r="A1837" s="41" t="s">
        <v>39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1"/>
        <v>0</v>
      </c>
      <c r="AA1837" s="37">
        <f t="shared" si="1382"/>
        <v>0</v>
      </c>
      <c r="AB1837" s="42"/>
      <c r="AC1837" s="38"/>
    </row>
    <row r="1838" spans="1:29" s="39" customFormat="1" ht="18" hidden="1" customHeight="1" x14ac:dyDescent="0.25">
      <c r="A1838" s="43" t="s">
        <v>40</v>
      </c>
      <c r="B1838" s="44">
        <f>SUM(B1834:B1837)</f>
        <v>0</v>
      </c>
      <c r="C1838" s="44">
        <f t="shared" ref="C1838:AA1838" si="1384">SUM(C1834:C1837)</f>
        <v>0</v>
      </c>
      <c r="D1838" s="44">
        <f t="shared" si="1384"/>
        <v>0</v>
      </c>
      <c r="E1838" s="44">
        <f t="shared" si="1384"/>
        <v>0</v>
      </c>
      <c r="F1838" s="44">
        <f t="shared" si="1384"/>
        <v>0</v>
      </c>
      <c r="G1838" s="44">
        <f t="shared" si="1384"/>
        <v>0</v>
      </c>
      <c r="H1838" s="44">
        <f t="shared" si="1384"/>
        <v>0</v>
      </c>
      <c r="I1838" s="44">
        <f t="shared" si="1384"/>
        <v>0</v>
      </c>
      <c r="J1838" s="44">
        <f t="shared" si="1384"/>
        <v>0</v>
      </c>
      <c r="K1838" s="44">
        <f t="shared" si="1384"/>
        <v>0</v>
      </c>
      <c r="L1838" s="44">
        <f t="shared" si="1384"/>
        <v>0</v>
      </c>
      <c r="M1838" s="44">
        <f t="shared" si="1384"/>
        <v>0</v>
      </c>
      <c r="N1838" s="44">
        <f t="shared" si="1384"/>
        <v>0</v>
      </c>
      <c r="O1838" s="44">
        <f t="shared" si="1384"/>
        <v>0</v>
      </c>
      <c r="P1838" s="44">
        <f t="shared" si="1384"/>
        <v>0</v>
      </c>
      <c r="Q1838" s="44">
        <f t="shared" si="1384"/>
        <v>0</v>
      </c>
      <c r="R1838" s="44">
        <f t="shared" si="1384"/>
        <v>0</v>
      </c>
      <c r="S1838" s="44">
        <f t="shared" si="1384"/>
        <v>0</v>
      </c>
      <c r="T1838" s="44">
        <f t="shared" si="1384"/>
        <v>0</v>
      </c>
      <c r="U1838" s="44">
        <f t="shared" si="1384"/>
        <v>0</v>
      </c>
      <c r="V1838" s="44">
        <f t="shared" si="1384"/>
        <v>0</v>
      </c>
      <c r="W1838" s="44">
        <f t="shared" si="1384"/>
        <v>0</v>
      </c>
      <c r="X1838" s="44">
        <f t="shared" si="1384"/>
        <v>0</v>
      </c>
      <c r="Y1838" s="44">
        <f t="shared" si="1384"/>
        <v>0</v>
      </c>
      <c r="Z1838" s="44">
        <f t="shared" si="1384"/>
        <v>0</v>
      </c>
      <c r="AA1838" s="44">
        <f t="shared" si="1384"/>
        <v>0</v>
      </c>
      <c r="AB1838" s="45" t="e">
        <f t="shared" ref="AB1838" si="1385">Z1838/B1838</f>
        <v>#DIV/0!</v>
      </c>
      <c r="AC1838" s="38"/>
    </row>
    <row r="1839" spans="1:29" s="39" customFormat="1" ht="18" hidden="1" customHeight="1" x14ac:dyDescent="0.25">
      <c r="A1839" s="46" t="s">
        <v>41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6">SUM(M1839:Y1839)</f>
        <v>0</v>
      </c>
      <c r="AA1839" s="37">
        <f t="shared" ref="AA1839" si="1387">B1839-Z1839</f>
        <v>0</v>
      </c>
      <c r="AB1839" s="42"/>
      <c r="AC1839" s="38"/>
    </row>
    <row r="1840" spans="1:29" s="39" customFormat="1" ht="18" hidden="1" customHeight="1" x14ac:dyDescent="0.25">
      <c r="A1840" s="43" t="s">
        <v>42</v>
      </c>
      <c r="B1840" s="44">
        <f>B1839+B1838</f>
        <v>0</v>
      </c>
      <c r="C1840" s="44">
        <f t="shared" ref="C1840:AA1840" si="1388">C1839+C1838</f>
        <v>0</v>
      </c>
      <c r="D1840" s="44">
        <f t="shared" si="1388"/>
        <v>0</v>
      </c>
      <c r="E1840" s="44">
        <f t="shared" si="1388"/>
        <v>0</v>
      </c>
      <c r="F1840" s="44">
        <f t="shared" si="1388"/>
        <v>0</v>
      </c>
      <c r="G1840" s="44">
        <f t="shared" si="1388"/>
        <v>0</v>
      </c>
      <c r="H1840" s="44">
        <f t="shared" si="1388"/>
        <v>0</v>
      </c>
      <c r="I1840" s="44">
        <f t="shared" si="1388"/>
        <v>0</v>
      </c>
      <c r="J1840" s="44">
        <f t="shared" si="1388"/>
        <v>0</v>
      </c>
      <c r="K1840" s="44">
        <f t="shared" si="1388"/>
        <v>0</v>
      </c>
      <c r="L1840" s="44">
        <f t="shared" si="1388"/>
        <v>0</v>
      </c>
      <c r="M1840" s="44">
        <f t="shared" si="1388"/>
        <v>0</v>
      </c>
      <c r="N1840" s="44">
        <f t="shared" si="1388"/>
        <v>0</v>
      </c>
      <c r="O1840" s="44">
        <f t="shared" si="1388"/>
        <v>0</v>
      </c>
      <c r="P1840" s="44">
        <f t="shared" si="1388"/>
        <v>0</v>
      </c>
      <c r="Q1840" s="44">
        <f t="shared" si="1388"/>
        <v>0</v>
      </c>
      <c r="R1840" s="44">
        <f t="shared" si="1388"/>
        <v>0</v>
      </c>
      <c r="S1840" s="44">
        <f t="shared" si="1388"/>
        <v>0</v>
      </c>
      <c r="T1840" s="44">
        <f t="shared" si="1388"/>
        <v>0</v>
      </c>
      <c r="U1840" s="44">
        <f t="shared" si="1388"/>
        <v>0</v>
      </c>
      <c r="V1840" s="44">
        <f t="shared" si="1388"/>
        <v>0</v>
      </c>
      <c r="W1840" s="44">
        <f t="shared" si="1388"/>
        <v>0</v>
      </c>
      <c r="X1840" s="44">
        <f t="shared" si="1388"/>
        <v>0</v>
      </c>
      <c r="Y1840" s="44">
        <f t="shared" si="1388"/>
        <v>0</v>
      </c>
      <c r="Z1840" s="44">
        <f t="shared" si="1388"/>
        <v>0</v>
      </c>
      <c r="AA1840" s="44">
        <f t="shared" si="1388"/>
        <v>0</v>
      </c>
      <c r="AB1840" s="45" t="e">
        <f t="shared" ref="AB1840" si="1389">Z1840/B1840</f>
        <v>#DIV/0!</v>
      </c>
      <c r="AC1840" s="47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36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2"/>
      <c r="AC1844" s="38"/>
    </row>
    <row r="1845" spans="1:29" s="39" customFormat="1" ht="18" hidden="1" customHeight="1" x14ac:dyDescent="0.2">
      <c r="A1845" s="41" t="s">
        <v>37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0">SUM(M1845:Y1845)</f>
        <v>0</v>
      </c>
      <c r="AA1845" s="37">
        <f t="shared" ref="AA1845:AA1847" si="1391">B1845-Z1845</f>
        <v>0</v>
      </c>
      <c r="AB1845" s="42" t="e">
        <f t="shared" ref="AB1845" si="1392">Z1845/B1845</f>
        <v>#DIV/0!</v>
      </c>
      <c r="AC1845" s="38"/>
    </row>
    <row r="1846" spans="1:29" s="39" customFormat="1" ht="18" hidden="1" customHeight="1" x14ac:dyDescent="0.2">
      <c r="A1846" s="41" t="s">
        <v>38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0"/>
        <v>0</v>
      </c>
      <c r="AA1846" s="37">
        <f t="shared" si="1391"/>
        <v>0</v>
      </c>
      <c r="AB1846" s="42"/>
      <c r="AC1846" s="38"/>
    </row>
    <row r="1847" spans="1:29" s="39" customFormat="1" ht="18" hidden="1" customHeight="1" x14ac:dyDescent="0.2">
      <c r="A1847" s="41" t="s">
        <v>39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0"/>
        <v>0</v>
      </c>
      <c r="AA1847" s="37">
        <f t="shared" si="1391"/>
        <v>0</v>
      </c>
      <c r="AB1847" s="42"/>
      <c r="AC1847" s="38"/>
    </row>
    <row r="1848" spans="1:29" s="39" customFormat="1" ht="18" hidden="1" customHeight="1" x14ac:dyDescent="0.25">
      <c r="A1848" s="43" t="s">
        <v>40</v>
      </c>
      <c r="B1848" s="44">
        <f>SUM(B1844:B1847)</f>
        <v>0</v>
      </c>
      <c r="C1848" s="44">
        <f t="shared" ref="C1848:AA1848" si="1393">SUM(C1844:C1847)</f>
        <v>0</v>
      </c>
      <c r="D1848" s="44">
        <f t="shared" si="1393"/>
        <v>0</v>
      </c>
      <c r="E1848" s="44">
        <f t="shared" si="1393"/>
        <v>0</v>
      </c>
      <c r="F1848" s="44">
        <f t="shared" si="1393"/>
        <v>0</v>
      </c>
      <c r="G1848" s="44">
        <f t="shared" si="1393"/>
        <v>0</v>
      </c>
      <c r="H1848" s="44">
        <f t="shared" si="1393"/>
        <v>0</v>
      </c>
      <c r="I1848" s="44">
        <f t="shared" si="1393"/>
        <v>0</v>
      </c>
      <c r="J1848" s="44">
        <f t="shared" si="1393"/>
        <v>0</v>
      </c>
      <c r="K1848" s="44">
        <f t="shared" si="1393"/>
        <v>0</v>
      </c>
      <c r="L1848" s="44">
        <f t="shared" si="1393"/>
        <v>0</v>
      </c>
      <c r="M1848" s="44">
        <f t="shared" si="1393"/>
        <v>0</v>
      </c>
      <c r="N1848" s="44">
        <f t="shared" si="1393"/>
        <v>0</v>
      </c>
      <c r="O1848" s="44">
        <f t="shared" si="1393"/>
        <v>0</v>
      </c>
      <c r="P1848" s="44">
        <f t="shared" si="1393"/>
        <v>0</v>
      </c>
      <c r="Q1848" s="44">
        <f t="shared" si="1393"/>
        <v>0</v>
      </c>
      <c r="R1848" s="44">
        <f t="shared" si="1393"/>
        <v>0</v>
      </c>
      <c r="S1848" s="44">
        <f t="shared" si="1393"/>
        <v>0</v>
      </c>
      <c r="T1848" s="44">
        <f t="shared" si="1393"/>
        <v>0</v>
      </c>
      <c r="U1848" s="44">
        <f t="shared" si="1393"/>
        <v>0</v>
      </c>
      <c r="V1848" s="44">
        <f t="shared" si="1393"/>
        <v>0</v>
      </c>
      <c r="W1848" s="44">
        <f t="shared" si="1393"/>
        <v>0</v>
      </c>
      <c r="X1848" s="44">
        <f t="shared" si="1393"/>
        <v>0</v>
      </c>
      <c r="Y1848" s="44">
        <f t="shared" si="1393"/>
        <v>0</v>
      </c>
      <c r="Z1848" s="44">
        <f t="shared" si="1393"/>
        <v>0</v>
      </c>
      <c r="AA1848" s="44">
        <f t="shared" si="1393"/>
        <v>0</v>
      </c>
      <c r="AB1848" s="45" t="e">
        <f t="shared" ref="AB1848" si="1394">Z1848/B1848</f>
        <v>#DIV/0!</v>
      </c>
      <c r="AC1848" s="38"/>
    </row>
    <row r="1849" spans="1:29" s="39" customFormat="1" ht="18" hidden="1" customHeight="1" x14ac:dyDescent="0.25">
      <c r="A1849" s="46" t="s">
        <v>41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5">SUM(M1849:Y1849)</f>
        <v>0</v>
      </c>
      <c r="AA1849" s="37">
        <f t="shared" ref="AA1849" si="1396">B1849-Z1849</f>
        <v>0</v>
      </c>
      <c r="AB1849" s="42"/>
      <c r="AC1849" s="38"/>
    </row>
    <row r="1850" spans="1:29" s="39" customFormat="1" ht="18" hidden="1" customHeight="1" x14ac:dyDescent="0.25">
      <c r="A1850" s="43" t="s">
        <v>42</v>
      </c>
      <c r="B1850" s="44">
        <f>B1849+B1848</f>
        <v>0</v>
      </c>
      <c r="C1850" s="44">
        <f t="shared" ref="C1850:AA1850" si="1397">C1849+C1848</f>
        <v>0</v>
      </c>
      <c r="D1850" s="44">
        <f t="shared" si="1397"/>
        <v>0</v>
      </c>
      <c r="E1850" s="44">
        <f t="shared" si="1397"/>
        <v>0</v>
      </c>
      <c r="F1850" s="44">
        <f t="shared" si="1397"/>
        <v>0</v>
      </c>
      <c r="G1850" s="44">
        <f t="shared" si="1397"/>
        <v>0</v>
      </c>
      <c r="H1850" s="44">
        <f t="shared" si="1397"/>
        <v>0</v>
      </c>
      <c r="I1850" s="44">
        <f t="shared" si="1397"/>
        <v>0</v>
      </c>
      <c r="J1850" s="44">
        <f t="shared" si="1397"/>
        <v>0</v>
      </c>
      <c r="K1850" s="44">
        <f t="shared" si="1397"/>
        <v>0</v>
      </c>
      <c r="L1850" s="44">
        <f t="shared" si="1397"/>
        <v>0</v>
      </c>
      <c r="M1850" s="44">
        <f t="shared" si="1397"/>
        <v>0</v>
      </c>
      <c r="N1850" s="44">
        <f t="shared" si="1397"/>
        <v>0</v>
      </c>
      <c r="O1850" s="44">
        <f t="shared" si="1397"/>
        <v>0</v>
      </c>
      <c r="P1850" s="44">
        <f t="shared" si="1397"/>
        <v>0</v>
      </c>
      <c r="Q1850" s="44">
        <f t="shared" si="1397"/>
        <v>0</v>
      </c>
      <c r="R1850" s="44">
        <f t="shared" si="1397"/>
        <v>0</v>
      </c>
      <c r="S1850" s="44">
        <f t="shared" si="1397"/>
        <v>0</v>
      </c>
      <c r="T1850" s="44">
        <f t="shared" si="1397"/>
        <v>0</v>
      </c>
      <c r="U1850" s="44">
        <f t="shared" si="1397"/>
        <v>0</v>
      </c>
      <c r="V1850" s="44">
        <f t="shared" si="1397"/>
        <v>0</v>
      </c>
      <c r="W1850" s="44">
        <f t="shared" si="1397"/>
        <v>0</v>
      </c>
      <c r="X1850" s="44">
        <f t="shared" si="1397"/>
        <v>0</v>
      </c>
      <c r="Y1850" s="44">
        <f t="shared" si="1397"/>
        <v>0</v>
      </c>
      <c r="Z1850" s="44">
        <f t="shared" si="1397"/>
        <v>0</v>
      </c>
      <c r="AA1850" s="44">
        <f t="shared" si="1397"/>
        <v>0</v>
      </c>
      <c r="AB1850" s="45" t="e">
        <f t="shared" ref="AB1850" si="1398">Z1850/B1850</f>
        <v>#DIV/0!</v>
      </c>
      <c r="AC1850" s="47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36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2"/>
      <c r="AC1854" s="38"/>
    </row>
    <row r="1855" spans="1:29" s="39" customFormat="1" ht="18" hidden="1" customHeight="1" x14ac:dyDescent="0.2">
      <c r="A1855" s="41" t="s">
        <v>37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9">SUM(M1855:Y1855)</f>
        <v>0</v>
      </c>
      <c r="AA1855" s="37">
        <f t="shared" ref="AA1855:AA1857" si="1400">B1855-Z1855</f>
        <v>0</v>
      </c>
      <c r="AB1855" s="42" t="e">
        <f t="shared" ref="AB1855" si="1401">Z1855/B1855</f>
        <v>#DIV/0!</v>
      </c>
      <c r="AC1855" s="38"/>
    </row>
    <row r="1856" spans="1:29" s="39" customFormat="1" ht="18" hidden="1" customHeight="1" x14ac:dyDescent="0.2">
      <c r="A1856" s="41" t="s">
        <v>38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9"/>
        <v>0</v>
      </c>
      <c r="AA1856" s="37">
        <f t="shared" si="1400"/>
        <v>0</v>
      </c>
      <c r="AB1856" s="42"/>
      <c r="AC1856" s="38"/>
    </row>
    <row r="1857" spans="1:29" s="39" customFormat="1" ht="18" hidden="1" customHeight="1" x14ac:dyDescent="0.2">
      <c r="A1857" s="41" t="s">
        <v>39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9"/>
        <v>0</v>
      </c>
      <c r="AA1857" s="37">
        <f t="shared" si="1400"/>
        <v>0</v>
      </c>
      <c r="AB1857" s="42"/>
      <c r="AC1857" s="38"/>
    </row>
    <row r="1858" spans="1:29" s="39" customFormat="1" ht="18" hidden="1" customHeight="1" x14ac:dyDescent="0.25">
      <c r="A1858" s="43" t="s">
        <v>40</v>
      </c>
      <c r="B1858" s="44">
        <f>SUM(B1854:B1857)</f>
        <v>0</v>
      </c>
      <c r="C1858" s="44">
        <f t="shared" ref="C1858:AA1858" si="1402">SUM(C1854:C1857)</f>
        <v>0</v>
      </c>
      <c r="D1858" s="44">
        <f t="shared" si="1402"/>
        <v>0</v>
      </c>
      <c r="E1858" s="44">
        <f t="shared" si="1402"/>
        <v>0</v>
      </c>
      <c r="F1858" s="44">
        <f t="shared" si="1402"/>
        <v>0</v>
      </c>
      <c r="G1858" s="44">
        <f t="shared" si="1402"/>
        <v>0</v>
      </c>
      <c r="H1858" s="44">
        <f t="shared" si="1402"/>
        <v>0</v>
      </c>
      <c r="I1858" s="44">
        <f t="shared" si="1402"/>
        <v>0</v>
      </c>
      <c r="J1858" s="44">
        <f t="shared" si="1402"/>
        <v>0</v>
      </c>
      <c r="K1858" s="44">
        <f t="shared" si="1402"/>
        <v>0</v>
      </c>
      <c r="L1858" s="44">
        <f t="shared" si="1402"/>
        <v>0</v>
      </c>
      <c r="M1858" s="44">
        <f t="shared" si="1402"/>
        <v>0</v>
      </c>
      <c r="N1858" s="44">
        <f t="shared" si="1402"/>
        <v>0</v>
      </c>
      <c r="O1858" s="44">
        <f t="shared" si="1402"/>
        <v>0</v>
      </c>
      <c r="P1858" s="44">
        <f t="shared" si="1402"/>
        <v>0</v>
      </c>
      <c r="Q1858" s="44">
        <f t="shared" si="1402"/>
        <v>0</v>
      </c>
      <c r="R1858" s="44">
        <f t="shared" si="1402"/>
        <v>0</v>
      </c>
      <c r="S1858" s="44">
        <f t="shared" si="1402"/>
        <v>0</v>
      </c>
      <c r="T1858" s="44">
        <f t="shared" si="1402"/>
        <v>0</v>
      </c>
      <c r="U1858" s="44">
        <f t="shared" si="1402"/>
        <v>0</v>
      </c>
      <c r="V1858" s="44">
        <f t="shared" si="1402"/>
        <v>0</v>
      </c>
      <c r="W1858" s="44">
        <f t="shared" si="1402"/>
        <v>0</v>
      </c>
      <c r="X1858" s="44">
        <f t="shared" si="1402"/>
        <v>0</v>
      </c>
      <c r="Y1858" s="44">
        <f t="shared" si="1402"/>
        <v>0</v>
      </c>
      <c r="Z1858" s="44">
        <f t="shared" si="1402"/>
        <v>0</v>
      </c>
      <c r="AA1858" s="44">
        <f t="shared" si="1402"/>
        <v>0</v>
      </c>
      <c r="AB1858" s="45" t="e">
        <f t="shared" ref="AB1858" si="1403">Z1858/B1858</f>
        <v>#DIV/0!</v>
      </c>
      <c r="AC1858" s="38"/>
    </row>
    <row r="1859" spans="1:29" s="39" customFormat="1" ht="18" hidden="1" customHeight="1" x14ac:dyDescent="0.25">
      <c r="A1859" s="46" t="s">
        <v>41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4">SUM(M1859:Y1859)</f>
        <v>0</v>
      </c>
      <c r="AA1859" s="37">
        <f t="shared" ref="AA1859" si="1405">B1859-Z1859</f>
        <v>0</v>
      </c>
      <c r="AB1859" s="42"/>
      <c r="AC1859" s="38"/>
    </row>
    <row r="1860" spans="1:29" s="39" customFormat="1" ht="18" hidden="1" customHeight="1" x14ac:dyDescent="0.25">
      <c r="A1860" s="43" t="s">
        <v>42</v>
      </c>
      <c r="B1860" s="44">
        <f>B1859+B1858</f>
        <v>0</v>
      </c>
      <c r="C1860" s="44">
        <f t="shared" ref="C1860:AA1860" si="1406">C1859+C1858</f>
        <v>0</v>
      </c>
      <c r="D1860" s="44">
        <f t="shared" si="1406"/>
        <v>0</v>
      </c>
      <c r="E1860" s="44">
        <f t="shared" si="1406"/>
        <v>0</v>
      </c>
      <c r="F1860" s="44">
        <f t="shared" si="1406"/>
        <v>0</v>
      </c>
      <c r="G1860" s="44">
        <f t="shared" si="1406"/>
        <v>0</v>
      </c>
      <c r="H1860" s="44">
        <f t="shared" si="1406"/>
        <v>0</v>
      </c>
      <c r="I1860" s="44">
        <f t="shared" si="1406"/>
        <v>0</v>
      </c>
      <c r="J1860" s="44">
        <f t="shared" si="1406"/>
        <v>0</v>
      </c>
      <c r="K1860" s="44">
        <f t="shared" si="1406"/>
        <v>0</v>
      </c>
      <c r="L1860" s="44">
        <f t="shared" si="1406"/>
        <v>0</v>
      </c>
      <c r="M1860" s="44">
        <f t="shared" si="1406"/>
        <v>0</v>
      </c>
      <c r="N1860" s="44">
        <f t="shared" si="1406"/>
        <v>0</v>
      </c>
      <c r="O1860" s="44">
        <f t="shared" si="1406"/>
        <v>0</v>
      </c>
      <c r="P1860" s="44">
        <f t="shared" si="1406"/>
        <v>0</v>
      </c>
      <c r="Q1860" s="44">
        <f t="shared" si="1406"/>
        <v>0</v>
      </c>
      <c r="R1860" s="44">
        <f t="shared" si="1406"/>
        <v>0</v>
      </c>
      <c r="S1860" s="44">
        <f t="shared" si="1406"/>
        <v>0</v>
      </c>
      <c r="T1860" s="44">
        <f t="shared" si="1406"/>
        <v>0</v>
      </c>
      <c r="U1860" s="44">
        <f t="shared" si="1406"/>
        <v>0</v>
      </c>
      <c r="V1860" s="44">
        <f t="shared" si="1406"/>
        <v>0</v>
      </c>
      <c r="W1860" s="44">
        <f t="shared" si="1406"/>
        <v>0</v>
      </c>
      <c r="X1860" s="44">
        <f t="shared" si="1406"/>
        <v>0</v>
      </c>
      <c r="Y1860" s="44">
        <f t="shared" si="1406"/>
        <v>0</v>
      </c>
      <c r="Z1860" s="44">
        <f t="shared" si="1406"/>
        <v>0</v>
      </c>
      <c r="AA1860" s="44">
        <f t="shared" si="1406"/>
        <v>0</v>
      </c>
      <c r="AB1860" s="45" t="e">
        <f t="shared" ref="AB1860" si="1407">Z1860/B1860</f>
        <v>#DIV/0!</v>
      </c>
      <c r="AC1860" s="47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36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2"/>
      <c r="AC1864" s="38"/>
    </row>
    <row r="1865" spans="1:29" s="39" customFormat="1" ht="18" hidden="1" customHeight="1" x14ac:dyDescent="0.2">
      <c r="A1865" s="41" t="s">
        <v>37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8">SUM(M1865:Y1865)</f>
        <v>0</v>
      </c>
      <c r="AA1865" s="37">
        <f t="shared" ref="AA1865:AA1867" si="1409">B1865-Z1865</f>
        <v>0</v>
      </c>
      <c r="AB1865" s="42" t="e">
        <f t="shared" ref="AB1865" si="1410">Z1865/B1865</f>
        <v>#DIV/0!</v>
      </c>
      <c r="AC1865" s="38"/>
    </row>
    <row r="1866" spans="1:29" s="39" customFormat="1" ht="18" hidden="1" customHeight="1" x14ac:dyDescent="0.2">
      <c r="A1866" s="41" t="s">
        <v>38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8"/>
        <v>0</v>
      </c>
      <c r="AA1866" s="37">
        <f t="shared" si="1409"/>
        <v>0</v>
      </c>
      <c r="AB1866" s="42"/>
      <c r="AC1866" s="38"/>
    </row>
    <row r="1867" spans="1:29" s="39" customFormat="1" ht="18" hidden="1" customHeight="1" x14ac:dyDescent="0.2">
      <c r="A1867" s="41" t="s">
        <v>39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8"/>
        <v>0</v>
      </c>
      <c r="AA1867" s="37">
        <f t="shared" si="1409"/>
        <v>0</v>
      </c>
      <c r="AB1867" s="42"/>
      <c r="AC1867" s="38"/>
    </row>
    <row r="1868" spans="1:29" s="39" customFormat="1" ht="18" hidden="1" customHeight="1" x14ac:dyDescent="0.25">
      <c r="A1868" s="43" t="s">
        <v>40</v>
      </c>
      <c r="B1868" s="44">
        <f>SUM(B1864:B1867)</f>
        <v>0</v>
      </c>
      <c r="C1868" s="44">
        <f t="shared" ref="C1868:AA1868" si="1411">SUM(C1864:C1867)</f>
        <v>0</v>
      </c>
      <c r="D1868" s="44">
        <f t="shared" si="1411"/>
        <v>0</v>
      </c>
      <c r="E1868" s="44">
        <f t="shared" si="1411"/>
        <v>0</v>
      </c>
      <c r="F1868" s="44">
        <f t="shared" si="1411"/>
        <v>0</v>
      </c>
      <c r="G1868" s="44">
        <f t="shared" si="1411"/>
        <v>0</v>
      </c>
      <c r="H1868" s="44">
        <f t="shared" si="1411"/>
        <v>0</v>
      </c>
      <c r="I1868" s="44">
        <f t="shared" si="1411"/>
        <v>0</v>
      </c>
      <c r="J1868" s="44">
        <f t="shared" si="1411"/>
        <v>0</v>
      </c>
      <c r="K1868" s="44">
        <f t="shared" si="1411"/>
        <v>0</v>
      </c>
      <c r="L1868" s="44">
        <f t="shared" si="1411"/>
        <v>0</v>
      </c>
      <c r="M1868" s="44">
        <f t="shared" si="1411"/>
        <v>0</v>
      </c>
      <c r="N1868" s="44">
        <f t="shared" si="1411"/>
        <v>0</v>
      </c>
      <c r="O1868" s="44">
        <f t="shared" si="1411"/>
        <v>0</v>
      </c>
      <c r="P1868" s="44">
        <f t="shared" si="1411"/>
        <v>0</v>
      </c>
      <c r="Q1868" s="44">
        <f t="shared" si="1411"/>
        <v>0</v>
      </c>
      <c r="R1868" s="44">
        <f t="shared" si="1411"/>
        <v>0</v>
      </c>
      <c r="S1868" s="44">
        <f t="shared" si="1411"/>
        <v>0</v>
      </c>
      <c r="T1868" s="44">
        <f t="shared" si="1411"/>
        <v>0</v>
      </c>
      <c r="U1868" s="44">
        <f t="shared" si="1411"/>
        <v>0</v>
      </c>
      <c r="V1868" s="44">
        <f t="shared" si="1411"/>
        <v>0</v>
      </c>
      <c r="W1868" s="44">
        <f t="shared" si="1411"/>
        <v>0</v>
      </c>
      <c r="X1868" s="44">
        <f t="shared" si="1411"/>
        <v>0</v>
      </c>
      <c r="Y1868" s="44">
        <f t="shared" si="1411"/>
        <v>0</v>
      </c>
      <c r="Z1868" s="44">
        <f t="shared" si="1411"/>
        <v>0</v>
      </c>
      <c r="AA1868" s="44">
        <f t="shared" si="1411"/>
        <v>0</v>
      </c>
      <c r="AB1868" s="45" t="e">
        <f t="shared" ref="AB1868" si="1412">Z1868/B1868</f>
        <v>#DIV/0!</v>
      </c>
      <c r="AC1868" s="38"/>
    </row>
    <row r="1869" spans="1:29" s="39" customFormat="1" ht="18" hidden="1" customHeight="1" x14ac:dyDescent="0.25">
      <c r="A1869" s="46" t="s">
        <v>41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3">SUM(M1869:Y1869)</f>
        <v>0</v>
      </c>
      <c r="AA1869" s="37">
        <f t="shared" ref="AA1869" si="1414">B1869-Z1869</f>
        <v>0</v>
      </c>
      <c r="AB1869" s="42"/>
      <c r="AC1869" s="38"/>
    </row>
    <row r="1870" spans="1:29" s="39" customFormat="1" ht="18" hidden="1" customHeight="1" x14ac:dyDescent="0.25">
      <c r="A1870" s="43" t="s">
        <v>42</v>
      </c>
      <c r="B1870" s="44">
        <f>B1869+B1868</f>
        <v>0</v>
      </c>
      <c r="C1870" s="44">
        <f t="shared" ref="C1870:AA1870" si="1415">C1869+C1868</f>
        <v>0</v>
      </c>
      <c r="D1870" s="44">
        <f t="shared" si="1415"/>
        <v>0</v>
      </c>
      <c r="E1870" s="44">
        <f t="shared" si="1415"/>
        <v>0</v>
      </c>
      <c r="F1870" s="44">
        <f t="shared" si="1415"/>
        <v>0</v>
      </c>
      <c r="G1870" s="44">
        <f t="shared" si="1415"/>
        <v>0</v>
      </c>
      <c r="H1870" s="44">
        <f t="shared" si="1415"/>
        <v>0</v>
      </c>
      <c r="I1870" s="44">
        <f t="shared" si="1415"/>
        <v>0</v>
      </c>
      <c r="J1870" s="44">
        <f t="shared" si="1415"/>
        <v>0</v>
      </c>
      <c r="K1870" s="44">
        <f t="shared" si="1415"/>
        <v>0</v>
      </c>
      <c r="L1870" s="44">
        <f t="shared" si="1415"/>
        <v>0</v>
      </c>
      <c r="M1870" s="44">
        <f t="shared" si="1415"/>
        <v>0</v>
      </c>
      <c r="N1870" s="44">
        <f t="shared" si="1415"/>
        <v>0</v>
      </c>
      <c r="O1870" s="44">
        <f t="shared" si="1415"/>
        <v>0</v>
      </c>
      <c r="P1870" s="44">
        <f t="shared" si="1415"/>
        <v>0</v>
      </c>
      <c r="Q1870" s="44">
        <f t="shared" si="1415"/>
        <v>0</v>
      </c>
      <c r="R1870" s="44">
        <f t="shared" si="1415"/>
        <v>0</v>
      </c>
      <c r="S1870" s="44">
        <f t="shared" si="1415"/>
        <v>0</v>
      </c>
      <c r="T1870" s="44">
        <f t="shared" si="1415"/>
        <v>0</v>
      </c>
      <c r="U1870" s="44">
        <f t="shared" si="1415"/>
        <v>0</v>
      </c>
      <c r="V1870" s="44">
        <f t="shared" si="1415"/>
        <v>0</v>
      </c>
      <c r="W1870" s="44">
        <f t="shared" si="1415"/>
        <v>0</v>
      </c>
      <c r="X1870" s="44">
        <f t="shared" si="1415"/>
        <v>0</v>
      </c>
      <c r="Y1870" s="44">
        <f t="shared" si="1415"/>
        <v>0</v>
      </c>
      <c r="Z1870" s="44">
        <f t="shared" si="1415"/>
        <v>0</v>
      </c>
      <c r="AA1870" s="44">
        <f t="shared" si="1415"/>
        <v>0</v>
      </c>
      <c r="AB1870" s="45" t="e">
        <f t="shared" ref="AB1870" si="1416">Z1870/B1870</f>
        <v>#DIV/0!</v>
      </c>
      <c r="AC1870" s="47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36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2"/>
      <c r="AC1874" s="38"/>
    </row>
    <row r="1875" spans="1:29" s="39" customFormat="1" ht="18" hidden="1" customHeight="1" x14ac:dyDescent="0.2">
      <c r="A1875" s="41" t="s">
        <v>37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7">SUM(M1875:Y1875)</f>
        <v>0</v>
      </c>
      <c r="AA1875" s="37">
        <f t="shared" ref="AA1875:AA1877" si="1418">B1875-Z1875</f>
        <v>0</v>
      </c>
      <c r="AB1875" s="42" t="e">
        <f t="shared" ref="AB1875" si="1419">Z1875/B1875</f>
        <v>#DIV/0!</v>
      </c>
      <c r="AC1875" s="38"/>
    </row>
    <row r="1876" spans="1:29" s="39" customFormat="1" ht="18" hidden="1" customHeight="1" x14ac:dyDescent="0.2">
      <c r="A1876" s="41" t="s">
        <v>38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7"/>
        <v>0</v>
      </c>
      <c r="AA1876" s="37">
        <f t="shared" si="1418"/>
        <v>0</v>
      </c>
      <c r="AB1876" s="42"/>
      <c r="AC1876" s="38"/>
    </row>
    <row r="1877" spans="1:29" s="39" customFormat="1" ht="18" hidden="1" customHeight="1" x14ac:dyDescent="0.2">
      <c r="A1877" s="41" t="s">
        <v>39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7"/>
        <v>0</v>
      </c>
      <c r="AA1877" s="37">
        <f t="shared" si="1418"/>
        <v>0</v>
      </c>
      <c r="AB1877" s="42"/>
      <c r="AC1877" s="38"/>
    </row>
    <row r="1878" spans="1:29" s="39" customFormat="1" ht="18" hidden="1" customHeight="1" x14ac:dyDescent="0.25">
      <c r="A1878" s="43" t="s">
        <v>40</v>
      </c>
      <c r="B1878" s="44">
        <f>SUM(B1874:B1877)</f>
        <v>0</v>
      </c>
      <c r="C1878" s="44">
        <f t="shared" ref="C1878:AA1878" si="1420">SUM(C1874:C1877)</f>
        <v>0</v>
      </c>
      <c r="D1878" s="44">
        <f t="shared" si="1420"/>
        <v>0</v>
      </c>
      <c r="E1878" s="44">
        <f t="shared" si="1420"/>
        <v>0</v>
      </c>
      <c r="F1878" s="44">
        <f t="shared" si="1420"/>
        <v>0</v>
      </c>
      <c r="G1878" s="44">
        <f t="shared" si="1420"/>
        <v>0</v>
      </c>
      <c r="H1878" s="44">
        <f t="shared" si="1420"/>
        <v>0</v>
      </c>
      <c r="I1878" s="44">
        <f t="shared" si="1420"/>
        <v>0</v>
      </c>
      <c r="J1878" s="44">
        <f t="shared" si="1420"/>
        <v>0</v>
      </c>
      <c r="K1878" s="44">
        <f t="shared" si="1420"/>
        <v>0</v>
      </c>
      <c r="L1878" s="44">
        <f t="shared" si="1420"/>
        <v>0</v>
      </c>
      <c r="M1878" s="44">
        <f t="shared" si="1420"/>
        <v>0</v>
      </c>
      <c r="N1878" s="44">
        <f t="shared" si="1420"/>
        <v>0</v>
      </c>
      <c r="O1878" s="44">
        <f t="shared" si="1420"/>
        <v>0</v>
      </c>
      <c r="P1878" s="44">
        <f t="shared" si="1420"/>
        <v>0</v>
      </c>
      <c r="Q1878" s="44">
        <f t="shared" si="1420"/>
        <v>0</v>
      </c>
      <c r="R1878" s="44">
        <f t="shared" si="1420"/>
        <v>0</v>
      </c>
      <c r="S1878" s="44">
        <f t="shared" si="1420"/>
        <v>0</v>
      </c>
      <c r="T1878" s="44">
        <f t="shared" si="1420"/>
        <v>0</v>
      </c>
      <c r="U1878" s="44">
        <f t="shared" si="1420"/>
        <v>0</v>
      </c>
      <c r="V1878" s="44">
        <f t="shared" si="1420"/>
        <v>0</v>
      </c>
      <c r="W1878" s="44">
        <f t="shared" si="1420"/>
        <v>0</v>
      </c>
      <c r="X1878" s="44">
        <f t="shared" si="1420"/>
        <v>0</v>
      </c>
      <c r="Y1878" s="44">
        <f t="shared" si="1420"/>
        <v>0</v>
      </c>
      <c r="Z1878" s="44">
        <f t="shared" si="1420"/>
        <v>0</v>
      </c>
      <c r="AA1878" s="44">
        <f t="shared" si="1420"/>
        <v>0</v>
      </c>
      <c r="AB1878" s="45" t="e">
        <f t="shared" ref="AB1878" si="1421">Z1878/B1878</f>
        <v>#DIV/0!</v>
      </c>
      <c r="AC1878" s="38"/>
    </row>
    <row r="1879" spans="1:29" s="39" customFormat="1" ht="18" hidden="1" customHeight="1" x14ac:dyDescent="0.25">
      <c r="A1879" s="46" t="s">
        <v>41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22">SUM(M1879:Y1879)</f>
        <v>0</v>
      </c>
      <c r="AA1879" s="37">
        <f t="shared" ref="AA1879" si="1423">B1879-Z1879</f>
        <v>0</v>
      </c>
      <c r="AB1879" s="42"/>
      <c r="AC1879" s="38"/>
    </row>
    <row r="1880" spans="1:29" s="39" customFormat="1" ht="18" hidden="1" customHeight="1" x14ac:dyDescent="0.25">
      <c r="A1880" s="43" t="s">
        <v>42</v>
      </c>
      <c r="B1880" s="44">
        <f>B1879+B1878</f>
        <v>0</v>
      </c>
      <c r="C1880" s="44">
        <f t="shared" ref="C1880:AA1880" si="1424">C1879+C1878</f>
        <v>0</v>
      </c>
      <c r="D1880" s="44">
        <f t="shared" si="1424"/>
        <v>0</v>
      </c>
      <c r="E1880" s="44">
        <f t="shared" si="1424"/>
        <v>0</v>
      </c>
      <c r="F1880" s="44">
        <f t="shared" si="1424"/>
        <v>0</v>
      </c>
      <c r="G1880" s="44">
        <f t="shared" si="1424"/>
        <v>0</v>
      </c>
      <c r="H1880" s="44">
        <f t="shared" si="1424"/>
        <v>0</v>
      </c>
      <c r="I1880" s="44">
        <f t="shared" si="1424"/>
        <v>0</v>
      </c>
      <c r="J1880" s="44">
        <f t="shared" si="1424"/>
        <v>0</v>
      </c>
      <c r="K1880" s="44">
        <f t="shared" si="1424"/>
        <v>0</v>
      </c>
      <c r="L1880" s="44">
        <f t="shared" si="1424"/>
        <v>0</v>
      </c>
      <c r="M1880" s="44">
        <f t="shared" si="1424"/>
        <v>0</v>
      </c>
      <c r="N1880" s="44">
        <f t="shared" si="1424"/>
        <v>0</v>
      </c>
      <c r="O1880" s="44">
        <f t="shared" si="1424"/>
        <v>0</v>
      </c>
      <c r="P1880" s="44">
        <f t="shared" si="1424"/>
        <v>0</v>
      </c>
      <c r="Q1880" s="44">
        <f t="shared" si="1424"/>
        <v>0</v>
      </c>
      <c r="R1880" s="44">
        <f t="shared" si="1424"/>
        <v>0</v>
      </c>
      <c r="S1880" s="44">
        <f t="shared" si="1424"/>
        <v>0</v>
      </c>
      <c r="T1880" s="44">
        <f t="shared" si="1424"/>
        <v>0</v>
      </c>
      <c r="U1880" s="44">
        <f t="shared" si="1424"/>
        <v>0</v>
      </c>
      <c r="V1880" s="44">
        <f t="shared" si="1424"/>
        <v>0</v>
      </c>
      <c r="W1880" s="44">
        <f t="shared" si="1424"/>
        <v>0</v>
      </c>
      <c r="X1880" s="44">
        <f t="shared" si="1424"/>
        <v>0</v>
      </c>
      <c r="Y1880" s="44">
        <f t="shared" si="1424"/>
        <v>0</v>
      </c>
      <c r="Z1880" s="44">
        <f t="shared" si="1424"/>
        <v>0</v>
      </c>
      <c r="AA1880" s="44">
        <f t="shared" si="1424"/>
        <v>0</v>
      </c>
      <c r="AB1880" s="45" t="e">
        <f t="shared" ref="AB1880" si="1425">Z1880/B1880</f>
        <v>#DIV/0!</v>
      </c>
      <c r="AC1880" s="47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36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2" t="e">
        <f>Z1884/B1884</f>
        <v>#DIV/0!</v>
      </c>
      <c r="AC1884" s="38"/>
    </row>
    <row r="1885" spans="1:29" s="39" customFormat="1" ht="18" hidden="1" customHeight="1" x14ac:dyDescent="0.2">
      <c r="A1885" s="41" t="s">
        <v>37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6">SUM(M1885:Y1885)</f>
        <v>0</v>
      </c>
      <c r="AA1885" s="37">
        <f t="shared" ref="AA1885:AA1887" si="1427">B1885-Z1885</f>
        <v>0</v>
      </c>
      <c r="AB1885" s="42" t="e">
        <f t="shared" ref="AB1885" si="1428">Z1885/B1885</f>
        <v>#DIV/0!</v>
      </c>
      <c r="AC1885" s="38"/>
    </row>
    <row r="1886" spans="1:29" s="39" customFormat="1" ht="18" hidden="1" customHeight="1" x14ac:dyDescent="0.2">
      <c r="A1886" s="41" t="s">
        <v>38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6"/>
        <v>0</v>
      </c>
      <c r="AA1886" s="37">
        <f t="shared" si="1427"/>
        <v>0</v>
      </c>
      <c r="AB1886" s="42"/>
      <c r="AC1886" s="38"/>
    </row>
    <row r="1887" spans="1:29" s="39" customFormat="1" ht="18" hidden="1" customHeight="1" x14ac:dyDescent="0.2">
      <c r="A1887" s="41" t="s">
        <v>39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6"/>
        <v>0</v>
      </c>
      <c r="AA1887" s="37">
        <f t="shared" si="1427"/>
        <v>0</v>
      </c>
      <c r="AB1887" s="42"/>
      <c r="AC1887" s="38"/>
    </row>
    <row r="1888" spans="1:29" s="39" customFormat="1" ht="18" hidden="1" customHeight="1" x14ac:dyDescent="0.25">
      <c r="A1888" s="43" t="s">
        <v>40</v>
      </c>
      <c r="B1888" s="44">
        <f>SUM(B1884:B1887)</f>
        <v>0</v>
      </c>
      <c r="C1888" s="44">
        <f t="shared" ref="C1888:AA1888" si="1429">SUM(C1884:C1887)</f>
        <v>0</v>
      </c>
      <c r="D1888" s="44">
        <f t="shared" si="1429"/>
        <v>0</v>
      </c>
      <c r="E1888" s="44">
        <f t="shared" si="1429"/>
        <v>0</v>
      </c>
      <c r="F1888" s="44">
        <f t="shared" si="1429"/>
        <v>0</v>
      </c>
      <c r="G1888" s="44">
        <f t="shared" si="1429"/>
        <v>0</v>
      </c>
      <c r="H1888" s="44">
        <f t="shared" si="1429"/>
        <v>0</v>
      </c>
      <c r="I1888" s="44">
        <f t="shared" si="1429"/>
        <v>0</v>
      </c>
      <c r="J1888" s="44">
        <f t="shared" si="1429"/>
        <v>0</v>
      </c>
      <c r="K1888" s="44">
        <f t="shared" si="1429"/>
        <v>0</v>
      </c>
      <c r="L1888" s="44">
        <f t="shared" si="1429"/>
        <v>0</v>
      </c>
      <c r="M1888" s="44">
        <f t="shared" si="1429"/>
        <v>0</v>
      </c>
      <c r="N1888" s="44">
        <f t="shared" si="1429"/>
        <v>0</v>
      </c>
      <c r="O1888" s="44">
        <f t="shared" si="1429"/>
        <v>0</v>
      </c>
      <c r="P1888" s="44">
        <f t="shared" si="1429"/>
        <v>0</v>
      </c>
      <c r="Q1888" s="44">
        <f t="shared" si="1429"/>
        <v>0</v>
      </c>
      <c r="R1888" s="44">
        <f t="shared" si="1429"/>
        <v>0</v>
      </c>
      <c r="S1888" s="44">
        <f t="shared" si="1429"/>
        <v>0</v>
      </c>
      <c r="T1888" s="44">
        <f t="shared" si="1429"/>
        <v>0</v>
      </c>
      <c r="U1888" s="44">
        <f t="shared" si="1429"/>
        <v>0</v>
      </c>
      <c r="V1888" s="44">
        <f t="shared" si="1429"/>
        <v>0</v>
      </c>
      <c r="W1888" s="44">
        <f t="shared" si="1429"/>
        <v>0</v>
      </c>
      <c r="X1888" s="44">
        <f t="shared" si="1429"/>
        <v>0</v>
      </c>
      <c r="Y1888" s="44">
        <f t="shared" si="1429"/>
        <v>0</v>
      </c>
      <c r="Z1888" s="44">
        <f t="shared" si="1429"/>
        <v>0</v>
      </c>
      <c r="AA1888" s="44">
        <f t="shared" si="1429"/>
        <v>0</v>
      </c>
      <c r="AB1888" s="45" t="e">
        <f t="shared" ref="AB1888" si="1430">Z1888/B1888</f>
        <v>#DIV/0!</v>
      </c>
      <c r="AC1888" s="38"/>
    </row>
    <row r="1889" spans="1:29" s="39" customFormat="1" ht="18" hidden="1" customHeight="1" x14ac:dyDescent="0.25">
      <c r="A1889" s="46" t="s">
        <v>41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1">SUM(M1889:Y1889)</f>
        <v>0</v>
      </c>
      <c r="AA1889" s="37">
        <f t="shared" ref="AA1889" si="1432">B1889-Z1889</f>
        <v>0</v>
      </c>
      <c r="AB1889" s="42"/>
      <c r="AC1889" s="38"/>
    </row>
    <row r="1890" spans="1:29" s="39" customFormat="1" ht="18" hidden="1" customHeight="1" x14ac:dyDescent="0.25">
      <c r="A1890" s="43" t="s">
        <v>42</v>
      </c>
      <c r="B1890" s="44">
        <f>B1889+B1888</f>
        <v>0</v>
      </c>
      <c r="C1890" s="44">
        <f t="shared" ref="C1890:AA1890" si="1433">C1889+C1888</f>
        <v>0</v>
      </c>
      <c r="D1890" s="44">
        <f t="shared" si="1433"/>
        <v>0</v>
      </c>
      <c r="E1890" s="44">
        <f t="shared" si="1433"/>
        <v>0</v>
      </c>
      <c r="F1890" s="44">
        <f t="shared" si="1433"/>
        <v>0</v>
      </c>
      <c r="G1890" s="44">
        <f t="shared" si="1433"/>
        <v>0</v>
      </c>
      <c r="H1890" s="44">
        <f t="shared" si="1433"/>
        <v>0</v>
      </c>
      <c r="I1890" s="44">
        <f t="shared" si="1433"/>
        <v>0</v>
      </c>
      <c r="J1890" s="44">
        <f t="shared" si="1433"/>
        <v>0</v>
      </c>
      <c r="K1890" s="44">
        <f t="shared" si="1433"/>
        <v>0</v>
      </c>
      <c r="L1890" s="44">
        <f t="shared" si="1433"/>
        <v>0</v>
      </c>
      <c r="M1890" s="44">
        <f t="shared" si="1433"/>
        <v>0</v>
      </c>
      <c r="N1890" s="44">
        <f t="shared" si="1433"/>
        <v>0</v>
      </c>
      <c r="O1890" s="44">
        <f t="shared" si="1433"/>
        <v>0</v>
      </c>
      <c r="P1890" s="44">
        <f t="shared" si="1433"/>
        <v>0</v>
      </c>
      <c r="Q1890" s="44">
        <f t="shared" si="1433"/>
        <v>0</v>
      </c>
      <c r="R1890" s="44">
        <f t="shared" si="1433"/>
        <v>0</v>
      </c>
      <c r="S1890" s="44">
        <f t="shared" si="1433"/>
        <v>0</v>
      </c>
      <c r="T1890" s="44">
        <f t="shared" si="1433"/>
        <v>0</v>
      </c>
      <c r="U1890" s="44">
        <f t="shared" si="1433"/>
        <v>0</v>
      </c>
      <c r="V1890" s="44">
        <f t="shared" si="1433"/>
        <v>0</v>
      </c>
      <c r="W1890" s="44">
        <f t="shared" si="1433"/>
        <v>0</v>
      </c>
      <c r="X1890" s="44">
        <f t="shared" si="1433"/>
        <v>0</v>
      </c>
      <c r="Y1890" s="44">
        <f t="shared" si="1433"/>
        <v>0</v>
      </c>
      <c r="Z1890" s="44">
        <f t="shared" si="1433"/>
        <v>0</v>
      </c>
      <c r="AA1890" s="44">
        <f t="shared" si="1433"/>
        <v>0</v>
      </c>
      <c r="AB1890" s="45" t="e">
        <f t="shared" ref="AB1890" si="1434">Z1890/B1890</f>
        <v>#DIV/0!</v>
      </c>
      <c r="AC1890" s="47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36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2"/>
      <c r="AC1894" s="38"/>
    </row>
    <row r="1895" spans="1:29" s="39" customFormat="1" ht="18" hidden="1" customHeight="1" x14ac:dyDescent="0.2">
      <c r="A1895" s="41" t="s">
        <v>37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5">SUM(M1895:Y1895)</f>
        <v>0</v>
      </c>
      <c r="AA1895" s="37">
        <f t="shared" ref="AA1895:AA1897" si="1436">B1895-Z1895</f>
        <v>0</v>
      </c>
      <c r="AB1895" s="42" t="e">
        <f t="shared" ref="AB1895" si="1437">Z1895/B1895</f>
        <v>#DIV/0!</v>
      </c>
      <c r="AC1895" s="38"/>
    </row>
    <row r="1896" spans="1:29" s="39" customFormat="1" ht="18" hidden="1" customHeight="1" x14ac:dyDescent="0.2">
      <c r="A1896" s="41" t="s">
        <v>38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5"/>
        <v>0</v>
      </c>
      <c r="AA1896" s="37">
        <f t="shared" si="1436"/>
        <v>0</v>
      </c>
      <c r="AB1896" s="42"/>
      <c r="AC1896" s="38"/>
    </row>
    <row r="1897" spans="1:29" s="39" customFormat="1" ht="18" hidden="1" customHeight="1" x14ac:dyDescent="0.2">
      <c r="A1897" s="41" t="s">
        <v>39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5"/>
        <v>0</v>
      </c>
      <c r="AA1897" s="37">
        <f t="shared" si="1436"/>
        <v>0</v>
      </c>
      <c r="AB1897" s="42"/>
      <c r="AC1897" s="38"/>
    </row>
    <row r="1898" spans="1:29" s="39" customFormat="1" ht="18" hidden="1" customHeight="1" x14ac:dyDescent="0.25">
      <c r="A1898" s="43" t="s">
        <v>40</v>
      </c>
      <c r="B1898" s="44">
        <f>SUM(B1894:B1897)</f>
        <v>0</v>
      </c>
      <c r="C1898" s="44">
        <f t="shared" ref="C1898:AA1898" si="1438">SUM(C1894:C1897)</f>
        <v>0</v>
      </c>
      <c r="D1898" s="44">
        <f t="shared" si="1438"/>
        <v>0</v>
      </c>
      <c r="E1898" s="44">
        <f t="shared" si="1438"/>
        <v>0</v>
      </c>
      <c r="F1898" s="44">
        <f t="shared" si="1438"/>
        <v>0</v>
      </c>
      <c r="G1898" s="44">
        <f t="shared" si="1438"/>
        <v>0</v>
      </c>
      <c r="H1898" s="44">
        <f t="shared" si="1438"/>
        <v>0</v>
      </c>
      <c r="I1898" s="44">
        <f t="shared" si="1438"/>
        <v>0</v>
      </c>
      <c r="J1898" s="44">
        <f t="shared" si="1438"/>
        <v>0</v>
      </c>
      <c r="K1898" s="44">
        <f t="shared" si="1438"/>
        <v>0</v>
      </c>
      <c r="L1898" s="44">
        <f t="shared" si="1438"/>
        <v>0</v>
      </c>
      <c r="M1898" s="44">
        <f t="shared" si="1438"/>
        <v>0</v>
      </c>
      <c r="N1898" s="44">
        <f t="shared" si="1438"/>
        <v>0</v>
      </c>
      <c r="O1898" s="44">
        <f t="shared" si="1438"/>
        <v>0</v>
      </c>
      <c r="P1898" s="44">
        <f t="shared" si="1438"/>
        <v>0</v>
      </c>
      <c r="Q1898" s="44">
        <f t="shared" si="1438"/>
        <v>0</v>
      </c>
      <c r="R1898" s="44">
        <f t="shared" si="1438"/>
        <v>0</v>
      </c>
      <c r="S1898" s="44">
        <f t="shared" si="1438"/>
        <v>0</v>
      </c>
      <c r="T1898" s="44">
        <f t="shared" si="1438"/>
        <v>0</v>
      </c>
      <c r="U1898" s="44">
        <f t="shared" si="1438"/>
        <v>0</v>
      </c>
      <c r="V1898" s="44">
        <f t="shared" si="1438"/>
        <v>0</v>
      </c>
      <c r="W1898" s="44">
        <f t="shared" si="1438"/>
        <v>0</v>
      </c>
      <c r="X1898" s="44">
        <f t="shared" si="1438"/>
        <v>0</v>
      </c>
      <c r="Y1898" s="44">
        <f t="shared" si="1438"/>
        <v>0</v>
      </c>
      <c r="Z1898" s="44">
        <f t="shared" si="1438"/>
        <v>0</v>
      </c>
      <c r="AA1898" s="44">
        <f t="shared" si="1438"/>
        <v>0</v>
      </c>
      <c r="AB1898" s="45" t="e">
        <f t="shared" ref="AB1898" si="1439">Z1898/B1898</f>
        <v>#DIV/0!</v>
      </c>
      <c r="AC1898" s="38"/>
    </row>
    <row r="1899" spans="1:29" s="39" customFormat="1" ht="18" hidden="1" customHeight="1" x14ac:dyDescent="0.25">
      <c r="A1899" s="46" t="s">
        <v>41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0">SUM(M1899:Y1899)</f>
        <v>0</v>
      </c>
      <c r="AA1899" s="37">
        <f t="shared" ref="AA1899" si="1441">B1899-Z1899</f>
        <v>0</v>
      </c>
      <c r="AB1899" s="42"/>
      <c r="AC1899" s="38"/>
    </row>
    <row r="1900" spans="1:29" s="39" customFormat="1" ht="18" hidden="1" customHeight="1" x14ac:dyDescent="0.25">
      <c r="A1900" s="43" t="s">
        <v>42</v>
      </c>
      <c r="B1900" s="44">
        <f>B1899+B1898</f>
        <v>0</v>
      </c>
      <c r="C1900" s="44">
        <f t="shared" ref="C1900:AA1900" si="1442">C1899+C1898</f>
        <v>0</v>
      </c>
      <c r="D1900" s="44">
        <f t="shared" si="1442"/>
        <v>0</v>
      </c>
      <c r="E1900" s="44">
        <f t="shared" si="1442"/>
        <v>0</v>
      </c>
      <c r="F1900" s="44">
        <f t="shared" si="1442"/>
        <v>0</v>
      </c>
      <c r="G1900" s="44">
        <f t="shared" si="1442"/>
        <v>0</v>
      </c>
      <c r="H1900" s="44">
        <f t="shared" si="1442"/>
        <v>0</v>
      </c>
      <c r="I1900" s="44">
        <f t="shared" si="1442"/>
        <v>0</v>
      </c>
      <c r="J1900" s="44">
        <f t="shared" si="1442"/>
        <v>0</v>
      </c>
      <c r="K1900" s="44">
        <f t="shared" si="1442"/>
        <v>0</v>
      </c>
      <c r="L1900" s="44">
        <f t="shared" si="1442"/>
        <v>0</v>
      </c>
      <c r="M1900" s="44">
        <f t="shared" si="1442"/>
        <v>0</v>
      </c>
      <c r="N1900" s="44">
        <f t="shared" si="1442"/>
        <v>0</v>
      </c>
      <c r="O1900" s="44">
        <f t="shared" si="1442"/>
        <v>0</v>
      </c>
      <c r="P1900" s="44">
        <f t="shared" si="1442"/>
        <v>0</v>
      </c>
      <c r="Q1900" s="44">
        <f t="shared" si="1442"/>
        <v>0</v>
      </c>
      <c r="R1900" s="44">
        <f t="shared" si="1442"/>
        <v>0</v>
      </c>
      <c r="S1900" s="44">
        <f t="shared" si="1442"/>
        <v>0</v>
      </c>
      <c r="T1900" s="44">
        <f t="shared" si="1442"/>
        <v>0</v>
      </c>
      <c r="U1900" s="44">
        <f t="shared" si="1442"/>
        <v>0</v>
      </c>
      <c r="V1900" s="44">
        <f t="shared" si="1442"/>
        <v>0</v>
      </c>
      <c r="W1900" s="44">
        <f t="shared" si="1442"/>
        <v>0</v>
      </c>
      <c r="X1900" s="44">
        <f t="shared" si="1442"/>
        <v>0</v>
      </c>
      <c r="Y1900" s="44">
        <f t="shared" si="1442"/>
        <v>0</v>
      </c>
      <c r="Z1900" s="44">
        <f t="shared" si="1442"/>
        <v>0</v>
      </c>
      <c r="AA1900" s="44">
        <f t="shared" si="1442"/>
        <v>0</v>
      </c>
      <c r="AB1900" s="45" t="e">
        <f t="shared" ref="AB1900" si="1443">Z1900/B1900</f>
        <v>#DIV/0!</v>
      </c>
      <c r="AC1900" s="47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59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36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>
        <f>SUM(M1904:Y1904)</f>
        <v>0</v>
      </c>
      <c r="AA1904" s="37">
        <f>B1904-Z1904</f>
        <v>0</v>
      </c>
      <c r="AB1904" s="42"/>
      <c r="AC1904" s="38"/>
    </row>
    <row r="1905" spans="1:29" s="39" customFormat="1" ht="18" hidden="1" customHeight="1" x14ac:dyDescent="0.2">
      <c r="A1905" s="41" t="s">
        <v>37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:Z1907" si="1444">SUM(M1905:Y1905)</f>
        <v>0</v>
      </c>
      <c r="AA1905" s="37">
        <f t="shared" ref="AA1905:AA1907" si="1445">B1905-Z1905</f>
        <v>0</v>
      </c>
      <c r="AB1905" s="42" t="e">
        <f t="shared" ref="AB1905" si="1446">Z1905/B1905</f>
        <v>#DIV/0!</v>
      </c>
      <c r="AC1905" s="38"/>
    </row>
    <row r="1906" spans="1:29" s="39" customFormat="1" ht="18" hidden="1" customHeight="1" x14ac:dyDescent="0.2">
      <c r="A1906" s="41" t="s">
        <v>38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>
        <f t="shared" si="1444"/>
        <v>0</v>
      </c>
      <c r="AA1906" s="37">
        <f t="shared" si="1445"/>
        <v>0</v>
      </c>
      <c r="AB1906" s="42"/>
      <c r="AC1906" s="38"/>
    </row>
    <row r="1907" spans="1:29" s="39" customFormat="1" ht="18" hidden="1" customHeight="1" x14ac:dyDescent="0.2">
      <c r="A1907" s="41" t="s">
        <v>39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>
        <f t="shared" si="1444"/>
        <v>0</v>
      </c>
      <c r="AA1907" s="37">
        <f t="shared" si="1445"/>
        <v>0</v>
      </c>
      <c r="AB1907" s="42"/>
      <c r="AC1907" s="38"/>
    </row>
    <row r="1908" spans="1:29" s="39" customFormat="1" ht="18" hidden="1" customHeight="1" x14ac:dyDescent="0.25">
      <c r="A1908" s="43" t="s">
        <v>40</v>
      </c>
      <c r="B1908" s="44">
        <f>SUM(B1904:B1907)</f>
        <v>0</v>
      </c>
      <c r="C1908" s="44">
        <f t="shared" ref="C1908:AA1908" si="1447">SUM(C1904:C1907)</f>
        <v>0</v>
      </c>
      <c r="D1908" s="44">
        <f t="shared" si="1447"/>
        <v>0</v>
      </c>
      <c r="E1908" s="44">
        <f t="shared" si="1447"/>
        <v>0</v>
      </c>
      <c r="F1908" s="44">
        <f t="shared" si="1447"/>
        <v>0</v>
      </c>
      <c r="G1908" s="44">
        <f t="shared" si="1447"/>
        <v>0</v>
      </c>
      <c r="H1908" s="44">
        <f t="shared" si="1447"/>
        <v>0</v>
      </c>
      <c r="I1908" s="44">
        <f t="shared" si="1447"/>
        <v>0</v>
      </c>
      <c r="J1908" s="44">
        <f t="shared" si="1447"/>
        <v>0</v>
      </c>
      <c r="K1908" s="44">
        <f t="shared" si="1447"/>
        <v>0</v>
      </c>
      <c r="L1908" s="44">
        <f t="shared" si="1447"/>
        <v>0</v>
      </c>
      <c r="M1908" s="44">
        <f t="shared" si="1447"/>
        <v>0</v>
      </c>
      <c r="N1908" s="44">
        <f t="shared" si="1447"/>
        <v>0</v>
      </c>
      <c r="O1908" s="44">
        <f t="shared" si="1447"/>
        <v>0</v>
      </c>
      <c r="P1908" s="44">
        <f t="shared" si="1447"/>
        <v>0</v>
      </c>
      <c r="Q1908" s="44">
        <f t="shared" si="1447"/>
        <v>0</v>
      </c>
      <c r="R1908" s="44">
        <f t="shared" si="1447"/>
        <v>0</v>
      </c>
      <c r="S1908" s="44">
        <f t="shared" si="1447"/>
        <v>0</v>
      </c>
      <c r="T1908" s="44">
        <f t="shared" si="1447"/>
        <v>0</v>
      </c>
      <c r="U1908" s="44">
        <f t="shared" si="1447"/>
        <v>0</v>
      </c>
      <c r="V1908" s="44">
        <f t="shared" si="1447"/>
        <v>0</v>
      </c>
      <c r="W1908" s="44">
        <f t="shared" si="1447"/>
        <v>0</v>
      </c>
      <c r="X1908" s="44">
        <f t="shared" si="1447"/>
        <v>0</v>
      </c>
      <c r="Y1908" s="44">
        <f t="shared" si="1447"/>
        <v>0</v>
      </c>
      <c r="Z1908" s="44">
        <f t="shared" si="1447"/>
        <v>0</v>
      </c>
      <c r="AA1908" s="44">
        <f t="shared" si="1447"/>
        <v>0</v>
      </c>
      <c r="AB1908" s="45" t="e">
        <f t="shared" ref="AB1908" si="1448">Z1908/B1908</f>
        <v>#DIV/0!</v>
      </c>
      <c r="AC1908" s="38"/>
    </row>
    <row r="1909" spans="1:29" s="39" customFormat="1" ht="18" hidden="1" customHeight="1" x14ac:dyDescent="0.25">
      <c r="A1909" s="46" t="s">
        <v>41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>
        <f t="shared" ref="Z1909" si="1449">SUM(M1909:Y1909)</f>
        <v>0</v>
      </c>
      <c r="AA1909" s="37">
        <f t="shared" ref="AA1909" si="1450">B1909-Z1909</f>
        <v>0</v>
      </c>
      <c r="AB1909" s="42"/>
      <c r="AC1909" s="38"/>
    </row>
    <row r="1910" spans="1:29" s="39" customFormat="1" ht="18" hidden="1" customHeight="1" x14ac:dyDescent="0.25">
      <c r="A1910" s="43" t="s">
        <v>42</v>
      </c>
      <c r="B1910" s="44">
        <f>B1909+B1908</f>
        <v>0</v>
      </c>
      <c r="C1910" s="44">
        <f t="shared" ref="C1910:AA1910" si="1451">C1909+C1908</f>
        <v>0</v>
      </c>
      <c r="D1910" s="44">
        <f t="shared" si="1451"/>
        <v>0</v>
      </c>
      <c r="E1910" s="44">
        <f t="shared" si="1451"/>
        <v>0</v>
      </c>
      <c r="F1910" s="44">
        <f t="shared" si="1451"/>
        <v>0</v>
      </c>
      <c r="G1910" s="44">
        <f t="shared" si="1451"/>
        <v>0</v>
      </c>
      <c r="H1910" s="44">
        <f t="shared" si="1451"/>
        <v>0</v>
      </c>
      <c r="I1910" s="44">
        <f t="shared" si="1451"/>
        <v>0</v>
      </c>
      <c r="J1910" s="44">
        <f t="shared" si="1451"/>
        <v>0</v>
      </c>
      <c r="K1910" s="44">
        <f t="shared" si="1451"/>
        <v>0</v>
      </c>
      <c r="L1910" s="44">
        <f t="shared" si="1451"/>
        <v>0</v>
      </c>
      <c r="M1910" s="44">
        <f t="shared" si="1451"/>
        <v>0</v>
      </c>
      <c r="N1910" s="44">
        <f t="shared" si="1451"/>
        <v>0</v>
      </c>
      <c r="O1910" s="44">
        <f t="shared" si="1451"/>
        <v>0</v>
      </c>
      <c r="P1910" s="44">
        <f t="shared" si="1451"/>
        <v>0</v>
      </c>
      <c r="Q1910" s="44">
        <f t="shared" si="1451"/>
        <v>0</v>
      </c>
      <c r="R1910" s="44">
        <f t="shared" si="1451"/>
        <v>0</v>
      </c>
      <c r="S1910" s="44">
        <f t="shared" si="1451"/>
        <v>0</v>
      </c>
      <c r="T1910" s="44">
        <f t="shared" si="1451"/>
        <v>0</v>
      </c>
      <c r="U1910" s="44">
        <f t="shared" si="1451"/>
        <v>0</v>
      </c>
      <c r="V1910" s="44">
        <f t="shared" si="1451"/>
        <v>0</v>
      </c>
      <c r="W1910" s="44">
        <f t="shared" si="1451"/>
        <v>0</v>
      </c>
      <c r="X1910" s="44">
        <f t="shared" si="1451"/>
        <v>0</v>
      </c>
      <c r="Y1910" s="44">
        <f t="shared" si="1451"/>
        <v>0</v>
      </c>
      <c r="Z1910" s="44">
        <f t="shared" si="1451"/>
        <v>0</v>
      </c>
      <c r="AA1910" s="44">
        <f t="shared" si="1451"/>
        <v>0</v>
      </c>
      <c r="AB1910" s="45" t="e">
        <f t="shared" ref="AB1910" si="1452">Z1910/B1910</f>
        <v>#DIV/0!</v>
      </c>
      <c r="AC1910" s="47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hidden="1" customHeight="1" x14ac:dyDescent="0.2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hidden="1" customHeight="1" x14ac:dyDescent="0.2">
      <c r="A1914" s="41" t="s">
        <v>36</v>
      </c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>
        <f>B1914-Z1914</f>
        <v>0</v>
      </c>
      <c r="AB1914" s="42"/>
      <c r="AC1914" s="38"/>
    </row>
    <row r="1915" spans="1:29" s="39" customFormat="1" ht="18" hidden="1" customHeight="1" x14ac:dyDescent="0.2">
      <c r="A1915" s="41" t="s">
        <v>37</v>
      </c>
      <c r="B1915" s="37">
        <f>[1]consoCURRENT!E43873</f>
        <v>0</v>
      </c>
      <c r="C1915" s="37">
        <f>[1]consoCURRENT!F43873</f>
        <v>0</v>
      </c>
      <c r="D1915" s="37">
        <f>[1]consoCURRENT!G43873</f>
        <v>0</v>
      </c>
      <c r="E1915" s="37">
        <f>[1]consoCURRENT!H43873</f>
        <v>0</v>
      </c>
      <c r="F1915" s="37">
        <f>[1]consoCURRENT!I43873</f>
        <v>0</v>
      </c>
      <c r="G1915" s="37">
        <f>[1]consoCURRENT!J43873</f>
        <v>0</v>
      </c>
      <c r="H1915" s="37">
        <f>[1]consoCURRENT!K43873</f>
        <v>0</v>
      </c>
      <c r="I1915" s="37">
        <f>[1]consoCURRENT!L43873</f>
        <v>0</v>
      </c>
      <c r="J1915" s="37">
        <f>[1]consoCURRENT!M43873</f>
        <v>0</v>
      </c>
      <c r="K1915" s="37">
        <f>[1]consoCURRENT!N43873</f>
        <v>0</v>
      </c>
      <c r="L1915" s="37">
        <f>[1]consoCURRENT!O43873</f>
        <v>0</v>
      </c>
      <c r="M1915" s="37">
        <f>[1]consoCURRENT!P43873</f>
        <v>0</v>
      </c>
      <c r="N1915" s="37">
        <f>[1]consoCURRENT!Q43873</f>
        <v>0</v>
      </c>
      <c r="O1915" s="37">
        <f>[1]consoCURRENT!R43873</f>
        <v>0</v>
      </c>
      <c r="P1915" s="37">
        <f>[1]consoCURRENT!S43873</f>
        <v>0</v>
      </c>
      <c r="Q1915" s="37">
        <f>[1]consoCURRENT!T43873</f>
        <v>0</v>
      </c>
      <c r="R1915" s="37">
        <f>[1]consoCURRENT!U43873</f>
        <v>0</v>
      </c>
      <c r="S1915" s="37">
        <f>[1]consoCURRENT!V43873</f>
        <v>0</v>
      </c>
      <c r="T1915" s="37">
        <f>[1]consoCURRENT!W43873</f>
        <v>0</v>
      </c>
      <c r="U1915" s="37">
        <f>[1]consoCURRENT!X43873</f>
        <v>0</v>
      </c>
      <c r="V1915" s="37">
        <f>[1]consoCURRENT!Y43873</f>
        <v>0</v>
      </c>
      <c r="W1915" s="37">
        <f>[1]consoCURRENT!Z43873</f>
        <v>0</v>
      </c>
      <c r="X1915" s="37">
        <f>[1]consoCURRENT!AA43873</f>
        <v>0</v>
      </c>
      <c r="Y1915" s="37">
        <f>[1]consoCURRENT!AB43873</f>
        <v>0</v>
      </c>
      <c r="Z1915" s="37">
        <f t="shared" ref="Z1915" si="1453">SUM(M1915:Y1915)</f>
        <v>0</v>
      </c>
      <c r="AA1915" s="37">
        <f t="shared" ref="AA1915:AA1917" si="1454">B1915-Z1915</f>
        <v>0</v>
      </c>
      <c r="AB1915" s="42" t="e">
        <f t="shared" ref="AB1915" si="1455">Z1915/B1915</f>
        <v>#DIV/0!</v>
      </c>
      <c r="AC1915" s="38"/>
    </row>
    <row r="1916" spans="1:29" s="39" customFormat="1" ht="18" hidden="1" customHeight="1" x14ac:dyDescent="0.2">
      <c r="A1916" s="41" t="s">
        <v>38</v>
      </c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>
        <f t="shared" si="1454"/>
        <v>0</v>
      </c>
      <c r="AB1916" s="42"/>
      <c r="AC1916" s="38"/>
    </row>
    <row r="1917" spans="1:29" s="39" customFormat="1" ht="18" hidden="1" customHeight="1" x14ac:dyDescent="0.2">
      <c r="A1917" s="41" t="s">
        <v>39</v>
      </c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>
        <f t="shared" si="1454"/>
        <v>0</v>
      </c>
      <c r="AB1917" s="42"/>
      <c r="AC1917" s="38"/>
    </row>
    <row r="1918" spans="1:29" s="39" customFormat="1" ht="18" hidden="1" customHeight="1" x14ac:dyDescent="0.25">
      <c r="A1918" s="43" t="s">
        <v>40</v>
      </c>
      <c r="B1918" s="44">
        <f>SUM(B1914:B1917)</f>
        <v>0</v>
      </c>
      <c r="C1918" s="44">
        <f t="shared" ref="C1918:AA1918" si="1456">SUM(C1914:C1917)</f>
        <v>0</v>
      </c>
      <c r="D1918" s="44">
        <f t="shared" si="1456"/>
        <v>0</v>
      </c>
      <c r="E1918" s="44">
        <f t="shared" si="1456"/>
        <v>0</v>
      </c>
      <c r="F1918" s="44">
        <f t="shared" si="1456"/>
        <v>0</v>
      </c>
      <c r="G1918" s="44">
        <f t="shared" si="1456"/>
        <v>0</v>
      </c>
      <c r="H1918" s="44">
        <f t="shared" si="1456"/>
        <v>0</v>
      </c>
      <c r="I1918" s="44">
        <f t="shared" si="1456"/>
        <v>0</v>
      </c>
      <c r="J1918" s="44">
        <f t="shared" si="1456"/>
        <v>0</v>
      </c>
      <c r="K1918" s="44">
        <f t="shared" si="1456"/>
        <v>0</v>
      </c>
      <c r="L1918" s="44">
        <f t="shared" si="1456"/>
        <v>0</v>
      </c>
      <c r="M1918" s="44">
        <f t="shared" si="1456"/>
        <v>0</v>
      </c>
      <c r="N1918" s="44">
        <f t="shared" si="1456"/>
        <v>0</v>
      </c>
      <c r="O1918" s="44">
        <f t="shared" si="1456"/>
        <v>0</v>
      </c>
      <c r="P1918" s="44">
        <f t="shared" si="1456"/>
        <v>0</v>
      </c>
      <c r="Q1918" s="44">
        <f t="shared" si="1456"/>
        <v>0</v>
      </c>
      <c r="R1918" s="44">
        <f t="shared" si="1456"/>
        <v>0</v>
      </c>
      <c r="S1918" s="44">
        <f t="shared" si="1456"/>
        <v>0</v>
      </c>
      <c r="T1918" s="44">
        <f t="shared" si="1456"/>
        <v>0</v>
      </c>
      <c r="U1918" s="44">
        <f t="shared" si="1456"/>
        <v>0</v>
      </c>
      <c r="V1918" s="44">
        <f t="shared" si="1456"/>
        <v>0</v>
      </c>
      <c r="W1918" s="44">
        <f t="shared" si="1456"/>
        <v>0</v>
      </c>
      <c r="X1918" s="44">
        <f t="shared" si="1456"/>
        <v>0</v>
      </c>
      <c r="Y1918" s="44">
        <f t="shared" si="1456"/>
        <v>0</v>
      </c>
      <c r="Z1918" s="44">
        <f t="shared" si="1456"/>
        <v>0</v>
      </c>
      <c r="AA1918" s="44">
        <f t="shared" si="1456"/>
        <v>0</v>
      </c>
      <c r="AB1918" s="45" t="e">
        <f t="shared" ref="AB1918" si="1457">Z1918/B1918</f>
        <v>#DIV/0!</v>
      </c>
      <c r="AC1918" s="38"/>
    </row>
    <row r="1919" spans="1:29" s="39" customFormat="1" ht="18" hidden="1" customHeight="1" x14ac:dyDescent="0.25">
      <c r="A1919" s="46" t="s">
        <v>41</v>
      </c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>
        <f t="shared" ref="AA1919" si="1458">B1919-Z1919</f>
        <v>0</v>
      </c>
      <c r="AB1919" s="42"/>
      <c r="AC1919" s="38"/>
    </row>
    <row r="1920" spans="1:29" s="39" customFormat="1" ht="18" hidden="1" customHeight="1" x14ac:dyDescent="0.25">
      <c r="A1920" s="43" t="s">
        <v>42</v>
      </c>
      <c r="B1920" s="44">
        <f>B1919+B1918</f>
        <v>0</v>
      </c>
      <c r="C1920" s="44">
        <f t="shared" ref="C1920:AA1920" si="1459">C1919+C1918</f>
        <v>0</v>
      </c>
      <c r="D1920" s="44">
        <f t="shared" si="1459"/>
        <v>0</v>
      </c>
      <c r="E1920" s="44">
        <f t="shared" si="1459"/>
        <v>0</v>
      </c>
      <c r="F1920" s="44">
        <f t="shared" si="1459"/>
        <v>0</v>
      </c>
      <c r="G1920" s="44">
        <f t="shared" si="1459"/>
        <v>0</v>
      </c>
      <c r="H1920" s="44">
        <f t="shared" si="1459"/>
        <v>0</v>
      </c>
      <c r="I1920" s="44">
        <f t="shared" si="1459"/>
        <v>0</v>
      </c>
      <c r="J1920" s="44">
        <f t="shared" si="1459"/>
        <v>0</v>
      </c>
      <c r="K1920" s="44">
        <f t="shared" si="1459"/>
        <v>0</v>
      </c>
      <c r="L1920" s="44">
        <f t="shared" si="1459"/>
        <v>0</v>
      </c>
      <c r="M1920" s="44">
        <f t="shared" si="1459"/>
        <v>0</v>
      </c>
      <c r="N1920" s="44">
        <f t="shared" si="1459"/>
        <v>0</v>
      </c>
      <c r="O1920" s="44">
        <f t="shared" si="1459"/>
        <v>0</v>
      </c>
      <c r="P1920" s="44">
        <f t="shared" si="1459"/>
        <v>0</v>
      </c>
      <c r="Q1920" s="44">
        <f t="shared" si="1459"/>
        <v>0</v>
      </c>
      <c r="R1920" s="44">
        <f t="shared" si="1459"/>
        <v>0</v>
      </c>
      <c r="S1920" s="44">
        <f t="shared" si="1459"/>
        <v>0</v>
      </c>
      <c r="T1920" s="44">
        <f t="shared" si="1459"/>
        <v>0</v>
      </c>
      <c r="U1920" s="44">
        <f t="shared" si="1459"/>
        <v>0</v>
      </c>
      <c r="V1920" s="44">
        <f t="shared" si="1459"/>
        <v>0</v>
      </c>
      <c r="W1920" s="44">
        <f t="shared" si="1459"/>
        <v>0</v>
      </c>
      <c r="X1920" s="44">
        <f t="shared" si="1459"/>
        <v>0</v>
      </c>
      <c r="Y1920" s="44">
        <f t="shared" si="1459"/>
        <v>0</v>
      </c>
      <c r="Z1920" s="44">
        <f t="shared" si="1459"/>
        <v>0</v>
      </c>
      <c r="AA1920" s="44">
        <f t="shared" si="1459"/>
        <v>0</v>
      </c>
      <c r="AB1920" s="45" t="e">
        <f t="shared" ref="AB1920" si="1460">Z1920/B1920</f>
        <v>#DIV/0!</v>
      </c>
      <c r="AC1920" s="47"/>
    </row>
    <row r="1921" spans="1:29" s="39" customFormat="1" ht="15" hidden="1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hidden="1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5" customHeight="1" x14ac:dyDescent="0.2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18" customHeight="1" x14ac:dyDescent="0.2">
      <c r="A1924" s="41" t="s">
        <v>36</v>
      </c>
      <c r="B1924" s="37">
        <f t="shared" ref="B1924:Y1927" si="1461">B1714+B1514+B1504</f>
        <v>72869000</v>
      </c>
      <c r="C1924" s="37">
        <f t="shared" si="1461"/>
        <v>21909000</v>
      </c>
      <c r="D1924" s="37">
        <f t="shared" si="1461"/>
        <v>0</v>
      </c>
      <c r="E1924" s="37">
        <f t="shared" si="1461"/>
        <v>16928051.539999999</v>
      </c>
      <c r="F1924" s="37">
        <f t="shared" si="1461"/>
        <v>17278699.240000002</v>
      </c>
      <c r="G1924" s="37">
        <f t="shared" si="1461"/>
        <v>0</v>
      </c>
      <c r="H1924" s="37">
        <f t="shared" si="1461"/>
        <v>0</v>
      </c>
      <c r="I1924" s="37">
        <f t="shared" si="1461"/>
        <v>0</v>
      </c>
      <c r="J1924" s="37">
        <f t="shared" si="1461"/>
        <v>0</v>
      </c>
      <c r="K1924" s="37">
        <f t="shared" si="1461"/>
        <v>0</v>
      </c>
      <c r="L1924" s="37">
        <f t="shared" si="1461"/>
        <v>0</v>
      </c>
      <c r="M1924" s="37">
        <f t="shared" si="1461"/>
        <v>0</v>
      </c>
      <c r="N1924" s="37">
        <f t="shared" si="1461"/>
        <v>3908363.7399999993</v>
      </c>
      <c r="O1924" s="37">
        <f t="shared" si="1461"/>
        <v>6710365.5899999999</v>
      </c>
      <c r="P1924" s="37">
        <f t="shared" si="1461"/>
        <v>6309322.2100000009</v>
      </c>
      <c r="Q1924" s="37">
        <f t="shared" si="1461"/>
        <v>6904032.29</v>
      </c>
      <c r="R1924" s="37">
        <f t="shared" si="1461"/>
        <v>10374666.949999999</v>
      </c>
      <c r="S1924" s="37">
        <f t="shared" si="1461"/>
        <v>0</v>
      </c>
      <c r="T1924" s="37">
        <f t="shared" si="1461"/>
        <v>0</v>
      </c>
      <c r="U1924" s="37">
        <f t="shared" si="1461"/>
        <v>0</v>
      </c>
      <c r="V1924" s="37">
        <f t="shared" si="1461"/>
        <v>0</v>
      </c>
      <c r="W1924" s="37">
        <f t="shared" si="1461"/>
        <v>0</v>
      </c>
      <c r="X1924" s="37">
        <f t="shared" si="1461"/>
        <v>0</v>
      </c>
      <c r="Y1924" s="37">
        <f t="shared" si="1461"/>
        <v>0</v>
      </c>
      <c r="Z1924" s="37">
        <f>SUM(M1924:Y1924)</f>
        <v>34206750.780000001</v>
      </c>
      <c r="AA1924" s="37">
        <f>B1924-Z1924</f>
        <v>38662249.219999999</v>
      </c>
      <c r="AB1924" s="42">
        <f>Z1924/B1924</f>
        <v>0.46942802536057859</v>
      </c>
      <c r="AC1924" s="38"/>
    </row>
    <row r="1925" spans="1:29" s="39" customFormat="1" ht="18" customHeight="1" x14ac:dyDescent="0.2">
      <c r="A1925" s="41" t="s">
        <v>37</v>
      </c>
      <c r="B1925" s="37">
        <f t="shared" si="1461"/>
        <v>896101000</v>
      </c>
      <c r="C1925" s="37">
        <f t="shared" si="1461"/>
        <v>788551641.91000009</v>
      </c>
      <c r="D1925" s="37">
        <f t="shared" si="1461"/>
        <v>-94336358.090000004</v>
      </c>
      <c r="E1925" s="37">
        <f t="shared" si="1461"/>
        <v>11351992.67</v>
      </c>
      <c r="F1925" s="37">
        <f t="shared" si="1461"/>
        <v>9433998.0899999999</v>
      </c>
      <c r="G1925" s="37">
        <f t="shared" si="1461"/>
        <v>0</v>
      </c>
      <c r="H1925" s="37">
        <f t="shared" si="1461"/>
        <v>0</v>
      </c>
      <c r="I1925" s="37">
        <f t="shared" si="1461"/>
        <v>6299680.0099999998</v>
      </c>
      <c r="J1925" s="37">
        <f t="shared" si="1461"/>
        <v>7696142.2799999993</v>
      </c>
      <c r="K1925" s="37">
        <f t="shared" si="1461"/>
        <v>0</v>
      </c>
      <c r="L1925" s="37">
        <f t="shared" si="1461"/>
        <v>0</v>
      </c>
      <c r="M1925" s="37">
        <f t="shared" si="1461"/>
        <v>13995822.289999999</v>
      </c>
      <c r="N1925" s="37">
        <f t="shared" si="1461"/>
        <v>2910375.19</v>
      </c>
      <c r="O1925" s="37">
        <f t="shared" si="1461"/>
        <v>1031889.6000000001</v>
      </c>
      <c r="P1925" s="37">
        <f t="shared" si="1461"/>
        <v>1110047.8700000003</v>
      </c>
      <c r="Q1925" s="37">
        <f t="shared" si="1461"/>
        <v>643604.56000000006</v>
      </c>
      <c r="R1925" s="37">
        <f t="shared" si="1461"/>
        <v>1094251.25</v>
      </c>
      <c r="S1925" s="37">
        <f t="shared" si="1461"/>
        <v>0</v>
      </c>
      <c r="T1925" s="37">
        <f t="shared" si="1461"/>
        <v>0</v>
      </c>
      <c r="U1925" s="37">
        <f t="shared" si="1461"/>
        <v>0</v>
      </c>
      <c r="V1925" s="37">
        <f t="shared" si="1461"/>
        <v>0</v>
      </c>
      <c r="W1925" s="37">
        <f t="shared" si="1461"/>
        <v>0</v>
      </c>
      <c r="X1925" s="37">
        <f t="shared" si="1461"/>
        <v>0</v>
      </c>
      <c r="Y1925" s="37">
        <f t="shared" si="1461"/>
        <v>0</v>
      </c>
      <c r="Z1925" s="37">
        <f t="shared" ref="Z1925:Z1927" si="1462">SUM(M1925:Y1925)</f>
        <v>20785990.760000002</v>
      </c>
      <c r="AA1925" s="37">
        <f t="shared" ref="AA1925:AA1927" si="1463">B1925-Z1925</f>
        <v>875315009.24000001</v>
      </c>
      <c r="AB1925" s="42">
        <f t="shared" ref="AB1925:AB1930" si="1464">Z1925/B1925</f>
        <v>2.3196035670086299E-2</v>
      </c>
      <c r="AC1925" s="38"/>
    </row>
    <row r="1926" spans="1:29" s="39" customFormat="1" ht="18" customHeight="1" x14ac:dyDescent="0.2">
      <c r="A1926" s="41" t="s">
        <v>38</v>
      </c>
      <c r="B1926" s="37">
        <f t="shared" si="1461"/>
        <v>0</v>
      </c>
      <c r="C1926" s="37">
        <f t="shared" si="1461"/>
        <v>0</v>
      </c>
      <c r="D1926" s="37">
        <f t="shared" si="1461"/>
        <v>0</v>
      </c>
      <c r="E1926" s="37">
        <f t="shared" si="1461"/>
        <v>0</v>
      </c>
      <c r="F1926" s="37">
        <f t="shared" si="1461"/>
        <v>0</v>
      </c>
      <c r="G1926" s="37">
        <f t="shared" si="1461"/>
        <v>0</v>
      </c>
      <c r="H1926" s="37">
        <f t="shared" si="1461"/>
        <v>0</v>
      </c>
      <c r="I1926" s="37">
        <f t="shared" si="1461"/>
        <v>0</v>
      </c>
      <c r="J1926" s="37">
        <f t="shared" si="1461"/>
        <v>0</v>
      </c>
      <c r="K1926" s="37">
        <f t="shared" si="1461"/>
        <v>0</v>
      </c>
      <c r="L1926" s="37">
        <f t="shared" si="1461"/>
        <v>0</v>
      </c>
      <c r="M1926" s="37">
        <f t="shared" si="1461"/>
        <v>0</v>
      </c>
      <c r="N1926" s="37">
        <f t="shared" si="1461"/>
        <v>0</v>
      </c>
      <c r="O1926" s="37">
        <f t="shared" si="1461"/>
        <v>0</v>
      </c>
      <c r="P1926" s="37">
        <f t="shared" si="1461"/>
        <v>0</v>
      </c>
      <c r="Q1926" s="37">
        <f t="shared" si="1461"/>
        <v>0</v>
      </c>
      <c r="R1926" s="37">
        <f t="shared" si="1461"/>
        <v>0</v>
      </c>
      <c r="S1926" s="37">
        <f t="shared" si="1461"/>
        <v>0</v>
      </c>
      <c r="T1926" s="37">
        <f t="shared" si="1461"/>
        <v>0</v>
      </c>
      <c r="U1926" s="37">
        <f t="shared" si="1461"/>
        <v>0</v>
      </c>
      <c r="V1926" s="37">
        <f t="shared" si="1461"/>
        <v>0</v>
      </c>
      <c r="W1926" s="37">
        <f t="shared" si="1461"/>
        <v>0</v>
      </c>
      <c r="X1926" s="37">
        <f t="shared" si="1461"/>
        <v>0</v>
      </c>
      <c r="Y1926" s="37">
        <f t="shared" si="1461"/>
        <v>0</v>
      </c>
      <c r="Z1926" s="37">
        <f t="shared" si="1462"/>
        <v>0</v>
      </c>
      <c r="AA1926" s="37">
        <f t="shared" si="1463"/>
        <v>0</v>
      </c>
      <c r="AB1926" s="42"/>
      <c r="AC1926" s="38"/>
    </row>
    <row r="1927" spans="1:29" s="39" customFormat="1" ht="18" customHeight="1" x14ac:dyDescent="0.2">
      <c r="A1927" s="41" t="s">
        <v>39</v>
      </c>
      <c r="B1927" s="37">
        <f t="shared" si="1461"/>
        <v>0</v>
      </c>
      <c r="C1927" s="37">
        <f t="shared" si="1461"/>
        <v>0</v>
      </c>
      <c r="D1927" s="37">
        <f t="shared" si="1461"/>
        <v>0</v>
      </c>
      <c r="E1927" s="37">
        <f t="shared" si="1461"/>
        <v>0</v>
      </c>
      <c r="F1927" s="37">
        <f t="shared" si="1461"/>
        <v>0</v>
      </c>
      <c r="G1927" s="37">
        <f t="shared" si="1461"/>
        <v>0</v>
      </c>
      <c r="H1927" s="37">
        <f t="shared" si="1461"/>
        <v>0</v>
      </c>
      <c r="I1927" s="37">
        <f t="shared" si="1461"/>
        <v>0</v>
      </c>
      <c r="J1927" s="37">
        <f t="shared" si="1461"/>
        <v>0</v>
      </c>
      <c r="K1927" s="37">
        <f t="shared" si="1461"/>
        <v>0</v>
      </c>
      <c r="L1927" s="37">
        <f t="shared" si="1461"/>
        <v>0</v>
      </c>
      <c r="M1927" s="37">
        <f t="shared" si="1461"/>
        <v>0</v>
      </c>
      <c r="N1927" s="37">
        <f t="shared" si="1461"/>
        <v>0</v>
      </c>
      <c r="O1927" s="37">
        <f t="shared" si="1461"/>
        <v>0</v>
      </c>
      <c r="P1927" s="37">
        <f t="shared" si="1461"/>
        <v>0</v>
      </c>
      <c r="Q1927" s="37">
        <f t="shared" si="1461"/>
        <v>0</v>
      </c>
      <c r="R1927" s="37">
        <f t="shared" si="1461"/>
        <v>0</v>
      </c>
      <c r="S1927" s="37">
        <f t="shared" si="1461"/>
        <v>0</v>
      </c>
      <c r="T1927" s="37">
        <f t="shared" si="1461"/>
        <v>0</v>
      </c>
      <c r="U1927" s="37">
        <f t="shared" si="1461"/>
        <v>0</v>
      </c>
      <c r="V1927" s="37">
        <f t="shared" si="1461"/>
        <v>0</v>
      </c>
      <c r="W1927" s="37">
        <f t="shared" si="1461"/>
        <v>0</v>
      </c>
      <c r="X1927" s="37">
        <f t="shared" si="1461"/>
        <v>0</v>
      </c>
      <c r="Y1927" s="37">
        <f t="shared" si="1461"/>
        <v>0</v>
      </c>
      <c r="Z1927" s="37">
        <f t="shared" si="1462"/>
        <v>0</v>
      </c>
      <c r="AA1927" s="37">
        <f t="shared" si="1463"/>
        <v>0</v>
      </c>
      <c r="AB1927" s="42"/>
      <c r="AC1927" s="38"/>
    </row>
    <row r="1928" spans="1:29" s="39" customFormat="1" ht="20.45" customHeight="1" x14ac:dyDescent="0.25">
      <c r="A1928" s="43" t="s">
        <v>40</v>
      </c>
      <c r="B1928" s="44">
        <f>SUM(B1924:B1927)</f>
        <v>968970000</v>
      </c>
      <c r="C1928" s="44">
        <f t="shared" ref="C1928:AA1928" si="1465">SUM(C1924:C1927)</f>
        <v>810460641.91000009</v>
      </c>
      <c r="D1928" s="44">
        <f t="shared" si="1465"/>
        <v>-94336358.090000004</v>
      </c>
      <c r="E1928" s="44">
        <f t="shared" si="1465"/>
        <v>28280044.210000001</v>
      </c>
      <c r="F1928" s="44">
        <f t="shared" si="1465"/>
        <v>26712697.330000002</v>
      </c>
      <c r="G1928" s="44">
        <f t="shared" si="1465"/>
        <v>0</v>
      </c>
      <c r="H1928" s="44">
        <f t="shared" si="1465"/>
        <v>0</v>
      </c>
      <c r="I1928" s="44">
        <f t="shared" si="1465"/>
        <v>6299680.0099999998</v>
      </c>
      <c r="J1928" s="44">
        <f t="shared" si="1465"/>
        <v>7696142.2799999993</v>
      </c>
      <c r="K1928" s="44">
        <f t="shared" si="1465"/>
        <v>0</v>
      </c>
      <c r="L1928" s="44">
        <f t="shared" si="1465"/>
        <v>0</v>
      </c>
      <c r="M1928" s="44">
        <f t="shared" si="1465"/>
        <v>13995822.289999999</v>
      </c>
      <c r="N1928" s="44">
        <f t="shared" si="1465"/>
        <v>6818738.9299999997</v>
      </c>
      <c r="O1928" s="44">
        <f t="shared" si="1465"/>
        <v>7742255.1899999995</v>
      </c>
      <c r="P1928" s="44">
        <f t="shared" si="1465"/>
        <v>7419370.080000001</v>
      </c>
      <c r="Q1928" s="44">
        <f t="shared" si="1465"/>
        <v>7547636.8499999996</v>
      </c>
      <c r="R1928" s="44">
        <f t="shared" si="1465"/>
        <v>11468918.199999999</v>
      </c>
      <c r="S1928" s="44">
        <f t="shared" si="1465"/>
        <v>0</v>
      </c>
      <c r="T1928" s="44">
        <f t="shared" si="1465"/>
        <v>0</v>
      </c>
      <c r="U1928" s="44">
        <f t="shared" si="1465"/>
        <v>0</v>
      </c>
      <c r="V1928" s="44">
        <f t="shared" si="1465"/>
        <v>0</v>
      </c>
      <c r="W1928" s="44">
        <f t="shared" si="1465"/>
        <v>0</v>
      </c>
      <c r="X1928" s="44">
        <f t="shared" si="1465"/>
        <v>0</v>
      </c>
      <c r="Y1928" s="44">
        <f t="shared" si="1465"/>
        <v>0</v>
      </c>
      <c r="Z1928" s="44">
        <f t="shared" si="1465"/>
        <v>54992741.540000007</v>
      </c>
      <c r="AA1928" s="44">
        <f t="shared" si="1465"/>
        <v>913977258.46000004</v>
      </c>
      <c r="AB1928" s="45">
        <f t="shared" si="1464"/>
        <v>5.675381233681126E-2</v>
      </c>
      <c r="AC1928" s="38"/>
    </row>
    <row r="1929" spans="1:29" s="39" customFormat="1" ht="23.1" customHeight="1" x14ac:dyDescent="0.25">
      <c r="A1929" s="46" t="s">
        <v>41</v>
      </c>
      <c r="B1929" s="37">
        <f t="shared" ref="B1929:Y1929" si="1466">B1719+B1519+B1509</f>
        <v>0</v>
      </c>
      <c r="C1929" s="37">
        <f t="shared" si="1466"/>
        <v>0</v>
      </c>
      <c r="D1929" s="37">
        <f t="shared" si="1466"/>
        <v>0</v>
      </c>
      <c r="E1929" s="37">
        <f t="shared" si="1466"/>
        <v>0</v>
      </c>
      <c r="F1929" s="37">
        <f t="shared" si="1466"/>
        <v>0</v>
      </c>
      <c r="G1929" s="37">
        <f t="shared" si="1466"/>
        <v>0</v>
      </c>
      <c r="H1929" s="37">
        <f t="shared" si="1466"/>
        <v>0</v>
      </c>
      <c r="I1929" s="37">
        <f t="shared" si="1466"/>
        <v>0</v>
      </c>
      <c r="J1929" s="37">
        <f t="shared" si="1466"/>
        <v>0</v>
      </c>
      <c r="K1929" s="37">
        <f t="shared" si="1466"/>
        <v>0</v>
      </c>
      <c r="L1929" s="37">
        <f t="shared" si="1466"/>
        <v>0</v>
      </c>
      <c r="M1929" s="37">
        <f t="shared" si="1466"/>
        <v>0</v>
      </c>
      <c r="N1929" s="37">
        <f t="shared" si="1466"/>
        <v>0</v>
      </c>
      <c r="O1929" s="37">
        <f t="shared" si="1466"/>
        <v>0</v>
      </c>
      <c r="P1929" s="37">
        <f t="shared" si="1466"/>
        <v>0</v>
      </c>
      <c r="Q1929" s="37">
        <f t="shared" si="1466"/>
        <v>0</v>
      </c>
      <c r="R1929" s="37">
        <f t="shared" si="1466"/>
        <v>0</v>
      </c>
      <c r="S1929" s="37">
        <f t="shared" si="1466"/>
        <v>0</v>
      </c>
      <c r="T1929" s="37">
        <f t="shared" si="1466"/>
        <v>0</v>
      </c>
      <c r="U1929" s="37">
        <f t="shared" si="1466"/>
        <v>0</v>
      </c>
      <c r="V1929" s="37">
        <f t="shared" si="1466"/>
        <v>0</v>
      </c>
      <c r="W1929" s="37">
        <f t="shared" si="1466"/>
        <v>0</v>
      </c>
      <c r="X1929" s="37">
        <f t="shared" si="1466"/>
        <v>0</v>
      </c>
      <c r="Y1929" s="37">
        <f t="shared" si="1466"/>
        <v>0</v>
      </c>
      <c r="Z1929" s="37">
        <f t="shared" ref="Z1929" si="1467">SUM(M1929:Y1929)</f>
        <v>0</v>
      </c>
      <c r="AA1929" s="37">
        <f t="shared" ref="AA1929" si="1468">B1929-Z1929</f>
        <v>0</v>
      </c>
      <c r="AB1929" s="42"/>
      <c r="AC1929" s="38"/>
    </row>
    <row r="1930" spans="1:29" s="39" customFormat="1" ht="25.35" customHeight="1" x14ac:dyDescent="0.25">
      <c r="A1930" s="43" t="s">
        <v>42</v>
      </c>
      <c r="B1930" s="44">
        <f>B1929+B1928</f>
        <v>968970000</v>
      </c>
      <c r="C1930" s="44">
        <f t="shared" ref="C1930:Y1930" si="1469">C1929+C1928</f>
        <v>810460641.91000009</v>
      </c>
      <c r="D1930" s="44">
        <f t="shared" si="1469"/>
        <v>-94336358.090000004</v>
      </c>
      <c r="E1930" s="44">
        <f t="shared" si="1469"/>
        <v>28280044.210000001</v>
      </c>
      <c r="F1930" s="44">
        <f t="shared" si="1469"/>
        <v>26712697.330000002</v>
      </c>
      <c r="G1930" s="44">
        <f t="shared" si="1469"/>
        <v>0</v>
      </c>
      <c r="H1930" s="44">
        <f t="shared" si="1469"/>
        <v>0</v>
      </c>
      <c r="I1930" s="44">
        <f t="shared" si="1469"/>
        <v>6299680.0099999998</v>
      </c>
      <c r="J1930" s="44">
        <f t="shared" si="1469"/>
        <v>7696142.2799999993</v>
      </c>
      <c r="K1930" s="44">
        <f t="shared" si="1469"/>
        <v>0</v>
      </c>
      <c r="L1930" s="44">
        <f t="shared" si="1469"/>
        <v>0</v>
      </c>
      <c r="M1930" s="44">
        <f t="shared" si="1469"/>
        <v>13995822.289999999</v>
      </c>
      <c r="N1930" s="44">
        <f t="shared" si="1469"/>
        <v>6818738.9299999997</v>
      </c>
      <c r="O1930" s="44">
        <f t="shared" si="1469"/>
        <v>7742255.1899999995</v>
      </c>
      <c r="P1930" s="44">
        <f t="shared" si="1469"/>
        <v>7419370.080000001</v>
      </c>
      <c r="Q1930" s="44">
        <f t="shared" si="1469"/>
        <v>7547636.8499999996</v>
      </c>
      <c r="R1930" s="44">
        <f t="shared" si="1469"/>
        <v>11468918.199999999</v>
      </c>
      <c r="S1930" s="44">
        <f t="shared" si="1469"/>
        <v>0</v>
      </c>
      <c r="T1930" s="44">
        <f t="shared" si="1469"/>
        <v>0</v>
      </c>
      <c r="U1930" s="44">
        <f t="shared" si="1469"/>
        <v>0</v>
      </c>
      <c r="V1930" s="44">
        <f t="shared" si="1469"/>
        <v>0</v>
      </c>
      <c r="W1930" s="44">
        <f t="shared" si="1469"/>
        <v>0</v>
      </c>
      <c r="X1930" s="44">
        <f t="shared" si="1469"/>
        <v>0</v>
      </c>
      <c r="Y1930" s="44">
        <f t="shared" si="1469"/>
        <v>0</v>
      </c>
      <c r="Z1930" s="44">
        <f>Z1929+Z1928</f>
        <v>54992741.540000007</v>
      </c>
      <c r="AA1930" s="44">
        <f t="shared" ref="AA1930" si="1470">AA1929+AA1928</f>
        <v>913977258.46000004</v>
      </c>
      <c r="AB1930" s="45">
        <f t="shared" si="1464"/>
        <v>5.675381233681126E-2</v>
      </c>
      <c r="AC1930" s="47"/>
    </row>
    <row r="1931" spans="1:29" s="39" customFormat="1" ht="15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15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100000000000001" customHeight="1" x14ac:dyDescent="0.25">
      <c r="A1933" s="40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27" customHeight="1" x14ac:dyDescent="0.2">
      <c r="A1934" s="41" t="s">
        <v>36</v>
      </c>
      <c r="B1934" s="37">
        <f>B1924+B1488</f>
        <v>5387310838</v>
      </c>
      <c r="C1934" s="37">
        <f t="shared" ref="C1934:Y1937" si="1471">C1924+C1488</f>
        <v>2382380700.3999996</v>
      </c>
      <c r="D1934" s="37">
        <f t="shared" si="1471"/>
        <v>-1741810299.5999999</v>
      </c>
      <c r="E1934" s="37">
        <f t="shared" si="1471"/>
        <v>1164455522.4499998</v>
      </c>
      <c r="F1934" s="37">
        <f t="shared" si="1471"/>
        <v>1058948560.1019999</v>
      </c>
      <c r="G1934" s="37">
        <f t="shared" si="1471"/>
        <v>0</v>
      </c>
      <c r="H1934" s="37">
        <f t="shared" si="1471"/>
        <v>0</v>
      </c>
      <c r="I1934" s="37">
        <f t="shared" si="1471"/>
        <v>762460405.26999998</v>
      </c>
      <c r="J1934" s="37">
        <f t="shared" si="1471"/>
        <v>676659975.87</v>
      </c>
      <c r="K1934" s="37">
        <f t="shared" si="1471"/>
        <v>0</v>
      </c>
      <c r="L1934" s="37">
        <f t="shared" si="1471"/>
        <v>0</v>
      </c>
      <c r="M1934" s="37">
        <f t="shared" si="1471"/>
        <v>1439120381.1400003</v>
      </c>
      <c r="N1934" s="37">
        <f t="shared" si="1471"/>
        <v>114524354.00999999</v>
      </c>
      <c r="O1934" s="37">
        <f t="shared" si="1471"/>
        <v>130894164.77</v>
      </c>
      <c r="P1934" s="37">
        <f t="shared" si="1471"/>
        <v>156576598.40000004</v>
      </c>
      <c r="Q1934" s="37">
        <f t="shared" si="1471"/>
        <v>114811102.77</v>
      </c>
      <c r="R1934" s="37">
        <f t="shared" si="1471"/>
        <v>267477481.46199998</v>
      </c>
      <c r="S1934" s="37">
        <f t="shared" si="1471"/>
        <v>0</v>
      </c>
      <c r="T1934" s="37">
        <f t="shared" si="1471"/>
        <v>0</v>
      </c>
      <c r="U1934" s="37">
        <f t="shared" si="1471"/>
        <v>0</v>
      </c>
      <c r="V1934" s="37">
        <f t="shared" si="1471"/>
        <v>0</v>
      </c>
      <c r="W1934" s="37">
        <f t="shared" si="1471"/>
        <v>0</v>
      </c>
      <c r="X1934" s="37">
        <f t="shared" si="1471"/>
        <v>0</v>
      </c>
      <c r="Y1934" s="37">
        <f t="shared" si="1471"/>
        <v>0</v>
      </c>
      <c r="Z1934" s="37">
        <f>SUM(M1934:Y1934)</f>
        <v>2223404082.5520005</v>
      </c>
      <c r="AA1934" s="37">
        <f>B1934-Z1934</f>
        <v>3163906755.4479995</v>
      </c>
      <c r="AB1934" s="42">
        <f>Z1934/B1934</f>
        <v>0.41271130428728392</v>
      </c>
      <c r="AC1934" s="38"/>
    </row>
    <row r="1935" spans="1:29" s="39" customFormat="1" ht="27.6" customHeight="1" x14ac:dyDescent="0.2">
      <c r="A1935" s="41" t="s">
        <v>37</v>
      </c>
      <c r="B1935" s="37">
        <f t="shared" ref="B1935:Q1939" si="1472">B1925+B1489</f>
        <v>108997210000</v>
      </c>
      <c r="C1935" s="37">
        <f t="shared" si="1471"/>
        <v>80950249069.97998</v>
      </c>
      <c r="D1935" s="37">
        <f t="shared" si="1471"/>
        <v>-7154680801.8199997</v>
      </c>
      <c r="E1935" s="37">
        <f t="shared" si="1471"/>
        <v>14237268483.980001</v>
      </c>
      <c r="F1935" s="37">
        <f t="shared" si="1471"/>
        <v>14279717144.020002</v>
      </c>
      <c r="G1935" s="37">
        <f t="shared" si="1471"/>
        <v>0</v>
      </c>
      <c r="H1935" s="37">
        <f t="shared" si="1471"/>
        <v>0</v>
      </c>
      <c r="I1935" s="37">
        <f t="shared" si="1471"/>
        <v>756966357.86000001</v>
      </c>
      <c r="J1935" s="37">
        <f t="shared" si="1471"/>
        <v>785329811.49000001</v>
      </c>
      <c r="K1935" s="37">
        <f t="shared" si="1471"/>
        <v>0</v>
      </c>
      <c r="L1935" s="37">
        <f t="shared" si="1471"/>
        <v>0</v>
      </c>
      <c r="M1935" s="37">
        <f t="shared" si="1471"/>
        <v>1544466041.6499996</v>
      </c>
      <c r="N1935" s="37">
        <f t="shared" si="1471"/>
        <v>1656367397.1400001</v>
      </c>
      <c r="O1935" s="37">
        <f t="shared" si="1471"/>
        <v>8760872557.7099991</v>
      </c>
      <c r="P1935" s="37">
        <f t="shared" si="1471"/>
        <v>3063062171.27</v>
      </c>
      <c r="Q1935" s="37">
        <f t="shared" si="1471"/>
        <v>11123349934.619999</v>
      </c>
      <c r="R1935" s="37">
        <f t="shared" si="1471"/>
        <v>2371037397.9099994</v>
      </c>
      <c r="S1935" s="37">
        <f t="shared" si="1471"/>
        <v>0</v>
      </c>
      <c r="T1935" s="37">
        <f t="shared" si="1471"/>
        <v>0</v>
      </c>
      <c r="U1935" s="37">
        <f t="shared" si="1471"/>
        <v>0</v>
      </c>
      <c r="V1935" s="37">
        <f t="shared" si="1471"/>
        <v>0</v>
      </c>
      <c r="W1935" s="37">
        <f t="shared" si="1471"/>
        <v>0</v>
      </c>
      <c r="X1935" s="37">
        <f t="shared" si="1471"/>
        <v>0</v>
      </c>
      <c r="Y1935" s="37">
        <f t="shared" si="1471"/>
        <v>0</v>
      </c>
      <c r="Z1935" s="37">
        <f t="shared" ref="Z1935:Z1937" si="1473">SUM(M1935:Y1935)</f>
        <v>28519155500.299999</v>
      </c>
      <c r="AA1935" s="37">
        <f t="shared" ref="AA1935:AA1937" si="1474">B1935-Z1935</f>
        <v>80478054499.699997</v>
      </c>
      <c r="AB1935" s="42">
        <f t="shared" ref="AB1935:AB1940" si="1475">Z1935/B1935</f>
        <v>0.26165032573127328</v>
      </c>
      <c r="AC1935" s="38"/>
    </row>
    <row r="1936" spans="1:29" s="39" customFormat="1" ht="27" customHeight="1" x14ac:dyDescent="0.2">
      <c r="A1936" s="41" t="s">
        <v>38</v>
      </c>
      <c r="B1936" s="37">
        <f t="shared" si="1472"/>
        <v>1020956000</v>
      </c>
      <c r="C1936" s="37">
        <f t="shared" si="1471"/>
        <v>945639611.61000001</v>
      </c>
      <c r="D1936" s="37">
        <f t="shared" si="1471"/>
        <v>-75316388.390000001</v>
      </c>
      <c r="E1936" s="37">
        <f t="shared" si="1471"/>
        <v>10698847.75</v>
      </c>
      <c r="F1936" s="37">
        <f t="shared" si="1471"/>
        <v>407652318.37</v>
      </c>
      <c r="G1936" s="37">
        <f t="shared" si="1471"/>
        <v>0</v>
      </c>
      <c r="H1936" s="37">
        <f t="shared" si="1471"/>
        <v>0</v>
      </c>
      <c r="I1936" s="37">
        <f t="shared" si="1471"/>
        <v>0</v>
      </c>
      <c r="J1936" s="37">
        <f t="shared" si="1471"/>
        <v>46900369.369999997</v>
      </c>
      <c r="K1936" s="37">
        <f t="shared" si="1471"/>
        <v>0</v>
      </c>
      <c r="L1936" s="37">
        <f t="shared" si="1471"/>
        <v>0</v>
      </c>
      <c r="M1936" s="37">
        <f t="shared" si="1471"/>
        <v>46900369.369999997</v>
      </c>
      <c r="N1936" s="37">
        <f t="shared" si="1471"/>
        <v>0</v>
      </c>
      <c r="O1936" s="37">
        <f t="shared" si="1471"/>
        <v>0</v>
      </c>
      <c r="P1936" s="37">
        <f t="shared" si="1471"/>
        <v>10698847.75</v>
      </c>
      <c r="Q1936" s="37">
        <f t="shared" si="1471"/>
        <v>0</v>
      </c>
      <c r="R1936" s="37">
        <f t="shared" si="1471"/>
        <v>360751949</v>
      </c>
      <c r="S1936" s="37">
        <f t="shared" si="1471"/>
        <v>0</v>
      </c>
      <c r="T1936" s="37">
        <f t="shared" si="1471"/>
        <v>0</v>
      </c>
      <c r="U1936" s="37">
        <f t="shared" si="1471"/>
        <v>0</v>
      </c>
      <c r="V1936" s="37">
        <f t="shared" si="1471"/>
        <v>0</v>
      </c>
      <c r="W1936" s="37">
        <f t="shared" si="1471"/>
        <v>0</v>
      </c>
      <c r="X1936" s="37">
        <f t="shared" si="1471"/>
        <v>0</v>
      </c>
      <c r="Y1936" s="37">
        <f t="shared" si="1471"/>
        <v>0</v>
      </c>
      <c r="Z1936" s="37">
        <f t="shared" si="1473"/>
        <v>418351166.12</v>
      </c>
      <c r="AA1936" s="37">
        <f t="shared" si="1474"/>
        <v>602604833.88</v>
      </c>
      <c r="AB1936" s="42">
        <f t="shared" si="1475"/>
        <v>0.40976414862148808</v>
      </c>
      <c r="AC1936" s="38"/>
    </row>
    <row r="1937" spans="1:29" s="39" customFormat="1" ht="28.35" customHeight="1" x14ac:dyDescent="0.2">
      <c r="A1937" s="41" t="s">
        <v>39</v>
      </c>
      <c r="B1937" s="37">
        <f t="shared" si="1472"/>
        <v>362345000</v>
      </c>
      <c r="C1937" s="37">
        <f t="shared" si="1471"/>
        <v>4317000</v>
      </c>
      <c r="D1937" s="37">
        <f t="shared" si="1471"/>
        <v>-360000</v>
      </c>
      <c r="E1937" s="37">
        <f t="shared" si="1471"/>
        <v>4695629.6500000004</v>
      </c>
      <c r="F1937" s="37">
        <f t="shared" si="1471"/>
        <v>6580829.0300000003</v>
      </c>
      <c r="G1937" s="37">
        <f t="shared" si="1471"/>
        <v>0</v>
      </c>
      <c r="H1937" s="37">
        <f t="shared" si="1471"/>
        <v>0</v>
      </c>
      <c r="I1937" s="37">
        <f t="shared" si="1471"/>
        <v>0</v>
      </c>
      <c r="J1937" s="37">
        <f t="shared" si="1471"/>
        <v>0</v>
      </c>
      <c r="K1937" s="37">
        <f t="shared" si="1471"/>
        <v>0</v>
      </c>
      <c r="L1937" s="37">
        <f t="shared" si="1471"/>
        <v>0</v>
      </c>
      <c r="M1937" s="37">
        <f t="shared" si="1471"/>
        <v>0</v>
      </c>
      <c r="N1937" s="37">
        <f t="shared" si="1471"/>
        <v>3033140.5</v>
      </c>
      <c r="O1937" s="37">
        <f t="shared" si="1471"/>
        <v>0</v>
      </c>
      <c r="P1937" s="37">
        <f t="shared" si="1471"/>
        <v>1662489.15</v>
      </c>
      <c r="Q1937" s="37">
        <f t="shared" si="1471"/>
        <v>1856053.8</v>
      </c>
      <c r="R1937" s="37">
        <f t="shared" si="1471"/>
        <v>4724775.2300000004</v>
      </c>
      <c r="S1937" s="37">
        <f t="shared" si="1471"/>
        <v>0</v>
      </c>
      <c r="T1937" s="37">
        <f t="shared" si="1471"/>
        <v>0</v>
      </c>
      <c r="U1937" s="37">
        <f t="shared" si="1471"/>
        <v>0</v>
      </c>
      <c r="V1937" s="37">
        <f t="shared" si="1471"/>
        <v>0</v>
      </c>
      <c r="W1937" s="37">
        <f t="shared" si="1471"/>
        <v>0</v>
      </c>
      <c r="X1937" s="37">
        <f t="shared" si="1471"/>
        <v>0</v>
      </c>
      <c r="Y1937" s="37">
        <f t="shared" si="1471"/>
        <v>0</v>
      </c>
      <c r="Z1937" s="37">
        <f t="shared" si="1473"/>
        <v>11276458.68</v>
      </c>
      <c r="AA1937" s="37">
        <f t="shared" si="1474"/>
        <v>351068541.31999999</v>
      </c>
      <c r="AB1937" s="42">
        <f t="shared" si="1475"/>
        <v>3.112077903655356E-2</v>
      </c>
      <c r="AC1937" s="38"/>
    </row>
    <row r="1938" spans="1:29" s="39" customFormat="1" ht="27.6" customHeight="1" x14ac:dyDescent="0.25">
      <c r="A1938" s="43" t="s">
        <v>40</v>
      </c>
      <c r="B1938" s="44">
        <f>SUM(B1934:B1937)</f>
        <v>115767821838</v>
      </c>
      <c r="C1938" s="44">
        <f t="shared" ref="C1938:AA1938" si="1476">SUM(C1934:C1937)</f>
        <v>84282586381.989975</v>
      </c>
      <c r="D1938" s="44">
        <f t="shared" si="1476"/>
        <v>-8972167489.8099995</v>
      </c>
      <c r="E1938" s="44">
        <f t="shared" si="1476"/>
        <v>15417118483.83</v>
      </c>
      <c r="F1938" s="44">
        <f t="shared" si="1476"/>
        <v>15752898851.522003</v>
      </c>
      <c r="G1938" s="44">
        <f t="shared" si="1476"/>
        <v>0</v>
      </c>
      <c r="H1938" s="44">
        <f t="shared" si="1476"/>
        <v>0</v>
      </c>
      <c r="I1938" s="44">
        <f t="shared" si="1476"/>
        <v>1519426763.1300001</v>
      </c>
      <c r="J1938" s="44">
        <f t="shared" si="1476"/>
        <v>1508890156.73</v>
      </c>
      <c r="K1938" s="44">
        <f t="shared" si="1476"/>
        <v>0</v>
      </c>
      <c r="L1938" s="44">
        <f t="shared" si="1476"/>
        <v>0</v>
      </c>
      <c r="M1938" s="44">
        <f t="shared" si="1476"/>
        <v>3030486792.1599998</v>
      </c>
      <c r="N1938" s="44">
        <f t="shared" si="1476"/>
        <v>1773924891.6500001</v>
      </c>
      <c r="O1938" s="44">
        <f t="shared" si="1476"/>
        <v>8891766722.4799995</v>
      </c>
      <c r="P1938" s="44">
        <f t="shared" si="1476"/>
        <v>3232000106.5700002</v>
      </c>
      <c r="Q1938" s="44">
        <f t="shared" si="1476"/>
        <v>11240017091.189999</v>
      </c>
      <c r="R1938" s="44">
        <f t="shared" si="1476"/>
        <v>3003991603.6019993</v>
      </c>
      <c r="S1938" s="44">
        <f t="shared" si="1476"/>
        <v>0</v>
      </c>
      <c r="T1938" s="44">
        <f t="shared" si="1476"/>
        <v>0</v>
      </c>
      <c r="U1938" s="44">
        <f t="shared" si="1476"/>
        <v>0</v>
      </c>
      <c r="V1938" s="44">
        <f t="shared" si="1476"/>
        <v>0</v>
      </c>
      <c r="W1938" s="44">
        <f t="shared" si="1476"/>
        <v>0</v>
      </c>
      <c r="X1938" s="44">
        <f t="shared" si="1476"/>
        <v>0</v>
      </c>
      <c r="Y1938" s="44">
        <f t="shared" si="1476"/>
        <v>0</v>
      </c>
      <c r="Z1938" s="44">
        <f t="shared" si="1476"/>
        <v>31172187207.652</v>
      </c>
      <c r="AA1938" s="44">
        <f t="shared" si="1476"/>
        <v>84595634630.348007</v>
      </c>
      <c r="AB1938" s="45">
        <f t="shared" si="1475"/>
        <v>0.26926469473765241</v>
      </c>
      <c r="AC1938" s="38"/>
    </row>
    <row r="1939" spans="1:29" s="39" customFormat="1" ht="30" customHeight="1" x14ac:dyDescent="0.25">
      <c r="A1939" s="46" t="s">
        <v>41</v>
      </c>
      <c r="B1939" s="37">
        <f t="shared" si="1472"/>
        <v>95827000</v>
      </c>
      <c r="C1939" s="37">
        <f t="shared" si="1472"/>
        <v>19617222</v>
      </c>
      <c r="D1939" s="37">
        <f t="shared" si="1472"/>
        <v>-41778</v>
      </c>
      <c r="E1939" s="37">
        <f t="shared" si="1472"/>
        <v>26115415.689999998</v>
      </c>
      <c r="F1939" s="37">
        <f t="shared" si="1472"/>
        <v>18919394.549999997</v>
      </c>
      <c r="G1939" s="37">
        <f t="shared" si="1472"/>
        <v>0</v>
      </c>
      <c r="H1939" s="37">
        <f t="shared" si="1472"/>
        <v>0</v>
      </c>
      <c r="I1939" s="37">
        <f t="shared" si="1472"/>
        <v>0</v>
      </c>
      <c r="J1939" s="37">
        <f t="shared" si="1472"/>
        <v>11563.56</v>
      </c>
      <c r="K1939" s="37">
        <f t="shared" si="1472"/>
        <v>0</v>
      </c>
      <c r="L1939" s="37">
        <f t="shared" si="1472"/>
        <v>0</v>
      </c>
      <c r="M1939" s="37">
        <f t="shared" si="1472"/>
        <v>11563.56</v>
      </c>
      <c r="N1939" s="37">
        <f t="shared" si="1472"/>
        <v>7191610.6100000003</v>
      </c>
      <c r="O1939" s="37">
        <f t="shared" si="1472"/>
        <v>8720783.9199999999</v>
      </c>
      <c r="P1939" s="37">
        <f t="shared" si="1472"/>
        <v>10203021.159999998</v>
      </c>
      <c r="Q1939" s="37">
        <f t="shared" si="1472"/>
        <v>7684873.0600000005</v>
      </c>
      <c r="R1939" s="37">
        <f t="shared" ref="R1939:Y1939" si="1477">R1929+R1493</f>
        <v>11222957.93</v>
      </c>
      <c r="S1939" s="37">
        <f t="shared" si="1477"/>
        <v>0</v>
      </c>
      <c r="T1939" s="37">
        <f t="shared" si="1477"/>
        <v>0</v>
      </c>
      <c r="U1939" s="37">
        <f t="shared" si="1477"/>
        <v>0</v>
      </c>
      <c r="V1939" s="37">
        <f t="shared" si="1477"/>
        <v>0</v>
      </c>
      <c r="W1939" s="37">
        <f t="shared" si="1477"/>
        <v>0</v>
      </c>
      <c r="X1939" s="37">
        <f t="shared" si="1477"/>
        <v>0</v>
      </c>
      <c r="Y1939" s="37">
        <f t="shared" si="1477"/>
        <v>0</v>
      </c>
      <c r="Z1939" s="37">
        <f t="shared" ref="Z1939" si="1478">SUM(M1939:Y1939)</f>
        <v>45034810.240000002</v>
      </c>
      <c r="AA1939" s="37">
        <f t="shared" ref="AA1939" si="1479">B1939-Z1939</f>
        <v>50792189.759999998</v>
      </c>
      <c r="AB1939" s="42">
        <f t="shared" si="1475"/>
        <v>0.46995951287215504</v>
      </c>
      <c r="AC1939" s="38"/>
    </row>
    <row r="1940" spans="1:29" s="39" customFormat="1" ht="33.6" customHeight="1" x14ac:dyDescent="0.25">
      <c r="A1940" s="43" t="s">
        <v>42</v>
      </c>
      <c r="B1940" s="44">
        <f>B1939+B1938</f>
        <v>115863648838</v>
      </c>
      <c r="C1940" s="44">
        <f t="shared" ref="C1940:AA1940" si="1480">C1939+C1938</f>
        <v>84302203603.989975</v>
      </c>
      <c r="D1940" s="44">
        <f t="shared" si="1480"/>
        <v>-8972209267.8099995</v>
      </c>
      <c r="E1940" s="44">
        <f t="shared" si="1480"/>
        <v>15443233899.52</v>
      </c>
      <c r="F1940" s="44">
        <f t="shared" si="1480"/>
        <v>15771818246.072002</v>
      </c>
      <c r="G1940" s="44">
        <f t="shared" si="1480"/>
        <v>0</v>
      </c>
      <c r="H1940" s="44">
        <f t="shared" si="1480"/>
        <v>0</v>
      </c>
      <c r="I1940" s="44">
        <f t="shared" si="1480"/>
        <v>1519426763.1300001</v>
      </c>
      <c r="J1940" s="44">
        <f t="shared" si="1480"/>
        <v>1508901720.29</v>
      </c>
      <c r="K1940" s="44">
        <f t="shared" si="1480"/>
        <v>0</v>
      </c>
      <c r="L1940" s="44">
        <f t="shared" si="1480"/>
        <v>0</v>
      </c>
      <c r="M1940" s="44">
        <f t="shared" si="1480"/>
        <v>3030498355.7199998</v>
      </c>
      <c r="N1940" s="44">
        <f t="shared" si="1480"/>
        <v>1781116502.26</v>
      </c>
      <c r="O1940" s="44">
        <f t="shared" si="1480"/>
        <v>8900487506.3999996</v>
      </c>
      <c r="P1940" s="44">
        <f t="shared" si="1480"/>
        <v>3242203127.73</v>
      </c>
      <c r="Q1940" s="44">
        <f t="shared" si="1480"/>
        <v>11247701964.249998</v>
      </c>
      <c r="R1940" s="44">
        <f t="shared" si="1480"/>
        <v>3015214561.5319991</v>
      </c>
      <c r="S1940" s="44">
        <f t="shared" si="1480"/>
        <v>0</v>
      </c>
      <c r="T1940" s="44">
        <f t="shared" si="1480"/>
        <v>0</v>
      </c>
      <c r="U1940" s="44">
        <f t="shared" si="1480"/>
        <v>0</v>
      </c>
      <c r="V1940" s="44">
        <f t="shared" si="1480"/>
        <v>0</v>
      </c>
      <c r="W1940" s="44">
        <f t="shared" si="1480"/>
        <v>0</v>
      </c>
      <c r="X1940" s="44">
        <f t="shared" si="1480"/>
        <v>0</v>
      </c>
      <c r="Y1940" s="44">
        <f t="shared" si="1480"/>
        <v>0</v>
      </c>
      <c r="Z1940" s="44">
        <f t="shared" si="1480"/>
        <v>31217222017.892002</v>
      </c>
      <c r="AA1940" s="44">
        <f t="shared" si="1480"/>
        <v>84646426820.108002</v>
      </c>
      <c r="AB1940" s="45">
        <f t="shared" si="1475"/>
        <v>0.26943068279801696</v>
      </c>
      <c r="AC1940" s="47"/>
    </row>
    <row r="1941" spans="1:29" s="39" customFormat="1" ht="15" customHeight="1" x14ac:dyDescent="0.25">
      <c r="A1941" s="3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8"/>
    </row>
    <row r="1942" spans="1:29" s="39" customFormat="1" ht="22.35" hidden="1" customHeight="1" x14ac:dyDescent="0.25">
      <c r="A1942" s="36"/>
      <c r="B1942" s="37">
        <f>128070504000-10229160000</f>
        <v>117841344000</v>
      </c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20.45" hidden="1" customHeight="1" x14ac:dyDescent="0.25">
      <c r="A1943" s="64" t="s">
        <v>110</v>
      </c>
      <c r="B1943" s="37">
        <f>B1942-B1940</f>
        <v>1977695162</v>
      </c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65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22.35" hidden="1" customHeight="1" x14ac:dyDescent="0.2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36</v>
      </c>
      <c r="B1946" s="37">
        <f>B1956+B1966</f>
        <v>0</v>
      </c>
      <c r="C1946" s="37">
        <f t="shared" ref="C1946:Y1946" si="1481">C1956+C1966</f>
        <v>0</v>
      </c>
      <c r="D1946" s="37">
        <f t="shared" si="1481"/>
        <v>0</v>
      </c>
      <c r="E1946" s="37">
        <f t="shared" si="1481"/>
        <v>0</v>
      </c>
      <c r="F1946" s="37">
        <f t="shared" si="1481"/>
        <v>0</v>
      </c>
      <c r="G1946" s="37">
        <f t="shared" si="1481"/>
        <v>0</v>
      </c>
      <c r="H1946" s="37">
        <f t="shared" si="1481"/>
        <v>0</v>
      </c>
      <c r="I1946" s="37">
        <f t="shared" si="1481"/>
        <v>0</v>
      </c>
      <c r="J1946" s="37">
        <f t="shared" si="1481"/>
        <v>0</v>
      </c>
      <c r="K1946" s="37">
        <f t="shared" si="1481"/>
        <v>0</v>
      </c>
      <c r="L1946" s="37">
        <f t="shared" si="1481"/>
        <v>0</v>
      </c>
      <c r="M1946" s="37">
        <f t="shared" si="1481"/>
        <v>0</v>
      </c>
      <c r="N1946" s="37">
        <f t="shared" si="1481"/>
        <v>0</v>
      </c>
      <c r="O1946" s="37">
        <f t="shared" si="1481"/>
        <v>0</v>
      </c>
      <c r="P1946" s="37">
        <f t="shared" si="1481"/>
        <v>0</v>
      </c>
      <c r="Q1946" s="37">
        <f t="shared" si="1481"/>
        <v>0</v>
      </c>
      <c r="R1946" s="37">
        <f t="shared" si="1481"/>
        <v>0</v>
      </c>
      <c r="S1946" s="37">
        <f t="shared" si="1481"/>
        <v>0</v>
      </c>
      <c r="T1946" s="37">
        <f t="shared" si="1481"/>
        <v>0</v>
      </c>
      <c r="U1946" s="37">
        <f t="shared" si="1481"/>
        <v>0</v>
      </c>
      <c r="V1946" s="37">
        <f t="shared" si="1481"/>
        <v>0</v>
      </c>
      <c r="W1946" s="37">
        <f t="shared" si="1481"/>
        <v>0</v>
      </c>
      <c r="X1946" s="37">
        <f t="shared" si="1481"/>
        <v>0</v>
      </c>
      <c r="Y1946" s="37">
        <f t="shared" si="1481"/>
        <v>0</v>
      </c>
      <c r="Z1946" s="37">
        <f>SUM(M1946:Y1946)</f>
        <v>0</v>
      </c>
      <c r="AA1946" s="37">
        <f>B1946-Z1946</f>
        <v>0</v>
      </c>
      <c r="AB1946" s="42"/>
      <c r="AC1946" s="38"/>
    </row>
    <row r="1947" spans="1:29" s="39" customFormat="1" ht="18" hidden="1" customHeight="1" x14ac:dyDescent="0.2">
      <c r="A1947" s="41" t="s">
        <v>37</v>
      </c>
      <c r="B1947" s="37">
        <f t="shared" ref="B1947:Y1949" si="1482">B1957+B1967</f>
        <v>0</v>
      </c>
      <c r="C1947" s="37">
        <f t="shared" si="1482"/>
        <v>0</v>
      </c>
      <c r="D1947" s="37">
        <f t="shared" si="1482"/>
        <v>0</v>
      </c>
      <c r="E1947" s="37">
        <f t="shared" si="1482"/>
        <v>0</v>
      </c>
      <c r="F1947" s="37">
        <f t="shared" si="1482"/>
        <v>0</v>
      </c>
      <c r="G1947" s="37">
        <f t="shared" si="1482"/>
        <v>0</v>
      </c>
      <c r="H1947" s="37">
        <f t="shared" si="1482"/>
        <v>0</v>
      </c>
      <c r="I1947" s="37">
        <f t="shared" si="1482"/>
        <v>0</v>
      </c>
      <c r="J1947" s="37">
        <f t="shared" si="1482"/>
        <v>0</v>
      </c>
      <c r="K1947" s="37">
        <f t="shared" si="1482"/>
        <v>0</v>
      </c>
      <c r="L1947" s="37">
        <f t="shared" si="1482"/>
        <v>0</v>
      </c>
      <c r="M1947" s="37">
        <f t="shared" si="1482"/>
        <v>0</v>
      </c>
      <c r="N1947" s="37">
        <f t="shared" si="1482"/>
        <v>0</v>
      </c>
      <c r="O1947" s="37">
        <f t="shared" si="1482"/>
        <v>0</v>
      </c>
      <c r="P1947" s="37">
        <f t="shared" si="1482"/>
        <v>0</v>
      </c>
      <c r="Q1947" s="37">
        <f t="shared" si="1482"/>
        <v>0</v>
      </c>
      <c r="R1947" s="37">
        <f t="shared" si="1482"/>
        <v>0</v>
      </c>
      <c r="S1947" s="37">
        <f t="shared" si="1482"/>
        <v>0</v>
      </c>
      <c r="T1947" s="37">
        <f t="shared" si="1482"/>
        <v>0</v>
      </c>
      <c r="U1947" s="37">
        <f t="shared" si="1482"/>
        <v>0</v>
      </c>
      <c r="V1947" s="37">
        <f t="shared" si="1482"/>
        <v>0</v>
      </c>
      <c r="W1947" s="37">
        <f t="shared" si="1482"/>
        <v>0</v>
      </c>
      <c r="X1947" s="37">
        <f t="shared" si="1482"/>
        <v>0</v>
      </c>
      <c r="Y1947" s="37">
        <f t="shared" si="1482"/>
        <v>0</v>
      </c>
      <c r="Z1947" s="37">
        <f t="shared" ref="Z1947:Z1949" si="1483">SUM(M1947:Y1947)</f>
        <v>0</v>
      </c>
      <c r="AA1947" s="37">
        <f t="shared" ref="AA1947:AA1949" si="1484">B1947-Z1947</f>
        <v>0</v>
      </c>
      <c r="AB1947" s="42"/>
      <c r="AC1947" s="38"/>
    </row>
    <row r="1948" spans="1:29" s="39" customFormat="1" ht="18" hidden="1" customHeight="1" x14ac:dyDescent="0.2">
      <c r="A1948" s="41" t="s">
        <v>38</v>
      </c>
      <c r="B1948" s="37">
        <f t="shared" si="1482"/>
        <v>0</v>
      </c>
      <c r="C1948" s="37">
        <f t="shared" si="1482"/>
        <v>0</v>
      </c>
      <c r="D1948" s="37">
        <f t="shared" si="1482"/>
        <v>0</v>
      </c>
      <c r="E1948" s="37">
        <f t="shared" si="1482"/>
        <v>0</v>
      </c>
      <c r="F1948" s="37">
        <f t="shared" si="1482"/>
        <v>0</v>
      </c>
      <c r="G1948" s="37">
        <f t="shared" si="1482"/>
        <v>0</v>
      </c>
      <c r="H1948" s="37">
        <f t="shared" si="1482"/>
        <v>0</v>
      </c>
      <c r="I1948" s="37">
        <f t="shared" si="1482"/>
        <v>0</v>
      </c>
      <c r="J1948" s="37">
        <f t="shared" si="1482"/>
        <v>0</v>
      </c>
      <c r="K1948" s="37">
        <f t="shared" si="1482"/>
        <v>0</v>
      </c>
      <c r="L1948" s="37">
        <f t="shared" si="1482"/>
        <v>0</v>
      </c>
      <c r="M1948" s="37">
        <f t="shared" si="1482"/>
        <v>0</v>
      </c>
      <c r="N1948" s="37">
        <f t="shared" si="1482"/>
        <v>0</v>
      </c>
      <c r="O1948" s="37">
        <f t="shared" si="1482"/>
        <v>0</v>
      </c>
      <c r="P1948" s="37">
        <f t="shared" si="1482"/>
        <v>0</v>
      </c>
      <c r="Q1948" s="37">
        <f t="shared" si="1482"/>
        <v>0</v>
      </c>
      <c r="R1948" s="37">
        <f t="shared" si="1482"/>
        <v>0</v>
      </c>
      <c r="S1948" s="37">
        <f t="shared" si="1482"/>
        <v>0</v>
      </c>
      <c r="T1948" s="37">
        <f t="shared" si="1482"/>
        <v>0</v>
      </c>
      <c r="U1948" s="37">
        <f t="shared" si="1482"/>
        <v>0</v>
      </c>
      <c r="V1948" s="37">
        <f t="shared" si="1482"/>
        <v>0</v>
      </c>
      <c r="W1948" s="37">
        <f t="shared" si="1482"/>
        <v>0</v>
      </c>
      <c r="X1948" s="37">
        <f t="shared" si="1482"/>
        <v>0</v>
      </c>
      <c r="Y1948" s="37">
        <f t="shared" si="1482"/>
        <v>0</v>
      </c>
      <c r="Z1948" s="37">
        <f t="shared" si="1483"/>
        <v>0</v>
      </c>
      <c r="AA1948" s="37">
        <f t="shared" si="1484"/>
        <v>0</v>
      </c>
      <c r="AB1948" s="42"/>
      <c r="AC1948" s="38"/>
    </row>
    <row r="1949" spans="1:29" s="39" customFormat="1" ht="18" hidden="1" customHeight="1" x14ac:dyDescent="0.2">
      <c r="A1949" s="41" t="s">
        <v>39</v>
      </c>
      <c r="B1949" s="37">
        <f t="shared" si="1482"/>
        <v>0</v>
      </c>
      <c r="C1949" s="37">
        <f t="shared" si="1482"/>
        <v>0</v>
      </c>
      <c r="D1949" s="37">
        <f t="shared" si="1482"/>
        <v>0</v>
      </c>
      <c r="E1949" s="37">
        <f t="shared" si="1482"/>
        <v>0</v>
      </c>
      <c r="F1949" s="37">
        <f t="shared" si="1482"/>
        <v>0</v>
      </c>
      <c r="G1949" s="37">
        <f t="shared" si="1482"/>
        <v>0</v>
      </c>
      <c r="H1949" s="37">
        <f t="shared" si="1482"/>
        <v>0</v>
      </c>
      <c r="I1949" s="37">
        <f t="shared" si="1482"/>
        <v>0</v>
      </c>
      <c r="J1949" s="37">
        <f t="shared" si="1482"/>
        <v>0</v>
      </c>
      <c r="K1949" s="37">
        <f t="shared" si="1482"/>
        <v>0</v>
      </c>
      <c r="L1949" s="37">
        <f t="shared" si="1482"/>
        <v>0</v>
      </c>
      <c r="M1949" s="37">
        <f t="shared" si="1482"/>
        <v>0</v>
      </c>
      <c r="N1949" s="37">
        <f t="shared" si="1482"/>
        <v>0</v>
      </c>
      <c r="O1949" s="37">
        <f t="shared" si="1482"/>
        <v>0</v>
      </c>
      <c r="P1949" s="37">
        <f t="shared" si="1482"/>
        <v>0</v>
      </c>
      <c r="Q1949" s="37">
        <f t="shared" si="1482"/>
        <v>0</v>
      </c>
      <c r="R1949" s="37">
        <f t="shared" si="1482"/>
        <v>0</v>
      </c>
      <c r="S1949" s="37">
        <f t="shared" si="1482"/>
        <v>0</v>
      </c>
      <c r="T1949" s="37">
        <f t="shared" si="1482"/>
        <v>0</v>
      </c>
      <c r="U1949" s="37">
        <f t="shared" si="1482"/>
        <v>0</v>
      </c>
      <c r="V1949" s="37">
        <f t="shared" si="1482"/>
        <v>0</v>
      </c>
      <c r="W1949" s="37">
        <f t="shared" si="1482"/>
        <v>0</v>
      </c>
      <c r="X1949" s="37">
        <f t="shared" si="1482"/>
        <v>0</v>
      </c>
      <c r="Y1949" s="37">
        <f t="shared" si="1482"/>
        <v>0</v>
      </c>
      <c r="Z1949" s="37">
        <f t="shared" si="1483"/>
        <v>0</v>
      </c>
      <c r="AA1949" s="37">
        <f t="shared" si="1484"/>
        <v>0</v>
      </c>
      <c r="AB1949" s="42"/>
      <c r="AC1949" s="38"/>
    </row>
    <row r="1950" spans="1:29" s="39" customFormat="1" ht="18" hidden="1" customHeight="1" x14ac:dyDescent="0.25">
      <c r="A1950" s="43" t="s">
        <v>40</v>
      </c>
      <c r="B1950" s="44">
        <f>SUM(B1946:B1949)</f>
        <v>0</v>
      </c>
      <c r="C1950" s="44">
        <f t="shared" ref="C1950:AA1950" si="1485">SUM(C1946:C1949)</f>
        <v>0</v>
      </c>
      <c r="D1950" s="44">
        <f t="shared" si="1485"/>
        <v>0</v>
      </c>
      <c r="E1950" s="44">
        <f t="shared" si="1485"/>
        <v>0</v>
      </c>
      <c r="F1950" s="44">
        <f t="shared" si="1485"/>
        <v>0</v>
      </c>
      <c r="G1950" s="44">
        <f t="shared" si="1485"/>
        <v>0</v>
      </c>
      <c r="H1950" s="44">
        <f t="shared" si="1485"/>
        <v>0</v>
      </c>
      <c r="I1950" s="44">
        <f t="shared" si="1485"/>
        <v>0</v>
      </c>
      <c r="J1950" s="44">
        <f t="shared" si="1485"/>
        <v>0</v>
      </c>
      <c r="K1950" s="44">
        <f t="shared" si="1485"/>
        <v>0</v>
      </c>
      <c r="L1950" s="44">
        <f t="shared" si="1485"/>
        <v>0</v>
      </c>
      <c r="M1950" s="44">
        <f t="shared" si="1485"/>
        <v>0</v>
      </c>
      <c r="N1950" s="44">
        <f t="shared" si="1485"/>
        <v>0</v>
      </c>
      <c r="O1950" s="44">
        <f t="shared" si="1485"/>
        <v>0</v>
      </c>
      <c r="P1950" s="44">
        <f t="shared" si="1485"/>
        <v>0</v>
      </c>
      <c r="Q1950" s="44">
        <f t="shared" si="1485"/>
        <v>0</v>
      </c>
      <c r="R1950" s="44">
        <f t="shared" si="1485"/>
        <v>0</v>
      </c>
      <c r="S1950" s="44">
        <f t="shared" si="1485"/>
        <v>0</v>
      </c>
      <c r="T1950" s="44">
        <f t="shared" si="1485"/>
        <v>0</v>
      </c>
      <c r="U1950" s="44">
        <f t="shared" si="1485"/>
        <v>0</v>
      </c>
      <c r="V1950" s="44">
        <f t="shared" si="1485"/>
        <v>0</v>
      </c>
      <c r="W1950" s="44">
        <f t="shared" si="1485"/>
        <v>0</v>
      </c>
      <c r="X1950" s="44">
        <f t="shared" si="1485"/>
        <v>0</v>
      </c>
      <c r="Y1950" s="44">
        <f t="shared" si="1485"/>
        <v>0</v>
      </c>
      <c r="Z1950" s="44">
        <f t="shared" si="1485"/>
        <v>0</v>
      </c>
      <c r="AA1950" s="44">
        <f t="shared" si="1485"/>
        <v>0</v>
      </c>
      <c r="AB1950" s="45"/>
      <c r="AC1950" s="38"/>
    </row>
    <row r="1951" spans="1:29" s="39" customFormat="1" ht="18" hidden="1" customHeight="1" x14ac:dyDescent="0.25">
      <c r="A1951" s="46" t="s">
        <v>41</v>
      </c>
      <c r="B1951" s="37">
        <f t="shared" ref="B1951:Y1951" si="1486">B1961+B1971</f>
        <v>0</v>
      </c>
      <c r="C1951" s="37">
        <f t="shared" si="1486"/>
        <v>0</v>
      </c>
      <c r="D1951" s="37">
        <f t="shared" si="1486"/>
        <v>0</v>
      </c>
      <c r="E1951" s="37">
        <f t="shared" si="1486"/>
        <v>0</v>
      </c>
      <c r="F1951" s="37">
        <f t="shared" si="1486"/>
        <v>0</v>
      </c>
      <c r="G1951" s="37">
        <f t="shared" si="1486"/>
        <v>0</v>
      </c>
      <c r="H1951" s="37">
        <f t="shared" si="1486"/>
        <v>0</v>
      </c>
      <c r="I1951" s="37">
        <f t="shared" si="1486"/>
        <v>0</v>
      </c>
      <c r="J1951" s="37">
        <f t="shared" si="1486"/>
        <v>0</v>
      </c>
      <c r="K1951" s="37">
        <f t="shared" si="1486"/>
        <v>0</v>
      </c>
      <c r="L1951" s="37">
        <f t="shared" si="1486"/>
        <v>0</v>
      </c>
      <c r="M1951" s="37">
        <f t="shared" si="1486"/>
        <v>0</v>
      </c>
      <c r="N1951" s="37">
        <f t="shared" si="1486"/>
        <v>0</v>
      </c>
      <c r="O1951" s="37">
        <f t="shared" si="1486"/>
        <v>0</v>
      </c>
      <c r="P1951" s="37">
        <f t="shared" si="1486"/>
        <v>0</v>
      </c>
      <c r="Q1951" s="37">
        <f t="shared" si="1486"/>
        <v>0</v>
      </c>
      <c r="R1951" s="37">
        <f t="shared" si="1486"/>
        <v>0</v>
      </c>
      <c r="S1951" s="37">
        <f t="shared" si="1486"/>
        <v>0</v>
      </c>
      <c r="T1951" s="37">
        <f t="shared" si="1486"/>
        <v>0</v>
      </c>
      <c r="U1951" s="37">
        <f t="shared" si="1486"/>
        <v>0</v>
      </c>
      <c r="V1951" s="37">
        <f t="shared" si="1486"/>
        <v>0</v>
      </c>
      <c r="W1951" s="37">
        <f t="shared" si="1486"/>
        <v>0</v>
      </c>
      <c r="X1951" s="37">
        <f t="shared" si="1486"/>
        <v>0</v>
      </c>
      <c r="Y1951" s="37">
        <f t="shared" si="1486"/>
        <v>0</v>
      </c>
      <c r="Z1951" s="37">
        <f t="shared" ref="Z1951" si="1487">SUM(M1951:Y1951)</f>
        <v>0</v>
      </c>
      <c r="AA1951" s="37">
        <f t="shared" ref="AA1951" si="1488">B1951-Z1951</f>
        <v>0</v>
      </c>
      <c r="AB1951" s="42" t="e">
        <f t="shared" ref="AB1951:AB1952" si="1489">Z1951/B1951</f>
        <v>#DIV/0!</v>
      </c>
      <c r="AC1951" s="38"/>
    </row>
    <row r="1952" spans="1:29" s="39" customFormat="1" ht="18" hidden="1" customHeight="1" x14ac:dyDescent="0.25">
      <c r="A1952" s="43" t="s">
        <v>42</v>
      </c>
      <c r="B1952" s="44">
        <f>B1951+B1950</f>
        <v>0</v>
      </c>
      <c r="C1952" s="44">
        <f t="shared" ref="C1952:AA1952" si="1490">C1951+C1950</f>
        <v>0</v>
      </c>
      <c r="D1952" s="44">
        <f t="shared" si="1490"/>
        <v>0</v>
      </c>
      <c r="E1952" s="44">
        <f t="shared" si="1490"/>
        <v>0</v>
      </c>
      <c r="F1952" s="44">
        <f t="shared" si="1490"/>
        <v>0</v>
      </c>
      <c r="G1952" s="44">
        <f t="shared" si="1490"/>
        <v>0</v>
      </c>
      <c r="H1952" s="44">
        <f t="shared" si="1490"/>
        <v>0</v>
      </c>
      <c r="I1952" s="44">
        <f t="shared" si="1490"/>
        <v>0</v>
      </c>
      <c r="J1952" s="44">
        <f t="shared" si="1490"/>
        <v>0</v>
      </c>
      <c r="K1952" s="44">
        <f t="shared" si="1490"/>
        <v>0</v>
      </c>
      <c r="L1952" s="44">
        <f t="shared" si="1490"/>
        <v>0</v>
      </c>
      <c r="M1952" s="44">
        <f t="shared" si="1490"/>
        <v>0</v>
      </c>
      <c r="N1952" s="44">
        <f t="shared" si="1490"/>
        <v>0</v>
      </c>
      <c r="O1952" s="44">
        <f t="shared" si="1490"/>
        <v>0</v>
      </c>
      <c r="P1952" s="44">
        <f t="shared" si="1490"/>
        <v>0</v>
      </c>
      <c r="Q1952" s="44">
        <f t="shared" si="1490"/>
        <v>0</v>
      </c>
      <c r="R1952" s="44">
        <f t="shared" si="1490"/>
        <v>0</v>
      </c>
      <c r="S1952" s="44">
        <f t="shared" si="1490"/>
        <v>0</v>
      </c>
      <c r="T1952" s="44">
        <f t="shared" si="1490"/>
        <v>0</v>
      </c>
      <c r="U1952" s="44">
        <f t="shared" si="1490"/>
        <v>0</v>
      </c>
      <c r="V1952" s="44">
        <f t="shared" si="1490"/>
        <v>0</v>
      </c>
      <c r="W1952" s="44">
        <f t="shared" si="1490"/>
        <v>0</v>
      </c>
      <c r="X1952" s="44">
        <f t="shared" si="1490"/>
        <v>0</v>
      </c>
      <c r="Y1952" s="44">
        <f t="shared" si="1490"/>
        <v>0</v>
      </c>
      <c r="Z1952" s="44">
        <f t="shared" si="1490"/>
        <v>0</v>
      </c>
      <c r="AA1952" s="44">
        <f t="shared" si="1490"/>
        <v>0</v>
      </c>
      <c r="AB1952" s="45" t="e">
        <f t="shared" si="1489"/>
        <v>#DIV/0!</v>
      </c>
      <c r="AC1952" s="47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36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2"/>
      <c r="AC1956" s="38"/>
    </row>
    <row r="1957" spans="1:29" s="39" customFormat="1" ht="18" hidden="1" customHeight="1" x14ac:dyDescent="0.2">
      <c r="A1957" s="41" t="s">
        <v>37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61" si="1491">SUM(M1957:Y1957)</f>
        <v>0</v>
      </c>
      <c r="AA1957" s="37">
        <f t="shared" ref="AA1957:AA1959" si="1492">B1957-Z1957</f>
        <v>0</v>
      </c>
      <c r="AB1957" s="42"/>
      <c r="AC1957" s="38"/>
    </row>
    <row r="1958" spans="1:29" s="39" customFormat="1" ht="18" hidden="1" customHeight="1" x14ac:dyDescent="0.2">
      <c r="A1958" s="41" t="s">
        <v>38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91"/>
        <v>0</v>
      </c>
      <c r="AA1958" s="37">
        <f t="shared" si="1492"/>
        <v>0</v>
      </c>
      <c r="AB1958" s="42"/>
      <c r="AC1958" s="38"/>
    </row>
    <row r="1959" spans="1:29" s="39" customFormat="1" ht="18" hidden="1" customHeight="1" x14ac:dyDescent="0.2">
      <c r="A1959" s="41" t="s">
        <v>39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91"/>
        <v>0</v>
      </c>
      <c r="AA1959" s="37">
        <f t="shared" si="1492"/>
        <v>0</v>
      </c>
      <c r="AB1959" s="42"/>
      <c r="AC1959" s="38"/>
    </row>
    <row r="1960" spans="1:29" s="39" customFormat="1" ht="18" hidden="1" customHeight="1" x14ac:dyDescent="0.25">
      <c r="A1960" s="43" t="s">
        <v>40</v>
      </c>
      <c r="B1960" s="44">
        <f>SUM(B1956:B1959)</f>
        <v>0</v>
      </c>
      <c r="C1960" s="44">
        <f t="shared" ref="C1960:AA1960" si="1493">SUM(C1956:C1959)</f>
        <v>0</v>
      </c>
      <c r="D1960" s="44">
        <f t="shared" si="1493"/>
        <v>0</v>
      </c>
      <c r="E1960" s="44">
        <f t="shared" si="1493"/>
        <v>0</v>
      </c>
      <c r="F1960" s="44">
        <f t="shared" si="1493"/>
        <v>0</v>
      </c>
      <c r="G1960" s="44">
        <f t="shared" si="1493"/>
        <v>0</v>
      </c>
      <c r="H1960" s="44">
        <f t="shared" si="1493"/>
        <v>0</v>
      </c>
      <c r="I1960" s="44">
        <f t="shared" si="1493"/>
        <v>0</v>
      </c>
      <c r="J1960" s="44">
        <f t="shared" si="1493"/>
        <v>0</v>
      </c>
      <c r="K1960" s="44">
        <f t="shared" si="1493"/>
        <v>0</v>
      </c>
      <c r="L1960" s="44">
        <f t="shared" si="1493"/>
        <v>0</v>
      </c>
      <c r="M1960" s="44">
        <f t="shared" si="1493"/>
        <v>0</v>
      </c>
      <c r="N1960" s="44">
        <f t="shared" si="1493"/>
        <v>0</v>
      </c>
      <c r="O1960" s="44">
        <f t="shared" si="1493"/>
        <v>0</v>
      </c>
      <c r="P1960" s="44">
        <f t="shared" si="1493"/>
        <v>0</v>
      </c>
      <c r="Q1960" s="44">
        <f t="shared" si="1493"/>
        <v>0</v>
      </c>
      <c r="R1960" s="44">
        <f t="shared" si="1493"/>
        <v>0</v>
      </c>
      <c r="S1960" s="44">
        <f t="shared" si="1493"/>
        <v>0</v>
      </c>
      <c r="T1960" s="44">
        <f t="shared" si="1493"/>
        <v>0</v>
      </c>
      <c r="U1960" s="44">
        <f t="shared" si="1493"/>
        <v>0</v>
      </c>
      <c r="V1960" s="44">
        <f t="shared" si="1493"/>
        <v>0</v>
      </c>
      <c r="W1960" s="44">
        <f t="shared" si="1493"/>
        <v>0</v>
      </c>
      <c r="X1960" s="44">
        <f t="shared" si="1493"/>
        <v>0</v>
      </c>
      <c r="Y1960" s="44">
        <f t="shared" si="1493"/>
        <v>0</v>
      </c>
      <c r="Z1960" s="44">
        <f t="shared" si="1493"/>
        <v>0</v>
      </c>
      <c r="AA1960" s="44">
        <f t="shared" si="1493"/>
        <v>0</v>
      </c>
      <c r="AB1960" s="45"/>
      <c r="AC1960" s="38"/>
    </row>
    <row r="1961" spans="1:29" s="39" customFormat="1" ht="26.45" hidden="1" customHeight="1" x14ac:dyDescent="0.25">
      <c r="A1961" s="46" t="s">
        <v>41</v>
      </c>
      <c r="B1961" s="37">
        <f>[1]consoCURRENT!E44776</f>
        <v>0</v>
      </c>
      <c r="C1961" s="37">
        <f>[1]consoCURRENT!F44776</f>
        <v>0</v>
      </c>
      <c r="D1961" s="37">
        <f>[1]consoCURRENT!G44776</f>
        <v>0</v>
      </c>
      <c r="E1961" s="37">
        <f>[1]consoCURRENT!H44776</f>
        <v>0</v>
      </c>
      <c r="F1961" s="37">
        <f>[1]consoCURRENT!I44776</f>
        <v>0</v>
      </c>
      <c r="G1961" s="37">
        <f>[1]consoCURRENT!J44776</f>
        <v>0</v>
      </c>
      <c r="H1961" s="37">
        <f>[1]consoCURRENT!K44776</f>
        <v>0</v>
      </c>
      <c r="I1961" s="37">
        <f>[1]consoCURRENT!L44776</f>
        <v>0</v>
      </c>
      <c r="J1961" s="37">
        <f>[1]consoCURRENT!M44776</f>
        <v>0</v>
      </c>
      <c r="K1961" s="37">
        <f>[1]consoCURRENT!N44776</f>
        <v>0</v>
      </c>
      <c r="L1961" s="37">
        <f>[1]consoCURRENT!O44776</f>
        <v>0</v>
      </c>
      <c r="M1961" s="37">
        <f>[1]consoCURRENT!P44776</f>
        <v>0</v>
      </c>
      <c r="N1961" s="37">
        <f>[1]consoCURRENT!Q44776</f>
        <v>0</v>
      </c>
      <c r="O1961" s="37">
        <f>[1]consoCURRENT!R44776</f>
        <v>0</v>
      </c>
      <c r="P1961" s="37">
        <f>[1]consoCURRENT!S44776</f>
        <v>0</v>
      </c>
      <c r="Q1961" s="37">
        <f>[1]consoCURRENT!T44776</f>
        <v>0</v>
      </c>
      <c r="R1961" s="37">
        <f>[1]consoCURRENT!U44776</f>
        <v>0</v>
      </c>
      <c r="S1961" s="37">
        <f>[1]consoCURRENT!V44776</f>
        <v>0</v>
      </c>
      <c r="T1961" s="37">
        <f>[1]consoCURRENT!W44776</f>
        <v>0</v>
      </c>
      <c r="U1961" s="37">
        <f>[1]consoCURRENT!X44776</f>
        <v>0</v>
      </c>
      <c r="V1961" s="37">
        <f>[1]consoCURRENT!Y44776</f>
        <v>0</v>
      </c>
      <c r="W1961" s="37">
        <f>[1]consoCURRENT!Z44776</f>
        <v>0</v>
      </c>
      <c r="X1961" s="37">
        <f>[1]consoCURRENT!AA44776</f>
        <v>0</v>
      </c>
      <c r="Y1961" s="37">
        <f>[1]consoCURRENT!AB44776</f>
        <v>0</v>
      </c>
      <c r="Z1961" s="37">
        <f t="shared" si="1491"/>
        <v>0</v>
      </c>
      <c r="AA1961" s="37">
        <f t="shared" ref="AA1961" si="1494">B1961-Z1961</f>
        <v>0</v>
      </c>
      <c r="AB1961" s="42" t="e">
        <f t="shared" ref="AB1961:AB1962" si="1495">Z1961/B1961</f>
        <v>#DIV/0!</v>
      </c>
      <c r="AC1961" s="38"/>
    </row>
    <row r="1962" spans="1:29" s="39" customFormat="1" ht="26.45" hidden="1" customHeight="1" x14ac:dyDescent="0.25">
      <c r="A1962" s="43" t="s">
        <v>42</v>
      </c>
      <c r="B1962" s="44">
        <f>B1961+B1960</f>
        <v>0</v>
      </c>
      <c r="C1962" s="44">
        <f t="shared" ref="C1962:AA1962" si="1496">C1961+C1960</f>
        <v>0</v>
      </c>
      <c r="D1962" s="44">
        <f t="shared" si="1496"/>
        <v>0</v>
      </c>
      <c r="E1962" s="44">
        <f t="shared" si="1496"/>
        <v>0</v>
      </c>
      <c r="F1962" s="44">
        <f t="shared" si="1496"/>
        <v>0</v>
      </c>
      <c r="G1962" s="44">
        <f t="shared" si="1496"/>
        <v>0</v>
      </c>
      <c r="H1962" s="44">
        <f t="shared" si="1496"/>
        <v>0</v>
      </c>
      <c r="I1962" s="44">
        <f t="shared" si="1496"/>
        <v>0</v>
      </c>
      <c r="J1962" s="44">
        <f t="shared" si="1496"/>
        <v>0</v>
      </c>
      <c r="K1962" s="44">
        <f t="shared" si="1496"/>
        <v>0</v>
      </c>
      <c r="L1962" s="44">
        <f t="shared" si="1496"/>
        <v>0</v>
      </c>
      <c r="M1962" s="44">
        <f t="shared" si="1496"/>
        <v>0</v>
      </c>
      <c r="N1962" s="44">
        <f t="shared" si="1496"/>
        <v>0</v>
      </c>
      <c r="O1962" s="44">
        <f t="shared" si="1496"/>
        <v>0</v>
      </c>
      <c r="P1962" s="44">
        <f t="shared" si="1496"/>
        <v>0</v>
      </c>
      <c r="Q1962" s="44">
        <f t="shared" si="1496"/>
        <v>0</v>
      </c>
      <c r="R1962" s="44">
        <f t="shared" si="1496"/>
        <v>0</v>
      </c>
      <c r="S1962" s="44">
        <f t="shared" si="1496"/>
        <v>0</v>
      </c>
      <c r="T1962" s="44">
        <f t="shared" si="1496"/>
        <v>0</v>
      </c>
      <c r="U1962" s="44">
        <f t="shared" si="1496"/>
        <v>0</v>
      </c>
      <c r="V1962" s="44">
        <f t="shared" si="1496"/>
        <v>0</v>
      </c>
      <c r="W1962" s="44">
        <f t="shared" si="1496"/>
        <v>0</v>
      </c>
      <c r="X1962" s="44">
        <f t="shared" si="1496"/>
        <v>0</v>
      </c>
      <c r="Y1962" s="44">
        <f t="shared" si="1496"/>
        <v>0</v>
      </c>
      <c r="Z1962" s="44">
        <f t="shared" si="1496"/>
        <v>0</v>
      </c>
      <c r="AA1962" s="44">
        <f t="shared" si="1496"/>
        <v>0</v>
      </c>
      <c r="AB1962" s="45" t="e">
        <f t="shared" si="1495"/>
        <v>#DIV/0!</v>
      </c>
      <c r="AC1962" s="47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18" hidden="1" customHeight="1" x14ac:dyDescent="0.2">
      <c r="A1966" s="41" t="s">
        <v>36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>
        <f>SUM(M1966:Y1966)</f>
        <v>0</v>
      </c>
      <c r="AA1966" s="37">
        <f>B1966-Z1966</f>
        <v>0</v>
      </c>
      <c r="AB1966" s="42"/>
      <c r="AC1966" s="38"/>
    </row>
    <row r="1967" spans="1:29" s="39" customFormat="1" ht="18" hidden="1" customHeight="1" x14ac:dyDescent="0.2">
      <c r="A1967" s="41" t="s">
        <v>37</v>
      </c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>
        <f t="shared" ref="Z1967:Z1969" si="1497">SUM(M1967:Y1967)</f>
        <v>0</v>
      </c>
      <c r="AA1967" s="37">
        <f t="shared" ref="AA1967:AA1969" si="1498">B1967-Z1967</f>
        <v>0</v>
      </c>
      <c r="AB1967" s="42"/>
      <c r="AC1967" s="38"/>
    </row>
    <row r="1968" spans="1:29" s="39" customFormat="1" ht="18" hidden="1" customHeight="1" x14ac:dyDescent="0.2">
      <c r="A1968" s="41" t="s">
        <v>38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>
        <f t="shared" si="1497"/>
        <v>0</v>
      </c>
      <c r="AA1968" s="37">
        <f t="shared" si="1498"/>
        <v>0</v>
      </c>
      <c r="AB1968" s="42"/>
      <c r="AC1968" s="38"/>
    </row>
    <row r="1969" spans="1:29" s="39" customFormat="1" ht="18" hidden="1" customHeight="1" x14ac:dyDescent="0.2">
      <c r="A1969" s="41" t="s">
        <v>39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>
        <f t="shared" si="1497"/>
        <v>0</v>
      </c>
      <c r="AA1969" s="37">
        <f t="shared" si="1498"/>
        <v>0</v>
      </c>
      <c r="AB1969" s="42"/>
      <c r="AC1969" s="38"/>
    </row>
    <row r="1970" spans="1:29" s="39" customFormat="1" ht="18" hidden="1" customHeight="1" x14ac:dyDescent="0.25">
      <c r="A1970" s="43" t="s">
        <v>40</v>
      </c>
      <c r="B1970" s="44">
        <f>SUM(B1966:B1969)</f>
        <v>0</v>
      </c>
      <c r="C1970" s="44">
        <f t="shared" ref="C1970:AA1970" si="1499">SUM(C1966:C1969)</f>
        <v>0</v>
      </c>
      <c r="D1970" s="44">
        <f t="shared" si="1499"/>
        <v>0</v>
      </c>
      <c r="E1970" s="44">
        <f t="shared" si="1499"/>
        <v>0</v>
      </c>
      <c r="F1970" s="44">
        <f t="shared" si="1499"/>
        <v>0</v>
      </c>
      <c r="G1970" s="44">
        <f t="shared" si="1499"/>
        <v>0</v>
      </c>
      <c r="H1970" s="44">
        <f t="shared" si="1499"/>
        <v>0</v>
      </c>
      <c r="I1970" s="44">
        <f t="shared" si="1499"/>
        <v>0</v>
      </c>
      <c r="J1970" s="44">
        <f t="shared" si="1499"/>
        <v>0</v>
      </c>
      <c r="K1970" s="44">
        <f t="shared" si="1499"/>
        <v>0</v>
      </c>
      <c r="L1970" s="44">
        <f t="shared" si="1499"/>
        <v>0</v>
      </c>
      <c r="M1970" s="44">
        <f t="shared" si="1499"/>
        <v>0</v>
      </c>
      <c r="N1970" s="44">
        <f t="shared" si="1499"/>
        <v>0</v>
      </c>
      <c r="O1970" s="44">
        <f t="shared" si="1499"/>
        <v>0</v>
      </c>
      <c r="P1970" s="44">
        <f t="shared" si="1499"/>
        <v>0</v>
      </c>
      <c r="Q1970" s="44">
        <f t="shared" si="1499"/>
        <v>0</v>
      </c>
      <c r="R1970" s="44">
        <f t="shared" si="1499"/>
        <v>0</v>
      </c>
      <c r="S1970" s="44">
        <f t="shared" si="1499"/>
        <v>0</v>
      </c>
      <c r="T1970" s="44">
        <f t="shared" si="1499"/>
        <v>0</v>
      </c>
      <c r="U1970" s="44">
        <f t="shared" si="1499"/>
        <v>0</v>
      </c>
      <c r="V1970" s="44">
        <f t="shared" si="1499"/>
        <v>0</v>
      </c>
      <c r="W1970" s="44">
        <f t="shared" si="1499"/>
        <v>0</v>
      </c>
      <c r="X1970" s="44">
        <f t="shared" si="1499"/>
        <v>0</v>
      </c>
      <c r="Y1970" s="44">
        <f t="shared" si="1499"/>
        <v>0</v>
      </c>
      <c r="Z1970" s="44">
        <f t="shared" si="1499"/>
        <v>0</v>
      </c>
      <c r="AA1970" s="44">
        <f t="shared" si="1499"/>
        <v>0</v>
      </c>
      <c r="AB1970" s="45"/>
      <c r="AC1970" s="38"/>
    </row>
    <row r="1971" spans="1:29" s="39" customFormat="1" ht="18" hidden="1" customHeight="1" x14ac:dyDescent="0.25">
      <c r="A1971" s="46" t="s">
        <v>41</v>
      </c>
      <c r="B1971" s="37">
        <f>[1]consoCURRENT!E44843</f>
        <v>0</v>
      </c>
      <c r="C1971" s="37">
        <f>[1]consoCURRENT!F44843</f>
        <v>0</v>
      </c>
      <c r="D1971" s="37">
        <f>[1]consoCURRENT!G44843</f>
        <v>0</v>
      </c>
      <c r="E1971" s="37">
        <f>[1]consoCURRENT!H44843</f>
        <v>0</v>
      </c>
      <c r="F1971" s="37">
        <f>[1]consoCURRENT!I44843</f>
        <v>0</v>
      </c>
      <c r="G1971" s="37">
        <f>[1]consoCURRENT!J44843</f>
        <v>0</v>
      </c>
      <c r="H1971" s="37">
        <f>[1]consoCURRENT!K44843</f>
        <v>0</v>
      </c>
      <c r="I1971" s="37">
        <f>[1]consoCURRENT!L44843</f>
        <v>0</v>
      </c>
      <c r="J1971" s="37">
        <f>[1]consoCURRENT!M44843</f>
        <v>0</v>
      </c>
      <c r="K1971" s="37">
        <f>[1]consoCURRENT!N44843</f>
        <v>0</v>
      </c>
      <c r="L1971" s="37">
        <f>[1]consoCURRENT!O44843</f>
        <v>0</v>
      </c>
      <c r="M1971" s="37">
        <f>[1]consoCURRENT!P44843</f>
        <v>0</v>
      </c>
      <c r="N1971" s="37">
        <f>[1]consoCURRENT!Q44843</f>
        <v>0</v>
      </c>
      <c r="O1971" s="37">
        <f>[1]consoCURRENT!R44843</f>
        <v>0</v>
      </c>
      <c r="P1971" s="37">
        <f>[1]consoCURRENT!S44843</f>
        <v>0</v>
      </c>
      <c r="Q1971" s="37">
        <f>[1]consoCURRENT!T44843</f>
        <v>0</v>
      </c>
      <c r="R1971" s="37">
        <f>[1]consoCURRENT!U44843</f>
        <v>0</v>
      </c>
      <c r="S1971" s="37">
        <f>[1]consoCURRENT!V44843</f>
        <v>0</v>
      </c>
      <c r="T1971" s="37">
        <f>[1]consoCURRENT!W44843</f>
        <v>0</v>
      </c>
      <c r="U1971" s="37">
        <f>[1]consoCURRENT!X44843</f>
        <v>0</v>
      </c>
      <c r="V1971" s="37">
        <f>[1]consoCURRENT!Y44843</f>
        <v>0</v>
      </c>
      <c r="W1971" s="37">
        <f>[1]consoCURRENT!Z44843</f>
        <v>0</v>
      </c>
      <c r="X1971" s="37">
        <f>[1]consoCURRENT!AA44843</f>
        <v>0</v>
      </c>
      <c r="Y1971" s="37">
        <f>[1]consoCURRENT!AB44843</f>
        <v>0</v>
      </c>
      <c r="Z1971" s="37">
        <f>[1]consoCURRENT!AC44843</f>
        <v>0</v>
      </c>
      <c r="AA1971" s="37">
        <f t="shared" ref="AA1971" si="1500">B1971-Z1971</f>
        <v>0</v>
      </c>
      <c r="AB1971" s="42" t="e">
        <f t="shared" ref="AB1971:AB1972" si="1501">Z1971/B1971</f>
        <v>#DIV/0!</v>
      </c>
      <c r="AC1971" s="38"/>
    </row>
    <row r="1972" spans="1:29" s="39" customFormat="1" ht="18" hidden="1" customHeight="1" x14ac:dyDescent="0.25">
      <c r="A1972" s="43" t="s">
        <v>42</v>
      </c>
      <c r="B1972" s="44">
        <f>B1971+B1970</f>
        <v>0</v>
      </c>
      <c r="C1972" s="44">
        <f t="shared" ref="C1972:AA1972" si="1502">C1971+C1970</f>
        <v>0</v>
      </c>
      <c r="D1972" s="44">
        <f t="shared" si="1502"/>
        <v>0</v>
      </c>
      <c r="E1972" s="44">
        <f t="shared" si="1502"/>
        <v>0</v>
      </c>
      <c r="F1972" s="44">
        <f t="shared" si="1502"/>
        <v>0</v>
      </c>
      <c r="G1972" s="44">
        <f t="shared" si="1502"/>
        <v>0</v>
      </c>
      <c r="H1972" s="44">
        <f t="shared" si="1502"/>
        <v>0</v>
      </c>
      <c r="I1972" s="44">
        <f t="shared" si="1502"/>
        <v>0</v>
      </c>
      <c r="J1972" s="44">
        <f t="shared" si="1502"/>
        <v>0</v>
      </c>
      <c r="K1972" s="44">
        <f t="shared" si="1502"/>
        <v>0</v>
      </c>
      <c r="L1972" s="44">
        <f t="shared" si="1502"/>
        <v>0</v>
      </c>
      <c r="M1972" s="44">
        <f t="shared" si="1502"/>
        <v>0</v>
      </c>
      <c r="N1972" s="44">
        <f t="shared" si="1502"/>
        <v>0</v>
      </c>
      <c r="O1972" s="44">
        <f t="shared" si="1502"/>
        <v>0</v>
      </c>
      <c r="P1972" s="44">
        <f t="shared" si="1502"/>
        <v>0</v>
      </c>
      <c r="Q1972" s="44">
        <f t="shared" si="1502"/>
        <v>0</v>
      </c>
      <c r="R1972" s="44">
        <f t="shared" si="1502"/>
        <v>0</v>
      </c>
      <c r="S1972" s="44">
        <f t="shared" si="1502"/>
        <v>0</v>
      </c>
      <c r="T1972" s="44">
        <f t="shared" si="1502"/>
        <v>0</v>
      </c>
      <c r="U1972" s="44">
        <f t="shared" si="1502"/>
        <v>0</v>
      </c>
      <c r="V1972" s="44">
        <f t="shared" si="1502"/>
        <v>0</v>
      </c>
      <c r="W1972" s="44">
        <f t="shared" si="1502"/>
        <v>0</v>
      </c>
      <c r="X1972" s="44">
        <f t="shared" si="1502"/>
        <v>0</v>
      </c>
      <c r="Y1972" s="44">
        <f t="shared" si="1502"/>
        <v>0</v>
      </c>
      <c r="Z1972" s="44">
        <f t="shared" si="1502"/>
        <v>0</v>
      </c>
      <c r="AA1972" s="44">
        <f t="shared" si="1502"/>
        <v>0</v>
      </c>
      <c r="AB1972" s="45" t="e">
        <f t="shared" si="1501"/>
        <v>#DIV/0!</v>
      </c>
      <c r="AC1972" s="47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39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21" hidden="1" customHeight="1" x14ac:dyDescent="0.2">
      <c r="A1976" s="41" t="s">
        <v>36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>
        <f>B1976-Z1976</f>
        <v>0</v>
      </c>
      <c r="AB1976" s="42"/>
      <c r="AC1976" s="38"/>
    </row>
    <row r="1977" spans="1:29" s="39" customFormat="1" ht="18" hidden="1" customHeight="1" x14ac:dyDescent="0.2">
      <c r="A1977" s="41" t="s">
        <v>37</v>
      </c>
      <c r="B1977" s="37">
        <f>[1]consoCURRENT!E45166</f>
        <v>23409960</v>
      </c>
      <c r="C1977" s="37">
        <f>[1]consoCURRENT!F45166</f>
        <v>23409960</v>
      </c>
      <c r="D1977" s="37">
        <f>[1]consoCURRENT!G45166</f>
        <v>0</v>
      </c>
      <c r="E1977" s="37">
        <f>[1]consoCURRENT!H45166</f>
        <v>0</v>
      </c>
      <c r="F1977" s="37">
        <f>[1]consoCURRENT!I45166</f>
        <v>23409960</v>
      </c>
      <c r="G1977" s="37">
        <f>[1]consoCURRENT!J45166</f>
        <v>0</v>
      </c>
      <c r="H1977" s="37">
        <f>[1]consoCURRENT!K45166</f>
        <v>0</v>
      </c>
      <c r="I1977" s="37">
        <f>[1]consoCURRENT!L45166</f>
        <v>0</v>
      </c>
      <c r="J1977" s="37">
        <f>[1]consoCURRENT!M45166</f>
        <v>0</v>
      </c>
      <c r="K1977" s="37">
        <f>[1]consoCURRENT!N45166</f>
        <v>0</v>
      </c>
      <c r="L1977" s="37">
        <f>[1]consoCURRENT!O45166</f>
        <v>0</v>
      </c>
      <c r="M1977" s="37">
        <f>[1]consoCURRENT!P45166</f>
        <v>0</v>
      </c>
      <c r="N1977" s="37">
        <f>[1]consoCURRENT!Q45166</f>
        <v>0</v>
      </c>
      <c r="O1977" s="37">
        <f>[1]consoCURRENT!R45166</f>
        <v>0</v>
      </c>
      <c r="P1977" s="37">
        <f>[1]consoCURRENT!S45166</f>
        <v>0</v>
      </c>
      <c r="Q1977" s="37">
        <f>[1]consoCURRENT!T45166</f>
        <v>0</v>
      </c>
      <c r="R1977" s="37">
        <f>[1]consoCURRENT!U45166</f>
        <v>23409960</v>
      </c>
      <c r="S1977" s="37">
        <f>[1]consoCURRENT!V45166</f>
        <v>0</v>
      </c>
      <c r="T1977" s="37">
        <f>[1]consoCURRENT!W45166</f>
        <v>0</v>
      </c>
      <c r="U1977" s="37">
        <f>[1]consoCURRENT!X45166</f>
        <v>0</v>
      </c>
      <c r="V1977" s="37">
        <f>[1]consoCURRENT!Y45166</f>
        <v>0</v>
      </c>
      <c r="W1977" s="37">
        <f>[1]consoCURRENT!Z45166</f>
        <v>0</v>
      </c>
      <c r="X1977" s="37">
        <f>[1]consoCURRENT!AA45166</f>
        <v>0</v>
      </c>
      <c r="Y1977" s="37">
        <f>[1]consoCURRENT!AB45166</f>
        <v>0</v>
      </c>
      <c r="Z1977" s="37">
        <f t="shared" ref="Z1977" si="1503">SUM(M1977:Y1977)</f>
        <v>23409960</v>
      </c>
      <c r="AA1977" s="37">
        <f t="shared" ref="AA1977:AA1979" si="1504">B1977-Z1977</f>
        <v>0</v>
      </c>
      <c r="AB1977" s="42">
        <f t="shared" ref="AB1977:AB1982" si="1505">Z1977/B1977</f>
        <v>1</v>
      </c>
      <c r="AC1977" s="38"/>
    </row>
    <row r="1978" spans="1:29" s="39" customFormat="1" ht="18" hidden="1" customHeight="1" x14ac:dyDescent="0.2">
      <c r="A1978" s="41" t="s">
        <v>38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>
        <f t="shared" si="1504"/>
        <v>0</v>
      </c>
      <c r="AB1978" s="42"/>
      <c r="AC1978" s="38"/>
    </row>
    <row r="1979" spans="1:29" s="39" customFormat="1" ht="18" hidden="1" customHeight="1" x14ac:dyDescent="0.2">
      <c r="A1979" s="41" t="s">
        <v>39</v>
      </c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>
        <f t="shared" si="1504"/>
        <v>0</v>
      </c>
      <c r="AB1979" s="42"/>
      <c r="AC1979" s="38"/>
    </row>
    <row r="1980" spans="1:29" s="39" customFormat="1" ht="23.1" hidden="1" customHeight="1" x14ac:dyDescent="0.25">
      <c r="A1980" s="43" t="s">
        <v>40</v>
      </c>
      <c r="B1980" s="44">
        <f>SUM(B1976:B1979)</f>
        <v>23409960</v>
      </c>
      <c r="C1980" s="44">
        <f t="shared" ref="C1980:AA1980" si="1506">SUM(C1976:C1979)</f>
        <v>23409960</v>
      </c>
      <c r="D1980" s="44">
        <f t="shared" si="1506"/>
        <v>0</v>
      </c>
      <c r="E1980" s="44">
        <f t="shared" si="1506"/>
        <v>0</v>
      </c>
      <c r="F1980" s="44">
        <f t="shared" si="1506"/>
        <v>23409960</v>
      </c>
      <c r="G1980" s="44">
        <f t="shared" si="1506"/>
        <v>0</v>
      </c>
      <c r="H1980" s="44">
        <f t="shared" si="1506"/>
        <v>0</v>
      </c>
      <c r="I1980" s="44">
        <f t="shared" si="1506"/>
        <v>0</v>
      </c>
      <c r="J1980" s="44">
        <f t="shared" si="1506"/>
        <v>0</v>
      </c>
      <c r="K1980" s="44">
        <f t="shared" si="1506"/>
        <v>0</v>
      </c>
      <c r="L1980" s="44">
        <f t="shared" si="1506"/>
        <v>0</v>
      </c>
      <c r="M1980" s="44">
        <f t="shared" si="1506"/>
        <v>0</v>
      </c>
      <c r="N1980" s="44">
        <f t="shared" si="1506"/>
        <v>0</v>
      </c>
      <c r="O1980" s="44">
        <f t="shared" si="1506"/>
        <v>0</v>
      </c>
      <c r="P1980" s="44">
        <f t="shared" si="1506"/>
        <v>0</v>
      </c>
      <c r="Q1980" s="44">
        <f t="shared" si="1506"/>
        <v>0</v>
      </c>
      <c r="R1980" s="44">
        <f t="shared" si="1506"/>
        <v>23409960</v>
      </c>
      <c r="S1980" s="44">
        <f t="shared" si="1506"/>
        <v>0</v>
      </c>
      <c r="T1980" s="44">
        <f t="shared" si="1506"/>
        <v>0</v>
      </c>
      <c r="U1980" s="44">
        <f t="shared" si="1506"/>
        <v>0</v>
      </c>
      <c r="V1980" s="44">
        <f t="shared" si="1506"/>
        <v>0</v>
      </c>
      <c r="W1980" s="44">
        <f t="shared" si="1506"/>
        <v>0</v>
      </c>
      <c r="X1980" s="44">
        <f t="shared" si="1506"/>
        <v>0</v>
      </c>
      <c r="Y1980" s="44">
        <f t="shared" si="1506"/>
        <v>0</v>
      </c>
      <c r="Z1980" s="44">
        <f t="shared" si="1506"/>
        <v>23409960</v>
      </c>
      <c r="AA1980" s="44">
        <f t="shared" si="1506"/>
        <v>0</v>
      </c>
      <c r="AB1980" s="45">
        <f t="shared" si="1505"/>
        <v>1</v>
      </c>
      <c r="AC1980" s="38"/>
    </row>
    <row r="1981" spans="1:29" s="39" customFormat="1" ht="18" hidden="1" customHeight="1" x14ac:dyDescent="0.25">
      <c r="A1981" s="46" t="s">
        <v>41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>
        <f t="shared" ref="AA1981" si="1507">B1981-Z1981</f>
        <v>0</v>
      </c>
      <c r="AB1981" s="42" t="e">
        <f t="shared" si="1505"/>
        <v>#DIV/0!</v>
      </c>
      <c r="AC1981" s="38"/>
    </row>
    <row r="1982" spans="1:29" s="39" customFormat="1" ht="23.45" hidden="1" customHeight="1" x14ac:dyDescent="0.25">
      <c r="A1982" s="43" t="s">
        <v>42</v>
      </c>
      <c r="B1982" s="44">
        <f>B1981+B1980</f>
        <v>23409960</v>
      </c>
      <c r="C1982" s="44">
        <f t="shared" ref="C1982:AA1982" si="1508">C1981+C1980</f>
        <v>23409960</v>
      </c>
      <c r="D1982" s="44">
        <f t="shared" si="1508"/>
        <v>0</v>
      </c>
      <c r="E1982" s="44">
        <f t="shared" si="1508"/>
        <v>0</v>
      </c>
      <c r="F1982" s="44">
        <f t="shared" si="1508"/>
        <v>23409960</v>
      </c>
      <c r="G1982" s="44">
        <f t="shared" si="1508"/>
        <v>0</v>
      </c>
      <c r="H1982" s="44">
        <f t="shared" si="1508"/>
        <v>0</v>
      </c>
      <c r="I1982" s="44">
        <f t="shared" si="1508"/>
        <v>0</v>
      </c>
      <c r="J1982" s="44">
        <f t="shared" si="1508"/>
        <v>0</v>
      </c>
      <c r="K1982" s="44">
        <f t="shared" si="1508"/>
        <v>0</v>
      </c>
      <c r="L1982" s="44">
        <f t="shared" si="1508"/>
        <v>0</v>
      </c>
      <c r="M1982" s="44">
        <f t="shared" si="1508"/>
        <v>0</v>
      </c>
      <c r="N1982" s="44">
        <f t="shared" si="1508"/>
        <v>0</v>
      </c>
      <c r="O1982" s="44">
        <f t="shared" si="1508"/>
        <v>0</v>
      </c>
      <c r="P1982" s="44">
        <f t="shared" si="1508"/>
        <v>0</v>
      </c>
      <c r="Q1982" s="44">
        <f t="shared" si="1508"/>
        <v>0</v>
      </c>
      <c r="R1982" s="44">
        <f t="shared" si="1508"/>
        <v>23409960</v>
      </c>
      <c r="S1982" s="44">
        <f t="shared" si="1508"/>
        <v>0</v>
      </c>
      <c r="T1982" s="44">
        <f t="shared" si="1508"/>
        <v>0</v>
      </c>
      <c r="U1982" s="44">
        <f t="shared" si="1508"/>
        <v>0</v>
      </c>
      <c r="V1982" s="44">
        <f t="shared" si="1508"/>
        <v>0</v>
      </c>
      <c r="W1982" s="44">
        <f t="shared" si="1508"/>
        <v>0</v>
      </c>
      <c r="X1982" s="44">
        <f t="shared" si="1508"/>
        <v>0</v>
      </c>
      <c r="Y1982" s="44">
        <f t="shared" si="1508"/>
        <v>0</v>
      </c>
      <c r="Z1982" s="44">
        <f t="shared" si="1508"/>
        <v>23409960</v>
      </c>
      <c r="AA1982" s="44">
        <f t="shared" si="1508"/>
        <v>0</v>
      </c>
      <c r="AB1982" s="45">
        <f t="shared" si="1505"/>
        <v>1</v>
      </c>
      <c r="AC1982" s="47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50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15" hidden="1" customHeight="1" x14ac:dyDescent="0.25">
      <c r="A1985" s="40" t="s">
        <v>115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8" hidden="1" customHeight="1" x14ac:dyDescent="0.2">
      <c r="A1986" s="41" t="s">
        <v>36</v>
      </c>
      <c r="B1986" s="37">
        <f>B1976+B1946</f>
        <v>0</v>
      </c>
      <c r="C1986" s="37">
        <f t="shared" ref="C1986:Y1986" si="1509">C1976+C1946</f>
        <v>0</v>
      </c>
      <c r="D1986" s="37">
        <f t="shared" si="1509"/>
        <v>0</v>
      </c>
      <c r="E1986" s="37">
        <f t="shared" si="1509"/>
        <v>0</v>
      </c>
      <c r="F1986" s="37">
        <f t="shared" si="1509"/>
        <v>0</v>
      </c>
      <c r="G1986" s="37">
        <f t="shared" si="1509"/>
        <v>0</v>
      </c>
      <c r="H1986" s="37">
        <f t="shared" si="1509"/>
        <v>0</v>
      </c>
      <c r="I1986" s="37">
        <f t="shared" si="1509"/>
        <v>0</v>
      </c>
      <c r="J1986" s="37">
        <f t="shared" si="1509"/>
        <v>0</v>
      </c>
      <c r="K1986" s="37">
        <f t="shared" si="1509"/>
        <v>0</v>
      </c>
      <c r="L1986" s="37">
        <f t="shared" si="1509"/>
        <v>0</v>
      </c>
      <c r="M1986" s="37">
        <f t="shared" si="1509"/>
        <v>0</v>
      </c>
      <c r="N1986" s="37">
        <f t="shared" si="1509"/>
        <v>0</v>
      </c>
      <c r="O1986" s="37">
        <f t="shared" si="1509"/>
        <v>0</v>
      </c>
      <c r="P1986" s="37">
        <f t="shared" si="1509"/>
        <v>0</v>
      </c>
      <c r="Q1986" s="37">
        <f t="shared" si="1509"/>
        <v>0</v>
      </c>
      <c r="R1986" s="37">
        <f t="shared" si="1509"/>
        <v>0</v>
      </c>
      <c r="S1986" s="37">
        <f t="shared" si="1509"/>
        <v>0</v>
      </c>
      <c r="T1986" s="37">
        <f t="shared" si="1509"/>
        <v>0</v>
      </c>
      <c r="U1986" s="37">
        <f t="shared" si="1509"/>
        <v>0</v>
      </c>
      <c r="V1986" s="37">
        <f t="shared" si="1509"/>
        <v>0</v>
      </c>
      <c r="W1986" s="37">
        <f t="shared" si="1509"/>
        <v>0</v>
      </c>
      <c r="X1986" s="37">
        <f t="shared" si="1509"/>
        <v>0</v>
      </c>
      <c r="Y1986" s="37">
        <f t="shared" si="1509"/>
        <v>0</v>
      </c>
      <c r="Z1986" s="37">
        <f>SUM(M1986:Y1986)</f>
        <v>0</v>
      </c>
      <c r="AA1986" s="37">
        <f>B1986-Z1986</f>
        <v>0</v>
      </c>
      <c r="AB1986" s="42"/>
      <c r="AC1986" s="38"/>
    </row>
    <row r="1987" spans="1:29" s="39" customFormat="1" ht="18" hidden="1" customHeight="1" x14ac:dyDescent="0.2">
      <c r="A1987" s="41" t="s">
        <v>37</v>
      </c>
      <c r="B1987" s="37">
        <f t="shared" ref="B1987:Y1989" si="1510">B1977+B1947</f>
        <v>23409960</v>
      </c>
      <c r="C1987" s="37">
        <f t="shared" si="1510"/>
        <v>23409960</v>
      </c>
      <c r="D1987" s="37">
        <f t="shared" si="1510"/>
        <v>0</v>
      </c>
      <c r="E1987" s="37">
        <f t="shared" si="1510"/>
        <v>0</v>
      </c>
      <c r="F1987" s="37">
        <f t="shared" si="1510"/>
        <v>23409960</v>
      </c>
      <c r="G1987" s="37">
        <f t="shared" si="1510"/>
        <v>0</v>
      </c>
      <c r="H1987" s="37">
        <f t="shared" si="1510"/>
        <v>0</v>
      </c>
      <c r="I1987" s="37">
        <f t="shared" si="1510"/>
        <v>0</v>
      </c>
      <c r="J1987" s="37">
        <f t="shared" si="1510"/>
        <v>0</v>
      </c>
      <c r="K1987" s="37">
        <f t="shared" si="1510"/>
        <v>0</v>
      </c>
      <c r="L1987" s="37">
        <f t="shared" si="1510"/>
        <v>0</v>
      </c>
      <c r="M1987" s="37">
        <f t="shared" si="1510"/>
        <v>0</v>
      </c>
      <c r="N1987" s="37">
        <f t="shared" si="1510"/>
        <v>0</v>
      </c>
      <c r="O1987" s="37">
        <f t="shared" si="1510"/>
        <v>0</v>
      </c>
      <c r="P1987" s="37">
        <f t="shared" si="1510"/>
        <v>0</v>
      </c>
      <c r="Q1987" s="37">
        <f t="shared" si="1510"/>
        <v>0</v>
      </c>
      <c r="R1987" s="37">
        <f t="shared" si="1510"/>
        <v>23409960</v>
      </c>
      <c r="S1987" s="37">
        <f t="shared" si="1510"/>
        <v>0</v>
      </c>
      <c r="T1987" s="37">
        <f t="shared" si="1510"/>
        <v>0</v>
      </c>
      <c r="U1987" s="37">
        <f t="shared" si="1510"/>
        <v>0</v>
      </c>
      <c r="V1987" s="37">
        <f t="shared" si="1510"/>
        <v>0</v>
      </c>
      <c r="W1987" s="37">
        <f t="shared" si="1510"/>
        <v>0</v>
      </c>
      <c r="X1987" s="37">
        <f t="shared" si="1510"/>
        <v>0</v>
      </c>
      <c r="Y1987" s="37">
        <f t="shared" si="1510"/>
        <v>0</v>
      </c>
      <c r="Z1987" s="37">
        <f t="shared" ref="Z1987:Z1989" si="1511">SUM(M1987:Y1987)</f>
        <v>23409960</v>
      </c>
      <c r="AA1987" s="37">
        <f t="shared" ref="AA1987:AA1989" si="1512">B1987-Z1987</f>
        <v>0</v>
      </c>
      <c r="AB1987" s="42">
        <f t="shared" ref="AB1987" si="1513">Z1987/B1987</f>
        <v>1</v>
      </c>
      <c r="AC1987" s="38"/>
    </row>
    <row r="1988" spans="1:29" s="39" customFormat="1" ht="18" hidden="1" customHeight="1" x14ac:dyDescent="0.2">
      <c r="A1988" s="41" t="s">
        <v>38</v>
      </c>
      <c r="B1988" s="37">
        <f t="shared" si="1510"/>
        <v>0</v>
      </c>
      <c r="C1988" s="37">
        <f t="shared" si="1510"/>
        <v>0</v>
      </c>
      <c r="D1988" s="37">
        <f t="shared" si="1510"/>
        <v>0</v>
      </c>
      <c r="E1988" s="37">
        <f t="shared" si="1510"/>
        <v>0</v>
      </c>
      <c r="F1988" s="37">
        <f t="shared" si="1510"/>
        <v>0</v>
      </c>
      <c r="G1988" s="37">
        <f t="shared" si="1510"/>
        <v>0</v>
      </c>
      <c r="H1988" s="37">
        <f t="shared" si="1510"/>
        <v>0</v>
      </c>
      <c r="I1988" s="37">
        <f t="shared" si="1510"/>
        <v>0</v>
      </c>
      <c r="J1988" s="37">
        <f t="shared" si="1510"/>
        <v>0</v>
      </c>
      <c r="K1988" s="37">
        <f t="shared" si="1510"/>
        <v>0</v>
      </c>
      <c r="L1988" s="37">
        <f t="shared" si="1510"/>
        <v>0</v>
      </c>
      <c r="M1988" s="37">
        <f t="shared" si="1510"/>
        <v>0</v>
      </c>
      <c r="N1988" s="37">
        <f t="shared" si="1510"/>
        <v>0</v>
      </c>
      <c r="O1988" s="37">
        <f t="shared" si="1510"/>
        <v>0</v>
      </c>
      <c r="P1988" s="37">
        <f t="shared" si="1510"/>
        <v>0</v>
      </c>
      <c r="Q1988" s="37">
        <f t="shared" si="1510"/>
        <v>0</v>
      </c>
      <c r="R1988" s="37">
        <f t="shared" si="1510"/>
        <v>0</v>
      </c>
      <c r="S1988" s="37">
        <f t="shared" si="1510"/>
        <v>0</v>
      </c>
      <c r="T1988" s="37">
        <f t="shared" si="1510"/>
        <v>0</v>
      </c>
      <c r="U1988" s="37">
        <f t="shared" si="1510"/>
        <v>0</v>
      </c>
      <c r="V1988" s="37">
        <f t="shared" si="1510"/>
        <v>0</v>
      </c>
      <c r="W1988" s="37">
        <f t="shared" si="1510"/>
        <v>0</v>
      </c>
      <c r="X1988" s="37">
        <f t="shared" si="1510"/>
        <v>0</v>
      </c>
      <c r="Y1988" s="37">
        <f t="shared" si="1510"/>
        <v>0</v>
      </c>
      <c r="Z1988" s="37">
        <f t="shared" si="1511"/>
        <v>0</v>
      </c>
      <c r="AA1988" s="37">
        <f t="shared" si="1512"/>
        <v>0</v>
      </c>
      <c r="AB1988" s="42"/>
      <c r="AC1988" s="38"/>
    </row>
    <row r="1989" spans="1:29" s="39" customFormat="1" ht="18" hidden="1" customHeight="1" x14ac:dyDescent="0.2">
      <c r="A1989" s="41" t="s">
        <v>39</v>
      </c>
      <c r="B1989" s="37">
        <f t="shared" si="1510"/>
        <v>0</v>
      </c>
      <c r="C1989" s="37">
        <f t="shared" si="1510"/>
        <v>0</v>
      </c>
      <c r="D1989" s="37">
        <f t="shared" si="1510"/>
        <v>0</v>
      </c>
      <c r="E1989" s="37">
        <f t="shared" si="1510"/>
        <v>0</v>
      </c>
      <c r="F1989" s="37">
        <f t="shared" si="1510"/>
        <v>0</v>
      </c>
      <c r="G1989" s="37">
        <f t="shared" si="1510"/>
        <v>0</v>
      </c>
      <c r="H1989" s="37">
        <f t="shared" si="1510"/>
        <v>0</v>
      </c>
      <c r="I1989" s="37">
        <f t="shared" si="1510"/>
        <v>0</v>
      </c>
      <c r="J1989" s="37">
        <f t="shared" si="1510"/>
        <v>0</v>
      </c>
      <c r="K1989" s="37">
        <f t="shared" si="1510"/>
        <v>0</v>
      </c>
      <c r="L1989" s="37">
        <f t="shared" si="1510"/>
        <v>0</v>
      </c>
      <c r="M1989" s="37">
        <f t="shared" si="1510"/>
        <v>0</v>
      </c>
      <c r="N1989" s="37">
        <f t="shared" si="1510"/>
        <v>0</v>
      </c>
      <c r="O1989" s="37">
        <f t="shared" si="1510"/>
        <v>0</v>
      </c>
      <c r="P1989" s="37">
        <f t="shared" si="1510"/>
        <v>0</v>
      </c>
      <c r="Q1989" s="37">
        <f t="shared" si="1510"/>
        <v>0</v>
      </c>
      <c r="R1989" s="37">
        <f t="shared" si="1510"/>
        <v>0</v>
      </c>
      <c r="S1989" s="37">
        <f t="shared" si="1510"/>
        <v>0</v>
      </c>
      <c r="T1989" s="37">
        <f t="shared" si="1510"/>
        <v>0</v>
      </c>
      <c r="U1989" s="37">
        <f t="shared" si="1510"/>
        <v>0</v>
      </c>
      <c r="V1989" s="37">
        <f t="shared" si="1510"/>
        <v>0</v>
      </c>
      <c r="W1989" s="37">
        <f t="shared" si="1510"/>
        <v>0</v>
      </c>
      <c r="X1989" s="37">
        <f t="shared" si="1510"/>
        <v>0</v>
      </c>
      <c r="Y1989" s="37">
        <f t="shared" si="1510"/>
        <v>0</v>
      </c>
      <c r="Z1989" s="37">
        <f t="shared" si="1511"/>
        <v>0</v>
      </c>
      <c r="AA1989" s="37">
        <f t="shared" si="1512"/>
        <v>0</v>
      </c>
      <c r="AB1989" s="42"/>
      <c r="AC1989" s="38"/>
    </row>
    <row r="1990" spans="1:29" s="39" customFormat="1" ht="21.6" hidden="1" customHeight="1" x14ac:dyDescent="0.25">
      <c r="A1990" s="43" t="s">
        <v>40</v>
      </c>
      <c r="B1990" s="44">
        <f>SUM(B1986:B1989)</f>
        <v>23409960</v>
      </c>
      <c r="C1990" s="44">
        <f t="shared" ref="C1990:AA1990" si="1514">SUM(C1986:C1989)</f>
        <v>23409960</v>
      </c>
      <c r="D1990" s="44">
        <f t="shared" si="1514"/>
        <v>0</v>
      </c>
      <c r="E1990" s="44">
        <f t="shared" si="1514"/>
        <v>0</v>
      </c>
      <c r="F1990" s="44">
        <f t="shared" si="1514"/>
        <v>23409960</v>
      </c>
      <c r="G1990" s="44">
        <f t="shared" si="1514"/>
        <v>0</v>
      </c>
      <c r="H1990" s="44">
        <f t="shared" si="1514"/>
        <v>0</v>
      </c>
      <c r="I1990" s="44">
        <f t="shared" si="1514"/>
        <v>0</v>
      </c>
      <c r="J1990" s="44">
        <f t="shared" si="1514"/>
        <v>0</v>
      </c>
      <c r="K1990" s="44">
        <f t="shared" si="1514"/>
        <v>0</v>
      </c>
      <c r="L1990" s="44">
        <f t="shared" si="1514"/>
        <v>0</v>
      </c>
      <c r="M1990" s="44">
        <f t="shared" si="1514"/>
        <v>0</v>
      </c>
      <c r="N1990" s="44">
        <f t="shared" si="1514"/>
        <v>0</v>
      </c>
      <c r="O1990" s="44">
        <f t="shared" si="1514"/>
        <v>0</v>
      </c>
      <c r="P1990" s="44">
        <f t="shared" si="1514"/>
        <v>0</v>
      </c>
      <c r="Q1990" s="44">
        <f t="shared" si="1514"/>
        <v>0</v>
      </c>
      <c r="R1990" s="44">
        <f t="shared" si="1514"/>
        <v>23409960</v>
      </c>
      <c r="S1990" s="44">
        <f t="shared" si="1514"/>
        <v>0</v>
      </c>
      <c r="T1990" s="44">
        <f t="shared" si="1514"/>
        <v>0</v>
      </c>
      <c r="U1990" s="44">
        <f t="shared" si="1514"/>
        <v>0</v>
      </c>
      <c r="V1990" s="44">
        <f t="shared" si="1514"/>
        <v>0</v>
      </c>
      <c r="W1990" s="44">
        <f t="shared" si="1514"/>
        <v>0</v>
      </c>
      <c r="X1990" s="44">
        <f t="shared" si="1514"/>
        <v>0</v>
      </c>
      <c r="Y1990" s="44">
        <f t="shared" si="1514"/>
        <v>0</v>
      </c>
      <c r="Z1990" s="44">
        <f t="shared" si="1514"/>
        <v>23409960</v>
      </c>
      <c r="AA1990" s="44">
        <f t="shared" si="1514"/>
        <v>0</v>
      </c>
      <c r="AB1990" s="45">
        <f t="shared" ref="AB1990:AB1992" si="1515">Z1990/B1990</f>
        <v>1</v>
      </c>
      <c r="AC1990" s="38"/>
    </row>
    <row r="1991" spans="1:29" s="39" customFormat="1" ht="23.45" hidden="1" customHeight="1" x14ac:dyDescent="0.25">
      <c r="A1991" s="46" t="s">
        <v>41</v>
      </c>
      <c r="B1991" s="37">
        <f t="shared" ref="B1991:Y1991" si="1516">B1981+B1951</f>
        <v>0</v>
      </c>
      <c r="C1991" s="37">
        <f t="shared" si="1516"/>
        <v>0</v>
      </c>
      <c r="D1991" s="37">
        <f t="shared" si="1516"/>
        <v>0</v>
      </c>
      <c r="E1991" s="37">
        <f t="shared" si="1516"/>
        <v>0</v>
      </c>
      <c r="F1991" s="37">
        <f t="shared" si="1516"/>
        <v>0</v>
      </c>
      <c r="G1991" s="37">
        <f t="shared" si="1516"/>
        <v>0</v>
      </c>
      <c r="H1991" s="37">
        <f t="shared" si="1516"/>
        <v>0</v>
      </c>
      <c r="I1991" s="37">
        <f t="shared" si="1516"/>
        <v>0</v>
      </c>
      <c r="J1991" s="37">
        <f t="shared" si="1516"/>
        <v>0</v>
      </c>
      <c r="K1991" s="37">
        <f t="shared" si="1516"/>
        <v>0</v>
      </c>
      <c r="L1991" s="37">
        <f t="shared" si="1516"/>
        <v>0</v>
      </c>
      <c r="M1991" s="37">
        <f t="shared" si="1516"/>
        <v>0</v>
      </c>
      <c r="N1991" s="37">
        <f t="shared" si="1516"/>
        <v>0</v>
      </c>
      <c r="O1991" s="37">
        <f t="shared" si="1516"/>
        <v>0</v>
      </c>
      <c r="P1991" s="37">
        <f t="shared" si="1516"/>
        <v>0</v>
      </c>
      <c r="Q1991" s="37">
        <f t="shared" si="1516"/>
        <v>0</v>
      </c>
      <c r="R1991" s="37">
        <f t="shared" si="1516"/>
        <v>0</v>
      </c>
      <c r="S1991" s="37">
        <f t="shared" si="1516"/>
        <v>0</v>
      </c>
      <c r="T1991" s="37">
        <f t="shared" si="1516"/>
        <v>0</v>
      </c>
      <c r="U1991" s="37">
        <f t="shared" si="1516"/>
        <v>0</v>
      </c>
      <c r="V1991" s="37">
        <f t="shared" si="1516"/>
        <v>0</v>
      </c>
      <c r="W1991" s="37">
        <f t="shared" si="1516"/>
        <v>0</v>
      </c>
      <c r="X1991" s="37">
        <f t="shared" si="1516"/>
        <v>0</v>
      </c>
      <c r="Y1991" s="37">
        <f t="shared" si="1516"/>
        <v>0</v>
      </c>
      <c r="Z1991" s="37">
        <f t="shared" ref="Z1991" si="1517">SUM(M1991:Y1991)</f>
        <v>0</v>
      </c>
      <c r="AA1991" s="37">
        <f t="shared" ref="AA1991" si="1518">B1991-Z1991</f>
        <v>0</v>
      </c>
      <c r="AB1991" s="42" t="e">
        <f t="shared" si="1515"/>
        <v>#DIV/0!</v>
      </c>
      <c r="AC1991" s="38"/>
    </row>
    <row r="1992" spans="1:29" s="39" customFormat="1" ht="23.45" hidden="1" customHeight="1" x14ac:dyDescent="0.25">
      <c r="A1992" s="43" t="s">
        <v>42</v>
      </c>
      <c r="B1992" s="44">
        <f>B1991+B1990</f>
        <v>23409960</v>
      </c>
      <c r="C1992" s="44">
        <f t="shared" ref="C1992:AA1992" si="1519">C1991+C1990</f>
        <v>23409960</v>
      </c>
      <c r="D1992" s="44">
        <f t="shared" si="1519"/>
        <v>0</v>
      </c>
      <c r="E1992" s="44">
        <f t="shared" si="1519"/>
        <v>0</v>
      </c>
      <c r="F1992" s="44">
        <f t="shared" si="1519"/>
        <v>23409960</v>
      </c>
      <c r="G1992" s="44">
        <f t="shared" si="1519"/>
        <v>0</v>
      </c>
      <c r="H1992" s="44">
        <f t="shared" si="1519"/>
        <v>0</v>
      </c>
      <c r="I1992" s="44">
        <f t="shared" si="1519"/>
        <v>0</v>
      </c>
      <c r="J1992" s="44">
        <f t="shared" si="1519"/>
        <v>0</v>
      </c>
      <c r="K1992" s="44">
        <f t="shared" si="1519"/>
        <v>0</v>
      </c>
      <c r="L1992" s="44">
        <f t="shared" si="1519"/>
        <v>0</v>
      </c>
      <c r="M1992" s="44">
        <f t="shared" si="1519"/>
        <v>0</v>
      </c>
      <c r="N1992" s="44">
        <f t="shared" si="1519"/>
        <v>0</v>
      </c>
      <c r="O1992" s="44">
        <f t="shared" si="1519"/>
        <v>0</v>
      </c>
      <c r="P1992" s="44">
        <f t="shared" si="1519"/>
        <v>0</v>
      </c>
      <c r="Q1992" s="44">
        <f t="shared" si="1519"/>
        <v>0</v>
      </c>
      <c r="R1992" s="44">
        <f t="shared" si="1519"/>
        <v>23409960</v>
      </c>
      <c r="S1992" s="44">
        <f t="shared" si="1519"/>
        <v>0</v>
      </c>
      <c r="T1992" s="44">
        <f t="shared" si="1519"/>
        <v>0</v>
      </c>
      <c r="U1992" s="44">
        <f t="shared" si="1519"/>
        <v>0</v>
      </c>
      <c r="V1992" s="44">
        <f t="shared" si="1519"/>
        <v>0</v>
      </c>
      <c r="W1992" s="44">
        <f t="shared" si="1519"/>
        <v>0</v>
      </c>
      <c r="X1992" s="44">
        <f t="shared" si="1519"/>
        <v>0</v>
      </c>
      <c r="Y1992" s="44">
        <f t="shared" si="1519"/>
        <v>0</v>
      </c>
      <c r="Z1992" s="44">
        <f t="shared" si="1519"/>
        <v>23409960</v>
      </c>
      <c r="AA1992" s="44">
        <f t="shared" si="1519"/>
        <v>0</v>
      </c>
      <c r="AB1992" s="45">
        <f t="shared" si="1515"/>
        <v>1</v>
      </c>
      <c r="AC1992" s="47"/>
    </row>
    <row r="1993" spans="1:29" s="39" customFormat="1" ht="15" hidden="1" customHeight="1" x14ac:dyDescent="0.25">
      <c r="A1993" s="36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8"/>
    </row>
    <row r="1994" spans="1:29" s="39" customFormat="1" ht="15" hidden="1" customHeight="1" x14ac:dyDescent="0.25">
      <c r="A1994" s="36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8"/>
    </row>
    <row r="1995" spans="1:29" s="39" customFormat="1" ht="20.45" customHeight="1" x14ac:dyDescent="0.25">
      <c r="A1995" s="64" t="s">
        <v>116</v>
      </c>
      <c r="B1995" s="66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8"/>
    </row>
    <row r="1996" spans="1:29" s="39" customFormat="1" ht="15" customHeight="1" x14ac:dyDescent="0.25">
      <c r="A1996" s="64"/>
      <c r="B1996" s="66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customHeight="1" x14ac:dyDescent="0.2">
      <c r="A1997" s="56"/>
      <c r="B1997" s="66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40" t="s">
        <v>117</v>
      </c>
      <c r="B1998" s="6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36</v>
      </c>
      <c r="B1999" s="37">
        <f>B2009+B2019+B2029+B2039+B2049+B2059+B2069+B2079+B2089+B2099</f>
        <v>0</v>
      </c>
      <c r="C1999" s="37">
        <f t="shared" ref="C1999:Y2004" si="1520">C2009+C2019+C2029+C2039+C2049+C2059+C2069+C2079+C2089+C2099</f>
        <v>0</v>
      </c>
      <c r="D1999" s="37">
        <f t="shared" si="1520"/>
        <v>0</v>
      </c>
      <c r="E1999" s="37">
        <f t="shared" si="1520"/>
        <v>0</v>
      </c>
      <c r="F1999" s="37">
        <f t="shared" si="1520"/>
        <v>0</v>
      </c>
      <c r="G1999" s="37">
        <f t="shared" si="1520"/>
        <v>0</v>
      </c>
      <c r="H1999" s="37">
        <f t="shared" si="1520"/>
        <v>0</v>
      </c>
      <c r="I1999" s="37">
        <f t="shared" si="1520"/>
        <v>0</v>
      </c>
      <c r="J1999" s="37">
        <f t="shared" si="1520"/>
        <v>0</v>
      </c>
      <c r="K1999" s="37">
        <f t="shared" si="1520"/>
        <v>0</v>
      </c>
      <c r="L1999" s="37">
        <f t="shared" si="1520"/>
        <v>0</v>
      </c>
      <c r="M1999" s="37">
        <f t="shared" si="1520"/>
        <v>0</v>
      </c>
      <c r="N1999" s="37">
        <f t="shared" si="1520"/>
        <v>0</v>
      </c>
      <c r="O1999" s="37">
        <f t="shared" si="1520"/>
        <v>0</v>
      </c>
      <c r="P1999" s="37">
        <f t="shared" si="1520"/>
        <v>0</v>
      </c>
      <c r="Q1999" s="37">
        <f t="shared" si="1520"/>
        <v>0</v>
      </c>
      <c r="R1999" s="37">
        <f t="shared" si="1520"/>
        <v>0</v>
      </c>
      <c r="S1999" s="37">
        <f t="shared" si="1520"/>
        <v>0</v>
      </c>
      <c r="T1999" s="37">
        <f t="shared" si="1520"/>
        <v>0</v>
      </c>
      <c r="U1999" s="37">
        <f t="shared" si="1520"/>
        <v>0</v>
      </c>
      <c r="V1999" s="37">
        <f t="shared" si="1520"/>
        <v>0</v>
      </c>
      <c r="W1999" s="37">
        <f t="shared" si="1520"/>
        <v>0</v>
      </c>
      <c r="X1999" s="37">
        <f t="shared" si="1520"/>
        <v>0</v>
      </c>
      <c r="Y1999" s="37">
        <f t="shared" si="1520"/>
        <v>0</v>
      </c>
      <c r="Z1999" s="37">
        <f>SUM(M1999:Y1999)</f>
        <v>0</v>
      </c>
      <c r="AA1999" s="37">
        <f>B1999-Z1999</f>
        <v>0</v>
      </c>
      <c r="AB1999" s="42" t="e">
        <f>Z1999/B1999</f>
        <v>#DIV/0!</v>
      </c>
      <c r="AC1999" s="38"/>
    </row>
    <row r="2000" spans="1:29" s="39" customFormat="1" ht="18" hidden="1" customHeight="1" x14ac:dyDescent="0.2">
      <c r="A2000" s="41" t="s">
        <v>37</v>
      </c>
      <c r="B2000" s="37">
        <f t="shared" ref="B2000:Q2004" si="1521">B2010+B2020+B2030+B2040+B2050+B2060+B2070+B2080+B2090+B2100</f>
        <v>0</v>
      </c>
      <c r="C2000" s="37">
        <f t="shared" si="1521"/>
        <v>0</v>
      </c>
      <c r="D2000" s="37">
        <f t="shared" si="1521"/>
        <v>0</v>
      </c>
      <c r="E2000" s="37">
        <f t="shared" si="1521"/>
        <v>0</v>
      </c>
      <c r="F2000" s="37">
        <f t="shared" si="1521"/>
        <v>0</v>
      </c>
      <c r="G2000" s="37">
        <f t="shared" si="1521"/>
        <v>0</v>
      </c>
      <c r="H2000" s="37">
        <f t="shared" si="1521"/>
        <v>0</v>
      </c>
      <c r="I2000" s="37">
        <f t="shared" si="1521"/>
        <v>0</v>
      </c>
      <c r="J2000" s="37">
        <f t="shared" si="1521"/>
        <v>0</v>
      </c>
      <c r="K2000" s="37">
        <f t="shared" si="1521"/>
        <v>0</v>
      </c>
      <c r="L2000" s="37">
        <f t="shared" si="1521"/>
        <v>0</v>
      </c>
      <c r="M2000" s="37">
        <f t="shared" si="1521"/>
        <v>0</v>
      </c>
      <c r="N2000" s="37">
        <f t="shared" si="1521"/>
        <v>0</v>
      </c>
      <c r="O2000" s="37">
        <f t="shared" si="1521"/>
        <v>0</v>
      </c>
      <c r="P2000" s="37">
        <f t="shared" si="1521"/>
        <v>0</v>
      </c>
      <c r="Q2000" s="37">
        <f t="shared" si="1521"/>
        <v>0</v>
      </c>
      <c r="R2000" s="37">
        <f t="shared" si="1520"/>
        <v>0</v>
      </c>
      <c r="S2000" s="37">
        <f t="shared" si="1520"/>
        <v>0</v>
      </c>
      <c r="T2000" s="37">
        <f t="shared" si="1520"/>
        <v>0</v>
      </c>
      <c r="U2000" s="37">
        <f t="shared" si="1520"/>
        <v>0</v>
      </c>
      <c r="V2000" s="37">
        <f t="shared" si="1520"/>
        <v>0</v>
      </c>
      <c r="W2000" s="37">
        <f t="shared" si="1520"/>
        <v>0</v>
      </c>
      <c r="X2000" s="37">
        <f t="shared" si="1520"/>
        <v>0</v>
      </c>
      <c r="Y2000" s="37">
        <f t="shared" si="1520"/>
        <v>0</v>
      </c>
      <c r="Z2000" s="37">
        <f t="shared" ref="Z2000:Z2002" si="1522">SUM(M2000:Y2000)</f>
        <v>0</v>
      </c>
      <c r="AA2000" s="37">
        <f t="shared" ref="AA2000:AA2002" si="1523">B2000-Z2000</f>
        <v>0</v>
      </c>
      <c r="AB2000" s="42"/>
      <c r="AC2000" s="38"/>
    </row>
    <row r="2001" spans="1:29" s="39" customFormat="1" ht="18" hidden="1" customHeight="1" x14ac:dyDescent="0.2">
      <c r="A2001" s="41" t="s">
        <v>38</v>
      </c>
      <c r="B2001" s="37">
        <f t="shared" si="1521"/>
        <v>0</v>
      </c>
      <c r="C2001" s="37">
        <f t="shared" si="1520"/>
        <v>0</v>
      </c>
      <c r="D2001" s="37">
        <f t="shared" si="1520"/>
        <v>0</v>
      </c>
      <c r="E2001" s="37">
        <f t="shared" si="1520"/>
        <v>0</v>
      </c>
      <c r="F2001" s="37">
        <f t="shared" si="1520"/>
        <v>0</v>
      </c>
      <c r="G2001" s="37">
        <f t="shared" si="1520"/>
        <v>0</v>
      </c>
      <c r="H2001" s="37">
        <f t="shared" si="1520"/>
        <v>0</v>
      </c>
      <c r="I2001" s="37">
        <f t="shared" si="1520"/>
        <v>0</v>
      </c>
      <c r="J2001" s="37">
        <f t="shared" si="1520"/>
        <v>0</v>
      </c>
      <c r="K2001" s="37">
        <f t="shared" si="1520"/>
        <v>0</v>
      </c>
      <c r="L2001" s="37">
        <f t="shared" si="1520"/>
        <v>0</v>
      </c>
      <c r="M2001" s="37">
        <f t="shared" si="1520"/>
        <v>0</v>
      </c>
      <c r="N2001" s="37">
        <f t="shared" si="1520"/>
        <v>0</v>
      </c>
      <c r="O2001" s="37">
        <f t="shared" si="1520"/>
        <v>0</v>
      </c>
      <c r="P2001" s="37">
        <f t="shared" si="1520"/>
        <v>0</v>
      </c>
      <c r="Q2001" s="37">
        <f t="shared" si="1520"/>
        <v>0</v>
      </c>
      <c r="R2001" s="37">
        <f t="shared" si="1520"/>
        <v>0</v>
      </c>
      <c r="S2001" s="37">
        <f t="shared" si="1520"/>
        <v>0</v>
      </c>
      <c r="T2001" s="37">
        <f t="shared" si="1520"/>
        <v>0</v>
      </c>
      <c r="U2001" s="37">
        <f t="shared" si="1520"/>
        <v>0</v>
      </c>
      <c r="V2001" s="37">
        <f t="shared" si="1520"/>
        <v>0</v>
      </c>
      <c r="W2001" s="37">
        <f t="shared" si="1520"/>
        <v>0</v>
      </c>
      <c r="X2001" s="37">
        <f t="shared" si="1520"/>
        <v>0</v>
      </c>
      <c r="Y2001" s="37">
        <f t="shared" si="1520"/>
        <v>0</v>
      </c>
      <c r="Z2001" s="37">
        <f t="shared" si="1522"/>
        <v>0</v>
      </c>
      <c r="AA2001" s="37">
        <f t="shared" si="1523"/>
        <v>0</v>
      </c>
      <c r="AB2001" s="42"/>
      <c r="AC2001" s="38"/>
    </row>
    <row r="2002" spans="1:29" s="39" customFormat="1" ht="18" hidden="1" customHeight="1" x14ac:dyDescent="0.2">
      <c r="A2002" s="41" t="s">
        <v>39</v>
      </c>
      <c r="B2002" s="37">
        <f t="shared" si="1521"/>
        <v>0</v>
      </c>
      <c r="C2002" s="37">
        <f t="shared" si="1520"/>
        <v>0</v>
      </c>
      <c r="D2002" s="37">
        <f t="shared" si="1520"/>
        <v>0</v>
      </c>
      <c r="E2002" s="37">
        <f t="shared" si="1520"/>
        <v>0</v>
      </c>
      <c r="F2002" s="37">
        <f t="shared" si="1520"/>
        <v>0</v>
      </c>
      <c r="G2002" s="37">
        <f t="shared" si="1520"/>
        <v>0</v>
      </c>
      <c r="H2002" s="37">
        <f t="shared" si="1520"/>
        <v>0</v>
      </c>
      <c r="I2002" s="37">
        <f t="shared" si="1520"/>
        <v>0</v>
      </c>
      <c r="J2002" s="37">
        <f t="shared" si="1520"/>
        <v>0</v>
      </c>
      <c r="K2002" s="37">
        <f t="shared" si="1520"/>
        <v>0</v>
      </c>
      <c r="L2002" s="37">
        <f t="shared" si="1520"/>
        <v>0</v>
      </c>
      <c r="M2002" s="37">
        <f t="shared" si="1520"/>
        <v>0</v>
      </c>
      <c r="N2002" s="37">
        <f t="shared" si="1520"/>
        <v>0</v>
      </c>
      <c r="O2002" s="37">
        <f t="shared" si="1520"/>
        <v>0</v>
      </c>
      <c r="P2002" s="37">
        <f t="shared" si="1520"/>
        <v>0</v>
      </c>
      <c r="Q2002" s="37">
        <f t="shared" si="1520"/>
        <v>0</v>
      </c>
      <c r="R2002" s="37">
        <f t="shared" si="1520"/>
        <v>0</v>
      </c>
      <c r="S2002" s="37">
        <f t="shared" si="1520"/>
        <v>0</v>
      </c>
      <c r="T2002" s="37">
        <f t="shared" si="1520"/>
        <v>0</v>
      </c>
      <c r="U2002" s="37">
        <f t="shared" si="1520"/>
        <v>0</v>
      </c>
      <c r="V2002" s="37">
        <f t="shared" si="1520"/>
        <v>0</v>
      </c>
      <c r="W2002" s="37">
        <f t="shared" si="1520"/>
        <v>0</v>
      </c>
      <c r="X2002" s="37">
        <f t="shared" si="1520"/>
        <v>0</v>
      </c>
      <c r="Y2002" s="37">
        <f t="shared" si="1520"/>
        <v>0</v>
      </c>
      <c r="Z2002" s="37">
        <f t="shared" si="1522"/>
        <v>0</v>
      </c>
      <c r="AA2002" s="37">
        <f t="shared" si="1523"/>
        <v>0</v>
      </c>
      <c r="AB2002" s="42"/>
      <c r="AC2002" s="38"/>
    </row>
    <row r="2003" spans="1:29" s="39" customFormat="1" ht="18" hidden="1" customHeight="1" x14ac:dyDescent="0.25">
      <c r="A2003" s="43" t="s">
        <v>40</v>
      </c>
      <c r="B2003" s="44">
        <f>SUM(B1999:B2002)</f>
        <v>0</v>
      </c>
      <c r="C2003" s="44">
        <f t="shared" ref="C2003:AA2003" si="1524">SUM(C1999:C2002)</f>
        <v>0</v>
      </c>
      <c r="D2003" s="44">
        <f t="shared" si="1524"/>
        <v>0</v>
      </c>
      <c r="E2003" s="44">
        <f t="shared" si="1524"/>
        <v>0</v>
      </c>
      <c r="F2003" s="44">
        <f t="shared" si="1524"/>
        <v>0</v>
      </c>
      <c r="G2003" s="44">
        <f t="shared" si="1524"/>
        <v>0</v>
      </c>
      <c r="H2003" s="44">
        <f t="shared" si="1524"/>
        <v>0</v>
      </c>
      <c r="I2003" s="44">
        <f t="shared" si="1524"/>
        <v>0</v>
      </c>
      <c r="J2003" s="44">
        <f t="shared" si="1524"/>
        <v>0</v>
      </c>
      <c r="K2003" s="44">
        <f t="shared" si="1524"/>
        <v>0</v>
      </c>
      <c r="L2003" s="44">
        <f t="shared" si="1524"/>
        <v>0</v>
      </c>
      <c r="M2003" s="44">
        <f t="shared" si="1524"/>
        <v>0</v>
      </c>
      <c r="N2003" s="44">
        <f t="shared" si="1524"/>
        <v>0</v>
      </c>
      <c r="O2003" s="44">
        <f t="shared" si="1524"/>
        <v>0</v>
      </c>
      <c r="P2003" s="44">
        <f t="shared" si="1524"/>
        <v>0</v>
      </c>
      <c r="Q2003" s="44">
        <f t="shared" si="1524"/>
        <v>0</v>
      </c>
      <c r="R2003" s="44">
        <f t="shared" si="1524"/>
        <v>0</v>
      </c>
      <c r="S2003" s="44">
        <f t="shared" si="1524"/>
        <v>0</v>
      </c>
      <c r="T2003" s="44">
        <f t="shared" si="1524"/>
        <v>0</v>
      </c>
      <c r="U2003" s="44">
        <f t="shared" si="1524"/>
        <v>0</v>
      </c>
      <c r="V2003" s="44">
        <f t="shared" si="1524"/>
        <v>0</v>
      </c>
      <c r="W2003" s="44">
        <f t="shared" si="1524"/>
        <v>0</v>
      </c>
      <c r="X2003" s="44">
        <f t="shared" si="1524"/>
        <v>0</v>
      </c>
      <c r="Y2003" s="44">
        <f t="shared" si="1524"/>
        <v>0</v>
      </c>
      <c r="Z2003" s="44">
        <f t="shared" si="1524"/>
        <v>0</v>
      </c>
      <c r="AA2003" s="44">
        <f t="shared" si="1524"/>
        <v>0</v>
      </c>
      <c r="AB2003" s="45" t="e">
        <f t="shared" ref="AB2003:AB2005" si="1525">Z2003/B2003</f>
        <v>#DIV/0!</v>
      </c>
      <c r="AC2003" s="38"/>
    </row>
    <row r="2004" spans="1:29" s="39" customFormat="1" ht="18" hidden="1" customHeight="1" x14ac:dyDescent="0.25">
      <c r="A2004" s="46" t="s">
        <v>41</v>
      </c>
      <c r="B2004" s="37">
        <f t="shared" si="1521"/>
        <v>0</v>
      </c>
      <c r="C2004" s="37">
        <f t="shared" si="1520"/>
        <v>0</v>
      </c>
      <c r="D2004" s="37">
        <f t="shared" si="1520"/>
        <v>0</v>
      </c>
      <c r="E2004" s="37">
        <f t="shared" si="1520"/>
        <v>0</v>
      </c>
      <c r="F2004" s="37">
        <f t="shared" si="1520"/>
        <v>0</v>
      </c>
      <c r="G2004" s="37">
        <f t="shared" si="1520"/>
        <v>0</v>
      </c>
      <c r="H2004" s="37">
        <f t="shared" si="1520"/>
        <v>0</v>
      </c>
      <c r="I2004" s="37">
        <f t="shared" si="1520"/>
        <v>0</v>
      </c>
      <c r="J2004" s="37">
        <f t="shared" si="1520"/>
        <v>0</v>
      </c>
      <c r="K2004" s="37">
        <f t="shared" si="1520"/>
        <v>0</v>
      </c>
      <c r="L2004" s="37">
        <f t="shared" si="1520"/>
        <v>0</v>
      </c>
      <c r="M2004" s="37">
        <f t="shared" si="1520"/>
        <v>0</v>
      </c>
      <c r="N2004" s="37">
        <f t="shared" si="1520"/>
        <v>0</v>
      </c>
      <c r="O2004" s="37">
        <f t="shared" si="1520"/>
        <v>0</v>
      </c>
      <c r="P2004" s="37">
        <f t="shared" si="1520"/>
        <v>0</v>
      </c>
      <c r="Q2004" s="37">
        <f t="shared" si="1520"/>
        <v>0</v>
      </c>
      <c r="R2004" s="37">
        <f t="shared" si="1520"/>
        <v>0</v>
      </c>
      <c r="S2004" s="37">
        <f t="shared" si="1520"/>
        <v>0</v>
      </c>
      <c r="T2004" s="37">
        <f t="shared" si="1520"/>
        <v>0</v>
      </c>
      <c r="U2004" s="37">
        <f t="shared" si="1520"/>
        <v>0</v>
      </c>
      <c r="V2004" s="37">
        <f t="shared" si="1520"/>
        <v>0</v>
      </c>
      <c r="W2004" s="37">
        <f t="shared" si="1520"/>
        <v>0</v>
      </c>
      <c r="X2004" s="37">
        <f t="shared" si="1520"/>
        <v>0</v>
      </c>
      <c r="Y2004" s="37">
        <f t="shared" si="1520"/>
        <v>0</v>
      </c>
      <c r="Z2004" s="37">
        <f t="shared" ref="Z2004" si="1526">SUM(M2004:Y2004)</f>
        <v>0</v>
      </c>
      <c r="AA2004" s="37">
        <f t="shared" ref="AA2004" si="1527">B2004-Z2004</f>
        <v>0</v>
      </c>
      <c r="AB2004" s="42"/>
      <c r="AC2004" s="38"/>
    </row>
    <row r="2005" spans="1:29" s="39" customFormat="1" ht="26.45" hidden="1" customHeight="1" x14ac:dyDescent="0.25">
      <c r="A2005" s="43" t="s">
        <v>42</v>
      </c>
      <c r="B2005" s="44">
        <f>B2004+B2003</f>
        <v>0</v>
      </c>
      <c r="C2005" s="44">
        <f t="shared" ref="C2005:AA2005" si="1528">C2004+C2003</f>
        <v>0</v>
      </c>
      <c r="D2005" s="44">
        <f t="shared" si="1528"/>
        <v>0</v>
      </c>
      <c r="E2005" s="44">
        <f t="shared" si="1528"/>
        <v>0</v>
      </c>
      <c r="F2005" s="44">
        <f t="shared" si="1528"/>
        <v>0</v>
      </c>
      <c r="G2005" s="44">
        <f t="shared" si="1528"/>
        <v>0</v>
      </c>
      <c r="H2005" s="44">
        <f t="shared" si="1528"/>
        <v>0</v>
      </c>
      <c r="I2005" s="44">
        <f t="shared" si="1528"/>
        <v>0</v>
      </c>
      <c r="J2005" s="44">
        <f t="shared" si="1528"/>
        <v>0</v>
      </c>
      <c r="K2005" s="44">
        <f t="shared" si="1528"/>
        <v>0</v>
      </c>
      <c r="L2005" s="44">
        <f t="shared" si="1528"/>
        <v>0</v>
      </c>
      <c r="M2005" s="44">
        <f t="shared" si="1528"/>
        <v>0</v>
      </c>
      <c r="N2005" s="44">
        <f t="shared" si="1528"/>
        <v>0</v>
      </c>
      <c r="O2005" s="44">
        <f t="shared" si="1528"/>
        <v>0</v>
      </c>
      <c r="P2005" s="44">
        <f t="shared" si="1528"/>
        <v>0</v>
      </c>
      <c r="Q2005" s="44">
        <f t="shared" si="1528"/>
        <v>0</v>
      </c>
      <c r="R2005" s="44">
        <f t="shared" si="1528"/>
        <v>0</v>
      </c>
      <c r="S2005" s="44">
        <f t="shared" si="1528"/>
        <v>0</v>
      </c>
      <c r="T2005" s="44">
        <f t="shared" si="1528"/>
        <v>0</v>
      </c>
      <c r="U2005" s="44">
        <f t="shared" si="1528"/>
        <v>0</v>
      </c>
      <c r="V2005" s="44">
        <f t="shared" si="1528"/>
        <v>0</v>
      </c>
      <c r="W2005" s="44">
        <f t="shared" si="1528"/>
        <v>0</v>
      </c>
      <c r="X2005" s="44">
        <f t="shared" si="1528"/>
        <v>0</v>
      </c>
      <c r="Y2005" s="44">
        <f t="shared" si="1528"/>
        <v>0</v>
      </c>
      <c r="Z2005" s="44">
        <f t="shared" si="1528"/>
        <v>0</v>
      </c>
      <c r="AA2005" s="44">
        <f t="shared" si="1528"/>
        <v>0</v>
      </c>
      <c r="AB2005" s="45" t="e">
        <f t="shared" si="1525"/>
        <v>#DIV/0!</v>
      </c>
      <c r="AC2005" s="47"/>
    </row>
    <row r="2006" spans="1:29" s="39" customFormat="1" ht="15" hidden="1" customHeight="1" x14ac:dyDescent="0.25">
      <c r="A2006" s="36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" hidden="1" customHeight="1" x14ac:dyDescent="0.25">
      <c r="A2007" s="36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" hidden="1" customHeight="1" x14ac:dyDescent="0.25">
      <c r="A2008" s="54" t="s">
        <v>118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" hidden="1" customHeight="1" x14ac:dyDescent="0.2">
      <c r="A2009" s="41" t="s">
        <v>36</v>
      </c>
      <c r="B2009" s="37">
        <f>[1]consoCURRENT!E45555</f>
        <v>0</v>
      </c>
      <c r="C2009" s="37">
        <f>[1]consoCURRENT!F45555</f>
        <v>0</v>
      </c>
      <c r="D2009" s="37">
        <f>[1]consoCURRENT!G45555</f>
        <v>0</v>
      </c>
      <c r="E2009" s="37">
        <f>[1]consoCURRENT!H45555</f>
        <v>0</v>
      </c>
      <c r="F2009" s="37">
        <f>[1]consoCURRENT!I45555</f>
        <v>0</v>
      </c>
      <c r="G2009" s="37">
        <f>[1]consoCURRENT!J45555</f>
        <v>0</v>
      </c>
      <c r="H2009" s="37">
        <f>[1]consoCURRENT!K45555</f>
        <v>0</v>
      </c>
      <c r="I2009" s="37">
        <f>[1]consoCURRENT!L45555</f>
        <v>0</v>
      </c>
      <c r="J2009" s="37">
        <f>[1]consoCURRENT!M45555</f>
        <v>0</v>
      </c>
      <c r="K2009" s="37">
        <f>[1]consoCURRENT!N45555</f>
        <v>0</v>
      </c>
      <c r="L2009" s="37">
        <f>[1]consoCURRENT!O45555</f>
        <v>0</v>
      </c>
      <c r="M2009" s="37">
        <f>[1]consoCURRENT!P45555</f>
        <v>0</v>
      </c>
      <c r="N2009" s="37">
        <f>[1]consoCURRENT!Q45555</f>
        <v>0</v>
      </c>
      <c r="O2009" s="37">
        <f>[1]consoCURRENT!R45555</f>
        <v>0</v>
      </c>
      <c r="P2009" s="37">
        <f>[1]consoCURRENT!S45555</f>
        <v>0</v>
      </c>
      <c r="Q2009" s="37">
        <f>[1]consoCURRENT!T45555</f>
        <v>0</v>
      </c>
      <c r="R2009" s="37">
        <f>[1]consoCURRENT!U45555</f>
        <v>0</v>
      </c>
      <c r="S2009" s="37">
        <f>[1]consoCURRENT!V45555</f>
        <v>0</v>
      </c>
      <c r="T2009" s="37">
        <f>[1]consoCURRENT!W45555</f>
        <v>0</v>
      </c>
      <c r="U2009" s="37">
        <f>[1]consoCURRENT!X45555</f>
        <v>0</v>
      </c>
      <c r="V2009" s="37">
        <f>[1]consoCURRENT!Y45555</f>
        <v>0</v>
      </c>
      <c r="W2009" s="37">
        <f>[1]consoCURRENT!Z45555</f>
        <v>0</v>
      </c>
      <c r="X2009" s="37">
        <f>[1]consoCURRENT!AA45555</f>
        <v>0</v>
      </c>
      <c r="Y2009" s="37">
        <f>[1]consoCURRENT!AB45555</f>
        <v>0</v>
      </c>
      <c r="Z2009" s="37">
        <f>SUM(M2009:Y2009)</f>
        <v>0</v>
      </c>
      <c r="AA2009" s="37">
        <f>B2009-Z2009</f>
        <v>0</v>
      </c>
      <c r="AB2009" s="42" t="e">
        <f>Z2009/B2009</f>
        <v>#DIV/0!</v>
      </c>
      <c r="AC2009" s="38"/>
    </row>
    <row r="2010" spans="1:29" s="39" customFormat="1" ht="20.45" hidden="1" customHeight="1" x14ac:dyDescent="0.2">
      <c r="A2010" s="41" t="s">
        <v>37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ref="Z2010:Z2012" si="1529">SUM(M2010:Y2010)</f>
        <v>0</v>
      </c>
      <c r="AA2010" s="37">
        <f t="shared" ref="AA2010:AA2012" si="1530">B2010-Z2010</f>
        <v>0</v>
      </c>
      <c r="AB2010" s="42"/>
      <c r="AC2010" s="38"/>
    </row>
    <row r="2011" spans="1:29" s="39" customFormat="1" ht="20.100000000000001" hidden="1" customHeight="1" x14ac:dyDescent="0.2">
      <c r="A2011" s="41" t="s">
        <v>38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9"/>
        <v>0</v>
      </c>
      <c r="AA2011" s="37">
        <f t="shared" si="1530"/>
        <v>0</v>
      </c>
      <c r="AB2011" s="42"/>
      <c r="AC2011" s="38"/>
    </row>
    <row r="2012" spans="1:29" s="39" customFormat="1" ht="22.5" hidden="1" customHeight="1" x14ac:dyDescent="0.2">
      <c r="A2012" s="41" t="s">
        <v>39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9"/>
        <v>0</v>
      </c>
      <c r="AA2012" s="37">
        <f t="shared" si="1530"/>
        <v>0</v>
      </c>
      <c r="AB2012" s="42"/>
      <c r="AC2012" s="38"/>
    </row>
    <row r="2013" spans="1:29" s="39" customFormat="1" ht="18" hidden="1" customHeight="1" x14ac:dyDescent="0.25">
      <c r="A2013" s="43" t="s">
        <v>40</v>
      </c>
      <c r="B2013" s="44">
        <f>SUM(B2009:B2012)</f>
        <v>0</v>
      </c>
      <c r="C2013" s="44">
        <f t="shared" ref="C2013:AA2013" si="1531">SUM(C2009:C2012)</f>
        <v>0</v>
      </c>
      <c r="D2013" s="44">
        <f t="shared" si="1531"/>
        <v>0</v>
      </c>
      <c r="E2013" s="44">
        <f t="shared" si="1531"/>
        <v>0</v>
      </c>
      <c r="F2013" s="44">
        <f t="shared" si="1531"/>
        <v>0</v>
      </c>
      <c r="G2013" s="44">
        <f t="shared" si="1531"/>
        <v>0</v>
      </c>
      <c r="H2013" s="44">
        <f t="shared" si="1531"/>
        <v>0</v>
      </c>
      <c r="I2013" s="44">
        <f t="shared" si="1531"/>
        <v>0</v>
      </c>
      <c r="J2013" s="44">
        <f t="shared" si="1531"/>
        <v>0</v>
      </c>
      <c r="K2013" s="44">
        <f t="shared" si="1531"/>
        <v>0</v>
      </c>
      <c r="L2013" s="44">
        <f t="shared" si="1531"/>
        <v>0</v>
      </c>
      <c r="M2013" s="44">
        <f t="shared" si="1531"/>
        <v>0</v>
      </c>
      <c r="N2013" s="44">
        <f t="shared" si="1531"/>
        <v>0</v>
      </c>
      <c r="O2013" s="44">
        <f t="shared" si="1531"/>
        <v>0</v>
      </c>
      <c r="P2013" s="44">
        <f t="shared" si="1531"/>
        <v>0</v>
      </c>
      <c r="Q2013" s="44">
        <f t="shared" si="1531"/>
        <v>0</v>
      </c>
      <c r="R2013" s="44">
        <f t="shared" si="1531"/>
        <v>0</v>
      </c>
      <c r="S2013" s="44">
        <f t="shared" si="1531"/>
        <v>0</v>
      </c>
      <c r="T2013" s="44">
        <f t="shared" si="1531"/>
        <v>0</v>
      </c>
      <c r="U2013" s="44">
        <f t="shared" si="1531"/>
        <v>0</v>
      </c>
      <c r="V2013" s="44">
        <f t="shared" si="1531"/>
        <v>0</v>
      </c>
      <c r="W2013" s="44">
        <f t="shared" si="1531"/>
        <v>0</v>
      </c>
      <c r="X2013" s="44">
        <f t="shared" si="1531"/>
        <v>0</v>
      </c>
      <c r="Y2013" s="44">
        <f t="shared" si="1531"/>
        <v>0</v>
      </c>
      <c r="Z2013" s="44">
        <f t="shared" si="1531"/>
        <v>0</v>
      </c>
      <c r="AA2013" s="44">
        <f t="shared" si="1531"/>
        <v>0</v>
      </c>
      <c r="AB2013" s="45" t="e">
        <f t="shared" ref="AB2013:AB2015" si="1532">Z2013/B2013</f>
        <v>#DIV/0!</v>
      </c>
      <c r="AC2013" s="38"/>
    </row>
    <row r="2014" spans="1:29" s="39" customFormat="1" ht="18" hidden="1" customHeight="1" x14ac:dyDescent="0.25">
      <c r="A2014" s="46" t="s">
        <v>41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33">SUM(M2014:Y2014)</f>
        <v>0</v>
      </c>
      <c r="AA2014" s="37">
        <f t="shared" ref="AA2014" si="1534">B2014-Z2014</f>
        <v>0</v>
      </c>
      <c r="AB2014" s="42"/>
      <c r="AC2014" s="38"/>
    </row>
    <row r="2015" spans="1:29" s="39" customFormat="1" ht="22.5" hidden="1" customHeight="1" x14ac:dyDescent="0.25">
      <c r="A2015" s="43" t="s">
        <v>42</v>
      </c>
      <c r="B2015" s="44">
        <f>B2014+B2013</f>
        <v>0</v>
      </c>
      <c r="C2015" s="44">
        <f t="shared" ref="C2015:AA2015" si="1535">C2014+C2013</f>
        <v>0</v>
      </c>
      <c r="D2015" s="44">
        <f t="shared" si="1535"/>
        <v>0</v>
      </c>
      <c r="E2015" s="44">
        <f t="shared" si="1535"/>
        <v>0</v>
      </c>
      <c r="F2015" s="44">
        <f t="shared" si="1535"/>
        <v>0</v>
      </c>
      <c r="G2015" s="44">
        <f t="shared" si="1535"/>
        <v>0</v>
      </c>
      <c r="H2015" s="44">
        <f t="shared" si="1535"/>
        <v>0</v>
      </c>
      <c r="I2015" s="44">
        <f t="shared" si="1535"/>
        <v>0</v>
      </c>
      <c r="J2015" s="44">
        <f t="shared" si="1535"/>
        <v>0</v>
      </c>
      <c r="K2015" s="44">
        <f t="shared" si="1535"/>
        <v>0</v>
      </c>
      <c r="L2015" s="44">
        <f t="shared" si="1535"/>
        <v>0</v>
      </c>
      <c r="M2015" s="44">
        <f t="shared" si="1535"/>
        <v>0</v>
      </c>
      <c r="N2015" s="44">
        <f t="shared" si="1535"/>
        <v>0</v>
      </c>
      <c r="O2015" s="44">
        <f t="shared" si="1535"/>
        <v>0</v>
      </c>
      <c r="P2015" s="44">
        <f t="shared" si="1535"/>
        <v>0</v>
      </c>
      <c r="Q2015" s="44">
        <f t="shared" si="1535"/>
        <v>0</v>
      </c>
      <c r="R2015" s="44">
        <f t="shared" si="1535"/>
        <v>0</v>
      </c>
      <c r="S2015" s="44">
        <f t="shared" si="1535"/>
        <v>0</v>
      </c>
      <c r="T2015" s="44">
        <f t="shared" si="1535"/>
        <v>0</v>
      </c>
      <c r="U2015" s="44">
        <f t="shared" si="1535"/>
        <v>0</v>
      </c>
      <c r="V2015" s="44">
        <f t="shared" si="1535"/>
        <v>0</v>
      </c>
      <c r="W2015" s="44">
        <f t="shared" si="1535"/>
        <v>0</v>
      </c>
      <c r="X2015" s="44">
        <f t="shared" si="1535"/>
        <v>0</v>
      </c>
      <c r="Y2015" s="44">
        <f t="shared" si="1535"/>
        <v>0</v>
      </c>
      <c r="Z2015" s="44">
        <f t="shared" si="1535"/>
        <v>0</v>
      </c>
      <c r="AA2015" s="44">
        <f t="shared" si="1535"/>
        <v>0</v>
      </c>
      <c r="AB2015" s="45" t="e">
        <f t="shared" si="1532"/>
        <v>#DIV/0!</v>
      </c>
      <c r="AC2015" s="47"/>
    </row>
    <row r="2016" spans="1:29" s="39" customFormat="1" ht="15.6" hidden="1" customHeight="1" x14ac:dyDescent="0.25">
      <c r="A2016" s="68"/>
      <c r="B2016" s="69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67"/>
      <c r="B2017" s="6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7" t="s">
        <v>119</v>
      </c>
      <c r="B2018" s="70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36</v>
      </c>
      <c r="B2019" s="37">
        <f>[1]consoCURRENT!E45613</f>
        <v>0</v>
      </c>
      <c r="C2019" s="37">
        <f>[1]consoCURRENT!F45613</f>
        <v>0</v>
      </c>
      <c r="D2019" s="37">
        <f>[1]consoCURRENT!G45613</f>
        <v>0</v>
      </c>
      <c r="E2019" s="37">
        <f>[1]consoCURRENT!H45613</f>
        <v>0</v>
      </c>
      <c r="F2019" s="37">
        <f>[1]consoCURRENT!I45613</f>
        <v>0</v>
      </c>
      <c r="G2019" s="37">
        <f>[1]consoCURRENT!J45613</f>
        <v>0</v>
      </c>
      <c r="H2019" s="37">
        <f>[1]consoCURRENT!K45613</f>
        <v>0</v>
      </c>
      <c r="I2019" s="37">
        <f>[1]consoCURRENT!L45613</f>
        <v>0</v>
      </c>
      <c r="J2019" s="37">
        <f>[1]consoCURRENT!M45613</f>
        <v>0</v>
      </c>
      <c r="K2019" s="37">
        <f>[1]consoCURRENT!N45613</f>
        <v>0</v>
      </c>
      <c r="L2019" s="37">
        <f>[1]consoCURRENT!O45613</f>
        <v>0</v>
      </c>
      <c r="M2019" s="37">
        <f>[1]consoCURRENT!P45613</f>
        <v>0</v>
      </c>
      <c r="N2019" s="37">
        <f>[1]consoCURRENT!Q45613</f>
        <v>0</v>
      </c>
      <c r="O2019" s="37">
        <f>[1]consoCURRENT!R45613</f>
        <v>0</v>
      </c>
      <c r="P2019" s="37">
        <f>[1]consoCURRENT!S45613</f>
        <v>0</v>
      </c>
      <c r="Q2019" s="37">
        <f>[1]consoCURRENT!T45613</f>
        <v>0</v>
      </c>
      <c r="R2019" s="37">
        <f>[1]consoCURRENT!U45613</f>
        <v>0</v>
      </c>
      <c r="S2019" s="37">
        <f>[1]consoCURRENT!V45613</f>
        <v>0</v>
      </c>
      <c r="T2019" s="37">
        <f>[1]consoCURRENT!W45613</f>
        <v>0</v>
      </c>
      <c r="U2019" s="37">
        <f>[1]consoCURRENT!X45613</f>
        <v>0</v>
      </c>
      <c r="V2019" s="37">
        <f>[1]consoCURRENT!Y45613</f>
        <v>0</v>
      </c>
      <c r="W2019" s="37">
        <f>[1]consoCURRENT!Z45613</f>
        <v>0</v>
      </c>
      <c r="X2019" s="37">
        <f>[1]consoCURRENT!AA45613</f>
        <v>0</v>
      </c>
      <c r="Y2019" s="37">
        <f>[1]consoCURRENT!AB45613</f>
        <v>0</v>
      </c>
      <c r="Z2019" s="37">
        <f t="shared" ref="Z2019:Z2022" si="1536">SUM(M2019:Y2019)</f>
        <v>0</v>
      </c>
      <c r="AA2019" s="37">
        <f>B2019-Z2019</f>
        <v>0</v>
      </c>
      <c r="AB2019" s="42" t="e">
        <f>Z2019/B2019</f>
        <v>#DIV/0!</v>
      </c>
      <c r="AC2019" s="38"/>
    </row>
    <row r="2020" spans="1:29" s="39" customFormat="1" ht="21.95" hidden="1" customHeight="1" x14ac:dyDescent="0.2">
      <c r="A2020" s="41" t="s">
        <v>37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6"/>
        <v>0</v>
      </c>
      <c r="AA2020" s="37">
        <f t="shared" ref="AA2020:AA2022" si="1537">B2020-Z2020</f>
        <v>0</v>
      </c>
      <c r="AB2020" s="42"/>
      <c r="AC2020" s="38"/>
    </row>
    <row r="2021" spans="1:29" s="39" customFormat="1" ht="18.95" hidden="1" customHeight="1" x14ac:dyDescent="0.2">
      <c r="A2021" s="41" t="s">
        <v>38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6"/>
        <v>0</v>
      </c>
      <c r="AA2021" s="37">
        <f t="shared" si="1537"/>
        <v>0</v>
      </c>
      <c r="AB2021" s="42"/>
      <c r="AC2021" s="38"/>
    </row>
    <row r="2022" spans="1:29" s="39" customFormat="1" ht="20.45" hidden="1" customHeight="1" x14ac:dyDescent="0.2">
      <c r="A2022" s="41" t="s">
        <v>39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6"/>
        <v>0</v>
      </c>
      <c r="AA2022" s="37">
        <f t="shared" si="1537"/>
        <v>0</v>
      </c>
      <c r="AB2022" s="42"/>
      <c r="AC2022" s="38"/>
    </row>
    <row r="2023" spans="1:29" s="39" customFormat="1" ht="15.6" hidden="1" customHeight="1" x14ac:dyDescent="0.25">
      <c r="A2023" s="43" t="s">
        <v>40</v>
      </c>
      <c r="B2023" s="44">
        <f>SUM(B2019:B2022)</f>
        <v>0</v>
      </c>
      <c r="C2023" s="44">
        <f t="shared" ref="C2023:AA2023" si="1538">SUM(C2019:C2022)</f>
        <v>0</v>
      </c>
      <c r="D2023" s="44">
        <f t="shared" si="1538"/>
        <v>0</v>
      </c>
      <c r="E2023" s="44">
        <f t="shared" si="1538"/>
        <v>0</v>
      </c>
      <c r="F2023" s="44">
        <f t="shared" si="1538"/>
        <v>0</v>
      </c>
      <c r="G2023" s="44">
        <f t="shared" si="1538"/>
        <v>0</v>
      </c>
      <c r="H2023" s="44">
        <f t="shared" si="1538"/>
        <v>0</v>
      </c>
      <c r="I2023" s="44">
        <f t="shared" si="1538"/>
        <v>0</v>
      </c>
      <c r="J2023" s="44">
        <f t="shared" si="1538"/>
        <v>0</v>
      </c>
      <c r="K2023" s="44">
        <f t="shared" si="1538"/>
        <v>0</v>
      </c>
      <c r="L2023" s="44">
        <f t="shared" si="1538"/>
        <v>0</v>
      </c>
      <c r="M2023" s="44">
        <f t="shared" si="1538"/>
        <v>0</v>
      </c>
      <c r="N2023" s="44">
        <f t="shared" si="1538"/>
        <v>0</v>
      </c>
      <c r="O2023" s="44">
        <f t="shared" si="1538"/>
        <v>0</v>
      </c>
      <c r="P2023" s="44">
        <f t="shared" si="1538"/>
        <v>0</v>
      </c>
      <c r="Q2023" s="44">
        <f t="shared" si="1538"/>
        <v>0</v>
      </c>
      <c r="R2023" s="44">
        <f t="shared" si="1538"/>
        <v>0</v>
      </c>
      <c r="S2023" s="44">
        <f t="shared" si="1538"/>
        <v>0</v>
      </c>
      <c r="T2023" s="44">
        <f t="shared" si="1538"/>
        <v>0</v>
      </c>
      <c r="U2023" s="44">
        <f t="shared" si="1538"/>
        <v>0</v>
      </c>
      <c r="V2023" s="44">
        <f t="shared" si="1538"/>
        <v>0</v>
      </c>
      <c r="W2023" s="44">
        <f t="shared" si="1538"/>
        <v>0</v>
      </c>
      <c r="X2023" s="44">
        <f t="shared" si="1538"/>
        <v>0</v>
      </c>
      <c r="Y2023" s="44">
        <f t="shared" si="1538"/>
        <v>0</v>
      </c>
      <c r="Z2023" s="44">
        <f t="shared" si="1538"/>
        <v>0</v>
      </c>
      <c r="AA2023" s="44">
        <f t="shared" si="1538"/>
        <v>0</v>
      </c>
      <c r="AB2023" s="45" t="e">
        <f t="shared" ref="AB2023:AB2025" si="1539">Z2023/B2023</f>
        <v>#DIV/0!</v>
      </c>
      <c r="AC2023" s="38"/>
    </row>
    <row r="2024" spans="1:29" s="39" customFormat="1" ht="15.6" hidden="1" customHeight="1" x14ac:dyDescent="0.25">
      <c r="A2024" s="46" t="s">
        <v>41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40">SUM(M2024:Y2024)</f>
        <v>0</v>
      </c>
      <c r="AA2024" s="37">
        <f t="shared" ref="AA2024" si="1541">B2024-Z2024</f>
        <v>0</v>
      </c>
      <c r="AB2024" s="42"/>
      <c r="AC2024" s="38"/>
    </row>
    <row r="2025" spans="1:29" s="39" customFormat="1" ht="21" hidden="1" customHeight="1" x14ac:dyDescent="0.25">
      <c r="A2025" s="43" t="s">
        <v>42</v>
      </c>
      <c r="B2025" s="44">
        <f>B2024+B2023</f>
        <v>0</v>
      </c>
      <c r="C2025" s="44">
        <f t="shared" ref="C2025:AA2025" si="1542">C2024+C2023</f>
        <v>0</v>
      </c>
      <c r="D2025" s="44">
        <f t="shared" si="1542"/>
        <v>0</v>
      </c>
      <c r="E2025" s="44">
        <f t="shared" si="1542"/>
        <v>0</v>
      </c>
      <c r="F2025" s="44">
        <f t="shared" si="1542"/>
        <v>0</v>
      </c>
      <c r="G2025" s="44">
        <f t="shared" si="1542"/>
        <v>0</v>
      </c>
      <c r="H2025" s="44">
        <f t="shared" si="1542"/>
        <v>0</v>
      </c>
      <c r="I2025" s="44">
        <f t="shared" si="1542"/>
        <v>0</v>
      </c>
      <c r="J2025" s="44">
        <f t="shared" si="1542"/>
        <v>0</v>
      </c>
      <c r="K2025" s="44">
        <f t="shared" si="1542"/>
        <v>0</v>
      </c>
      <c r="L2025" s="44">
        <f t="shared" si="1542"/>
        <v>0</v>
      </c>
      <c r="M2025" s="44">
        <f t="shared" si="1542"/>
        <v>0</v>
      </c>
      <c r="N2025" s="44">
        <f t="shared" si="1542"/>
        <v>0</v>
      </c>
      <c r="O2025" s="44">
        <f t="shared" si="1542"/>
        <v>0</v>
      </c>
      <c r="P2025" s="44">
        <f t="shared" si="1542"/>
        <v>0</v>
      </c>
      <c r="Q2025" s="44">
        <f t="shared" si="1542"/>
        <v>0</v>
      </c>
      <c r="R2025" s="44">
        <f t="shared" si="1542"/>
        <v>0</v>
      </c>
      <c r="S2025" s="44">
        <f t="shared" si="1542"/>
        <v>0</v>
      </c>
      <c r="T2025" s="44">
        <f t="shared" si="1542"/>
        <v>0</v>
      </c>
      <c r="U2025" s="44">
        <f t="shared" si="1542"/>
        <v>0</v>
      </c>
      <c r="V2025" s="44">
        <f t="shared" si="1542"/>
        <v>0</v>
      </c>
      <c r="W2025" s="44">
        <f t="shared" si="1542"/>
        <v>0</v>
      </c>
      <c r="X2025" s="44">
        <f t="shared" si="1542"/>
        <v>0</v>
      </c>
      <c r="Y2025" s="44">
        <f t="shared" si="1542"/>
        <v>0</v>
      </c>
      <c r="Z2025" s="44">
        <f t="shared" si="1542"/>
        <v>0</v>
      </c>
      <c r="AA2025" s="44">
        <f t="shared" si="1542"/>
        <v>0</v>
      </c>
      <c r="AB2025" s="45" t="e">
        <f t="shared" si="1539"/>
        <v>#DIV/0!</v>
      </c>
      <c r="AC2025" s="47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67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8.600000000000001" hidden="1" customHeight="1" x14ac:dyDescent="0.2">
      <c r="A2029" s="41" t="s">
        <v>36</v>
      </c>
      <c r="B2029" s="37">
        <f>[1]consoCURRENT!E45671</f>
        <v>0</v>
      </c>
      <c r="C2029" s="37">
        <f>[1]consoCURRENT!F45671</f>
        <v>0</v>
      </c>
      <c r="D2029" s="37">
        <f>[1]consoCURRENT!G45671</f>
        <v>0</v>
      </c>
      <c r="E2029" s="37">
        <f>[1]consoCURRENT!H45671</f>
        <v>0</v>
      </c>
      <c r="F2029" s="37">
        <f>[1]consoCURRENT!I45671</f>
        <v>0</v>
      </c>
      <c r="G2029" s="37">
        <f>[1]consoCURRENT!J45671</f>
        <v>0</v>
      </c>
      <c r="H2029" s="37">
        <f>[1]consoCURRENT!K45671</f>
        <v>0</v>
      </c>
      <c r="I2029" s="37">
        <f>[1]consoCURRENT!L45671</f>
        <v>0</v>
      </c>
      <c r="J2029" s="37">
        <f>[1]consoCURRENT!M45671</f>
        <v>0</v>
      </c>
      <c r="K2029" s="37">
        <f>[1]consoCURRENT!N45671</f>
        <v>0</v>
      </c>
      <c r="L2029" s="37">
        <f>[1]consoCURRENT!O45671</f>
        <v>0</v>
      </c>
      <c r="M2029" s="37">
        <f>[1]consoCURRENT!P45671</f>
        <v>0</v>
      </c>
      <c r="N2029" s="37">
        <f>[1]consoCURRENT!Q45671</f>
        <v>0</v>
      </c>
      <c r="O2029" s="37">
        <f>[1]consoCURRENT!R45671</f>
        <v>0</v>
      </c>
      <c r="P2029" s="37">
        <f>[1]consoCURRENT!S45671</f>
        <v>0</v>
      </c>
      <c r="Q2029" s="37">
        <f>[1]consoCURRENT!T45671</f>
        <v>0</v>
      </c>
      <c r="R2029" s="37">
        <f>[1]consoCURRENT!U45671</f>
        <v>0</v>
      </c>
      <c r="S2029" s="37">
        <f>[1]consoCURRENT!V45671</f>
        <v>0</v>
      </c>
      <c r="T2029" s="37">
        <f>[1]consoCURRENT!W45671</f>
        <v>0</v>
      </c>
      <c r="U2029" s="37">
        <f>[1]consoCURRENT!X45671</f>
        <v>0</v>
      </c>
      <c r="V2029" s="37">
        <f>[1]consoCURRENT!Y45671</f>
        <v>0</v>
      </c>
      <c r="W2029" s="37">
        <f>[1]consoCURRENT!Z45671</f>
        <v>0</v>
      </c>
      <c r="X2029" s="37">
        <f>[1]consoCURRENT!AA45671</f>
        <v>0</v>
      </c>
      <c r="Y2029" s="37">
        <f>[1]consoCURRENT!AB45671</f>
        <v>0</v>
      </c>
      <c r="Z2029" s="37">
        <f t="shared" ref="Z2029:Z2032" si="1543">SUM(M2029:Y2029)</f>
        <v>0</v>
      </c>
      <c r="AA2029" s="37">
        <f>B2029-Z2029</f>
        <v>0</v>
      </c>
      <c r="AB2029" s="42" t="e">
        <f>Z2029/B2029</f>
        <v>#DIV/0!</v>
      </c>
      <c r="AC2029" s="38"/>
    </row>
    <row r="2030" spans="1:29" s="39" customFormat="1" ht="20.100000000000001" hidden="1" customHeight="1" x14ac:dyDescent="0.2">
      <c r="A2030" s="41" t="s">
        <v>37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43"/>
        <v>0</v>
      </c>
      <c r="AA2030" s="37">
        <f t="shared" ref="AA2030:AA2032" si="1544">B2030-Z2030</f>
        <v>0</v>
      </c>
      <c r="AB2030" s="42"/>
      <c r="AC2030" s="38"/>
    </row>
    <row r="2031" spans="1:29" s="39" customFormat="1" ht="20.100000000000001" hidden="1" customHeight="1" x14ac:dyDescent="0.2">
      <c r="A2031" s="41" t="s">
        <v>38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43"/>
        <v>0</v>
      </c>
      <c r="AA2031" s="37">
        <f t="shared" si="1544"/>
        <v>0</v>
      </c>
      <c r="AB2031" s="42"/>
      <c r="AC2031" s="38"/>
    </row>
    <row r="2032" spans="1:29" s="39" customFormat="1" ht="21.95" hidden="1" customHeight="1" x14ac:dyDescent="0.2">
      <c r="A2032" s="41" t="s">
        <v>39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43"/>
        <v>0</v>
      </c>
      <c r="AA2032" s="37">
        <f t="shared" si="1544"/>
        <v>0</v>
      </c>
      <c r="AB2032" s="42"/>
      <c r="AC2032" s="38"/>
    </row>
    <row r="2033" spans="1:29" s="39" customFormat="1" ht="15.6" hidden="1" customHeight="1" x14ac:dyDescent="0.25">
      <c r="A2033" s="43" t="s">
        <v>40</v>
      </c>
      <c r="B2033" s="44">
        <f>SUM(B2029:B2032)</f>
        <v>0</v>
      </c>
      <c r="C2033" s="44">
        <f t="shared" ref="C2033:AA2033" si="1545">SUM(C2029:C2032)</f>
        <v>0</v>
      </c>
      <c r="D2033" s="44">
        <f t="shared" si="1545"/>
        <v>0</v>
      </c>
      <c r="E2033" s="44">
        <f t="shared" si="1545"/>
        <v>0</v>
      </c>
      <c r="F2033" s="44">
        <f t="shared" si="1545"/>
        <v>0</v>
      </c>
      <c r="G2033" s="44">
        <f t="shared" si="1545"/>
        <v>0</v>
      </c>
      <c r="H2033" s="44">
        <f t="shared" si="1545"/>
        <v>0</v>
      </c>
      <c r="I2033" s="44">
        <f t="shared" si="1545"/>
        <v>0</v>
      </c>
      <c r="J2033" s="44">
        <f t="shared" si="1545"/>
        <v>0</v>
      </c>
      <c r="K2033" s="44">
        <f t="shared" si="1545"/>
        <v>0</v>
      </c>
      <c r="L2033" s="44">
        <f t="shared" si="1545"/>
        <v>0</v>
      </c>
      <c r="M2033" s="44">
        <f t="shared" si="1545"/>
        <v>0</v>
      </c>
      <c r="N2033" s="44">
        <f t="shared" si="1545"/>
        <v>0</v>
      </c>
      <c r="O2033" s="44">
        <f t="shared" si="1545"/>
        <v>0</v>
      </c>
      <c r="P2033" s="44">
        <f t="shared" si="1545"/>
        <v>0</v>
      </c>
      <c r="Q2033" s="44">
        <f t="shared" si="1545"/>
        <v>0</v>
      </c>
      <c r="R2033" s="44">
        <f t="shared" si="1545"/>
        <v>0</v>
      </c>
      <c r="S2033" s="44">
        <f t="shared" si="1545"/>
        <v>0</v>
      </c>
      <c r="T2033" s="44">
        <f t="shared" si="1545"/>
        <v>0</v>
      </c>
      <c r="U2033" s="44">
        <f t="shared" si="1545"/>
        <v>0</v>
      </c>
      <c r="V2033" s="44">
        <f t="shared" si="1545"/>
        <v>0</v>
      </c>
      <c r="W2033" s="44">
        <f t="shared" si="1545"/>
        <v>0</v>
      </c>
      <c r="X2033" s="44">
        <f t="shared" si="1545"/>
        <v>0</v>
      </c>
      <c r="Y2033" s="44">
        <f t="shared" si="1545"/>
        <v>0</v>
      </c>
      <c r="Z2033" s="44">
        <f t="shared" si="1545"/>
        <v>0</v>
      </c>
      <c r="AA2033" s="44">
        <f t="shared" si="1545"/>
        <v>0</v>
      </c>
      <c r="AB2033" s="45" t="e">
        <f t="shared" ref="AB2033:AB2035" si="1546">Z2033/B2033</f>
        <v>#DIV/0!</v>
      </c>
      <c r="AC2033" s="38"/>
    </row>
    <row r="2034" spans="1:29" s="39" customFormat="1" ht="15.6" hidden="1" customHeight="1" x14ac:dyDescent="0.25">
      <c r="A2034" s="46" t="s">
        <v>41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7">SUM(M2034:Y2034)</f>
        <v>0</v>
      </c>
      <c r="AA2034" s="37">
        <f t="shared" ref="AA2034" si="1548">B2034-Z2034</f>
        <v>0</v>
      </c>
      <c r="AB2034" s="42"/>
      <c r="AC2034" s="38"/>
    </row>
    <row r="2035" spans="1:29" s="39" customFormat="1" ht="28.5" hidden="1" customHeight="1" x14ac:dyDescent="0.25">
      <c r="A2035" s="43" t="s">
        <v>42</v>
      </c>
      <c r="B2035" s="44">
        <f>B2034+B2033</f>
        <v>0</v>
      </c>
      <c r="C2035" s="44">
        <f t="shared" ref="C2035:AA2035" si="1549">C2034+C2033</f>
        <v>0</v>
      </c>
      <c r="D2035" s="44">
        <f t="shared" si="1549"/>
        <v>0</v>
      </c>
      <c r="E2035" s="44">
        <f t="shared" si="1549"/>
        <v>0</v>
      </c>
      <c r="F2035" s="44">
        <f t="shared" si="1549"/>
        <v>0</v>
      </c>
      <c r="G2035" s="44">
        <f t="shared" si="1549"/>
        <v>0</v>
      </c>
      <c r="H2035" s="44">
        <f t="shared" si="1549"/>
        <v>0</v>
      </c>
      <c r="I2035" s="44">
        <f t="shared" si="1549"/>
        <v>0</v>
      </c>
      <c r="J2035" s="44">
        <f t="shared" si="1549"/>
        <v>0</v>
      </c>
      <c r="K2035" s="44">
        <f t="shared" si="1549"/>
        <v>0</v>
      </c>
      <c r="L2035" s="44">
        <f t="shared" si="1549"/>
        <v>0</v>
      </c>
      <c r="M2035" s="44">
        <f t="shared" si="1549"/>
        <v>0</v>
      </c>
      <c r="N2035" s="44">
        <f t="shared" si="1549"/>
        <v>0</v>
      </c>
      <c r="O2035" s="44">
        <f t="shared" si="1549"/>
        <v>0</v>
      </c>
      <c r="P2035" s="44">
        <f t="shared" si="1549"/>
        <v>0</v>
      </c>
      <c r="Q2035" s="44">
        <f t="shared" si="1549"/>
        <v>0</v>
      </c>
      <c r="R2035" s="44">
        <f t="shared" si="1549"/>
        <v>0</v>
      </c>
      <c r="S2035" s="44">
        <f t="shared" si="1549"/>
        <v>0</v>
      </c>
      <c r="T2035" s="44">
        <f t="shared" si="1549"/>
        <v>0</v>
      </c>
      <c r="U2035" s="44">
        <f t="shared" si="1549"/>
        <v>0</v>
      </c>
      <c r="V2035" s="44">
        <f t="shared" si="1549"/>
        <v>0</v>
      </c>
      <c r="W2035" s="44">
        <f t="shared" si="1549"/>
        <v>0</v>
      </c>
      <c r="X2035" s="44">
        <f t="shared" si="1549"/>
        <v>0</v>
      </c>
      <c r="Y2035" s="44">
        <f t="shared" si="1549"/>
        <v>0</v>
      </c>
      <c r="Z2035" s="44">
        <f t="shared" si="1549"/>
        <v>0</v>
      </c>
      <c r="AA2035" s="44">
        <f t="shared" si="1549"/>
        <v>0</v>
      </c>
      <c r="AB2035" s="45" t="e">
        <f t="shared" si="1546"/>
        <v>#DIV/0!</v>
      </c>
      <c r="AC2035" s="47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40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36</v>
      </c>
      <c r="B2039" s="37">
        <f>[1]consoCURRENT!E45729</f>
        <v>0</v>
      </c>
      <c r="C2039" s="37">
        <f>[1]consoCURRENT!F45729</f>
        <v>0</v>
      </c>
      <c r="D2039" s="37">
        <f>[1]consoCURRENT!G45729</f>
        <v>0</v>
      </c>
      <c r="E2039" s="37">
        <f>[1]consoCURRENT!H45729</f>
        <v>0</v>
      </c>
      <c r="F2039" s="37">
        <f>[1]consoCURRENT!I45729</f>
        <v>0</v>
      </c>
      <c r="G2039" s="37">
        <f>[1]consoCURRENT!J45729</f>
        <v>0</v>
      </c>
      <c r="H2039" s="37">
        <f>[1]consoCURRENT!K45729</f>
        <v>0</v>
      </c>
      <c r="I2039" s="37">
        <f>[1]consoCURRENT!L45729</f>
        <v>0</v>
      </c>
      <c r="J2039" s="37">
        <f>[1]consoCURRENT!M45729</f>
        <v>0</v>
      </c>
      <c r="K2039" s="37">
        <f>[1]consoCURRENT!N45729</f>
        <v>0</v>
      </c>
      <c r="L2039" s="37">
        <f>[1]consoCURRENT!O45729</f>
        <v>0</v>
      </c>
      <c r="M2039" s="37">
        <f>[1]consoCURRENT!P45729</f>
        <v>0</v>
      </c>
      <c r="N2039" s="37">
        <f>[1]consoCURRENT!Q45729</f>
        <v>0</v>
      </c>
      <c r="O2039" s="37">
        <f>[1]consoCURRENT!R45729</f>
        <v>0</v>
      </c>
      <c r="P2039" s="37">
        <f>[1]consoCURRENT!S45729</f>
        <v>0</v>
      </c>
      <c r="Q2039" s="37">
        <f>[1]consoCURRENT!T45729</f>
        <v>0</v>
      </c>
      <c r="R2039" s="37">
        <f>[1]consoCURRENT!U45729</f>
        <v>0</v>
      </c>
      <c r="S2039" s="37">
        <f>[1]consoCURRENT!V45729</f>
        <v>0</v>
      </c>
      <c r="T2039" s="37">
        <f>[1]consoCURRENT!W45729</f>
        <v>0</v>
      </c>
      <c r="U2039" s="37">
        <f>[1]consoCURRENT!X45729</f>
        <v>0</v>
      </c>
      <c r="V2039" s="37">
        <f>[1]consoCURRENT!Y45729</f>
        <v>0</v>
      </c>
      <c r="W2039" s="37">
        <f>[1]consoCURRENT!Z45729</f>
        <v>0</v>
      </c>
      <c r="X2039" s="37">
        <f>[1]consoCURRENT!AA45729</f>
        <v>0</v>
      </c>
      <c r="Y2039" s="37">
        <f>[1]consoCURRENT!AB45729</f>
        <v>0</v>
      </c>
      <c r="Z2039" s="37">
        <f t="shared" ref="Z2039:Z2042" si="1550">SUM(M2039:Y2039)</f>
        <v>0</v>
      </c>
      <c r="AA2039" s="37">
        <f>B2039-Z2039</f>
        <v>0</v>
      </c>
      <c r="AB2039" s="42" t="e">
        <f>Z2039/B2039</f>
        <v>#DIV/0!</v>
      </c>
      <c r="AC2039" s="38"/>
    </row>
    <row r="2040" spans="1:29" s="39" customFormat="1" ht="15.6" hidden="1" customHeight="1" x14ac:dyDescent="0.2">
      <c r="A2040" s="41" t="s">
        <v>37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si="1550"/>
        <v>0</v>
      </c>
      <c r="AA2040" s="37">
        <f t="shared" ref="AA2040:AA2042" si="1551">B2040-Z2040</f>
        <v>0</v>
      </c>
      <c r="AB2040" s="42"/>
      <c r="AC2040" s="38"/>
    </row>
    <row r="2041" spans="1:29" s="39" customFormat="1" ht="15.6" hidden="1" customHeight="1" x14ac:dyDescent="0.2">
      <c r="A2041" s="41" t="s">
        <v>38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50"/>
        <v>0</v>
      </c>
      <c r="AA2041" s="37">
        <f t="shared" si="1551"/>
        <v>0</v>
      </c>
      <c r="AB2041" s="42"/>
      <c r="AC2041" s="38"/>
    </row>
    <row r="2042" spans="1:29" s="39" customFormat="1" ht="15.6" hidden="1" customHeight="1" x14ac:dyDescent="0.2">
      <c r="A2042" s="41" t="s">
        <v>39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50"/>
        <v>0</v>
      </c>
      <c r="AA2042" s="37">
        <f t="shared" si="1551"/>
        <v>0</v>
      </c>
      <c r="AB2042" s="42"/>
      <c r="AC2042" s="38"/>
    </row>
    <row r="2043" spans="1:29" s="39" customFormat="1" ht="15.6" hidden="1" customHeight="1" x14ac:dyDescent="0.25">
      <c r="A2043" s="43" t="s">
        <v>40</v>
      </c>
      <c r="B2043" s="44">
        <f>SUM(B2039:B2042)</f>
        <v>0</v>
      </c>
      <c r="C2043" s="44">
        <f t="shared" ref="C2043:AA2043" si="1552">SUM(C2039:C2042)</f>
        <v>0</v>
      </c>
      <c r="D2043" s="44">
        <f t="shared" si="1552"/>
        <v>0</v>
      </c>
      <c r="E2043" s="44">
        <f t="shared" si="1552"/>
        <v>0</v>
      </c>
      <c r="F2043" s="44">
        <f t="shared" si="1552"/>
        <v>0</v>
      </c>
      <c r="G2043" s="44">
        <f t="shared" si="1552"/>
        <v>0</v>
      </c>
      <c r="H2043" s="44">
        <f t="shared" si="1552"/>
        <v>0</v>
      </c>
      <c r="I2043" s="44">
        <f t="shared" si="1552"/>
        <v>0</v>
      </c>
      <c r="J2043" s="44">
        <f t="shared" si="1552"/>
        <v>0</v>
      </c>
      <c r="K2043" s="44">
        <f t="shared" si="1552"/>
        <v>0</v>
      </c>
      <c r="L2043" s="44">
        <f t="shared" si="1552"/>
        <v>0</v>
      </c>
      <c r="M2043" s="44">
        <f t="shared" si="1552"/>
        <v>0</v>
      </c>
      <c r="N2043" s="44">
        <f t="shared" si="1552"/>
        <v>0</v>
      </c>
      <c r="O2043" s="44">
        <f t="shared" si="1552"/>
        <v>0</v>
      </c>
      <c r="P2043" s="44">
        <f t="shared" si="1552"/>
        <v>0</v>
      </c>
      <c r="Q2043" s="44">
        <f t="shared" si="1552"/>
        <v>0</v>
      </c>
      <c r="R2043" s="44">
        <f t="shared" si="1552"/>
        <v>0</v>
      </c>
      <c r="S2043" s="44">
        <f t="shared" si="1552"/>
        <v>0</v>
      </c>
      <c r="T2043" s="44">
        <f t="shared" si="1552"/>
        <v>0</v>
      </c>
      <c r="U2043" s="44">
        <f t="shared" si="1552"/>
        <v>0</v>
      </c>
      <c r="V2043" s="44">
        <f t="shared" si="1552"/>
        <v>0</v>
      </c>
      <c r="W2043" s="44">
        <f t="shared" si="1552"/>
        <v>0</v>
      </c>
      <c r="X2043" s="44">
        <f t="shared" si="1552"/>
        <v>0</v>
      </c>
      <c r="Y2043" s="44">
        <f t="shared" si="1552"/>
        <v>0</v>
      </c>
      <c r="Z2043" s="44">
        <f t="shared" si="1552"/>
        <v>0</v>
      </c>
      <c r="AA2043" s="44">
        <f t="shared" si="1552"/>
        <v>0</v>
      </c>
      <c r="AB2043" s="45" t="e">
        <f t="shared" ref="AB2043:AB2045" si="1553">Z2043/B2043</f>
        <v>#DIV/0!</v>
      </c>
      <c r="AC2043" s="38"/>
    </row>
    <row r="2044" spans="1:29" s="39" customFormat="1" ht="15.6" hidden="1" customHeight="1" x14ac:dyDescent="0.25">
      <c r="A2044" s="46" t="s">
        <v>41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54">SUM(M2044:Y2044)</f>
        <v>0</v>
      </c>
      <c r="AA2044" s="37">
        <f t="shared" ref="AA2044" si="1555">B2044-Z2044</f>
        <v>0</v>
      </c>
      <c r="AB2044" s="42"/>
      <c r="AC2044" s="38"/>
    </row>
    <row r="2045" spans="1:29" s="39" customFormat="1" ht="15.6" hidden="1" customHeight="1" x14ac:dyDescent="0.25">
      <c r="A2045" s="43" t="s">
        <v>42</v>
      </c>
      <c r="B2045" s="44">
        <f>B2044+B2043</f>
        <v>0</v>
      </c>
      <c r="C2045" s="44">
        <f t="shared" ref="C2045:AA2045" si="1556">C2044+C2043</f>
        <v>0</v>
      </c>
      <c r="D2045" s="44">
        <f t="shared" si="1556"/>
        <v>0</v>
      </c>
      <c r="E2045" s="44">
        <f t="shared" si="1556"/>
        <v>0</v>
      </c>
      <c r="F2045" s="44">
        <f t="shared" si="1556"/>
        <v>0</v>
      </c>
      <c r="G2045" s="44">
        <f t="shared" si="1556"/>
        <v>0</v>
      </c>
      <c r="H2045" s="44">
        <f t="shared" si="1556"/>
        <v>0</v>
      </c>
      <c r="I2045" s="44">
        <f t="shared" si="1556"/>
        <v>0</v>
      </c>
      <c r="J2045" s="44">
        <f t="shared" si="1556"/>
        <v>0</v>
      </c>
      <c r="K2045" s="44">
        <f t="shared" si="1556"/>
        <v>0</v>
      </c>
      <c r="L2045" s="44">
        <f t="shared" si="1556"/>
        <v>0</v>
      </c>
      <c r="M2045" s="44">
        <f t="shared" si="1556"/>
        <v>0</v>
      </c>
      <c r="N2045" s="44">
        <f t="shared" si="1556"/>
        <v>0</v>
      </c>
      <c r="O2045" s="44">
        <f t="shared" si="1556"/>
        <v>0</v>
      </c>
      <c r="P2045" s="44">
        <f t="shared" si="1556"/>
        <v>0</v>
      </c>
      <c r="Q2045" s="44">
        <f t="shared" si="1556"/>
        <v>0</v>
      </c>
      <c r="R2045" s="44">
        <f t="shared" si="1556"/>
        <v>0</v>
      </c>
      <c r="S2045" s="44">
        <f t="shared" si="1556"/>
        <v>0</v>
      </c>
      <c r="T2045" s="44">
        <f t="shared" si="1556"/>
        <v>0</v>
      </c>
      <c r="U2045" s="44">
        <f t="shared" si="1556"/>
        <v>0</v>
      </c>
      <c r="V2045" s="44">
        <f t="shared" si="1556"/>
        <v>0</v>
      </c>
      <c r="W2045" s="44">
        <f t="shared" si="1556"/>
        <v>0</v>
      </c>
      <c r="X2045" s="44">
        <f t="shared" si="1556"/>
        <v>0</v>
      </c>
      <c r="Y2045" s="44">
        <f t="shared" si="1556"/>
        <v>0</v>
      </c>
      <c r="Z2045" s="44">
        <f t="shared" si="1556"/>
        <v>0</v>
      </c>
      <c r="AA2045" s="44">
        <f t="shared" si="1556"/>
        <v>0</v>
      </c>
      <c r="AB2045" s="45" t="e">
        <f t="shared" si="1553"/>
        <v>#DIV/0!</v>
      </c>
      <c r="AC2045" s="47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4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36</v>
      </c>
      <c r="B2049" s="37">
        <f>[1]consoCURRENT!E45805</f>
        <v>0</v>
      </c>
      <c r="C2049" s="37">
        <f>[1]consoCURRENT!F45805</f>
        <v>0</v>
      </c>
      <c r="D2049" s="37">
        <f>[1]consoCURRENT!G45805</f>
        <v>0</v>
      </c>
      <c r="E2049" s="37">
        <f>[1]consoCURRENT!H45805</f>
        <v>0</v>
      </c>
      <c r="F2049" s="37">
        <f>[1]consoCURRENT!I45805</f>
        <v>0</v>
      </c>
      <c r="G2049" s="37">
        <f>[1]consoCURRENT!J45805</f>
        <v>0</v>
      </c>
      <c r="H2049" s="37">
        <f>[1]consoCURRENT!K45805</f>
        <v>0</v>
      </c>
      <c r="I2049" s="37">
        <f>[1]consoCURRENT!L45805</f>
        <v>0</v>
      </c>
      <c r="J2049" s="37">
        <f>[1]consoCURRENT!M45805</f>
        <v>0</v>
      </c>
      <c r="K2049" s="37">
        <f>[1]consoCURRENT!N45805</f>
        <v>0</v>
      </c>
      <c r="L2049" s="37">
        <f>[1]consoCURRENT!O45805</f>
        <v>0</v>
      </c>
      <c r="M2049" s="37">
        <f>[1]consoCURRENT!P45805</f>
        <v>0</v>
      </c>
      <c r="N2049" s="37">
        <f>[1]consoCURRENT!Q45805</f>
        <v>0</v>
      </c>
      <c r="O2049" s="37">
        <f>[1]consoCURRENT!R45805</f>
        <v>0</v>
      </c>
      <c r="P2049" s="37">
        <f>[1]consoCURRENT!S45805</f>
        <v>0</v>
      </c>
      <c r="Q2049" s="37">
        <f>[1]consoCURRENT!T45805</f>
        <v>0</v>
      </c>
      <c r="R2049" s="37">
        <f>[1]consoCURRENT!U45805</f>
        <v>0</v>
      </c>
      <c r="S2049" s="37">
        <f>[1]consoCURRENT!V45805</f>
        <v>0</v>
      </c>
      <c r="T2049" s="37">
        <f>[1]consoCURRENT!W45805</f>
        <v>0</v>
      </c>
      <c r="U2049" s="37">
        <f>[1]consoCURRENT!X45805</f>
        <v>0</v>
      </c>
      <c r="V2049" s="37">
        <f>[1]consoCURRENT!Y45805</f>
        <v>0</v>
      </c>
      <c r="W2049" s="37">
        <f>[1]consoCURRENT!Z45805</f>
        <v>0</v>
      </c>
      <c r="X2049" s="37">
        <f>[1]consoCURRENT!AA45805</f>
        <v>0</v>
      </c>
      <c r="Y2049" s="37">
        <f>[1]consoCURRENT!AB45805</f>
        <v>0</v>
      </c>
      <c r="Z2049" s="37">
        <f>[1]consoCURRENT!AC45805</f>
        <v>0</v>
      </c>
      <c r="AA2049" s="37">
        <f>B2049-Z2049</f>
        <v>0</v>
      </c>
      <c r="AB2049" s="42" t="e">
        <f>Z2049/B2049</f>
        <v>#DIV/0!</v>
      </c>
      <c r="AC2049" s="38"/>
    </row>
    <row r="2050" spans="1:29" s="39" customFormat="1" ht="15.6" hidden="1" customHeight="1" x14ac:dyDescent="0.2">
      <c r="A2050" s="41" t="s">
        <v>37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ref="Z2050:Z2052" si="1557">SUM(M2050:Y2050)</f>
        <v>0</v>
      </c>
      <c r="AA2050" s="37">
        <f t="shared" ref="AA2050:AA2052" si="1558">B2050-Z2050</f>
        <v>0</v>
      </c>
      <c r="AB2050" s="42" t="e">
        <f t="shared" ref="AB2050:AB2055" si="1559">Z2050/B2050</f>
        <v>#DIV/0!</v>
      </c>
      <c r="AC2050" s="38"/>
    </row>
    <row r="2051" spans="1:29" s="39" customFormat="1" ht="15.6" hidden="1" customHeight="1" x14ac:dyDescent="0.2">
      <c r="A2051" s="41" t="s">
        <v>38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7"/>
        <v>0</v>
      </c>
      <c r="AA2051" s="37">
        <f t="shared" si="1558"/>
        <v>0</v>
      </c>
      <c r="AB2051" s="42" t="e">
        <f t="shared" si="1559"/>
        <v>#DIV/0!</v>
      </c>
      <c r="AC2051" s="38"/>
    </row>
    <row r="2052" spans="1:29" s="39" customFormat="1" ht="15.6" hidden="1" customHeight="1" x14ac:dyDescent="0.2">
      <c r="A2052" s="41" t="s">
        <v>39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7"/>
        <v>0</v>
      </c>
      <c r="AA2052" s="37">
        <f t="shared" si="1558"/>
        <v>0</v>
      </c>
      <c r="AB2052" s="42" t="e">
        <f t="shared" si="1559"/>
        <v>#DIV/0!</v>
      </c>
      <c r="AC2052" s="38"/>
    </row>
    <row r="2053" spans="1:29" s="39" customFormat="1" ht="15.6" hidden="1" customHeight="1" x14ac:dyDescent="0.25">
      <c r="A2053" s="43" t="s">
        <v>40</v>
      </c>
      <c r="B2053" s="44">
        <f>SUM(B2049:B2052)</f>
        <v>0</v>
      </c>
      <c r="C2053" s="44">
        <f t="shared" ref="C2053:AA2053" si="1560">SUM(C2049:C2052)</f>
        <v>0</v>
      </c>
      <c r="D2053" s="44">
        <f t="shared" si="1560"/>
        <v>0</v>
      </c>
      <c r="E2053" s="44">
        <f t="shared" si="1560"/>
        <v>0</v>
      </c>
      <c r="F2053" s="44">
        <f t="shared" si="1560"/>
        <v>0</v>
      </c>
      <c r="G2053" s="44">
        <f t="shared" si="1560"/>
        <v>0</v>
      </c>
      <c r="H2053" s="44">
        <f t="shared" si="1560"/>
        <v>0</v>
      </c>
      <c r="I2053" s="44">
        <f t="shared" si="1560"/>
        <v>0</v>
      </c>
      <c r="J2053" s="44">
        <f t="shared" si="1560"/>
        <v>0</v>
      </c>
      <c r="K2053" s="44">
        <f t="shared" si="1560"/>
        <v>0</v>
      </c>
      <c r="L2053" s="44">
        <f t="shared" si="1560"/>
        <v>0</v>
      </c>
      <c r="M2053" s="44">
        <f t="shared" si="1560"/>
        <v>0</v>
      </c>
      <c r="N2053" s="44">
        <f t="shared" si="1560"/>
        <v>0</v>
      </c>
      <c r="O2053" s="44">
        <f t="shared" si="1560"/>
        <v>0</v>
      </c>
      <c r="P2053" s="44">
        <f t="shared" si="1560"/>
        <v>0</v>
      </c>
      <c r="Q2053" s="44">
        <f t="shared" si="1560"/>
        <v>0</v>
      </c>
      <c r="R2053" s="44">
        <f t="shared" si="1560"/>
        <v>0</v>
      </c>
      <c r="S2053" s="44">
        <f t="shared" si="1560"/>
        <v>0</v>
      </c>
      <c r="T2053" s="44">
        <f t="shared" si="1560"/>
        <v>0</v>
      </c>
      <c r="U2053" s="44">
        <f t="shared" si="1560"/>
        <v>0</v>
      </c>
      <c r="V2053" s="44">
        <f t="shared" si="1560"/>
        <v>0</v>
      </c>
      <c r="W2053" s="44">
        <f t="shared" si="1560"/>
        <v>0</v>
      </c>
      <c r="X2053" s="44">
        <f t="shared" si="1560"/>
        <v>0</v>
      </c>
      <c r="Y2053" s="44">
        <f t="shared" si="1560"/>
        <v>0</v>
      </c>
      <c r="Z2053" s="44">
        <f t="shared" si="1560"/>
        <v>0</v>
      </c>
      <c r="AA2053" s="44">
        <f t="shared" si="1560"/>
        <v>0</v>
      </c>
      <c r="AB2053" s="45" t="e">
        <f t="shared" si="1559"/>
        <v>#DIV/0!</v>
      </c>
      <c r="AC2053" s="38"/>
    </row>
    <row r="2054" spans="1:29" s="39" customFormat="1" ht="15.6" hidden="1" customHeight="1" x14ac:dyDescent="0.25">
      <c r="A2054" s="46" t="s">
        <v>41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61">SUM(M2054:Y2054)</f>
        <v>0</v>
      </c>
      <c r="AA2054" s="37">
        <f t="shared" ref="AA2054" si="1562">B2054-Z2054</f>
        <v>0</v>
      </c>
      <c r="AB2054" s="42" t="e">
        <f t="shared" si="1559"/>
        <v>#DIV/0!</v>
      </c>
      <c r="AC2054" s="38"/>
    </row>
    <row r="2055" spans="1:29" s="39" customFormat="1" ht="15.6" hidden="1" customHeight="1" x14ac:dyDescent="0.25">
      <c r="A2055" s="43" t="s">
        <v>42</v>
      </c>
      <c r="B2055" s="44">
        <f>B2054+B2053</f>
        <v>0</v>
      </c>
      <c r="C2055" s="44">
        <f t="shared" ref="C2055:AA2055" si="1563">C2054+C2053</f>
        <v>0</v>
      </c>
      <c r="D2055" s="44">
        <f t="shared" si="1563"/>
        <v>0</v>
      </c>
      <c r="E2055" s="44">
        <f t="shared" si="1563"/>
        <v>0</v>
      </c>
      <c r="F2055" s="44">
        <f t="shared" si="1563"/>
        <v>0</v>
      </c>
      <c r="G2055" s="44">
        <f t="shared" si="1563"/>
        <v>0</v>
      </c>
      <c r="H2055" s="44">
        <f t="shared" si="1563"/>
        <v>0</v>
      </c>
      <c r="I2055" s="44">
        <f t="shared" si="1563"/>
        <v>0</v>
      </c>
      <c r="J2055" s="44">
        <f t="shared" si="1563"/>
        <v>0</v>
      </c>
      <c r="K2055" s="44">
        <f t="shared" si="1563"/>
        <v>0</v>
      </c>
      <c r="L2055" s="44">
        <f t="shared" si="1563"/>
        <v>0</v>
      </c>
      <c r="M2055" s="44">
        <f t="shared" si="1563"/>
        <v>0</v>
      </c>
      <c r="N2055" s="44">
        <f t="shared" si="1563"/>
        <v>0</v>
      </c>
      <c r="O2055" s="44">
        <f t="shared" si="1563"/>
        <v>0</v>
      </c>
      <c r="P2055" s="44">
        <f t="shared" si="1563"/>
        <v>0</v>
      </c>
      <c r="Q2055" s="44">
        <f t="shared" si="1563"/>
        <v>0</v>
      </c>
      <c r="R2055" s="44">
        <f t="shared" si="1563"/>
        <v>0</v>
      </c>
      <c r="S2055" s="44">
        <f t="shared" si="1563"/>
        <v>0</v>
      </c>
      <c r="T2055" s="44">
        <f t="shared" si="1563"/>
        <v>0</v>
      </c>
      <c r="U2055" s="44">
        <f t="shared" si="1563"/>
        <v>0</v>
      </c>
      <c r="V2055" s="44">
        <f t="shared" si="1563"/>
        <v>0</v>
      </c>
      <c r="W2055" s="44">
        <f t="shared" si="1563"/>
        <v>0</v>
      </c>
      <c r="X2055" s="44">
        <f t="shared" si="1563"/>
        <v>0</v>
      </c>
      <c r="Y2055" s="44">
        <f t="shared" si="1563"/>
        <v>0</v>
      </c>
      <c r="Z2055" s="44">
        <f t="shared" si="1563"/>
        <v>0</v>
      </c>
      <c r="AA2055" s="44">
        <f t="shared" si="1563"/>
        <v>0</v>
      </c>
      <c r="AB2055" s="45" t="e">
        <f t="shared" si="1559"/>
        <v>#DIV/0!</v>
      </c>
      <c r="AC2055" s="47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54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36</v>
      </c>
      <c r="B2059" s="37">
        <f>[1]consoCURRENT!E45863</f>
        <v>0</v>
      </c>
      <c r="C2059" s="37">
        <f>[1]consoCURRENT!F45863</f>
        <v>0</v>
      </c>
      <c r="D2059" s="37">
        <f>[1]consoCURRENT!G45863</f>
        <v>0</v>
      </c>
      <c r="E2059" s="37">
        <f>[1]consoCURRENT!H45863</f>
        <v>0</v>
      </c>
      <c r="F2059" s="37">
        <f>[1]consoCURRENT!I45863</f>
        <v>0</v>
      </c>
      <c r="G2059" s="37">
        <f>[1]consoCURRENT!J45863</f>
        <v>0</v>
      </c>
      <c r="H2059" s="37">
        <f>[1]consoCURRENT!K45863</f>
        <v>0</v>
      </c>
      <c r="I2059" s="37">
        <f>[1]consoCURRENT!L45863</f>
        <v>0</v>
      </c>
      <c r="J2059" s="37">
        <f>[1]consoCURRENT!M45863</f>
        <v>0</v>
      </c>
      <c r="K2059" s="37">
        <f>[1]consoCURRENT!N45863</f>
        <v>0</v>
      </c>
      <c r="L2059" s="37">
        <f>[1]consoCURRENT!O45863</f>
        <v>0</v>
      </c>
      <c r="M2059" s="37">
        <f>[1]consoCURRENT!P45863</f>
        <v>0</v>
      </c>
      <c r="N2059" s="37">
        <f>[1]consoCURRENT!Q45863</f>
        <v>0</v>
      </c>
      <c r="O2059" s="37">
        <f>[1]consoCURRENT!R45863</f>
        <v>0</v>
      </c>
      <c r="P2059" s="37">
        <f>[1]consoCURRENT!S45863</f>
        <v>0</v>
      </c>
      <c r="Q2059" s="37">
        <f>[1]consoCURRENT!T45863</f>
        <v>0</v>
      </c>
      <c r="R2059" s="37">
        <f>[1]consoCURRENT!U45863</f>
        <v>0</v>
      </c>
      <c r="S2059" s="37">
        <f>[1]consoCURRENT!V45863</f>
        <v>0</v>
      </c>
      <c r="T2059" s="37">
        <f>[1]consoCURRENT!W45863</f>
        <v>0</v>
      </c>
      <c r="U2059" s="37">
        <f>[1]consoCURRENT!X45863</f>
        <v>0</v>
      </c>
      <c r="V2059" s="37">
        <f>[1]consoCURRENT!Y45863</f>
        <v>0</v>
      </c>
      <c r="W2059" s="37">
        <f>[1]consoCURRENT!Z45863</f>
        <v>0</v>
      </c>
      <c r="X2059" s="37">
        <f>[1]consoCURRENT!AA45863</f>
        <v>0</v>
      </c>
      <c r="Y2059" s="37">
        <f>[1]consoCURRENT!AB45863</f>
        <v>0</v>
      </c>
      <c r="Z2059" s="37">
        <f t="shared" ref="Z2059:Z2062" si="1564">SUM(M2059:Y2059)</f>
        <v>0</v>
      </c>
      <c r="AA2059" s="37">
        <f>B2059-Z2059</f>
        <v>0</v>
      </c>
      <c r="AB2059" s="42" t="e">
        <f>Z2059/B2059</f>
        <v>#DIV/0!</v>
      </c>
      <c r="AC2059" s="38"/>
    </row>
    <row r="2060" spans="1:29" s="39" customFormat="1" ht="15.6" hidden="1" customHeight="1" x14ac:dyDescent="0.2">
      <c r="A2060" s="41" t="s">
        <v>37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si="1564"/>
        <v>0</v>
      </c>
      <c r="AA2060" s="37">
        <f t="shared" ref="AA2060:AA2062" si="1565">B2060-Z2060</f>
        <v>0</v>
      </c>
      <c r="AB2060" s="42" t="e">
        <f t="shared" ref="AB2060:AB2065" si="1566">Z2060/B2060</f>
        <v>#DIV/0!</v>
      </c>
      <c r="AC2060" s="38"/>
    </row>
    <row r="2061" spans="1:29" s="39" customFormat="1" ht="15.6" hidden="1" customHeight="1" x14ac:dyDescent="0.2">
      <c r="A2061" s="41" t="s">
        <v>38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64"/>
        <v>0</v>
      </c>
      <c r="AA2061" s="37">
        <f t="shared" si="1565"/>
        <v>0</v>
      </c>
      <c r="AB2061" s="42" t="e">
        <f t="shared" si="1566"/>
        <v>#DIV/0!</v>
      </c>
      <c r="AC2061" s="38"/>
    </row>
    <row r="2062" spans="1:29" s="39" customFormat="1" ht="15.6" hidden="1" customHeight="1" x14ac:dyDescent="0.2">
      <c r="A2062" s="41" t="s">
        <v>39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64"/>
        <v>0</v>
      </c>
      <c r="AA2062" s="37">
        <f t="shared" si="1565"/>
        <v>0</v>
      </c>
      <c r="AB2062" s="42" t="e">
        <f t="shared" si="1566"/>
        <v>#DIV/0!</v>
      </c>
      <c r="AC2062" s="38"/>
    </row>
    <row r="2063" spans="1:29" s="39" customFormat="1" ht="15.6" hidden="1" customHeight="1" x14ac:dyDescent="0.25">
      <c r="A2063" s="43" t="s">
        <v>40</v>
      </c>
      <c r="B2063" s="44">
        <f>SUM(B2059:B2062)</f>
        <v>0</v>
      </c>
      <c r="C2063" s="44">
        <f t="shared" ref="C2063:AA2063" si="1567">SUM(C2059:C2062)</f>
        <v>0</v>
      </c>
      <c r="D2063" s="44">
        <f t="shared" si="1567"/>
        <v>0</v>
      </c>
      <c r="E2063" s="44">
        <f t="shared" si="1567"/>
        <v>0</v>
      </c>
      <c r="F2063" s="44">
        <f t="shared" si="1567"/>
        <v>0</v>
      </c>
      <c r="G2063" s="44">
        <f t="shared" si="1567"/>
        <v>0</v>
      </c>
      <c r="H2063" s="44">
        <f t="shared" si="1567"/>
        <v>0</v>
      </c>
      <c r="I2063" s="44">
        <f t="shared" si="1567"/>
        <v>0</v>
      </c>
      <c r="J2063" s="44">
        <f t="shared" si="1567"/>
        <v>0</v>
      </c>
      <c r="K2063" s="44">
        <f t="shared" si="1567"/>
        <v>0</v>
      </c>
      <c r="L2063" s="44">
        <f t="shared" si="1567"/>
        <v>0</v>
      </c>
      <c r="M2063" s="44">
        <f t="shared" si="1567"/>
        <v>0</v>
      </c>
      <c r="N2063" s="44">
        <f t="shared" si="1567"/>
        <v>0</v>
      </c>
      <c r="O2063" s="44">
        <f t="shared" si="1567"/>
        <v>0</v>
      </c>
      <c r="P2063" s="44">
        <f t="shared" si="1567"/>
        <v>0</v>
      </c>
      <c r="Q2063" s="44">
        <f t="shared" si="1567"/>
        <v>0</v>
      </c>
      <c r="R2063" s="44">
        <f t="shared" si="1567"/>
        <v>0</v>
      </c>
      <c r="S2063" s="44">
        <f t="shared" si="1567"/>
        <v>0</v>
      </c>
      <c r="T2063" s="44">
        <f t="shared" si="1567"/>
        <v>0</v>
      </c>
      <c r="U2063" s="44">
        <f t="shared" si="1567"/>
        <v>0</v>
      </c>
      <c r="V2063" s="44">
        <f t="shared" si="1567"/>
        <v>0</v>
      </c>
      <c r="W2063" s="44">
        <f t="shared" si="1567"/>
        <v>0</v>
      </c>
      <c r="X2063" s="44">
        <f t="shared" si="1567"/>
        <v>0</v>
      </c>
      <c r="Y2063" s="44">
        <f t="shared" si="1567"/>
        <v>0</v>
      </c>
      <c r="Z2063" s="44">
        <f t="shared" si="1567"/>
        <v>0</v>
      </c>
      <c r="AA2063" s="44">
        <f t="shared" si="1567"/>
        <v>0</v>
      </c>
      <c r="AB2063" s="45" t="e">
        <f t="shared" si="1566"/>
        <v>#DIV/0!</v>
      </c>
      <c r="AC2063" s="38"/>
    </row>
    <row r="2064" spans="1:29" s="39" customFormat="1" ht="15.6" hidden="1" customHeight="1" x14ac:dyDescent="0.25">
      <c r="A2064" s="46" t="s">
        <v>41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8">SUM(M2064:Y2064)</f>
        <v>0</v>
      </c>
      <c r="AA2064" s="37">
        <f t="shared" ref="AA2064" si="1569">B2064-Z2064</f>
        <v>0</v>
      </c>
      <c r="AB2064" s="42" t="e">
        <f t="shared" si="1566"/>
        <v>#DIV/0!</v>
      </c>
      <c r="AC2064" s="38"/>
    </row>
    <row r="2065" spans="1:29" s="39" customFormat="1" ht="15.6" hidden="1" customHeight="1" x14ac:dyDescent="0.25">
      <c r="A2065" s="43" t="s">
        <v>42</v>
      </c>
      <c r="B2065" s="44">
        <f>B2064+B2063</f>
        <v>0</v>
      </c>
      <c r="C2065" s="44">
        <f t="shared" ref="C2065:AA2065" si="1570">C2064+C2063</f>
        <v>0</v>
      </c>
      <c r="D2065" s="44">
        <f t="shared" si="1570"/>
        <v>0</v>
      </c>
      <c r="E2065" s="44">
        <f t="shared" si="1570"/>
        <v>0</v>
      </c>
      <c r="F2065" s="44">
        <f t="shared" si="1570"/>
        <v>0</v>
      </c>
      <c r="G2065" s="44">
        <f t="shared" si="1570"/>
        <v>0</v>
      </c>
      <c r="H2065" s="44">
        <f t="shared" si="1570"/>
        <v>0</v>
      </c>
      <c r="I2065" s="44">
        <f t="shared" si="1570"/>
        <v>0</v>
      </c>
      <c r="J2065" s="44">
        <f t="shared" si="1570"/>
        <v>0</v>
      </c>
      <c r="K2065" s="44">
        <f t="shared" si="1570"/>
        <v>0</v>
      </c>
      <c r="L2065" s="44">
        <f t="shared" si="1570"/>
        <v>0</v>
      </c>
      <c r="M2065" s="44">
        <f t="shared" si="1570"/>
        <v>0</v>
      </c>
      <c r="N2065" s="44">
        <f t="shared" si="1570"/>
        <v>0</v>
      </c>
      <c r="O2065" s="44">
        <f t="shared" si="1570"/>
        <v>0</v>
      </c>
      <c r="P2065" s="44">
        <f t="shared" si="1570"/>
        <v>0</v>
      </c>
      <c r="Q2065" s="44">
        <f t="shared" si="1570"/>
        <v>0</v>
      </c>
      <c r="R2065" s="44">
        <f t="shared" si="1570"/>
        <v>0</v>
      </c>
      <c r="S2065" s="44">
        <f t="shared" si="1570"/>
        <v>0</v>
      </c>
      <c r="T2065" s="44">
        <f t="shared" si="1570"/>
        <v>0</v>
      </c>
      <c r="U2065" s="44">
        <f t="shared" si="1570"/>
        <v>0</v>
      </c>
      <c r="V2065" s="44">
        <f t="shared" si="1570"/>
        <v>0</v>
      </c>
      <c r="W2065" s="44">
        <f t="shared" si="1570"/>
        <v>0</v>
      </c>
      <c r="X2065" s="44">
        <f t="shared" si="1570"/>
        <v>0</v>
      </c>
      <c r="Y2065" s="44">
        <f t="shared" si="1570"/>
        <v>0</v>
      </c>
      <c r="Z2065" s="44">
        <f t="shared" si="1570"/>
        <v>0</v>
      </c>
      <c r="AA2065" s="44">
        <f t="shared" si="1570"/>
        <v>0</v>
      </c>
      <c r="AB2065" s="45" t="e">
        <f t="shared" si="1566"/>
        <v>#DIV/0!</v>
      </c>
      <c r="AC2065" s="47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124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36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2" t="e">
        <f>Z2069/B2069</f>
        <v>#DIV/0!</v>
      </c>
      <c r="AC2069" s="38"/>
    </row>
    <row r="2070" spans="1:29" s="39" customFormat="1" ht="15.6" hidden="1" customHeight="1" x14ac:dyDescent="0.2">
      <c r="A2070" s="41" t="s">
        <v>37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71">SUM(M2070:Y2070)</f>
        <v>0</v>
      </c>
      <c r="AA2070" s="37">
        <f t="shared" ref="AA2070:AA2072" si="1572">B2070-Z2070</f>
        <v>0</v>
      </c>
      <c r="AB2070" s="42" t="e">
        <f t="shared" ref="AB2070:AB2075" si="1573">Z2070/B2070</f>
        <v>#DIV/0!</v>
      </c>
      <c r="AC2070" s="38"/>
    </row>
    <row r="2071" spans="1:29" s="39" customFormat="1" ht="15.6" hidden="1" customHeight="1" x14ac:dyDescent="0.2">
      <c r="A2071" s="41" t="s">
        <v>38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71"/>
        <v>0</v>
      </c>
      <c r="AA2071" s="37">
        <f t="shared" si="1572"/>
        <v>0</v>
      </c>
      <c r="AB2071" s="42" t="e">
        <f t="shared" si="1573"/>
        <v>#DIV/0!</v>
      </c>
      <c r="AC2071" s="38"/>
    </row>
    <row r="2072" spans="1:29" s="39" customFormat="1" ht="15.6" hidden="1" customHeight="1" x14ac:dyDescent="0.2">
      <c r="A2072" s="41" t="s">
        <v>39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71"/>
        <v>0</v>
      </c>
      <c r="AA2072" s="37">
        <f t="shared" si="1572"/>
        <v>0</v>
      </c>
      <c r="AB2072" s="42" t="e">
        <f t="shared" si="1573"/>
        <v>#DIV/0!</v>
      </c>
      <c r="AC2072" s="38"/>
    </row>
    <row r="2073" spans="1:29" s="39" customFormat="1" ht="15.6" hidden="1" customHeight="1" x14ac:dyDescent="0.25">
      <c r="A2073" s="43" t="s">
        <v>40</v>
      </c>
      <c r="B2073" s="44">
        <f>SUM(B2069:B2072)</f>
        <v>0</v>
      </c>
      <c r="C2073" s="44">
        <f t="shared" ref="C2073:AA2073" si="1574">SUM(C2069:C2072)</f>
        <v>0</v>
      </c>
      <c r="D2073" s="44">
        <f t="shared" si="1574"/>
        <v>0</v>
      </c>
      <c r="E2073" s="44">
        <f t="shared" si="1574"/>
        <v>0</v>
      </c>
      <c r="F2073" s="44">
        <f t="shared" si="1574"/>
        <v>0</v>
      </c>
      <c r="G2073" s="44">
        <f t="shared" si="1574"/>
        <v>0</v>
      </c>
      <c r="H2073" s="44">
        <f t="shared" si="1574"/>
        <v>0</v>
      </c>
      <c r="I2073" s="44">
        <f t="shared" si="1574"/>
        <v>0</v>
      </c>
      <c r="J2073" s="44">
        <f t="shared" si="1574"/>
        <v>0</v>
      </c>
      <c r="K2073" s="44">
        <f t="shared" si="1574"/>
        <v>0</v>
      </c>
      <c r="L2073" s="44">
        <f t="shared" si="1574"/>
        <v>0</v>
      </c>
      <c r="M2073" s="44">
        <f t="shared" si="1574"/>
        <v>0</v>
      </c>
      <c r="N2073" s="44">
        <f t="shared" si="1574"/>
        <v>0</v>
      </c>
      <c r="O2073" s="44">
        <f t="shared" si="1574"/>
        <v>0</v>
      </c>
      <c r="P2073" s="44">
        <f t="shared" si="1574"/>
        <v>0</v>
      </c>
      <c r="Q2073" s="44">
        <f t="shared" si="1574"/>
        <v>0</v>
      </c>
      <c r="R2073" s="44">
        <f t="shared" si="1574"/>
        <v>0</v>
      </c>
      <c r="S2073" s="44">
        <f t="shared" si="1574"/>
        <v>0</v>
      </c>
      <c r="T2073" s="44">
        <f t="shared" si="1574"/>
        <v>0</v>
      </c>
      <c r="U2073" s="44">
        <f t="shared" si="1574"/>
        <v>0</v>
      </c>
      <c r="V2073" s="44">
        <f t="shared" si="1574"/>
        <v>0</v>
      </c>
      <c r="W2073" s="44">
        <f t="shared" si="1574"/>
        <v>0</v>
      </c>
      <c r="X2073" s="44">
        <f t="shared" si="1574"/>
        <v>0</v>
      </c>
      <c r="Y2073" s="44">
        <f t="shared" si="1574"/>
        <v>0</v>
      </c>
      <c r="Z2073" s="44">
        <f t="shared" si="1574"/>
        <v>0</v>
      </c>
      <c r="AA2073" s="44">
        <f t="shared" si="1574"/>
        <v>0</v>
      </c>
      <c r="AB2073" s="45" t="e">
        <f t="shared" si="1573"/>
        <v>#DIV/0!</v>
      </c>
      <c r="AC2073" s="38"/>
    </row>
    <row r="2074" spans="1:29" s="39" customFormat="1" ht="15.6" hidden="1" customHeight="1" x14ac:dyDescent="0.25">
      <c r="A2074" s="46" t="s">
        <v>41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5">SUM(M2074:Y2074)</f>
        <v>0</v>
      </c>
      <c r="AA2074" s="37">
        <f t="shared" ref="AA2074" si="1576">B2074-Z2074</f>
        <v>0</v>
      </c>
      <c r="AB2074" s="42" t="e">
        <f t="shared" si="1573"/>
        <v>#DIV/0!</v>
      </c>
      <c r="AC2074" s="38"/>
    </row>
    <row r="2075" spans="1:29" s="39" customFormat="1" ht="15.6" hidden="1" customHeight="1" x14ac:dyDescent="0.25">
      <c r="A2075" s="43" t="s">
        <v>42</v>
      </c>
      <c r="B2075" s="44">
        <f>B2074+B2073</f>
        <v>0</v>
      </c>
      <c r="C2075" s="44">
        <f t="shared" ref="C2075:AA2075" si="1577">C2074+C2073</f>
        <v>0</v>
      </c>
      <c r="D2075" s="44">
        <f t="shared" si="1577"/>
        <v>0</v>
      </c>
      <c r="E2075" s="44">
        <f t="shared" si="1577"/>
        <v>0</v>
      </c>
      <c r="F2075" s="44">
        <f t="shared" si="1577"/>
        <v>0</v>
      </c>
      <c r="G2075" s="44">
        <f t="shared" si="1577"/>
        <v>0</v>
      </c>
      <c r="H2075" s="44">
        <f t="shared" si="1577"/>
        <v>0</v>
      </c>
      <c r="I2075" s="44">
        <f t="shared" si="1577"/>
        <v>0</v>
      </c>
      <c r="J2075" s="44">
        <f t="shared" si="1577"/>
        <v>0</v>
      </c>
      <c r="K2075" s="44">
        <f t="shared" si="1577"/>
        <v>0</v>
      </c>
      <c r="L2075" s="44">
        <f t="shared" si="1577"/>
        <v>0</v>
      </c>
      <c r="M2075" s="44">
        <f t="shared" si="1577"/>
        <v>0</v>
      </c>
      <c r="N2075" s="44">
        <f t="shared" si="1577"/>
        <v>0</v>
      </c>
      <c r="O2075" s="44">
        <f t="shared" si="1577"/>
        <v>0</v>
      </c>
      <c r="P2075" s="44">
        <f t="shared" si="1577"/>
        <v>0</v>
      </c>
      <c r="Q2075" s="44">
        <f t="shared" si="1577"/>
        <v>0</v>
      </c>
      <c r="R2075" s="44">
        <f t="shared" si="1577"/>
        <v>0</v>
      </c>
      <c r="S2075" s="44">
        <f t="shared" si="1577"/>
        <v>0</v>
      </c>
      <c r="T2075" s="44">
        <f t="shared" si="1577"/>
        <v>0</v>
      </c>
      <c r="U2075" s="44">
        <f t="shared" si="1577"/>
        <v>0</v>
      </c>
      <c r="V2075" s="44">
        <f t="shared" si="1577"/>
        <v>0</v>
      </c>
      <c r="W2075" s="44">
        <f t="shared" si="1577"/>
        <v>0</v>
      </c>
      <c r="X2075" s="44">
        <f t="shared" si="1577"/>
        <v>0</v>
      </c>
      <c r="Y2075" s="44">
        <f t="shared" si="1577"/>
        <v>0</v>
      </c>
      <c r="Z2075" s="44">
        <f t="shared" si="1577"/>
        <v>0</v>
      </c>
      <c r="AA2075" s="44">
        <f t="shared" si="1577"/>
        <v>0</v>
      </c>
      <c r="AB2075" s="45" t="e">
        <f t="shared" si="1573"/>
        <v>#DIV/0!</v>
      </c>
      <c r="AC2075" s="47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124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36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2" t="e">
        <f>Z2079/B2079</f>
        <v>#DIV/0!</v>
      </c>
      <c r="AC2079" s="38"/>
    </row>
    <row r="2080" spans="1:29" s="39" customFormat="1" ht="15.6" hidden="1" customHeight="1" x14ac:dyDescent="0.2">
      <c r="A2080" s="41" t="s">
        <v>37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8">SUM(M2080:Y2080)</f>
        <v>0</v>
      </c>
      <c r="AA2080" s="37">
        <f t="shared" ref="AA2080:AA2082" si="1579">B2080-Z2080</f>
        <v>0</v>
      </c>
      <c r="AB2080" s="42" t="e">
        <f t="shared" ref="AB2080:AB2085" si="1580">Z2080/B2080</f>
        <v>#DIV/0!</v>
      </c>
      <c r="AC2080" s="38"/>
    </row>
    <row r="2081" spans="1:29" s="39" customFormat="1" ht="15.6" hidden="1" customHeight="1" x14ac:dyDescent="0.2">
      <c r="A2081" s="41" t="s">
        <v>38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8"/>
        <v>0</v>
      </c>
      <c r="AA2081" s="37">
        <f t="shared" si="1579"/>
        <v>0</v>
      </c>
      <c r="AB2081" s="42" t="e">
        <f t="shared" si="1580"/>
        <v>#DIV/0!</v>
      </c>
      <c r="AC2081" s="38"/>
    </row>
    <row r="2082" spans="1:29" s="39" customFormat="1" ht="15.6" hidden="1" customHeight="1" x14ac:dyDescent="0.2">
      <c r="A2082" s="41" t="s">
        <v>39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8"/>
        <v>0</v>
      </c>
      <c r="AA2082" s="37">
        <f t="shared" si="1579"/>
        <v>0</v>
      </c>
      <c r="AB2082" s="42" t="e">
        <f t="shared" si="1580"/>
        <v>#DIV/0!</v>
      </c>
      <c r="AC2082" s="38"/>
    </row>
    <row r="2083" spans="1:29" s="39" customFormat="1" ht="15.6" hidden="1" customHeight="1" x14ac:dyDescent="0.25">
      <c r="A2083" s="43" t="s">
        <v>40</v>
      </c>
      <c r="B2083" s="44">
        <f>SUM(B2079:B2082)</f>
        <v>0</v>
      </c>
      <c r="C2083" s="44">
        <f t="shared" ref="C2083:AA2083" si="1581">SUM(C2079:C2082)</f>
        <v>0</v>
      </c>
      <c r="D2083" s="44">
        <f t="shared" si="1581"/>
        <v>0</v>
      </c>
      <c r="E2083" s="44">
        <f t="shared" si="1581"/>
        <v>0</v>
      </c>
      <c r="F2083" s="44">
        <f t="shared" si="1581"/>
        <v>0</v>
      </c>
      <c r="G2083" s="44">
        <f t="shared" si="1581"/>
        <v>0</v>
      </c>
      <c r="H2083" s="44">
        <f t="shared" si="1581"/>
        <v>0</v>
      </c>
      <c r="I2083" s="44">
        <f t="shared" si="1581"/>
        <v>0</v>
      </c>
      <c r="J2083" s="44">
        <f t="shared" si="1581"/>
        <v>0</v>
      </c>
      <c r="K2083" s="44">
        <f t="shared" si="1581"/>
        <v>0</v>
      </c>
      <c r="L2083" s="44">
        <f t="shared" si="1581"/>
        <v>0</v>
      </c>
      <c r="M2083" s="44">
        <f t="shared" si="1581"/>
        <v>0</v>
      </c>
      <c r="N2083" s="44">
        <f t="shared" si="1581"/>
        <v>0</v>
      </c>
      <c r="O2083" s="44">
        <f t="shared" si="1581"/>
        <v>0</v>
      </c>
      <c r="P2083" s="44">
        <f t="shared" si="1581"/>
        <v>0</v>
      </c>
      <c r="Q2083" s="44">
        <f t="shared" si="1581"/>
        <v>0</v>
      </c>
      <c r="R2083" s="44">
        <f t="shared" si="1581"/>
        <v>0</v>
      </c>
      <c r="S2083" s="44">
        <f t="shared" si="1581"/>
        <v>0</v>
      </c>
      <c r="T2083" s="44">
        <f t="shared" si="1581"/>
        <v>0</v>
      </c>
      <c r="U2083" s="44">
        <f t="shared" si="1581"/>
        <v>0</v>
      </c>
      <c r="V2083" s="44">
        <f t="shared" si="1581"/>
        <v>0</v>
      </c>
      <c r="W2083" s="44">
        <f t="shared" si="1581"/>
        <v>0</v>
      </c>
      <c r="X2083" s="44">
        <f t="shared" si="1581"/>
        <v>0</v>
      </c>
      <c r="Y2083" s="44">
        <f t="shared" si="1581"/>
        <v>0</v>
      </c>
      <c r="Z2083" s="44">
        <f t="shared" si="1581"/>
        <v>0</v>
      </c>
      <c r="AA2083" s="44">
        <f t="shared" si="1581"/>
        <v>0</v>
      </c>
      <c r="AB2083" s="45" t="e">
        <f t="shared" si="1580"/>
        <v>#DIV/0!</v>
      </c>
      <c r="AC2083" s="38"/>
    </row>
    <row r="2084" spans="1:29" s="39" customFormat="1" ht="15.6" hidden="1" customHeight="1" x14ac:dyDescent="0.25">
      <c r="A2084" s="46" t="s">
        <v>41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82">SUM(M2084:Y2084)</f>
        <v>0</v>
      </c>
      <c r="AA2084" s="37">
        <f t="shared" ref="AA2084" si="1583">B2084-Z2084</f>
        <v>0</v>
      </c>
      <c r="AB2084" s="42" t="e">
        <f t="shared" si="1580"/>
        <v>#DIV/0!</v>
      </c>
      <c r="AC2084" s="38"/>
    </row>
    <row r="2085" spans="1:29" s="39" customFormat="1" ht="15.6" hidden="1" customHeight="1" x14ac:dyDescent="0.25">
      <c r="A2085" s="43" t="s">
        <v>42</v>
      </c>
      <c r="B2085" s="44">
        <f>B2084+B2083</f>
        <v>0</v>
      </c>
      <c r="C2085" s="44">
        <f t="shared" ref="C2085:AA2085" si="1584">C2084+C2083</f>
        <v>0</v>
      </c>
      <c r="D2085" s="44">
        <f t="shared" si="1584"/>
        <v>0</v>
      </c>
      <c r="E2085" s="44">
        <f t="shared" si="1584"/>
        <v>0</v>
      </c>
      <c r="F2085" s="44">
        <f t="shared" si="1584"/>
        <v>0</v>
      </c>
      <c r="G2085" s="44">
        <f t="shared" si="1584"/>
        <v>0</v>
      </c>
      <c r="H2085" s="44">
        <f t="shared" si="1584"/>
        <v>0</v>
      </c>
      <c r="I2085" s="44">
        <f t="shared" si="1584"/>
        <v>0</v>
      </c>
      <c r="J2085" s="44">
        <f t="shared" si="1584"/>
        <v>0</v>
      </c>
      <c r="K2085" s="44">
        <f t="shared" si="1584"/>
        <v>0</v>
      </c>
      <c r="L2085" s="44">
        <f t="shared" si="1584"/>
        <v>0</v>
      </c>
      <c r="M2085" s="44">
        <f t="shared" si="1584"/>
        <v>0</v>
      </c>
      <c r="N2085" s="44">
        <f t="shared" si="1584"/>
        <v>0</v>
      </c>
      <c r="O2085" s="44">
        <f t="shared" si="1584"/>
        <v>0</v>
      </c>
      <c r="P2085" s="44">
        <f t="shared" si="1584"/>
        <v>0</v>
      </c>
      <c r="Q2085" s="44">
        <f t="shared" si="1584"/>
        <v>0</v>
      </c>
      <c r="R2085" s="44">
        <f t="shared" si="1584"/>
        <v>0</v>
      </c>
      <c r="S2085" s="44">
        <f t="shared" si="1584"/>
        <v>0</v>
      </c>
      <c r="T2085" s="44">
        <f t="shared" si="1584"/>
        <v>0</v>
      </c>
      <c r="U2085" s="44">
        <f t="shared" si="1584"/>
        <v>0</v>
      </c>
      <c r="V2085" s="44">
        <f t="shared" si="1584"/>
        <v>0</v>
      </c>
      <c r="W2085" s="44">
        <f t="shared" si="1584"/>
        <v>0</v>
      </c>
      <c r="X2085" s="44">
        <f t="shared" si="1584"/>
        <v>0</v>
      </c>
      <c r="Y2085" s="44">
        <f t="shared" si="1584"/>
        <v>0</v>
      </c>
      <c r="Z2085" s="44">
        <f t="shared" si="1584"/>
        <v>0</v>
      </c>
      <c r="AA2085" s="44">
        <f t="shared" si="1584"/>
        <v>0</v>
      </c>
      <c r="AB2085" s="45" t="e">
        <f t="shared" si="1580"/>
        <v>#DIV/0!</v>
      </c>
      <c r="AC2085" s="47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124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36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2" t="e">
        <f>Z2089/B2089</f>
        <v>#DIV/0!</v>
      </c>
      <c r="AC2089" s="38"/>
    </row>
    <row r="2090" spans="1:29" s="39" customFormat="1" ht="15.6" hidden="1" customHeight="1" x14ac:dyDescent="0.2">
      <c r="A2090" s="41" t="s">
        <v>37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5">SUM(M2090:Y2090)</f>
        <v>0</v>
      </c>
      <c r="AA2090" s="37">
        <f t="shared" ref="AA2090:AA2092" si="1586">B2090-Z2090</f>
        <v>0</v>
      </c>
      <c r="AB2090" s="42" t="e">
        <f t="shared" ref="AB2090:AB2095" si="1587">Z2090/B2090</f>
        <v>#DIV/0!</v>
      </c>
      <c r="AC2090" s="38"/>
    </row>
    <row r="2091" spans="1:29" s="39" customFormat="1" ht="15.6" hidden="1" customHeight="1" x14ac:dyDescent="0.2">
      <c r="A2091" s="41" t="s">
        <v>38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5"/>
        <v>0</v>
      </c>
      <c r="AA2091" s="37">
        <f t="shared" si="1586"/>
        <v>0</v>
      </c>
      <c r="AB2091" s="42" t="e">
        <f t="shared" si="1587"/>
        <v>#DIV/0!</v>
      </c>
      <c r="AC2091" s="38"/>
    </row>
    <row r="2092" spans="1:29" s="39" customFormat="1" ht="15.6" hidden="1" customHeight="1" x14ac:dyDescent="0.2">
      <c r="A2092" s="41" t="s">
        <v>39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5"/>
        <v>0</v>
      </c>
      <c r="AA2092" s="37">
        <f t="shared" si="1586"/>
        <v>0</v>
      </c>
      <c r="AB2092" s="42" t="e">
        <f t="shared" si="1587"/>
        <v>#DIV/0!</v>
      </c>
      <c r="AC2092" s="38"/>
    </row>
    <row r="2093" spans="1:29" s="39" customFormat="1" ht="15.6" hidden="1" customHeight="1" x14ac:dyDescent="0.25">
      <c r="A2093" s="43" t="s">
        <v>40</v>
      </c>
      <c r="B2093" s="44">
        <f>SUM(B2089:B2092)</f>
        <v>0</v>
      </c>
      <c r="C2093" s="44">
        <f t="shared" ref="C2093:AA2093" si="1588">SUM(C2089:C2092)</f>
        <v>0</v>
      </c>
      <c r="D2093" s="44">
        <f t="shared" si="1588"/>
        <v>0</v>
      </c>
      <c r="E2093" s="44">
        <f t="shared" si="1588"/>
        <v>0</v>
      </c>
      <c r="F2093" s="44">
        <f t="shared" si="1588"/>
        <v>0</v>
      </c>
      <c r="G2093" s="44">
        <f t="shared" si="1588"/>
        <v>0</v>
      </c>
      <c r="H2093" s="44">
        <f t="shared" si="1588"/>
        <v>0</v>
      </c>
      <c r="I2093" s="44">
        <f t="shared" si="1588"/>
        <v>0</v>
      </c>
      <c r="J2093" s="44">
        <f t="shared" si="1588"/>
        <v>0</v>
      </c>
      <c r="K2093" s="44">
        <f t="shared" si="1588"/>
        <v>0</v>
      </c>
      <c r="L2093" s="44">
        <f t="shared" si="1588"/>
        <v>0</v>
      </c>
      <c r="M2093" s="44">
        <f t="shared" si="1588"/>
        <v>0</v>
      </c>
      <c r="N2093" s="44">
        <f t="shared" si="1588"/>
        <v>0</v>
      </c>
      <c r="O2093" s="44">
        <f t="shared" si="1588"/>
        <v>0</v>
      </c>
      <c r="P2093" s="44">
        <f t="shared" si="1588"/>
        <v>0</v>
      </c>
      <c r="Q2093" s="44">
        <f t="shared" si="1588"/>
        <v>0</v>
      </c>
      <c r="R2093" s="44">
        <f t="shared" si="1588"/>
        <v>0</v>
      </c>
      <c r="S2093" s="44">
        <f t="shared" si="1588"/>
        <v>0</v>
      </c>
      <c r="T2093" s="44">
        <f t="shared" si="1588"/>
        <v>0</v>
      </c>
      <c r="U2093" s="44">
        <f t="shared" si="1588"/>
        <v>0</v>
      </c>
      <c r="V2093" s="44">
        <f t="shared" si="1588"/>
        <v>0</v>
      </c>
      <c r="W2093" s="44">
        <f t="shared" si="1588"/>
        <v>0</v>
      </c>
      <c r="X2093" s="44">
        <f t="shared" si="1588"/>
        <v>0</v>
      </c>
      <c r="Y2093" s="44">
        <f t="shared" si="1588"/>
        <v>0</v>
      </c>
      <c r="Z2093" s="44">
        <f t="shared" si="1588"/>
        <v>0</v>
      </c>
      <c r="AA2093" s="44">
        <f t="shared" si="1588"/>
        <v>0</v>
      </c>
      <c r="AB2093" s="45" t="e">
        <f t="shared" si="1587"/>
        <v>#DIV/0!</v>
      </c>
      <c r="AC2093" s="38"/>
    </row>
    <row r="2094" spans="1:29" s="39" customFormat="1" ht="15.6" hidden="1" customHeight="1" x14ac:dyDescent="0.25">
      <c r="A2094" s="46" t="s">
        <v>41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9">SUM(M2094:Y2094)</f>
        <v>0</v>
      </c>
      <c r="AA2094" s="37">
        <f t="shared" ref="AA2094" si="1590">B2094-Z2094</f>
        <v>0</v>
      </c>
      <c r="AB2094" s="42" t="e">
        <f t="shared" si="1587"/>
        <v>#DIV/0!</v>
      </c>
      <c r="AC2094" s="38"/>
    </row>
    <row r="2095" spans="1:29" s="39" customFormat="1" ht="15.6" hidden="1" customHeight="1" x14ac:dyDescent="0.25">
      <c r="A2095" s="43" t="s">
        <v>42</v>
      </c>
      <c r="B2095" s="44">
        <f>B2094+B2093</f>
        <v>0</v>
      </c>
      <c r="C2095" s="44">
        <f t="shared" ref="C2095:AA2095" si="1591">C2094+C2093</f>
        <v>0</v>
      </c>
      <c r="D2095" s="44">
        <f t="shared" si="1591"/>
        <v>0</v>
      </c>
      <c r="E2095" s="44">
        <f t="shared" si="1591"/>
        <v>0</v>
      </c>
      <c r="F2095" s="44">
        <f t="shared" si="1591"/>
        <v>0</v>
      </c>
      <c r="G2095" s="44">
        <f t="shared" si="1591"/>
        <v>0</v>
      </c>
      <c r="H2095" s="44">
        <f t="shared" si="1591"/>
        <v>0</v>
      </c>
      <c r="I2095" s="44">
        <f t="shared" si="1591"/>
        <v>0</v>
      </c>
      <c r="J2095" s="44">
        <f t="shared" si="1591"/>
        <v>0</v>
      </c>
      <c r="K2095" s="44">
        <f t="shared" si="1591"/>
        <v>0</v>
      </c>
      <c r="L2095" s="44">
        <f t="shared" si="1591"/>
        <v>0</v>
      </c>
      <c r="M2095" s="44">
        <f t="shared" si="1591"/>
        <v>0</v>
      </c>
      <c r="N2095" s="44">
        <f t="shared" si="1591"/>
        <v>0</v>
      </c>
      <c r="O2095" s="44">
        <f t="shared" si="1591"/>
        <v>0</v>
      </c>
      <c r="P2095" s="44">
        <f t="shared" si="1591"/>
        <v>0</v>
      </c>
      <c r="Q2095" s="44">
        <f t="shared" si="1591"/>
        <v>0</v>
      </c>
      <c r="R2095" s="44">
        <f t="shared" si="1591"/>
        <v>0</v>
      </c>
      <c r="S2095" s="44">
        <f t="shared" si="1591"/>
        <v>0</v>
      </c>
      <c r="T2095" s="44">
        <f t="shared" si="1591"/>
        <v>0</v>
      </c>
      <c r="U2095" s="44">
        <f t="shared" si="1591"/>
        <v>0</v>
      </c>
      <c r="V2095" s="44">
        <f t="shared" si="1591"/>
        <v>0</v>
      </c>
      <c r="W2095" s="44">
        <f t="shared" si="1591"/>
        <v>0</v>
      </c>
      <c r="X2095" s="44">
        <f t="shared" si="1591"/>
        <v>0</v>
      </c>
      <c r="Y2095" s="44">
        <f t="shared" si="1591"/>
        <v>0</v>
      </c>
      <c r="Z2095" s="44">
        <f t="shared" si="1591"/>
        <v>0</v>
      </c>
      <c r="AA2095" s="44">
        <f t="shared" si="1591"/>
        <v>0</v>
      </c>
      <c r="AB2095" s="45" t="e">
        <f t="shared" si="1587"/>
        <v>#DIV/0!</v>
      </c>
      <c r="AC2095" s="47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.6" hidden="1" customHeight="1" x14ac:dyDescent="0.2">
      <c r="A2099" s="41" t="s">
        <v>36</v>
      </c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>
        <f>SUM(M2099:Y2099)</f>
        <v>0</v>
      </c>
      <c r="AA2099" s="37">
        <f>B2099-Z2099</f>
        <v>0</v>
      </c>
      <c r="AB2099" s="42" t="e">
        <f>Z2099/B2099</f>
        <v>#DIV/0!</v>
      </c>
      <c r="AC2099" s="38"/>
    </row>
    <row r="2100" spans="1:29" s="39" customFormat="1" ht="15.6" hidden="1" customHeight="1" x14ac:dyDescent="0.2">
      <c r="A2100" s="41" t="s">
        <v>37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>
        <f t="shared" ref="Z2100:Z2102" si="1592">SUM(M2100:Y2100)</f>
        <v>0</v>
      </c>
      <c r="AA2100" s="37">
        <f t="shared" ref="AA2100:AA2102" si="1593">B2100-Z2100</f>
        <v>0</v>
      </c>
      <c r="AB2100" s="42" t="e">
        <f t="shared" ref="AB2100:AB2105" si="1594">Z2100/B2100</f>
        <v>#DIV/0!</v>
      </c>
      <c r="AC2100" s="38"/>
    </row>
    <row r="2101" spans="1:29" s="39" customFormat="1" ht="15.6" hidden="1" customHeight="1" x14ac:dyDescent="0.2">
      <c r="A2101" s="41" t="s">
        <v>38</v>
      </c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>
        <f t="shared" si="1592"/>
        <v>0</v>
      </c>
      <c r="AA2101" s="37">
        <f t="shared" si="1593"/>
        <v>0</v>
      </c>
      <c r="AB2101" s="42" t="e">
        <f t="shared" si="1594"/>
        <v>#DIV/0!</v>
      </c>
      <c r="AC2101" s="38"/>
    </row>
    <row r="2102" spans="1:29" s="39" customFormat="1" ht="15.6" hidden="1" customHeight="1" x14ac:dyDescent="0.2">
      <c r="A2102" s="41" t="s">
        <v>39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si="1592"/>
        <v>0</v>
      </c>
      <c r="AA2102" s="37">
        <f t="shared" si="1593"/>
        <v>0</v>
      </c>
      <c r="AB2102" s="42" t="e">
        <f t="shared" si="1594"/>
        <v>#DIV/0!</v>
      </c>
      <c r="AC2102" s="38"/>
    </row>
    <row r="2103" spans="1:29" s="39" customFormat="1" ht="15.6" hidden="1" customHeight="1" x14ac:dyDescent="0.25">
      <c r="A2103" s="43" t="s">
        <v>40</v>
      </c>
      <c r="B2103" s="44">
        <f>SUM(B2099:B2102)</f>
        <v>0</v>
      </c>
      <c r="C2103" s="44">
        <f t="shared" ref="C2103:AA2103" si="1595">SUM(C2099:C2102)</f>
        <v>0</v>
      </c>
      <c r="D2103" s="44">
        <f t="shared" si="1595"/>
        <v>0</v>
      </c>
      <c r="E2103" s="44">
        <f t="shared" si="1595"/>
        <v>0</v>
      </c>
      <c r="F2103" s="44">
        <f t="shared" si="1595"/>
        <v>0</v>
      </c>
      <c r="G2103" s="44">
        <f t="shared" si="1595"/>
        <v>0</v>
      </c>
      <c r="H2103" s="44">
        <f t="shared" si="1595"/>
        <v>0</v>
      </c>
      <c r="I2103" s="44">
        <f t="shared" si="1595"/>
        <v>0</v>
      </c>
      <c r="J2103" s="44">
        <f t="shared" si="1595"/>
        <v>0</v>
      </c>
      <c r="K2103" s="44">
        <f t="shared" si="1595"/>
        <v>0</v>
      </c>
      <c r="L2103" s="44">
        <f t="shared" si="1595"/>
        <v>0</v>
      </c>
      <c r="M2103" s="44">
        <f t="shared" si="1595"/>
        <v>0</v>
      </c>
      <c r="N2103" s="44">
        <f t="shared" si="1595"/>
        <v>0</v>
      </c>
      <c r="O2103" s="44">
        <f t="shared" si="1595"/>
        <v>0</v>
      </c>
      <c r="P2103" s="44">
        <f t="shared" si="1595"/>
        <v>0</v>
      </c>
      <c r="Q2103" s="44">
        <f t="shared" si="1595"/>
        <v>0</v>
      </c>
      <c r="R2103" s="44">
        <f t="shared" si="1595"/>
        <v>0</v>
      </c>
      <c r="S2103" s="44">
        <f t="shared" si="1595"/>
        <v>0</v>
      </c>
      <c r="T2103" s="44">
        <f t="shared" si="1595"/>
        <v>0</v>
      </c>
      <c r="U2103" s="44">
        <f t="shared" si="1595"/>
        <v>0</v>
      </c>
      <c r="V2103" s="44">
        <f t="shared" si="1595"/>
        <v>0</v>
      </c>
      <c r="W2103" s="44">
        <f t="shared" si="1595"/>
        <v>0</v>
      </c>
      <c r="X2103" s="44">
        <f t="shared" si="1595"/>
        <v>0</v>
      </c>
      <c r="Y2103" s="44">
        <f t="shared" si="1595"/>
        <v>0</v>
      </c>
      <c r="Z2103" s="44">
        <f t="shared" si="1595"/>
        <v>0</v>
      </c>
      <c r="AA2103" s="44">
        <f t="shared" si="1595"/>
        <v>0</v>
      </c>
      <c r="AB2103" s="45" t="e">
        <f t="shared" si="1594"/>
        <v>#DIV/0!</v>
      </c>
      <c r="AC2103" s="38"/>
    </row>
    <row r="2104" spans="1:29" s="39" customFormat="1" ht="15.6" hidden="1" customHeight="1" x14ac:dyDescent="0.25">
      <c r="A2104" s="46" t="s">
        <v>41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" si="1596">SUM(M2104:Y2104)</f>
        <v>0</v>
      </c>
      <c r="AA2104" s="37">
        <f t="shared" ref="AA2104" si="1597">B2104-Z2104</f>
        <v>0</v>
      </c>
      <c r="AB2104" s="42" t="e">
        <f t="shared" si="1594"/>
        <v>#DIV/0!</v>
      </c>
      <c r="AC2104" s="38"/>
    </row>
    <row r="2105" spans="1:29" s="39" customFormat="1" ht="15.6" hidden="1" customHeight="1" x14ac:dyDescent="0.25">
      <c r="A2105" s="43" t="s">
        <v>42</v>
      </c>
      <c r="B2105" s="44">
        <f>B2104+B2103</f>
        <v>0</v>
      </c>
      <c r="C2105" s="44">
        <f t="shared" ref="C2105:AA2105" si="1598">C2104+C2103</f>
        <v>0</v>
      </c>
      <c r="D2105" s="44">
        <f t="shared" si="1598"/>
        <v>0</v>
      </c>
      <c r="E2105" s="44">
        <f t="shared" si="1598"/>
        <v>0</v>
      </c>
      <c r="F2105" s="44">
        <f t="shared" si="1598"/>
        <v>0</v>
      </c>
      <c r="G2105" s="44">
        <f t="shared" si="1598"/>
        <v>0</v>
      </c>
      <c r="H2105" s="44">
        <f t="shared" si="1598"/>
        <v>0</v>
      </c>
      <c r="I2105" s="44">
        <f t="shared" si="1598"/>
        <v>0</v>
      </c>
      <c r="J2105" s="44">
        <f t="shared" si="1598"/>
        <v>0</v>
      </c>
      <c r="K2105" s="44">
        <f t="shared" si="1598"/>
        <v>0</v>
      </c>
      <c r="L2105" s="44">
        <f t="shared" si="1598"/>
        <v>0</v>
      </c>
      <c r="M2105" s="44">
        <f t="shared" si="1598"/>
        <v>0</v>
      </c>
      <c r="N2105" s="44">
        <f t="shared" si="1598"/>
        <v>0</v>
      </c>
      <c r="O2105" s="44">
        <f t="shared" si="1598"/>
        <v>0</v>
      </c>
      <c r="P2105" s="44">
        <f t="shared" si="1598"/>
        <v>0</v>
      </c>
      <c r="Q2105" s="44">
        <f t="shared" si="1598"/>
        <v>0</v>
      </c>
      <c r="R2105" s="44">
        <f t="shared" si="1598"/>
        <v>0</v>
      </c>
      <c r="S2105" s="44">
        <f t="shared" si="1598"/>
        <v>0</v>
      </c>
      <c r="T2105" s="44">
        <f t="shared" si="1598"/>
        <v>0</v>
      </c>
      <c r="U2105" s="44">
        <f t="shared" si="1598"/>
        <v>0</v>
      </c>
      <c r="V2105" s="44">
        <f t="shared" si="1598"/>
        <v>0</v>
      </c>
      <c r="W2105" s="44">
        <f t="shared" si="1598"/>
        <v>0</v>
      </c>
      <c r="X2105" s="44">
        <f t="shared" si="1598"/>
        <v>0</v>
      </c>
      <c r="Y2105" s="44">
        <f t="shared" si="1598"/>
        <v>0</v>
      </c>
      <c r="Z2105" s="44">
        <f t="shared" si="1598"/>
        <v>0</v>
      </c>
      <c r="AA2105" s="44">
        <f t="shared" si="1598"/>
        <v>0</v>
      </c>
      <c r="AB2105" s="45" t="e">
        <f t="shared" si="1594"/>
        <v>#DIV/0!</v>
      </c>
      <c r="AC2105" s="47"/>
    </row>
    <row r="2106" spans="1:29" s="39" customFormat="1" ht="15.6" hidden="1" customHeight="1" x14ac:dyDescent="0.25">
      <c r="A2106" s="36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8"/>
    </row>
    <row r="2107" spans="1:29" s="39" customFormat="1" ht="15.6" customHeight="1" x14ac:dyDescent="0.25">
      <c r="A2107" s="36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8"/>
    </row>
    <row r="2108" spans="1:29" s="39" customFormat="1" ht="15.6" customHeight="1" x14ac:dyDescent="0.25">
      <c r="A2108" s="40" t="s">
        <v>125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15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23.45" customHeight="1" x14ac:dyDescent="0.25">
      <c r="A2110" s="71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23.1" customHeight="1" x14ac:dyDescent="0.2">
      <c r="A2111" s="41" t="s">
        <v>36</v>
      </c>
      <c r="B2111" s="37">
        <f>[1]consoCURRENT!E46155</f>
        <v>9158290</v>
      </c>
      <c r="C2111" s="37">
        <f>[1]consoCURRENT!F46155</f>
        <v>9158290</v>
      </c>
      <c r="D2111" s="37">
        <f>[1]consoCURRENT!G46155</f>
        <v>0</v>
      </c>
      <c r="E2111" s="37">
        <f>[1]consoCURRENT!H46155</f>
        <v>4924427.97</v>
      </c>
      <c r="F2111" s="37">
        <f>[1]consoCURRENT!I46155</f>
        <v>4097889.4299999997</v>
      </c>
      <c r="G2111" s="37">
        <f>[1]consoCURRENT!J46155</f>
        <v>0</v>
      </c>
      <c r="H2111" s="37">
        <f>[1]consoCURRENT!K46155</f>
        <v>0</v>
      </c>
      <c r="I2111" s="37">
        <f>[1]consoCURRENT!L46155</f>
        <v>0</v>
      </c>
      <c r="J2111" s="37">
        <f>[1]consoCURRENT!M46155</f>
        <v>0</v>
      </c>
      <c r="K2111" s="37">
        <f>[1]consoCURRENT!N46155</f>
        <v>0</v>
      </c>
      <c r="L2111" s="37">
        <f>[1]consoCURRENT!O46155</f>
        <v>0</v>
      </c>
      <c r="M2111" s="37">
        <f>[1]consoCURRENT!P46155</f>
        <v>0</v>
      </c>
      <c r="N2111" s="37">
        <f>[1]consoCURRENT!Q46155</f>
        <v>1406800</v>
      </c>
      <c r="O2111" s="37">
        <f>[1]consoCURRENT!R46155</f>
        <v>2329223.86</v>
      </c>
      <c r="P2111" s="37">
        <f>[1]consoCURRENT!S46155</f>
        <v>1188404.1099999999</v>
      </c>
      <c r="Q2111" s="37">
        <f>[1]consoCURRENT!T46155</f>
        <v>718133.01</v>
      </c>
      <c r="R2111" s="37">
        <f>[1]consoCURRENT!U46155</f>
        <v>3379756.42</v>
      </c>
      <c r="S2111" s="37">
        <f>[1]consoCURRENT!V46155</f>
        <v>0</v>
      </c>
      <c r="T2111" s="37">
        <f>[1]consoCURRENT!W46155</f>
        <v>0</v>
      </c>
      <c r="U2111" s="37">
        <f>[1]consoCURRENT!X46155</f>
        <v>0</v>
      </c>
      <c r="V2111" s="37">
        <f>[1]consoCURRENT!Y46155</f>
        <v>0</v>
      </c>
      <c r="W2111" s="37">
        <f>[1]consoCURRENT!Z46155</f>
        <v>0</v>
      </c>
      <c r="X2111" s="37">
        <f>[1]consoCURRENT!AA46155</f>
        <v>0</v>
      </c>
      <c r="Y2111" s="37">
        <f>[1]consoCURRENT!AB46155</f>
        <v>0</v>
      </c>
      <c r="Z2111" s="37">
        <f>SUM(M2111:Y2111)</f>
        <v>9022317.3999999985</v>
      </c>
      <c r="AA2111" s="37">
        <f>B2111-Z2111</f>
        <v>135972.60000000149</v>
      </c>
      <c r="AB2111" s="42">
        <f>Z2111/B2111</f>
        <v>0.98515305804904607</v>
      </c>
      <c r="AC2111" s="38"/>
    </row>
    <row r="2112" spans="1:29" s="39" customFormat="1" ht="24.6" customHeight="1" x14ac:dyDescent="0.2">
      <c r="A2112" s="41" t="s">
        <v>37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>
        <f t="shared" ref="Z2112:Z2114" si="1599">SUM(M2112:Y2112)</f>
        <v>0</v>
      </c>
      <c r="AA2112" s="37">
        <f t="shared" ref="AA2112:AA2114" si="1600">B2112-Z2112</f>
        <v>0</v>
      </c>
      <c r="AB2112" s="42"/>
      <c r="AC2112" s="38"/>
    </row>
    <row r="2113" spans="1:29" s="39" customFormat="1" ht="21.6" customHeight="1" x14ac:dyDescent="0.2">
      <c r="A2113" s="41" t="s">
        <v>38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 t="shared" si="1599"/>
        <v>0</v>
      </c>
      <c r="AA2113" s="37">
        <f t="shared" si="1600"/>
        <v>0</v>
      </c>
      <c r="AB2113" s="42"/>
      <c r="AC2113" s="38"/>
    </row>
    <row r="2114" spans="1:29" s="39" customFormat="1" ht="21" customHeight="1" x14ac:dyDescent="0.2">
      <c r="A2114" s="41" t="s">
        <v>39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si="1599"/>
        <v>0</v>
      </c>
      <c r="AA2114" s="37">
        <f t="shared" si="1600"/>
        <v>0</v>
      </c>
      <c r="AB2114" s="42"/>
      <c r="AC2114" s="38"/>
    </row>
    <row r="2115" spans="1:29" s="39" customFormat="1" ht="18" hidden="1" customHeight="1" x14ac:dyDescent="0.25">
      <c r="A2115" s="43" t="s">
        <v>40</v>
      </c>
      <c r="B2115" s="44">
        <f>SUM(B2111:B2114)</f>
        <v>9158290</v>
      </c>
      <c r="C2115" s="44">
        <f t="shared" ref="C2115:AA2115" si="1601">SUM(C2111:C2114)</f>
        <v>9158290</v>
      </c>
      <c r="D2115" s="44">
        <f t="shared" si="1601"/>
        <v>0</v>
      </c>
      <c r="E2115" s="44">
        <f t="shared" si="1601"/>
        <v>4924427.97</v>
      </c>
      <c r="F2115" s="44">
        <f t="shared" si="1601"/>
        <v>4097889.4299999997</v>
      </c>
      <c r="G2115" s="44">
        <f t="shared" si="1601"/>
        <v>0</v>
      </c>
      <c r="H2115" s="44">
        <f t="shared" si="1601"/>
        <v>0</v>
      </c>
      <c r="I2115" s="44">
        <f t="shared" si="1601"/>
        <v>0</v>
      </c>
      <c r="J2115" s="44">
        <f t="shared" si="1601"/>
        <v>0</v>
      </c>
      <c r="K2115" s="44">
        <f t="shared" si="1601"/>
        <v>0</v>
      </c>
      <c r="L2115" s="44">
        <f t="shared" si="1601"/>
        <v>0</v>
      </c>
      <c r="M2115" s="44">
        <f t="shared" si="1601"/>
        <v>0</v>
      </c>
      <c r="N2115" s="44">
        <f t="shared" si="1601"/>
        <v>1406800</v>
      </c>
      <c r="O2115" s="44">
        <f t="shared" si="1601"/>
        <v>2329223.86</v>
      </c>
      <c r="P2115" s="44">
        <f t="shared" si="1601"/>
        <v>1188404.1099999999</v>
      </c>
      <c r="Q2115" s="44">
        <f t="shared" si="1601"/>
        <v>718133.01</v>
      </c>
      <c r="R2115" s="44">
        <f t="shared" si="1601"/>
        <v>3379756.42</v>
      </c>
      <c r="S2115" s="44">
        <f t="shared" si="1601"/>
        <v>0</v>
      </c>
      <c r="T2115" s="44">
        <f t="shared" si="1601"/>
        <v>0</v>
      </c>
      <c r="U2115" s="44">
        <f t="shared" si="1601"/>
        <v>0</v>
      </c>
      <c r="V2115" s="44">
        <f t="shared" si="1601"/>
        <v>0</v>
      </c>
      <c r="W2115" s="44">
        <f t="shared" si="1601"/>
        <v>0</v>
      </c>
      <c r="X2115" s="44">
        <f t="shared" si="1601"/>
        <v>0</v>
      </c>
      <c r="Y2115" s="44">
        <f t="shared" si="1601"/>
        <v>0</v>
      </c>
      <c r="Z2115" s="44">
        <f t="shared" si="1601"/>
        <v>9022317.3999999985</v>
      </c>
      <c r="AA2115" s="44">
        <f t="shared" si="1601"/>
        <v>135972.60000000149</v>
      </c>
      <c r="AB2115" s="45">
        <f t="shared" ref="AB2115:AB2117" si="1602">Z2115/B2115</f>
        <v>0.98515305804904607</v>
      </c>
      <c r="AC2115" s="38"/>
    </row>
    <row r="2116" spans="1:29" s="39" customFormat="1" ht="18" hidden="1" customHeight="1" x14ac:dyDescent="0.25">
      <c r="A2116" s="46" t="s">
        <v>41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ref="Z2116" si="1603">SUM(M2116:Y2116)</f>
        <v>0</v>
      </c>
      <c r="AA2116" s="37">
        <f t="shared" ref="AA2116" si="1604">B2116-Z2116</f>
        <v>0</v>
      </c>
      <c r="AB2116" s="42" t="e">
        <f t="shared" si="1602"/>
        <v>#DIV/0!</v>
      </c>
      <c r="AC2116" s="38"/>
    </row>
    <row r="2117" spans="1:29" s="39" customFormat="1" ht="23.1" customHeight="1" x14ac:dyDescent="0.25">
      <c r="A2117" s="43" t="s">
        <v>42</v>
      </c>
      <c r="B2117" s="44">
        <f>B2116+B2115</f>
        <v>9158290</v>
      </c>
      <c r="C2117" s="44">
        <f t="shared" ref="C2117:AA2117" si="1605">C2116+C2115</f>
        <v>9158290</v>
      </c>
      <c r="D2117" s="44">
        <f t="shared" si="1605"/>
        <v>0</v>
      </c>
      <c r="E2117" s="44">
        <f t="shared" si="1605"/>
        <v>4924427.97</v>
      </c>
      <c r="F2117" s="44">
        <f t="shared" si="1605"/>
        <v>4097889.4299999997</v>
      </c>
      <c r="G2117" s="44">
        <f t="shared" si="1605"/>
        <v>0</v>
      </c>
      <c r="H2117" s="44">
        <f t="shared" si="1605"/>
        <v>0</v>
      </c>
      <c r="I2117" s="44">
        <f t="shared" si="1605"/>
        <v>0</v>
      </c>
      <c r="J2117" s="44">
        <f t="shared" si="1605"/>
        <v>0</v>
      </c>
      <c r="K2117" s="44">
        <f t="shared" si="1605"/>
        <v>0</v>
      </c>
      <c r="L2117" s="44">
        <f t="shared" si="1605"/>
        <v>0</v>
      </c>
      <c r="M2117" s="44">
        <f t="shared" si="1605"/>
        <v>0</v>
      </c>
      <c r="N2117" s="44">
        <f t="shared" si="1605"/>
        <v>1406800</v>
      </c>
      <c r="O2117" s="44">
        <f t="shared" si="1605"/>
        <v>2329223.86</v>
      </c>
      <c r="P2117" s="44">
        <f t="shared" si="1605"/>
        <v>1188404.1099999999</v>
      </c>
      <c r="Q2117" s="44">
        <f t="shared" si="1605"/>
        <v>718133.01</v>
      </c>
      <c r="R2117" s="44">
        <f t="shared" si="1605"/>
        <v>3379756.42</v>
      </c>
      <c r="S2117" s="44">
        <f t="shared" si="1605"/>
        <v>0</v>
      </c>
      <c r="T2117" s="44">
        <f t="shared" si="1605"/>
        <v>0</v>
      </c>
      <c r="U2117" s="44">
        <f t="shared" si="1605"/>
        <v>0</v>
      </c>
      <c r="V2117" s="44">
        <f t="shared" si="1605"/>
        <v>0</v>
      </c>
      <c r="W2117" s="44">
        <f t="shared" si="1605"/>
        <v>0</v>
      </c>
      <c r="X2117" s="44">
        <f t="shared" si="1605"/>
        <v>0</v>
      </c>
      <c r="Y2117" s="44">
        <f t="shared" si="1605"/>
        <v>0</v>
      </c>
      <c r="Z2117" s="44">
        <f t="shared" si="1605"/>
        <v>9022317.3999999985</v>
      </c>
      <c r="AA2117" s="44">
        <f t="shared" si="1605"/>
        <v>135972.60000000149</v>
      </c>
      <c r="AB2117" s="45">
        <f t="shared" si="1602"/>
        <v>0.98515305804904607</v>
      </c>
      <c r="AC2117" s="47"/>
    </row>
    <row r="2118" spans="1:29" s="39" customFormat="1" ht="15" customHeight="1" x14ac:dyDescent="0.25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8"/>
    </row>
    <row r="2119" spans="1:29" s="39" customFormat="1" ht="24" customHeight="1" x14ac:dyDescent="0.25">
      <c r="A2119" s="36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8"/>
    </row>
    <row r="2120" spans="1:29" s="39" customFormat="1" ht="15" hidden="1" customHeight="1" x14ac:dyDescent="0.25">
      <c r="A2120" s="40" t="s">
        <v>127</v>
      </c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hidden="1" customHeight="1" x14ac:dyDescent="0.25">
      <c r="A2121" s="40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25">
      <c r="A2122" s="71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36</v>
      </c>
      <c r="B2123" s="37">
        <f>B2133+B2163+B2173</f>
        <v>0</v>
      </c>
      <c r="C2123" s="37">
        <f t="shared" ref="C2123:Z2126" si="1606">C2133+C2163+C2173</f>
        <v>0</v>
      </c>
      <c r="D2123" s="37">
        <f t="shared" si="1606"/>
        <v>0</v>
      </c>
      <c r="E2123" s="37">
        <f t="shared" si="1606"/>
        <v>0</v>
      </c>
      <c r="F2123" s="37">
        <f t="shared" si="1606"/>
        <v>0</v>
      </c>
      <c r="G2123" s="37">
        <f t="shared" si="1606"/>
        <v>0</v>
      </c>
      <c r="H2123" s="37">
        <f t="shared" si="1606"/>
        <v>0</v>
      </c>
      <c r="I2123" s="37">
        <f t="shared" si="1606"/>
        <v>0</v>
      </c>
      <c r="J2123" s="37">
        <f t="shared" si="1606"/>
        <v>0</v>
      </c>
      <c r="K2123" s="37">
        <f t="shared" si="1606"/>
        <v>0</v>
      </c>
      <c r="L2123" s="37">
        <f t="shared" si="1606"/>
        <v>0</v>
      </c>
      <c r="M2123" s="37">
        <f t="shared" si="1606"/>
        <v>0</v>
      </c>
      <c r="N2123" s="37">
        <f t="shared" si="1606"/>
        <v>0</v>
      </c>
      <c r="O2123" s="37">
        <f t="shared" si="1606"/>
        <v>0</v>
      </c>
      <c r="P2123" s="37">
        <f t="shared" si="1606"/>
        <v>0</v>
      </c>
      <c r="Q2123" s="37">
        <f t="shared" si="1606"/>
        <v>0</v>
      </c>
      <c r="R2123" s="37">
        <f t="shared" si="1606"/>
        <v>0</v>
      </c>
      <c r="S2123" s="37">
        <f t="shared" si="1606"/>
        <v>0</v>
      </c>
      <c r="T2123" s="37">
        <f t="shared" si="1606"/>
        <v>0</v>
      </c>
      <c r="U2123" s="37">
        <f t="shared" si="1606"/>
        <v>0</v>
      </c>
      <c r="V2123" s="37">
        <f t="shared" si="1606"/>
        <v>0</v>
      </c>
      <c r="W2123" s="37">
        <f t="shared" si="1606"/>
        <v>0</v>
      </c>
      <c r="X2123" s="37">
        <f t="shared" si="1606"/>
        <v>0</v>
      </c>
      <c r="Y2123" s="37">
        <f t="shared" si="1606"/>
        <v>0</v>
      </c>
      <c r="Z2123" s="37">
        <f t="shared" si="1606"/>
        <v>0</v>
      </c>
      <c r="AA2123" s="37">
        <f>B2123-Z2123</f>
        <v>0</v>
      </c>
      <c r="AB2123" s="42"/>
      <c r="AC2123" s="38"/>
    </row>
    <row r="2124" spans="1:29" s="39" customFormat="1" ht="18" hidden="1" customHeight="1" x14ac:dyDescent="0.2">
      <c r="A2124" s="41" t="s">
        <v>37</v>
      </c>
      <c r="B2124" s="37">
        <f t="shared" ref="B2124:Q2126" si="1607">B2134+B2164+B2174</f>
        <v>0</v>
      </c>
      <c r="C2124" s="37">
        <f t="shared" si="1607"/>
        <v>0</v>
      </c>
      <c r="D2124" s="37">
        <f t="shared" si="1607"/>
        <v>0</v>
      </c>
      <c r="E2124" s="37">
        <f t="shared" si="1607"/>
        <v>0</v>
      </c>
      <c r="F2124" s="37">
        <f t="shared" si="1607"/>
        <v>0</v>
      </c>
      <c r="G2124" s="37">
        <f t="shared" si="1607"/>
        <v>0</v>
      </c>
      <c r="H2124" s="37">
        <f t="shared" si="1607"/>
        <v>0</v>
      </c>
      <c r="I2124" s="37">
        <f t="shared" si="1607"/>
        <v>0</v>
      </c>
      <c r="J2124" s="37">
        <f t="shared" si="1607"/>
        <v>0</v>
      </c>
      <c r="K2124" s="37">
        <f t="shared" si="1607"/>
        <v>0</v>
      </c>
      <c r="L2124" s="37">
        <f t="shared" si="1607"/>
        <v>0</v>
      </c>
      <c r="M2124" s="37">
        <f t="shared" si="1607"/>
        <v>0</v>
      </c>
      <c r="N2124" s="37">
        <f t="shared" si="1607"/>
        <v>0</v>
      </c>
      <c r="O2124" s="37">
        <f t="shared" si="1607"/>
        <v>0</v>
      </c>
      <c r="P2124" s="37">
        <f t="shared" si="1607"/>
        <v>0</v>
      </c>
      <c r="Q2124" s="37">
        <f t="shared" si="1607"/>
        <v>0</v>
      </c>
      <c r="R2124" s="37">
        <f t="shared" si="1606"/>
        <v>0</v>
      </c>
      <c r="S2124" s="37">
        <f t="shared" si="1606"/>
        <v>0</v>
      </c>
      <c r="T2124" s="37">
        <f t="shared" si="1606"/>
        <v>0</v>
      </c>
      <c r="U2124" s="37">
        <f t="shared" si="1606"/>
        <v>0</v>
      </c>
      <c r="V2124" s="37">
        <f t="shared" si="1606"/>
        <v>0</v>
      </c>
      <c r="W2124" s="37">
        <f t="shared" si="1606"/>
        <v>0</v>
      </c>
      <c r="X2124" s="37">
        <f t="shared" si="1606"/>
        <v>0</v>
      </c>
      <c r="Y2124" s="37">
        <f t="shared" si="1606"/>
        <v>0</v>
      </c>
      <c r="Z2124" s="37">
        <f t="shared" si="1606"/>
        <v>0</v>
      </c>
      <c r="AA2124" s="37">
        <f t="shared" ref="AA2124:AA2126" si="1608">B2124-Z2124</f>
        <v>0</v>
      </c>
      <c r="AB2124" s="42" t="e">
        <f t="shared" ref="AB2124:AB2129" si="1609">Z2124/B2124</f>
        <v>#DIV/0!</v>
      </c>
      <c r="AC2124" s="38"/>
    </row>
    <row r="2125" spans="1:29" s="39" customFormat="1" ht="18" hidden="1" customHeight="1" x14ac:dyDescent="0.2">
      <c r="A2125" s="41" t="s">
        <v>38</v>
      </c>
      <c r="B2125" s="37">
        <f t="shared" si="1607"/>
        <v>0</v>
      </c>
      <c r="C2125" s="37">
        <f t="shared" si="1606"/>
        <v>0</v>
      </c>
      <c r="D2125" s="37">
        <f t="shared" si="1606"/>
        <v>0</v>
      </c>
      <c r="E2125" s="37">
        <f t="shared" si="1606"/>
        <v>0</v>
      </c>
      <c r="F2125" s="37">
        <f t="shared" si="1606"/>
        <v>0</v>
      </c>
      <c r="G2125" s="37">
        <f t="shared" si="1606"/>
        <v>0</v>
      </c>
      <c r="H2125" s="37">
        <f t="shared" si="1606"/>
        <v>0</v>
      </c>
      <c r="I2125" s="37">
        <f t="shared" si="1606"/>
        <v>0</v>
      </c>
      <c r="J2125" s="37">
        <f t="shared" si="1606"/>
        <v>0</v>
      </c>
      <c r="K2125" s="37">
        <f t="shared" si="1606"/>
        <v>0</v>
      </c>
      <c r="L2125" s="37">
        <f t="shared" si="1606"/>
        <v>0</v>
      </c>
      <c r="M2125" s="37">
        <f t="shared" si="1606"/>
        <v>0</v>
      </c>
      <c r="N2125" s="37">
        <f t="shared" si="1606"/>
        <v>0</v>
      </c>
      <c r="O2125" s="37">
        <f t="shared" si="1606"/>
        <v>0</v>
      </c>
      <c r="P2125" s="37">
        <f t="shared" si="1606"/>
        <v>0</v>
      </c>
      <c r="Q2125" s="37">
        <f t="shared" si="1606"/>
        <v>0</v>
      </c>
      <c r="R2125" s="37">
        <f t="shared" si="1606"/>
        <v>0</v>
      </c>
      <c r="S2125" s="37">
        <f t="shared" si="1606"/>
        <v>0</v>
      </c>
      <c r="T2125" s="37">
        <f t="shared" si="1606"/>
        <v>0</v>
      </c>
      <c r="U2125" s="37">
        <f t="shared" si="1606"/>
        <v>0</v>
      </c>
      <c r="V2125" s="37">
        <f t="shared" si="1606"/>
        <v>0</v>
      </c>
      <c r="W2125" s="37">
        <f t="shared" si="1606"/>
        <v>0</v>
      </c>
      <c r="X2125" s="37">
        <f t="shared" si="1606"/>
        <v>0</v>
      </c>
      <c r="Y2125" s="37">
        <f t="shared" si="1606"/>
        <v>0</v>
      </c>
      <c r="Z2125" s="37">
        <f t="shared" si="1606"/>
        <v>0</v>
      </c>
      <c r="AA2125" s="37">
        <f t="shared" si="1608"/>
        <v>0</v>
      </c>
      <c r="AB2125" s="42"/>
      <c r="AC2125" s="38"/>
    </row>
    <row r="2126" spans="1:29" s="39" customFormat="1" ht="18" hidden="1" customHeight="1" x14ac:dyDescent="0.2">
      <c r="A2126" s="41" t="s">
        <v>39</v>
      </c>
      <c r="B2126" s="37">
        <f t="shared" si="1607"/>
        <v>0</v>
      </c>
      <c r="C2126" s="37">
        <f t="shared" si="1606"/>
        <v>0</v>
      </c>
      <c r="D2126" s="37">
        <f t="shared" si="1606"/>
        <v>0</v>
      </c>
      <c r="E2126" s="37">
        <f t="shared" si="1606"/>
        <v>0</v>
      </c>
      <c r="F2126" s="37">
        <f t="shared" si="1606"/>
        <v>0</v>
      </c>
      <c r="G2126" s="37">
        <f t="shared" si="1606"/>
        <v>0</v>
      </c>
      <c r="H2126" s="37">
        <f t="shared" si="1606"/>
        <v>0</v>
      </c>
      <c r="I2126" s="37">
        <f t="shared" si="1606"/>
        <v>0</v>
      </c>
      <c r="J2126" s="37">
        <f t="shared" si="1606"/>
        <v>0</v>
      </c>
      <c r="K2126" s="37">
        <f t="shared" si="1606"/>
        <v>0</v>
      </c>
      <c r="L2126" s="37">
        <f t="shared" si="1606"/>
        <v>0</v>
      </c>
      <c r="M2126" s="37">
        <f t="shared" si="1606"/>
        <v>0</v>
      </c>
      <c r="N2126" s="37">
        <f t="shared" si="1606"/>
        <v>0</v>
      </c>
      <c r="O2126" s="37">
        <f t="shared" si="1606"/>
        <v>0</v>
      </c>
      <c r="P2126" s="37">
        <f t="shared" si="1606"/>
        <v>0</v>
      </c>
      <c r="Q2126" s="37">
        <f t="shared" si="1606"/>
        <v>0</v>
      </c>
      <c r="R2126" s="37">
        <f t="shared" si="1606"/>
        <v>0</v>
      </c>
      <c r="S2126" s="37">
        <f t="shared" si="1606"/>
        <v>0</v>
      </c>
      <c r="T2126" s="37">
        <f t="shared" si="1606"/>
        <v>0</v>
      </c>
      <c r="U2126" s="37">
        <f t="shared" si="1606"/>
        <v>0</v>
      </c>
      <c r="V2126" s="37">
        <f t="shared" si="1606"/>
        <v>0</v>
      </c>
      <c r="W2126" s="37">
        <f t="shared" si="1606"/>
        <v>0</v>
      </c>
      <c r="X2126" s="37">
        <f t="shared" si="1606"/>
        <v>0</v>
      </c>
      <c r="Y2126" s="37">
        <f t="shared" si="1606"/>
        <v>0</v>
      </c>
      <c r="Z2126" s="37">
        <f t="shared" si="1606"/>
        <v>0</v>
      </c>
      <c r="AA2126" s="37">
        <f t="shared" si="1608"/>
        <v>0</v>
      </c>
      <c r="AB2126" s="42"/>
      <c r="AC2126" s="38"/>
    </row>
    <row r="2127" spans="1:29" s="39" customFormat="1" ht="18" hidden="1" customHeight="1" x14ac:dyDescent="0.25">
      <c r="A2127" s="43" t="s">
        <v>40</v>
      </c>
      <c r="B2127" s="44">
        <f>SUM(B2123:B2126)</f>
        <v>0</v>
      </c>
      <c r="C2127" s="44">
        <f t="shared" ref="C2127:AA2127" si="1610">SUM(C2123:C2126)</f>
        <v>0</v>
      </c>
      <c r="D2127" s="44">
        <f t="shared" si="1610"/>
        <v>0</v>
      </c>
      <c r="E2127" s="44">
        <f t="shared" si="1610"/>
        <v>0</v>
      </c>
      <c r="F2127" s="44">
        <f t="shared" si="1610"/>
        <v>0</v>
      </c>
      <c r="G2127" s="44">
        <f t="shared" si="1610"/>
        <v>0</v>
      </c>
      <c r="H2127" s="44">
        <f t="shared" si="1610"/>
        <v>0</v>
      </c>
      <c r="I2127" s="44">
        <f t="shared" si="1610"/>
        <v>0</v>
      </c>
      <c r="J2127" s="44">
        <f t="shared" si="1610"/>
        <v>0</v>
      </c>
      <c r="K2127" s="44">
        <f t="shared" si="1610"/>
        <v>0</v>
      </c>
      <c r="L2127" s="44">
        <f t="shared" si="1610"/>
        <v>0</v>
      </c>
      <c r="M2127" s="44">
        <f t="shared" si="1610"/>
        <v>0</v>
      </c>
      <c r="N2127" s="44">
        <f t="shared" si="1610"/>
        <v>0</v>
      </c>
      <c r="O2127" s="44">
        <f t="shared" si="1610"/>
        <v>0</v>
      </c>
      <c r="P2127" s="44">
        <f t="shared" si="1610"/>
        <v>0</v>
      </c>
      <c r="Q2127" s="44">
        <f t="shared" si="1610"/>
        <v>0</v>
      </c>
      <c r="R2127" s="44">
        <f t="shared" si="1610"/>
        <v>0</v>
      </c>
      <c r="S2127" s="44">
        <f t="shared" si="1610"/>
        <v>0</v>
      </c>
      <c r="T2127" s="44">
        <f t="shared" si="1610"/>
        <v>0</v>
      </c>
      <c r="U2127" s="44">
        <f t="shared" si="1610"/>
        <v>0</v>
      </c>
      <c r="V2127" s="44">
        <f t="shared" si="1610"/>
        <v>0</v>
      </c>
      <c r="W2127" s="44">
        <f t="shared" si="1610"/>
        <v>0</v>
      </c>
      <c r="X2127" s="44">
        <f t="shared" si="1610"/>
        <v>0</v>
      </c>
      <c r="Y2127" s="44">
        <f t="shared" si="1610"/>
        <v>0</v>
      </c>
      <c r="Z2127" s="44">
        <f t="shared" si="1610"/>
        <v>0</v>
      </c>
      <c r="AA2127" s="44">
        <f t="shared" si="1610"/>
        <v>0</v>
      </c>
      <c r="AB2127" s="45" t="e">
        <f t="shared" si="1609"/>
        <v>#DIV/0!</v>
      </c>
      <c r="AC2127" s="38"/>
    </row>
    <row r="2128" spans="1:29" s="39" customFormat="1" ht="18" hidden="1" customHeight="1" x14ac:dyDescent="0.25">
      <c r="A2128" s="46" t="s">
        <v>41</v>
      </c>
      <c r="B2128" s="37">
        <f t="shared" ref="B2128:Z2128" si="1611">B2148+B2158</f>
        <v>0</v>
      </c>
      <c r="C2128" s="37">
        <f t="shared" si="1611"/>
        <v>0</v>
      </c>
      <c r="D2128" s="37">
        <f t="shared" si="1611"/>
        <v>0</v>
      </c>
      <c r="E2128" s="37">
        <f t="shared" si="1611"/>
        <v>0</v>
      </c>
      <c r="F2128" s="37">
        <f t="shared" si="1611"/>
        <v>0</v>
      </c>
      <c r="G2128" s="37">
        <f t="shared" si="1611"/>
        <v>0</v>
      </c>
      <c r="H2128" s="37">
        <f t="shared" si="1611"/>
        <v>0</v>
      </c>
      <c r="I2128" s="37">
        <f t="shared" si="1611"/>
        <v>0</v>
      </c>
      <c r="J2128" s="37">
        <f t="shared" si="1611"/>
        <v>0</v>
      </c>
      <c r="K2128" s="37">
        <f t="shared" si="1611"/>
        <v>0</v>
      </c>
      <c r="L2128" s="37">
        <f t="shared" si="1611"/>
        <v>0</v>
      </c>
      <c r="M2128" s="37">
        <f t="shared" si="1611"/>
        <v>0</v>
      </c>
      <c r="N2128" s="37">
        <f t="shared" si="1611"/>
        <v>0</v>
      </c>
      <c r="O2128" s="37">
        <f t="shared" si="1611"/>
        <v>0</v>
      </c>
      <c r="P2128" s="37">
        <f t="shared" si="1611"/>
        <v>0</v>
      </c>
      <c r="Q2128" s="37">
        <f t="shared" si="1611"/>
        <v>0</v>
      </c>
      <c r="R2128" s="37">
        <f t="shared" si="1611"/>
        <v>0</v>
      </c>
      <c r="S2128" s="37">
        <f t="shared" si="1611"/>
        <v>0</v>
      </c>
      <c r="T2128" s="37">
        <f t="shared" si="1611"/>
        <v>0</v>
      </c>
      <c r="U2128" s="37">
        <f t="shared" si="1611"/>
        <v>0</v>
      </c>
      <c r="V2128" s="37">
        <f t="shared" si="1611"/>
        <v>0</v>
      </c>
      <c r="W2128" s="37">
        <f t="shared" si="1611"/>
        <v>0</v>
      </c>
      <c r="X2128" s="37">
        <f t="shared" si="1611"/>
        <v>0</v>
      </c>
      <c r="Y2128" s="37">
        <f t="shared" si="1611"/>
        <v>0</v>
      </c>
      <c r="Z2128" s="37">
        <f t="shared" si="1611"/>
        <v>0</v>
      </c>
      <c r="AA2128" s="37">
        <f t="shared" ref="AA2128" si="1612">B2128-Z2128</f>
        <v>0</v>
      </c>
      <c r="AB2128" s="42"/>
      <c r="AC2128" s="38"/>
    </row>
    <row r="2129" spans="1:29" s="39" customFormat="1" ht="26.45" hidden="1" customHeight="1" x14ac:dyDescent="0.25">
      <c r="A2129" s="43" t="s">
        <v>42</v>
      </c>
      <c r="B2129" s="44">
        <f>B2128+B2127</f>
        <v>0</v>
      </c>
      <c r="C2129" s="44">
        <f t="shared" ref="C2129:AA2129" si="1613">C2128+C2127</f>
        <v>0</v>
      </c>
      <c r="D2129" s="44">
        <f t="shared" si="1613"/>
        <v>0</v>
      </c>
      <c r="E2129" s="44">
        <f t="shared" si="1613"/>
        <v>0</v>
      </c>
      <c r="F2129" s="44">
        <f t="shared" si="1613"/>
        <v>0</v>
      </c>
      <c r="G2129" s="44">
        <f t="shared" si="1613"/>
        <v>0</v>
      </c>
      <c r="H2129" s="44">
        <f t="shared" si="1613"/>
        <v>0</v>
      </c>
      <c r="I2129" s="44">
        <f t="shared" si="1613"/>
        <v>0</v>
      </c>
      <c r="J2129" s="44">
        <f t="shared" si="1613"/>
        <v>0</v>
      </c>
      <c r="K2129" s="44">
        <f t="shared" si="1613"/>
        <v>0</v>
      </c>
      <c r="L2129" s="44">
        <f t="shared" si="1613"/>
        <v>0</v>
      </c>
      <c r="M2129" s="44">
        <f t="shared" si="1613"/>
        <v>0</v>
      </c>
      <c r="N2129" s="44">
        <f t="shared" si="1613"/>
        <v>0</v>
      </c>
      <c r="O2129" s="44">
        <f t="shared" si="1613"/>
        <v>0</v>
      </c>
      <c r="P2129" s="44">
        <f t="shared" si="1613"/>
        <v>0</v>
      </c>
      <c r="Q2129" s="44">
        <f t="shared" si="1613"/>
        <v>0</v>
      </c>
      <c r="R2129" s="44">
        <f t="shared" si="1613"/>
        <v>0</v>
      </c>
      <c r="S2129" s="44">
        <f t="shared" si="1613"/>
        <v>0</v>
      </c>
      <c r="T2129" s="44">
        <f t="shared" si="1613"/>
        <v>0</v>
      </c>
      <c r="U2129" s="44">
        <f t="shared" si="1613"/>
        <v>0</v>
      </c>
      <c r="V2129" s="44">
        <f t="shared" si="1613"/>
        <v>0</v>
      </c>
      <c r="W2129" s="44">
        <f t="shared" si="1613"/>
        <v>0</v>
      </c>
      <c r="X2129" s="44">
        <f t="shared" si="1613"/>
        <v>0</v>
      </c>
      <c r="Y2129" s="44">
        <f t="shared" si="1613"/>
        <v>0</v>
      </c>
      <c r="Z2129" s="44">
        <f t="shared" si="1613"/>
        <v>0</v>
      </c>
      <c r="AA2129" s="44">
        <f t="shared" si="1613"/>
        <v>0</v>
      </c>
      <c r="AB2129" s="45" t="e">
        <f t="shared" si="1609"/>
        <v>#DIV/0!</v>
      </c>
      <c r="AC2129" s="47"/>
    </row>
    <row r="2130" spans="1:29" s="39" customFormat="1" ht="18" hidden="1" customHeight="1" x14ac:dyDescent="0.25">
      <c r="A2130" s="4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2"/>
      <c r="AC2130" s="38"/>
    </row>
    <row r="2131" spans="1:29" s="39" customFormat="1" ht="18" hidden="1" customHeight="1" x14ac:dyDescent="0.25">
      <c r="A2131" s="4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42"/>
      <c r="AC2131" s="38"/>
    </row>
    <row r="2132" spans="1:29" s="39" customFormat="1" ht="15" hidden="1" customHeight="1" x14ac:dyDescent="0.25">
      <c r="A2132" s="71" t="s">
        <v>128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18" hidden="1" customHeight="1" x14ac:dyDescent="0.2">
      <c r="A2133" s="41" t="s">
        <v>36</v>
      </c>
      <c r="B2133" s="37">
        <f>B2143+B2153</f>
        <v>0</v>
      </c>
      <c r="C2133" s="37">
        <f t="shared" ref="C2133:Z2138" si="1614">C2143+C2153</f>
        <v>0</v>
      </c>
      <c r="D2133" s="37">
        <f t="shared" si="1614"/>
        <v>0</v>
      </c>
      <c r="E2133" s="37">
        <f t="shared" si="1614"/>
        <v>0</v>
      </c>
      <c r="F2133" s="37">
        <f t="shared" si="1614"/>
        <v>0</v>
      </c>
      <c r="G2133" s="37">
        <f t="shared" si="1614"/>
        <v>0</v>
      </c>
      <c r="H2133" s="37">
        <f t="shared" si="1614"/>
        <v>0</v>
      </c>
      <c r="I2133" s="37">
        <f t="shared" si="1614"/>
        <v>0</v>
      </c>
      <c r="J2133" s="37">
        <f t="shared" si="1614"/>
        <v>0</v>
      </c>
      <c r="K2133" s="37">
        <f t="shared" si="1614"/>
        <v>0</v>
      </c>
      <c r="L2133" s="37">
        <f t="shared" si="1614"/>
        <v>0</v>
      </c>
      <c r="M2133" s="37">
        <f t="shared" si="1614"/>
        <v>0</v>
      </c>
      <c r="N2133" s="37">
        <f t="shared" si="1614"/>
        <v>0</v>
      </c>
      <c r="O2133" s="37">
        <f t="shared" si="1614"/>
        <v>0</v>
      </c>
      <c r="P2133" s="37">
        <f t="shared" si="1614"/>
        <v>0</v>
      </c>
      <c r="Q2133" s="37">
        <f t="shared" si="1614"/>
        <v>0</v>
      </c>
      <c r="R2133" s="37">
        <f t="shared" si="1614"/>
        <v>0</v>
      </c>
      <c r="S2133" s="37">
        <f t="shared" si="1614"/>
        <v>0</v>
      </c>
      <c r="T2133" s="37">
        <f t="shared" si="1614"/>
        <v>0</v>
      </c>
      <c r="U2133" s="37">
        <f t="shared" si="1614"/>
        <v>0</v>
      </c>
      <c r="V2133" s="37">
        <f t="shared" si="1614"/>
        <v>0</v>
      </c>
      <c r="W2133" s="37">
        <f t="shared" si="1614"/>
        <v>0</v>
      </c>
      <c r="X2133" s="37">
        <f t="shared" si="1614"/>
        <v>0</v>
      </c>
      <c r="Y2133" s="37">
        <f t="shared" si="1614"/>
        <v>0</v>
      </c>
      <c r="Z2133" s="37">
        <f t="shared" si="1614"/>
        <v>0</v>
      </c>
      <c r="AA2133" s="37">
        <f>B2133-Z2133</f>
        <v>0</v>
      </c>
      <c r="AB2133" s="42"/>
      <c r="AC2133" s="38"/>
    </row>
    <row r="2134" spans="1:29" s="39" customFormat="1" ht="18" hidden="1" customHeight="1" x14ac:dyDescent="0.2">
      <c r="A2134" s="41" t="s">
        <v>37</v>
      </c>
      <c r="B2134" s="37">
        <f t="shared" ref="B2134:Q2138" si="1615">B2144+B2154</f>
        <v>0</v>
      </c>
      <c r="C2134" s="37">
        <f t="shared" si="1615"/>
        <v>0</v>
      </c>
      <c r="D2134" s="37">
        <f t="shared" si="1615"/>
        <v>0</v>
      </c>
      <c r="E2134" s="37">
        <f t="shared" si="1615"/>
        <v>0</v>
      </c>
      <c r="F2134" s="37">
        <f t="shared" si="1615"/>
        <v>0</v>
      </c>
      <c r="G2134" s="37">
        <f t="shared" si="1615"/>
        <v>0</v>
      </c>
      <c r="H2134" s="37">
        <f t="shared" si="1615"/>
        <v>0</v>
      </c>
      <c r="I2134" s="37">
        <f t="shared" si="1615"/>
        <v>0</v>
      </c>
      <c r="J2134" s="37">
        <f t="shared" si="1615"/>
        <v>0</v>
      </c>
      <c r="K2134" s="37">
        <f t="shared" si="1615"/>
        <v>0</v>
      </c>
      <c r="L2134" s="37">
        <f t="shared" si="1615"/>
        <v>0</v>
      </c>
      <c r="M2134" s="37">
        <f t="shared" si="1615"/>
        <v>0</v>
      </c>
      <c r="N2134" s="37">
        <f t="shared" si="1615"/>
        <v>0</v>
      </c>
      <c r="O2134" s="37">
        <f t="shared" si="1615"/>
        <v>0</v>
      </c>
      <c r="P2134" s="37">
        <f t="shared" si="1615"/>
        <v>0</v>
      </c>
      <c r="Q2134" s="37">
        <f t="shared" si="1615"/>
        <v>0</v>
      </c>
      <c r="R2134" s="37">
        <f t="shared" si="1614"/>
        <v>0</v>
      </c>
      <c r="S2134" s="37">
        <f t="shared" si="1614"/>
        <v>0</v>
      </c>
      <c r="T2134" s="37">
        <f t="shared" si="1614"/>
        <v>0</v>
      </c>
      <c r="U2134" s="37">
        <f t="shared" si="1614"/>
        <v>0</v>
      </c>
      <c r="V2134" s="37">
        <f t="shared" si="1614"/>
        <v>0</v>
      </c>
      <c r="W2134" s="37">
        <f t="shared" si="1614"/>
        <v>0</v>
      </c>
      <c r="X2134" s="37">
        <f t="shared" si="1614"/>
        <v>0</v>
      </c>
      <c r="Y2134" s="37">
        <f t="shared" si="1614"/>
        <v>0</v>
      </c>
      <c r="Z2134" s="37">
        <f t="shared" si="1614"/>
        <v>0</v>
      </c>
      <c r="AA2134" s="37">
        <f t="shared" ref="AA2134:AA2136" si="1616">B2134-Z2134</f>
        <v>0</v>
      </c>
      <c r="AB2134" s="42" t="e">
        <f t="shared" ref="AB2134" si="1617">Z2134/B2134</f>
        <v>#DIV/0!</v>
      </c>
      <c r="AC2134" s="38"/>
    </row>
    <row r="2135" spans="1:29" s="39" customFormat="1" ht="18" hidden="1" customHeight="1" x14ac:dyDescent="0.2">
      <c r="A2135" s="41" t="s">
        <v>38</v>
      </c>
      <c r="B2135" s="37">
        <f t="shared" si="1615"/>
        <v>0</v>
      </c>
      <c r="C2135" s="37">
        <f t="shared" si="1614"/>
        <v>0</v>
      </c>
      <c r="D2135" s="37">
        <f t="shared" si="1614"/>
        <v>0</v>
      </c>
      <c r="E2135" s="37">
        <f t="shared" si="1614"/>
        <v>0</v>
      </c>
      <c r="F2135" s="37">
        <f t="shared" si="1614"/>
        <v>0</v>
      </c>
      <c r="G2135" s="37">
        <f t="shared" si="1614"/>
        <v>0</v>
      </c>
      <c r="H2135" s="37">
        <f t="shared" si="1614"/>
        <v>0</v>
      </c>
      <c r="I2135" s="37">
        <f t="shared" si="1614"/>
        <v>0</v>
      </c>
      <c r="J2135" s="37">
        <f t="shared" si="1614"/>
        <v>0</v>
      </c>
      <c r="K2135" s="37">
        <f t="shared" si="1614"/>
        <v>0</v>
      </c>
      <c r="L2135" s="37">
        <f t="shared" si="1614"/>
        <v>0</v>
      </c>
      <c r="M2135" s="37">
        <f t="shared" si="1614"/>
        <v>0</v>
      </c>
      <c r="N2135" s="37">
        <f t="shared" si="1614"/>
        <v>0</v>
      </c>
      <c r="O2135" s="37">
        <f t="shared" si="1614"/>
        <v>0</v>
      </c>
      <c r="P2135" s="37">
        <f t="shared" si="1614"/>
        <v>0</v>
      </c>
      <c r="Q2135" s="37">
        <f t="shared" si="1614"/>
        <v>0</v>
      </c>
      <c r="R2135" s="37">
        <f t="shared" si="1614"/>
        <v>0</v>
      </c>
      <c r="S2135" s="37">
        <f t="shared" si="1614"/>
        <v>0</v>
      </c>
      <c r="T2135" s="37">
        <f t="shared" si="1614"/>
        <v>0</v>
      </c>
      <c r="U2135" s="37">
        <f t="shared" si="1614"/>
        <v>0</v>
      </c>
      <c r="V2135" s="37">
        <f t="shared" si="1614"/>
        <v>0</v>
      </c>
      <c r="W2135" s="37">
        <f t="shared" si="1614"/>
        <v>0</v>
      </c>
      <c r="X2135" s="37">
        <f t="shared" si="1614"/>
        <v>0</v>
      </c>
      <c r="Y2135" s="37">
        <f t="shared" si="1614"/>
        <v>0</v>
      </c>
      <c r="Z2135" s="37">
        <f t="shared" si="1614"/>
        <v>0</v>
      </c>
      <c r="AA2135" s="37">
        <f t="shared" si="1616"/>
        <v>0</v>
      </c>
      <c r="AB2135" s="42"/>
      <c r="AC2135" s="38"/>
    </row>
    <row r="2136" spans="1:29" s="39" customFormat="1" ht="18" hidden="1" customHeight="1" x14ac:dyDescent="0.2">
      <c r="A2136" s="41" t="s">
        <v>39</v>
      </c>
      <c r="B2136" s="37">
        <f t="shared" si="1615"/>
        <v>0</v>
      </c>
      <c r="C2136" s="37">
        <f t="shared" si="1614"/>
        <v>0</v>
      </c>
      <c r="D2136" s="37">
        <f t="shared" si="1614"/>
        <v>0</v>
      </c>
      <c r="E2136" s="37">
        <f t="shared" si="1614"/>
        <v>0</v>
      </c>
      <c r="F2136" s="37">
        <f t="shared" si="1614"/>
        <v>0</v>
      </c>
      <c r="G2136" s="37">
        <f t="shared" si="1614"/>
        <v>0</v>
      </c>
      <c r="H2136" s="37">
        <f t="shared" si="1614"/>
        <v>0</v>
      </c>
      <c r="I2136" s="37">
        <f t="shared" si="1614"/>
        <v>0</v>
      </c>
      <c r="J2136" s="37">
        <f t="shared" si="1614"/>
        <v>0</v>
      </c>
      <c r="K2136" s="37">
        <f t="shared" si="1614"/>
        <v>0</v>
      </c>
      <c r="L2136" s="37">
        <f t="shared" si="1614"/>
        <v>0</v>
      </c>
      <c r="M2136" s="37">
        <f t="shared" si="1614"/>
        <v>0</v>
      </c>
      <c r="N2136" s="37">
        <f t="shared" si="1614"/>
        <v>0</v>
      </c>
      <c r="O2136" s="37">
        <f t="shared" si="1614"/>
        <v>0</v>
      </c>
      <c r="P2136" s="37">
        <f t="shared" si="1614"/>
        <v>0</v>
      </c>
      <c r="Q2136" s="37">
        <f t="shared" si="1614"/>
        <v>0</v>
      </c>
      <c r="R2136" s="37">
        <f t="shared" si="1614"/>
        <v>0</v>
      </c>
      <c r="S2136" s="37">
        <f t="shared" si="1614"/>
        <v>0</v>
      </c>
      <c r="T2136" s="37">
        <f t="shared" si="1614"/>
        <v>0</v>
      </c>
      <c r="U2136" s="37">
        <f t="shared" si="1614"/>
        <v>0</v>
      </c>
      <c r="V2136" s="37">
        <f t="shared" si="1614"/>
        <v>0</v>
      </c>
      <c r="W2136" s="37">
        <f t="shared" si="1614"/>
        <v>0</v>
      </c>
      <c r="X2136" s="37">
        <f t="shared" si="1614"/>
        <v>0</v>
      </c>
      <c r="Y2136" s="37">
        <f t="shared" si="1614"/>
        <v>0</v>
      </c>
      <c r="Z2136" s="37">
        <f t="shared" si="1614"/>
        <v>0</v>
      </c>
      <c r="AA2136" s="37">
        <f t="shared" si="1616"/>
        <v>0</v>
      </c>
      <c r="AB2136" s="42"/>
      <c r="AC2136" s="38"/>
    </row>
    <row r="2137" spans="1:29" s="39" customFormat="1" ht="18" hidden="1" customHeight="1" x14ac:dyDescent="0.25">
      <c r="A2137" s="43" t="s">
        <v>40</v>
      </c>
      <c r="B2137" s="44">
        <f>SUM(B2133:B2136)</f>
        <v>0</v>
      </c>
      <c r="C2137" s="44">
        <f t="shared" ref="C2137:AA2137" si="1618">SUM(C2133:C2136)</f>
        <v>0</v>
      </c>
      <c r="D2137" s="44">
        <f t="shared" si="1618"/>
        <v>0</v>
      </c>
      <c r="E2137" s="44">
        <f t="shared" si="1618"/>
        <v>0</v>
      </c>
      <c r="F2137" s="44">
        <f t="shared" si="1618"/>
        <v>0</v>
      </c>
      <c r="G2137" s="44">
        <f t="shared" si="1618"/>
        <v>0</v>
      </c>
      <c r="H2137" s="44">
        <f t="shared" si="1618"/>
        <v>0</v>
      </c>
      <c r="I2137" s="44">
        <f t="shared" si="1618"/>
        <v>0</v>
      </c>
      <c r="J2137" s="44">
        <f t="shared" si="1618"/>
        <v>0</v>
      </c>
      <c r="K2137" s="44">
        <f t="shared" si="1618"/>
        <v>0</v>
      </c>
      <c r="L2137" s="44">
        <f t="shared" si="1618"/>
        <v>0</v>
      </c>
      <c r="M2137" s="44">
        <f t="shared" si="1618"/>
        <v>0</v>
      </c>
      <c r="N2137" s="44">
        <f t="shared" si="1618"/>
        <v>0</v>
      </c>
      <c r="O2137" s="44">
        <f t="shared" si="1618"/>
        <v>0</v>
      </c>
      <c r="P2137" s="44">
        <f t="shared" si="1618"/>
        <v>0</v>
      </c>
      <c r="Q2137" s="44">
        <f t="shared" si="1618"/>
        <v>0</v>
      </c>
      <c r="R2137" s="44">
        <f t="shared" si="1618"/>
        <v>0</v>
      </c>
      <c r="S2137" s="44">
        <f t="shared" si="1618"/>
        <v>0</v>
      </c>
      <c r="T2137" s="44">
        <f t="shared" si="1618"/>
        <v>0</v>
      </c>
      <c r="U2137" s="44">
        <f t="shared" si="1618"/>
        <v>0</v>
      </c>
      <c r="V2137" s="44">
        <f t="shared" si="1618"/>
        <v>0</v>
      </c>
      <c r="W2137" s="44">
        <f t="shared" si="1618"/>
        <v>0</v>
      </c>
      <c r="X2137" s="44">
        <f t="shared" si="1618"/>
        <v>0</v>
      </c>
      <c r="Y2137" s="44">
        <f t="shared" si="1618"/>
        <v>0</v>
      </c>
      <c r="Z2137" s="44">
        <f t="shared" si="1618"/>
        <v>0</v>
      </c>
      <c r="AA2137" s="44">
        <f t="shared" si="1618"/>
        <v>0</v>
      </c>
      <c r="AB2137" s="45" t="e">
        <f t="shared" ref="AB2137" si="1619">Z2137/B2137</f>
        <v>#DIV/0!</v>
      </c>
      <c r="AC2137" s="38"/>
    </row>
    <row r="2138" spans="1:29" s="39" customFormat="1" ht="18" hidden="1" customHeight="1" x14ac:dyDescent="0.25">
      <c r="A2138" s="46" t="s">
        <v>41</v>
      </c>
      <c r="B2138" s="37">
        <f t="shared" si="1615"/>
        <v>0</v>
      </c>
      <c r="C2138" s="37">
        <f t="shared" si="1614"/>
        <v>0</v>
      </c>
      <c r="D2138" s="37">
        <f t="shared" si="1614"/>
        <v>0</v>
      </c>
      <c r="E2138" s="37">
        <f t="shared" si="1614"/>
        <v>0</v>
      </c>
      <c r="F2138" s="37">
        <f t="shared" si="1614"/>
        <v>0</v>
      </c>
      <c r="G2138" s="37">
        <f t="shared" si="1614"/>
        <v>0</v>
      </c>
      <c r="H2138" s="37">
        <f t="shared" si="1614"/>
        <v>0</v>
      </c>
      <c r="I2138" s="37">
        <f t="shared" si="1614"/>
        <v>0</v>
      </c>
      <c r="J2138" s="37">
        <f t="shared" si="1614"/>
        <v>0</v>
      </c>
      <c r="K2138" s="37">
        <f t="shared" si="1614"/>
        <v>0</v>
      </c>
      <c r="L2138" s="37">
        <f t="shared" si="1614"/>
        <v>0</v>
      </c>
      <c r="M2138" s="37">
        <f t="shared" si="1614"/>
        <v>0</v>
      </c>
      <c r="N2138" s="37">
        <f t="shared" si="1614"/>
        <v>0</v>
      </c>
      <c r="O2138" s="37">
        <f t="shared" si="1614"/>
        <v>0</v>
      </c>
      <c r="P2138" s="37">
        <f t="shared" si="1614"/>
        <v>0</v>
      </c>
      <c r="Q2138" s="37">
        <f t="shared" si="1614"/>
        <v>0</v>
      </c>
      <c r="R2138" s="37">
        <f t="shared" si="1614"/>
        <v>0</v>
      </c>
      <c r="S2138" s="37">
        <f t="shared" si="1614"/>
        <v>0</v>
      </c>
      <c r="T2138" s="37">
        <f t="shared" si="1614"/>
        <v>0</v>
      </c>
      <c r="U2138" s="37">
        <f t="shared" si="1614"/>
        <v>0</v>
      </c>
      <c r="V2138" s="37">
        <f t="shared" si="1614"/>
        <v>0</v>
      </c>
      <c r="W2138" s="37">
        <f t="shared" si="1614"/>
        <v>0</v>
      </c>
      <c r="X2138" s="37">
        <f t="shared" si="1614"/>
        <v>0</v>
      </c>
      <c r="Y2138" s="37">
        <f t="shared" si="1614"/>
        <v>0</v>
      </c>
      <c r="Z2138" s="37">
        <f t="shared" si="1614"/>
        <v>0</v>
      </c>
      <c r="AA2138" s="37">
        <f t="shared" ref="AA2138" si="1620">B2138-Z2138</f>
        <v>0</v>
      </c>
      <c r="AB2138" s="42"/>
      <c r="AC2138" s="38"/>
    </row>
    <row r="2139" spans="1:29" s="39" customFormat="1" ht="24.6" hidden="1" customHeight="1" x14ac:dyDescent="0.25">
      <c r="A2139" s="43" t="s">
        <v>42</v>
      </c>
      <c r="B2139" s="44">
        <f>B2138+B2137</f>
        <v>0</v>
      </c>
      <c r="C2139" s="44">
        <f t="shared" ref="C2139:AA2139" si="1621">C2138+C2137</f>
        <v>0</v>
      </c>
      <c r="D2139" s="44">
        <f t="shared" si="1621"/>
        <v>0</v>
      </c>
      <c r="E2139" s="44">
        <f t="shared" si="1621"/>
        <v>0</v>
      </c>
      <c r="F2139" s="44">
        <f t="shared" si="1621"/>
        <v>0</v>
      </c>
      <c r="G2139" s="44">
        <f t="shared" si="1621"/>
        <v>0</v>
      </c>
      <c r="H2139" s="44">
        <f t="shared" si="1621"/>
        <v>0</v>
      </c>
      <c r="I2139" s="44">
        <f t="shared" si="1621"/>
        <v>0</v>
      </c>
      <c r="J2139" s="44">
        <f t="shared" si="1621"/>
        <v>0</v>
      </c>
      <c r="K2139" s="44">
        <f t="shared" si="1621"/>
        <v>0</v>
      </c>
      <c r="L2139" s="44">
        <f t="shared" si="1621"/>
        <v>0</v>
      </c>
      <c r="M2139" s="44">
        <f t="shared" si="1621"/>
        <v>0</v>
      </c>
      <c r="N2139" s="44">
        <f t="shared" si="1621"/>
        <v>0</v>
      </c>
      <c r="O2139" s="44">
        <f t="shared" si="1621"/>
        <v>0</v>
      </c>
      <c r="P2139" s="44">
        <f t="shared" si="1621"/>
        <v>0</v>
      </c>
      <c r="Q2139" s="44">
        <f t="shared" si="1621"/>
        <v>0</v>
      </c>
      <c r="R2139" s="44">
        <f t="shared" si="1621"/>
        <v>0</v>
      </c>
      <c r="S2139" s="44">
        <f t="shared" si="1621"/>
        <v>0</v>
      </c>
      <c r="T2139" s="44">
        <f t="shared" si="1621"/>
        <v>0</v>
      </c>
      <c r="U2139" s="44">
        <f t="shared" si="1621"/>
        <v>0</v>
      </c>
      <c r="V2139" s="44">
        <f t="shared" si="1621"/>
        <v>0</v>
      </c>
      <c r="W2139" s="44">
        <f t="shared" si="1621"/>
        <v>0</v>
      </c>
      <c r="X2139" s="44">
        <f t="shared" si="1621"/>
        <v>0</v>
      </c>
      <c r="Y2139" s="44">
        <f t="shared" si="1621"/>
        <v>0</v>
      </c>
      <c r="Z2139" s="44">
        <f t="shared" si="1621"/>
        <v>0</v>
      </c>
      <c r="AA2139" s="44">
        <f t="shared" si="1621"/>
        <v>0</v>
      </c>
      <c r="AB2139" s="45" t="e">
        <f t="shared" ref="AB2139" si="1622">Z2139/B2139</f>
        <v>#DIV/0!</v>
      </c>
      <c r="AC2139" s="47"/>
    </row>
    <row r="2140" spans="1:29" s="39" customFormat="1" ht="18" hidden="1" customHeight="1" x14ac:dyDescent="0.25">
      <c r="A2140" s="4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2"/>
      <c r="AC2140" s="38"/>
    </row>
    <row r="2141" spans="1:29" s="39" customFormat="1" ht="18" hidden="1" customHeight="1" x14ac:dyDescent="0.25">
      <c r="A2141" s="46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2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2"/>
      <c r="AC2143" s="38"/>
    </row>
    <row r="2144" spans="1:29" s="39" customFormat="1" ht="18" hidden="1" customHeight="1" x14ac:dyDescent="0.2">
      <c r="A2144" s="41" t="s">
        <v>37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23">SUM(M2144:Y2144)</f>
        <v>0</v>
      </c>
      <c r="AA2144" s="37">
        <f t="shared" ref="AA2144" si="1624">B2144-Z2144</f>
        <v>0</v>
      </c>
      <c r="AB2144" s="42" t="e">
        <f t="shared" ref="AB2144:AB2149" si="1625">Z2144/B2144</f>
        <v>#DIV/0!</v>
      </c>
      <c r="AC2144" s="38"/>
    </row>
    <row r="2145" spans="1:29" s="39" customFormat="1" ht="18" hidden="1" customHeight="1" x14ac:dyDescent="0.2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2"/>
      <c r="AC2145" s="38"/>
    </row>
    <row r="2146" spans="1:29" s="39" customFormat="1" ht="18" hidden="1" customHeight="1" x14ac:dyDescent="0.2">
      <c r="A2146" s="41" t="s">
        <v>39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2"/>
      <c r="AC2146" s="38"/>
    </row>
    <row r="2147" spans="1:29" s="39" customFormat="1" ht="18" hidden="1" customHeight="1" x14ac:dyDescent="0.25">
      <c r="A2147" s="43" t="s">
        <v>40</v>
      </c>
      <c r="B2147" s="44">
        <f>SUM(B2143:B2146)</f>
        <v>0</v>
      </c>
      <c r="C2147" s="44">
        <f t="shared" ref="C2147:AA2147" si="1626">SUM(C2143:C2146)</f>
        <v>0</v>
      </c>
      <c r="D2147" s="44">
        <f t="shared" si="1626"/>
        <v>0</v>
      </c>
      <c r="E2147" s="44">
        <f t="shared" si="1626"/>
        <v>0</v>
      </c>
      <c r="F2147" s="44">
        <f t="shared" si="1626"/>
        <v>0</v>
      </c>
      <c r="G2147" s="44">
        <f t="shared" si="1626"/>
        <v>0</v>
      </c>
      <c r="H2147" s="44">
        <f t="shared" si="1626"/>
        <v>0</v>
      </c>
      <c r="I2147" s="44">
        <f t="shared" si="1626"/>
        <v>0</v>
      </c>
      <c r="J2147" s="44">
        <f t="shared" si="1626"/>
        <v>0</v>
      </c>
      <c r="K2147" s="44">
        <f t="shared" si="1626"/>
        <v>0</v>
      </c>
      <c r="L2147" s="44">
        <f t="shared" si="1626"/>
        <v>0</v>
      </c>
      <c r="M2147" s="44">
        <f t="shared" si="1626"/>
        <v>0</v>
      </c>
      <c r="N2147" s="44">
        <f t="shared" si="1626"/>
        <v>0</v>
      </c>
      <c r="O2147" s="44">
        <f t="shared" si="1626"/>
        <v>0</v>
      </c>
      <c r="P2147" s="44">
        <f t="shared" si="1626"/>
        <v>0</v>
      </c>
      <c r="Q2147" s="44">
        <f t="shared" si="1626"/>
        <v>0</v>
      </c>
      <c r="R2147" s="44">
        <f t="shared" si="1626"/>
        <v>0</v>
      </c>
      <c r="S2147" s="44">
        <f t="shared" si="1626"/>
        <v>0</v>
      </c>
      <c r="T2147" s="44">
        <f t="shared" si="1626"/>
        <v>0</v>
      </c>
      <c r="U2147" s="44">
        <f t="shared" si="1626"/>
        <v>0</v>
      </c>
      <c r="V2147" s="44">
        <f t="shared" si="1626"/>
        <v>0</v>
      </c>
      <c r="W2147" s="44">
        <f t="shared" si="1626"/>
        <v>0</v>
      </c>
      <c r="X2147" s="44">
        <f t="shared" si="1626"/>
        <v>0</v>
      </c>
      <c r="Y2147" s="44">
        <f t="shared" si="1626"/>
        <v>0</v>
      </c>
      <c r="Z2147" s="44">
        <f t="shared" si="1626"/>
        <v>0</v>
      </c>
      <c r="AA2147" s="44">
        <f t="shared" si="1626"/>
        <v>0</v>
      </c>
      <c r="AB2147" s="45" t="e">
        <f t="shared" si="1625"/>
        <v>#DIV/0!</v>
      </c>
      <c r="AC2147" s="38"/>
    </row>
    <row r="2148" spans="1:29" s="39" customFormat="1" ht="18" hidden="1" customHeight="1" x14ac:dyDescent="0.25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2"/>
      <c r="AC2148" s="38"/>
    </row>
    <row r="2149" spans="1:29" s="39" customFormat="1" ht="23.1" hidden="1" customHeight="1" x14ac:dyDescent="0.25">
      <c r="A2149" s="43" t="s">
        <v>42</v>
      </c>
      <c r="B2149" s="44">
        <f>B2148+B2147</f>
        <v>0</v>
      </c>
      <c r="C2149" s="44">
        <f t="shared" ref="C2149:AA2149" si="1627">C2148+C2147</f>
        <v>0</v>
      </c>
      <c r="D2149" s="44">
        <f t="shared" si="1627"/>
        <v>0</v>
      </c>
      <c r="E2149" s="44">
        <f t="shared" si="1627"/>
        <v>0</v>
      </c>
      <c r="F2149" s="44">
        <f t="shared" si="1627"/>
        <v>0</v>
      </c>
      <c r="G2149" s="44">
        <f t="shared" si="1627"/>
        <v>0</v>
      </c>
      <c r="H2149" s="44">
        <f t="shared" si="1627"/>
        <v>0</v>
      </c>
      <c r="I2149" s="44">
        <f t="shared" si="1627"/>
        <v>0</v>
      </c>
      <c r="J2149" s="44">
        <f t="shared" si="1627"/>
        <v>0</v>
      </c>
      <c r="K2149" s="44">
        <f t="shared" si="1627"/>
        <v>0</v>
      </c>
      <c r="L2149" s="44">
        <f t="shared" si="1627"/>
        <v>0</v>
      </c>
      <c r="M2149" s="44">
        <f t="shared" si="1627"/>
        <v>0</v>
      </c>
      <c r="N2149" s="44">
        <f t="shared" si="1627"/>
        <v>0</v>
      </c>
      <c r="O2149" s="44">
        <f t="shared" si="1627"/>
        <v>0</v>
      </c>
      <c r="P2149" s="44">
        <f t="shared" si="1627"/>
        <v>0</v>
      </c>
      <c r="Q2149" s="44">
        <f t="shared" si="1627"/>
        <v>0</v>
      </c>
      <c r="R2149" s="44">
        <f t="shared" si="1627"/>
        <v>0</v>
      </c>
      <c r="S2149" s="44">
        <f t="shared" si="1627"/>
        <v>0</v>
      </c>
      <c r="T2149" s="44">
        <f t="shared" si="1627"/>
        <v>0</v>
      </c>
      <c r="U2149" s="44">
        <f t="shared" si="1627"/>
        <v>0</v>
      </c>
      <c r="V2149" s="44">
        <f t="shared" si="1627"/>
        <v>0</v>
      </c>
      <c r="W2149" s="44">
        <f t="shared" si="1627"/>
        <v>0</v>
      </c>
      <c r="X2149" s="44">
        <f t="shared" si="1627"/>
        <v>0</v>
      </c>
      <c r="Y2149" s="44">
        <f t="shared" si="1627"/>
        <v>0</v>
      </c>
      <c r="Z2149" s="44">
        <f t="shared" si="1627"/>
        <v>0</v>
      </c>
      <c r="AA2149" s="44">
        <f t="shared" si="1627"/>
        <v>0</v>
      </c>
      <c r="AB2149" s="45" t="e">
        <f t="shared" si="1625"/>
        <v>#DIV/0!</v>
      </c>
      <c r="AC2149" s="47"/>
    </row>
    <row r="2150" spans="1:29" s="39" customFormat="1" ht="18" hidden="1" customHeight="1" x14ac:dyDescent="0.25">
      <c r="A2150" s="4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2"/>
      <c r="AC2150" s="38"/>
    </row>
    <row r="2151" spans="1:29" s="39" customFormat="1" ht="18" hidden="1" customHeight="1" x14ac:dyDescent="0.25">
      <c r="A2151" s="46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2"/>
      <c r="AC2151" s="38"/>
    </row>
    <row r="2152" spans="1:29" s="39" customFormat="1" ht="15" hidden="1" customHeight="1" x14ac:dyDescent="0.25">
      <c r="A2152" s="36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2"/>
      <c r="AC2153" s="38"/>
    </row>
    <row r="2154" spans="1:29" s="39" customFormat="1" ht="18" hidden="1" customHeight="1" x14ac:dyDescent="0.2">
      <c r="A2154" s="41" t="s">
        <v>37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8">SUM(M2154:Y2154)</f>
        <v>0</v>
      </c>
      <c r="AA2154" s="37">
        <f t="shared" ref="AA2154" si="1629">B2154-Z2154</f>
        <v>0</v>
      </c>
      <c r="AB2154" s="42" t="e">
        <f t="shared" ref="AB2154:AB2159" si="1630">Z2154/B2154</f>
        <v>#DIV/0!</v>
      </c>
      <c r="AC2154" s="38"/>
    </row>
    <row r="2155" spans="1:29" s="39" customFormat="1" ht="18" hidden="1" customHeight="1" x14ac:dyDescent="0.2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2"/>
      <c r="AC2155" s="38"/>
    </row>
    <row r="2156" spans="1:29" s="39" customFormat="1" ht="18" hidden="1" customHeight="1" x14ac:dyDescent="0.2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2"/>
      <c r="AC2156" s="38"/>
    </row>
    <row r="2157" spans="1:29" s="39" customFormat="1" ht="18" hidden="1" customHeight="1" x14ac:dyDescent="0.25">
      <c r="A2157" s="43" t="s">
        <v>40</v>
      </c>
      <c r="B2157" s="44">
        <f>SUM(B2153:B2156)</f>
        <v>0</v>
      </c>
      <c r="C2157" s="44">
        <f t="shared" ref="C2157:AA2157" si="1631">SUM(C2153:C2156)</f>
        <v>0</v>
      </c>
      <c r="D2157" s="44">
        <f t="shared" si="1631"/>
        <v>0</v>
      </c>
      <c r="E2157" s="44">
        <f t="shared" si="1631"/>
        <v>0</v>
      </c>
      <c r="F2157" s="44">
        <f t="shared" si="1631"/>
        <v>0</v>
      </c>
      <c r="G2157" s="44">
        <f t="shared" si="1631"/>
        <v>0</v>
      </c>
      <c r="H2157" s="44">
        <f t="shared" si="1631"/>
        <v>0</v>
      </c>
      <c r="I2157" s="44">
        <f t="shared" si="1631"/>
        <v>0</v>
      </c>
      <c r="J2157" s="44">
        <f t="shared" si="1631"/>
        <v>0</v>
      </c>
      <c r="K2157" s="44">
        <f t="shared" si="1631"/>
        <v>0</v>
      </c>
      <c r="L2157" s="44">
        <f t="shared" si="1631"/>
        <v>0</v>
      </c>
      <c r="M2157" s="44">
        <f t="shared" si="1631"/>
        <v>0</v>
      </c>
      <c r="N2157" s="44">
        <f t="shared" si="1631"/>
        <v>0</v>
      </c>
      <c r="O2157" s="44">
        <f t="shared" si="1631"/>
        <v>0</v>
      </c>
      <c r="P2157" s="44">
        <f t="shared" si="1631"/>
        <v>0</v>
      </c>
      <c r="Q2157" s="44">
        <f t="shared" si="1631"/>
        <v>0</v>
      </c>
      <c r="R2157" s="44">
        <f t="shared" si="1631"/>
        <v>0</v>
      </c>
      <c r="S2157" s="44">
        <f t="shared" si="1631"/>
        <v>0</v>
      </c>
      <c r="T2157" s="44">
        <f t="shared" si="1631"/>
        <v>0</v>
      </c>
      <c r="U2157" s="44">
        <f t="shared" si="1631"/>
        <v>0</v>
      </c>
      <c r="V2157" s="44">
        <f t="shared" si="1631"/>
        <v>0</v>
      </c>
      <c r="W2157" s="44">
        <f t="shared" si="1631"/>
        <v>0</v>
      </c>
      <c r="X2157" s="44">
        <f t="shared" si="1631"/>
        <v>0</v>
      </c>
      <c r="Y2157" s="44">
        <f t="shared" si="1631"/>
        <v>0</v>
      </c>
      <c r="Z2157" s="44">
        <f t="shared" si="1631"/>
        <v>0</v>
      </c>
      <c r="AA2157" s="44">
        <f t="shared" si="1631"/>
        <v>0</v>
      </c>
      <c r="AB2157" s="45" t="e">
        <f t="shared" si="1630"/>
        <v>#DIV/0!</v>
      </c>
      <c r="AC2157" s="38"/>
    </row>
    <row r="2158" spans="1:29" s="39" customFormat="1" ht="18" hidden="1" customHeight="1" x14ac:dyDescent="0.25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2"/>
      <c r="AC2158" s="38"/>
    </row>
    <row r="2159" spans="1:29" s="39" customFormat="1" ht="21.6" hidden="1" customHeight="1" x14ac:dyDescent="0.25">
      <c r="A2159" s="43" t="s">
        <v>42</v>
      </c>
      <c r="B2159" s="44">
        <f>B2158+B2157</f>
        <v>0</v>
      </c>
      <c r="C2159" s="44">
        <f t="shared" ref="C2159:AA2159" si="1632">C2158+C2157</f>
        <v>0</v>
      </c>
      <c r="D2159" s="44">
        <f t="shared" si="1632"/>
        <v>0</v>
      </c>
      <c r="E2159" s="44">
        <f t="shared" si="1632"/>
        <v>0</v>
      </c>
      <c r="F2159" s="44">
        <f t="shared" si="1632"/>
        <v>0</v>
      </c>
      <c r="G2159" s="44">
        <f t="shared" si="1632"/>
        <v>0</v>
      </c>
      <c r="H2159" s="44">
        <f t="shared" si="1632"/>
        <v>0</v>
      </c>
      <c r="I2159" s="44">
        <f t="shared" si="1632"/>
        <v>0</v>
      </c>
      <c r="J2159" s="44">
        <f t="shared" si="1632"/>
        <v>0</v>
      </c>
      <c r="K2159" s="44">
        <f t="shared" si="1632"/>
        <v>0</v>
      </c>
      <c r="L2159" s="44">
        <f t="shared" si="1632"/>
        <v>0</v>
      </c>
      <c r="M2159" s="44">
        <f t="shared" si="1632"/>
        <v>0</v>
      </c>
      <c r="N2159" s="44">
        <f t="shared" si="1632"/>
        <v>0</v>
      </c>
      <c r="O2159" s="44">
        <f t="shared" si="1632"/>
        <v>0</v>
      </c>
      <c r="P2159" s="44">
        <f t="shared" si="1632"/>
        <v>0</v>
      </c>
      <c r="Q2159" s="44">
        <f t="shared" si="1632"/>
        <v>0</v>
      </c>
      <c r="R2159" s="44">
        <f t="shared" si="1632"/>
        <v>0</v>
      </c>
      <c r="S2159" s="44">
        <f t="shared" si="1632"/>
        <v>0</v>
      </c>
      <c r="T2159" s="44">
        <f t="shared" si="1632"/>
        <v>0</v>
      </c>
      <c r="U2159" s="44">
        <f t="shared" si="1632"/>
        <v>0</v>
      </c>
      <c r="V2159" s="44">
        <f t="shared" si="1632"/>
        <v>0</v>
      </c>
      <c r="W2159" s="44">
        <f t="shared" si="1632"/>
        <v>0</v>
      </c>
      <c r="X2159" s="44">
        <f t="shared" si="1632"/>
        <v>0</v>
      </c>
      <c r="Y2159" s="44">
        <f t="shared" si="1632"/>
        <v>0</v>
      </c>
      <c r="Z2159" s="44">
        <f t="shared" si="1632"/>
        <v>0</v>
      </c>
      <c r="AA2159" s="44">
        <f t="shared" si="1632"/>
        <v>0</v>
      </c>
      <c r="AB2159" s="45" t="e">
        <f t="shared" si="1630"/>
        <v>#DIV/0!</v>
      </c>
      <c r="AC2159" s="47"/>
    </row>
    <row r="2160" spans="1:29" s="39" customFormat="1" ht="18" hidden="1" customHeight="1" x14ac:dyDescent="0.25">
      <c r="A2160" s="4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2"/>
      <c r="AC2160" s="38"/>
    </row>
    <row r="2161" spans="1:29" s="39" customFormat="1" ht="18" hidden="1" customHeight="1" x14ac:dyDescent="0.25">
      <c r="A2161" s="46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2"/>
      <c r="AC2161" s="38"/>
    </row>
    <row r="2162" spans="1:29" s="39" customFormat="1" ht="15" hidden="1" customHeight="1" x14ac:dyDescent="0.25">
      <c r="A2162" s="71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2"/>
      <c r="AC2163" s="38"/>
    </row>
    <row r="2164" spans="1:29" s="39" customFormat="1" ht="18" hidden="1" customHeight="1" x14ac:dyDescent="0.2">
      <c r="A2164" s="41" t="s">
        <v>37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33">SUM(M2164:Y2164)</f>
        <v>0</v>
      </c>
      <c r="AA2164" s="37">
        <f t="shared" ref="AA2164" si="1634">B2164-Z2164</f>
        <v>0</v>
      </c>
      <c r="AB2164" s="42" t="e">
        <f t="shared" ref="AB2164" si="1635">Z2164/B2164</f>
        <v>#DIV/0!</v>
      </c>
      <c r="AC2164" s="38"/>
    </row>
    <row r="2165" spans="1:29" s="39" customFormat="1" ht="18" hidden="1" customHeight="1" x14ac:dyDescent="0.2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2"/>
      <c r="AC2165" s="38"/>
    </row>
    <row r="2166" spans="1:29" s="39" customFormat="1" ht="18" hidden="1" customHeight="1" x14ac:dyDescent="0.2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2"/>
      <c r="AC2166" s="38"/>
    </row>
    <row r="2167" spans="1:29" s="39" customFormat="1" ht="18" hidden="1" customHeight="1" x14ac:dyDescent="0.25">
      <c r="A2167" s="43" t="s">
        <v>40</v>
      </c>
      <c r="B2167" s="44">
        <f>SUM(B2163:B2166)</f>
        <v>0</v>
      </c>
      <c r="C2167" s="44">
        <f t="shared" ref="C2167:AA2167" si="1636">SUM(C2163:C2166)</f>
        <v>0</v>
      </c>
      <c r="D2167" s="44">
        <f t="shared" si="1636"/>
        <v>0</v>
      </c>
      <c r="E2167" s="44">
        <f t="shared" si="1636"/>
        <v>0</v>
      </c>
      <c r="F2167" s="44">
        <f t="shared" si="1636"/>
        <v>0</v>
      </c>
      <c r="G2167" s="44">
        <f t="shared" si="1636"/>
        <v>0</v>
      </c>
      <c r="H2167" s="44">
        <f t="shared" si="1636"/>
        <v>0</v>
      </c>
      <c r="I2167" s="44">
        <f t="shared" si="1636"/>
        <v>0</v>
      </c>
      <c r="J2167" s="44">
        <f t="shared" si="1636"/>
        <v>0</v>
      </c>
      <c r="K2167" s="44">
        <f t="shared" si="1636"/>
        <v>0</v>
      </c>
      <c r="L2167" s="44">
        <f t="shared" si="1636"/>
        <v>0</v>
      </c>
      <c r="M2167" s="44">
        <f t="shared" si="1636"/>
        <v>0</v>
      </c>
      <c r="N2167" s="44">
        <f t="shared" si="1636"/>
        <v>0</v>
      </c>
      <c r="O2167" s="44">
        <f t="shared" si="1636"/>
        <v>0</v>
      </c>
      <c r="P2167" s="44">
        <f t="shared" si="1636"/>
        <v>0</v>
      </c>
      <c r="Q2167" s="44">
        <f t="shared" si="1636"/>
        <v>0</v>
      </c>
      <c r="R2167" s="44">
        <f t="shared" si="1636"/>
        <v>0</v>
      </c>
      <c r="S2167" s="44">
        <f t="shared" si="1636"/>
        <v>0</v>
      </c>
      <c r="T2167" s="44">
        <f t="shared" si="1636"/>
        <v>0</v>
      </c>
      <c r="U2167" s="44">
        <f t="shared" si="1636"/>
        <v>0</v>
      </c>
      <c r="V2167" s="44">
        <f t="shared" si="1636"/>
        <v>0</v>
      </c>
      <c r="W2167" s="44">
        <f t="shared" si="1636"/>
        <v>0</v>
      </c>
      <c r="X2167" s="44">
        <f t="shared" si="1636"/>
        <v>0</v>
      </c>
      <c r="Y2167" s="44">
        <f t="shared" si="1636"/>
        <v>0</v>
      </c>
      <c r="Z2167" s="44">
        <f t="shared" si="1636"/>
        <v>0</v>
      </c>
      <c r="AA2167" s="44">
        <f t="shared" si="1636"/>
        <v>0</v>
      </c>
      <c r="AB2167" s="45" t="e">
        <f t="shared" ref="AB2167" si="1637">Z2167/B2167</f>
        <v>#DIV/0!</v>
      </c>
      <c r="AC2167" s="38"/>
    </row>
    <row r="2168" spans="1:29" s="39" customFormat="1" ht="18" hidden="1" customHeight="1" x14ac:dyDescent="0.25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2"/>
      <c r="AC2168" s="38"/>
    </row>
    <row r="2169" spans="1:29" s="39" customFormat="1" ht="24.6" hidden="1" customHeight="1" x14ac:dyDescent="0.25">
      <c r="A2169" s="43" t="s">
        <v>42</v>
      </c>
      <c r="B2169" s="44">
        <f>B2168+B2167</f>
        <v>0</v>
      </c>
      <c r="C2169" s="44">
        <f t="shared" ref="C2169:AA2169" si="1638">C2168+C2167</f>
        <v>0</v>
      </c>
      <c r="D2169" s="44">
        <f t="shared" si="1638"/>
        <v>0</v>
      </c>
      <c r="E2169" s="44">
        <f t="shared" si="1638"/>
        <v>0</v>
      </c>
      <c r="F2169" s="44">
        <f t="shared" si="1638"/>
        <v>0</v>
      </c>
      <c r="G2169" s="44">
        <f t="shared" si="1638"/>
        <v>0</v>
      </c>
      <c r="H2169" s="44">
        <f t="shared" si="1638"/>
        <v>0</v>
      </c>
      <c r="I2169" s="44">
        <f t="shared" si="1638"/>
        <v>0</v>
      </c>
      <c r="J2169" s="44">
        <f t="shared" si="1638"/>
        <v>0</v>
      </c>
      <c r="K2169" s="44">
        <f t="shared" si="1638"/>
        <v>0</v>
      </c>
      <c r="L2169" s="44">
        <f t="shared" si="1638"/>
        <v>0</v>
      </c>
      <c r="M2169" s="44">
        <f t="shared" si="1638"/>
        <v>0</v>
      </c>
      <c r="N2169" s="44">
        <f t="shared" si="1638"/>
        <v>0</v>
      </c>
      <c r="O2169" s="44">
        <f t="shared" si="1638"/>
        <v>0</v>
      </c>
      <c r="P2169" s="44">
        <f t="shared" si="1638"/>
        <v>0</v>
      </c>
      <c r="Q2169" s="44">
        <f t="shared" si="1638"/>
        <v>0</v>
      </c>
      <c r="R2169" s="44">
        <f t="shared" si="1638"/>
        <v>0</v>
      </c>
      <c r="S2169" s="44">
        <f t="shared" si="1638"/>
        <v>0</v>
      </c>
      <c r="T2169" s="44">
        <f t="shared" si="1638"/>
        <v>0</v>
      </c>
      <c r="U2169" s="44">
        <f t="shared" si="1638"/>
        <v>0</v>
      </c>
      <c r="V2169" s="44">
        <f t="shared" si="1638"/>
        <v>0</v>
      </c>
      <c r="W2169" s="44">
        <f t="shared" si="1638"/>
        <v>0</v>
      </c>
      <c r="X2169" s="44">
        <f t="shared" si="1638"/>
        <v>0</v>
      </c>
      <c r="Y2169" s="44">
        <f t="shared" si="1638"/>
        <v>0</v>
      </c>
      <c r="Z2169" s="44">
        <f t="shared" si="1638"/>
        <v>0</v>
      </c>
      <c r="AA2169" s="44">
        <f t="shared" si="1638"/>
        <v>0</v>
      </c>
      <c r="AB2169" s="45" t="e">
        <f t="shared" ref="AB2169" si="1639">Z2169/B2169</f>
        <v>#DIV/0!</v>
      </c>
      <c r="AC2169" s="47"/>
    </row>
    <row r="2170" spans="1:29" s="39" customFormat="1" ht="18" hidden="1" customHeight="1" x14ac:dyDescent="0.25">
      <c r="A2170" s="4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2"/>
      <c r="AC2170" s="38"/>
    </row>
    <row r="2171" spans="1:29" s="39" customFormat="1" ht="18" hidden="1" customHeight="1" x14ac:dyDescent="0.25">
      <c r="A2171" s="4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2"/>
      <c r="AC2171" s="38"/>
    </row>
    <row r="2172" spans="1:29" s="39" customFormat="1" ht="15" hidden="1" customHeight="1" x14ac:dyDescent="0.25">
      <c r="A2172" s="72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2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42"/>
      <c r="AC2173" s="38"/>
    </row>
    <row r="2174" spans="1:29" s="39" customFormat="1" ht="18" hidden="1" customHeight="1" x14ac:dyDescent="0.2">
      <c r="A2174" s="41" t="s">
        <v>37</v>
      </c>
      <c r="B2174" s="37">
        <f>[1]consoCURRENT!E47382</f>
        <v>0</v>
      </c>
      <c r="C2174" s="37">
        <f>[1]consoCURRENT!F47382</f>
        <v>0</v>
      </c>
      <c r="D2174" s="37">
        <f>[1]consoCURRENT!G47382</f>
        <v>0</v>
      </c>
      <c r="E2174" s="37">
        <f>[1]consoCURRENT!H47382</f>
        <v>0</v>
      </c>
      <c r="F2174" s="37">
        <f>[1]consoCURRENT!I47382</f>
        <v>0</v>
      </c>
      <c r="G2174" s="37">
        <f>[1]consoCURRENT!J47382</f>
        <v>0</v>
      </c>
      <c r="H2174" s="37">
        <f>[1]consoCURRENT!K47382</f>
        <v>0</v>
      </c>
      <c r="I2174" s="37">
        <f>[1]consoCURRENT!L47382</f>
        <v>0</v>
      </c>
      <c r="J2174" s="37">
        <f>[1]consoCURRENT!M47382</f>
        <v>0</v>
      </c>
      <c r="K2174" s="37">
        <f>[1]consoCURRENT!N47382</f>
        <v>0</v>
      </c>
      <c r="L2174" s="37">
        <f>[1]consoCURRENT!O47382</f>
        <v>0</v>
      </c>
      <c r="M2174" s="37">
        <f>[1]consoCURRENT!P47382</f>
        <v>0</v>
      </c>
      <c r="N2174" s="37">
        <f>[1]consoCURRENT!Q47382</f>
        <v>0</v>
      </c>
      <c r="O2174" s="37">
        <f>[1]consoCURRENT!R47382</f>
        <v>0</v>
      </c>
      <c r="P2174" s="37">
        <f>[1]consoCURRENT!S47382</f>
        <v>0</v>
      </c>
      <c r="Q2174" s="37">
        <f>[1]consoCURRENT!T47382</f>
        <v>0</v>
      </c>
      <c r="R2174" s="37">
        <f>[1]consoCURRENT!U47382</f>
        <v>0</v>
      </c>
      <c r="S2174" s="37">
        <f>[1]consoCURRENT!V47382</f>
        <v>0</v>
      </c>
      <c r="T2174" s="37">
        <f>[1]consoCURRENT!W47382</f>
        <v>0</v>
      </c>
      <c r="U2174" s="37">
        <f>[1]consoCURRENT!X47382</f>
        <v>0</v>
      </c>
      <c r="V2174" s="37">
        <f>[1]consoCURRENT!Y47382</f>
        <v>0</v>
      </c>
      <c r="W2174" s="37">
        <f>[1]consoCURRENT!Z47382</f>
        <v>0</v>
      </c>
      <c r="X2174" s="37">
        <f>[1]consoCURRENT!AA47382</f>
        <v>0</v>
      </c>
      <c r="Y2174" s="37">
        <f>[1]consoCURRENT!AB47382</f>
        <v>0</v>
      </c>
      <c r="Z2174" s="37">
        <f t="shared" ref="Z2174" si="1640">SUM(M2174:Y2174)</f>
        <v>0</v>
      </c>
      <c r="AA2174" s="37">
        <f t="shared" ref="AA2174" si="1641">B2174-Z2174</f>
        <v>0</v>
      </c>
      <c r="AB2174" s="42" t="e">
        <f t="shared" ref="AB2174" si="1642">Z2174/B2174</f>
        <v>#DIV/0!</v>
      </c>
      <c r="AC2174" s="38"/>
    </row>
    <row r="2175" spans="1:29" s="39" customFormat="1" ht="18" hidden="1" customHeight="1" x14ac:dyDescent="0.2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42"/>
      <c r="AC2175" s="38"/>
    </row>
    <row r="2176" spans="1:29" s="39" customFormat="1" ht="18" hidden="1" customHeight="1" x14ac:dyDescent="0.2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42"/>
      <c r="AC2176" s="38"/>
    </row>
    <row r="2177" spans="1:29" s="39" customFormat="1" ht="18" hidden="1" customHeight="1" x14ac:dyDescent="0.25">
      <c r="A2177" s="43" t="s">
        <v>40</v>
      </c>
      <c r="B2177" s="44">
        <f>SUM(B2173:B2176)</f>
        <v>0</v>
      </c>
      <c r="C2177" s="44">
        <f t="shared" ref="C2177:AA2177" si="1643">SUM(C2173:C2176)</f>
        <v>0</v>
      </c>
      <c r="D2177" s="44">
        <f t="shared" si="1643"/>
        <v>0</v>
      </c>
      <c r="E2177" s="44">
        <f t="shared" si="1643"/>
        <v>0</v>
      </c>
      <c r="F2177" s="44">
        <f t="shared" si="1643"/>
        <v>0</v>
      </c>
      <c r="G2177" s="44">
        <f t="shared" si="1643"/>
        <v>0</v>
      </c>
      <c r="H2177" s="44">
        <f t="shared" si="1643"/>
        <v>0</v>
      </c>
      <c r="I2177" s="44">
        <f t="shared" si="1643"/>
        <v>0</v>
      </c>
      <c r="J2177" s="44">
        <f t="shared" si="1643"/>
        <v>0</v>
      </c>
      <c r="K2177" s="44">
        <f t="shared" si="1643"/>
        <v>0</v>
      </c>
      <c r="L2177" s="44">
        <f t="shared" si="1643"/>
        <v>0</v>
      </c>
      <c r="M2177" s="44">
        <f t="shared" si="1643"/>
        <v>0</v>
      </c>
      <c r="N2177" s="44">
        <f t="shared" si="1643"/>
        <v>0</v>
      </c>
      <c r="O2177" s="44">
        <f t="shared" si="1643"/>
        <v>0</v>
      </c>
      <c r="P2177" s="44">
        <f t="shared" si="1643"/>
        <v>0</v>
      </c>
      <c r="Q2177" s="44">
        <f t="shared" si="1643"/>
        <v>0</v>
      </c>
      <c r="R2177" s="44">
        <f t="shared" si="1643"/>
        <v>0</v>
      </c>
      <c r="S2177" s="44">
        <f t="shared" si="1643"/>
        <v>0</v>
      </c>
      <c r="T2177" s="44">
        <f t="shared" si="1643"/>
        <v>0</v>
      </c>
      <c r="U2177" s="44">
        <f t="shared" si="1643"/>
        <v>0</v>
      </c>
      <c r="V2177" s="44">
        <f t="shared" si="1643"/>
        <v>0</v>
      </c>
      <c r="W2177" s="44">
        <f t="shared" si="1643"/>
        <v>0</v>
      </c>
      <c r="X2177" s="44">
        <f t="shared" si="1643"/>
        <v>0</v>
      </c>
      <c r="Y2177" s="44">
        <f t="shared" si="1643"/>
        <v>0</v>
      </c>
      <c r="Z2177" s="44">
        <f t="shared" si="1643"/>
        <v>0</v>
      </c>
      <c r="AA2177" s="44">
        <f t="shared" si="1643"/>
        <v>0</v>
      </c>
      <c r="AB2177" s="45" t="e">
        <f t="shared" ref="AB2177" si="1644">Z2177/B2177</f>
        <v>#DIV/0!</v>
      </c>
      <c r="AC2177" s="38"/>
    </row>
    <row r="2178" spans="1:29" s="39" customFormat="1" ht="18" hidden="1" customHeight="1" x14ac:dyDescent="0.25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42"/>
      <c r="AC2178" s="38"/>
    </row>
    <row r="2179" spans="1:29" s="39" customFormat="1" ht="18" hidden="1" customHeight="1" x14ac:dyDescent="0.25">
      <c r="A2179" s="43" t="s">
        <v>42</v>
      </c>
      <c r="B2179" s="44">
        <f>B2178+B2177</f>
        <v>0</v>
      </c>
      <c r="C2179" s="44">
        <f t="shared" ref="C2179:AA2179" si="1645">C2178+C2177</f>
        <v>0</v>
      </c>
      <c r="D2179" s="44">
        <f t="shared" si="1645"/>
        <v>0</v>
      </c>
      <c r="E2179" s="44">
        <f t="shared" si="1645"/>
        <v>0</v>
      </c>
      <c r="F2179" s="44">
        <f t="shared" si="1645"/>
        <v>0</v>
      </c>
      <c r="G2179" s="44">
        <f t="shared" si="1645"/>
        <v>0</v>
      </c>
      <c r="H2179" s="44">
        <f t="shared" si="1645"/>
        <v>0</v>
      </c>
      <c r="I2179" s="44">
        <f t="shared" si="1645"/>
        <v>0</v>
      </c>
      <c r="J2179" s="44">
        <f t="shared" si="1645"/>
        <v>0</v>
      </c>
      <c r="K2179" s="44">
        <f t="shared" si="1645"/>
        <v>0</v>
      </c>
      <c r="L2179" s="44">
        <f t="shared" si="1645"/>
        <v>0</v>
      </c>
      <c r="M2179" s="44">
        <f t="shared" si="1645"/>
        <v>0</v>
      </c>
      <c r="N2179" s="44">
        <f t="shared" si="1645"/>
        <v>0</v>
      </c>
      <c r="O2179" s="44">
        <f t="shared" si="1645"/>
        <v>0</v>
      </c>
      <c r="P2179" s="44">
        <f t="shared" si="1645"/>
        <v>0</v>
      </c>
      <c r="Q2179" s="44">
        <f t="shared" si="1645"/>
        <v>0</v>
      </c>
      <c r="R2179" s="44">
        <f t="shared" si="1645"/>
        <v>0</v>
      </c>
      <c r="S2179" s="44">
        <f t="shared" si="1645"/>
        <v>0</v>
      </c>
      <c r="T2179" s="44">
        <f t="shared" si="1645"/>
        <v>0</v>
      </c>
      <c r="U2179" s="44">
        <f t="shared" si="1645"/>
        <v>0</v>
      </c>
      <c r="V2179" s="44">
        <f t="shared" si="1645"/>
        <v>0</v>
      </c>
      <c r="W2179" s="44">
        <f t="shared" si="1645"/>
        <v>0</v>
      </c>
      <c r="X2179" s="44">
        <f t="shared" si="1645"/>
        <v>0</v>
      </c>
      <c r="Y2179" s="44">
        <f t="shared" si="1645"/>
        <v>0</v>
      </c>
      <c r="Z2179" s="44">
        <f t="shared" si="1645"/>
        <v>0</v>
      </c>
      <c r="AA2179" s="44">
        <f t="shared" si="1645"/>
        <v>0</v>
      </c>
      <c r="AB2179" s="45" t="e">
        <f t="shared" ref="AB2179" si="1646">Z2179/B2179</f>
        <v>#DIV/0!</v>
      </c>
      <c r="AC2179" s="47"/>
    </row>
    <row r="2180" spans="1:29" s="39" customFormat="1" ht="18" hidden="1" customHeight="1" x14ac:dyDescent="0.25">
      <c r="A2180" s="4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42"/>
      <c r="AC2180" s="38"/>
    </row>
    <row r="2181" spans="1:29" s="39" customFormat="1" ht="18" hidden="1" customHeight="1" x14ac:dyDescent="0.25">
      <c r="A2181" s="4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42"/>
      <c r="AC2181" s="38"/>
    </row>
    <row r="2182" spans="1:29" s="39" customFormat="1" ht="21.6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6.1" customHeight="1" x14ac:dyDescent="0.2">
      <c r="A2183" s="41" t="s">
        <v>36</v>
      </c>
      <c r="B2183" s="37">
        <f>B2193+B2203+B2213+B2223+B2233+B2243+B2253+B2263+B2273+B2283+B2293+B2303+B2313+B2323+B2333</f>
        <v>0</v>
      </c>
      <c r="C2183" s="37">
        <f t="shared" ref="C2183:Y2188" si="1647">C2193+C2203+C2213+C2223+C2233+C2243+C2253+C2263+C2273+C2283+C2293+C2303+C2313+C2323+C2333</f>
        <v>0</v>
      </c>
      <c r="D2183" s="37">
        <f t="shared" si="1647"/>
        <v>0</v>
      </c>
      <c r="E2183" s="37">
        <f t="shared" si="1647"/>
        <v>0</v>
      </c>
      <c r="F2183" s="37">
        <f t="shared" si="1647"/>
        <v>0</v>
      </c>
      <c r="G2183" s="37">
        <f t="shared" si="1647"/>
        <v>0</v>
      </c>
      <c r="H2183" s="37">
        <f t="shared" si="1647"/>
        <v>0</v>
      </c>
      <c r="I2183" s="37">
        <f t="shared" si="1647"/>
        <v>0</v>
      </c>
      <c r="J2183" s="37">
        <f t="shared" si="1647"/>
        <v>0</v>
      </c>
      <c r="K2183" s="37">
        <f t="shared" si="1647"/>
        <v>0</v>
      </c>
      <c r="L2183" s="37">
        <f t="shared" si="1647"/>
        <v>0</v>
      </c>
      <c r="M2183" s="37">
        <f t="shared" si="1647"/>
        <v>0</v>
      </c>
      <c r="N2183" s="37">
        <f t="shared" si="1647"/>
        <v>0</v>
      </c>
      <c r="O2183" s="37">
        <f t="shared" si="1647"/>
        <v>0</v>
      </c>
      <c r="P2183" s="37">
        <f t="shared" si="1647"/>
        <v>0</v>
      </c>
      <c r="Q2183" s="37">
        <f t="shared" si="1647"/>
        <v>0</v>
      </c>
      <c r="R2183" s="37">
        <f t="shared" si="1647"/>
        <v>0</v>
      </c>
      <c r="S2183" s="37">
        <f t="shared" si="1647"/>
        <v>0</v>
      </c>
      <c r="T2183" s="37">
        <f t="shared" si="1647"/>
        <v>0</v>
      </c>
      <c r="U2183" s="37">
        <f t="shared" si="1647"/>
        <v>0</v>
      </c>
      <c r="V2183" s="37">
        <f t="shared" si="1647"/>
        <v>0</v>
      </c>
      <c r="W2183" s="37">
        <f t="shared" si="1647"/>
        <v>0</v>
      </c>
      <c r="X2183" s="37">
        <f t="shared" si="1647"/>
        <v>0</v>
      </c>
      <c r="Y2183" s="37">
        <f t="shared" si="1647"/>
        <v>0</v>
      </c>
      <c r="Z2183" s="37">
        <f>SUM(M2183:Y2183)</f>
        <v>0</v>
      </c>
      <c r="AA2183" s="37">
        <f>B2183-Z2183</f>
        <v>0</v>
      </c>
      <c r="AB2183" s="42"/>
      <c r="AC2183" s="38"/>
    </row>
    <row r="2184" spans="1:29" s="39" customFormat="1" ht="35.1" customHeight="1" x14ac:dyDescent="0.2">
      <c r="A2184" s="41" t="s">
        <v>37</v>
      </c>
      <c r="B2184" s="37">
        <f t="shared" ref="B2184:Q2188" si="1648">B2194+B2204+B2214+B2224+B2234+B2244+B2254+B2264+B2274+B2284+B2294+B2304+B2314+B2324+B2334</f>
        <v>2731544245</v>
      </c>
      <c r="C2184" s="37">
        <f t="shared" si="1648"/>
        <v>1302086240.25</v>
      </c>
      <c r="D2184" s="37">
        <f t="shared" si="1648"/>
        <v>-1429458004.75</v>
      </c>
      <c r="E2184" s="37">
        <f t="shared" si="1648"/>
        <v>66144034.769999996</v>
      </c>
      <c r="F2184" s="37">
        <f t="shared" si="1648"/>
        <v>96256081.75</v>
      </c>
      <c r="G2184" s="37">
        <f t="shared" si="1648"/>
        <v>0</v>
      </c>
      <c r="H2184" s="37">
        <f t="shared" si="1648"/>
        <v>0</v>
      </c>
      <c r="I2184" s="37">
        <f t="shared" si="1648"/>
        <v>15744034.77</v>
      </c>
      <c r="J2184" s="37">
        <f t="shared" si="1648"/>
        <v>96256081.75</v>
      </c>
      <c r="K2184" s="37">
        <f t="shared" si="1648"/>
        <v>0</v>
      </c>
      <c r="L2184" s="37">
        <f t="shared" si="1648"/>
        <v>0</v>
      </c>
      <c r="M2184" s="37">
        <f t="shared" si="1648"/>
        <v>112000116.52</v>
      </c>
      <c r="N2184" s="37">
        <f t="shared" si="1648"/>
        <v>0</v>
      </c>
      <c r="O2184" s="37">
        <f t="shared" si="1648"/>
        <v>0</v>
      </c>
      <c r="P2184" s="37">
        <f t="shared" si="1648"/>
        <v>50400000</v>
      </c>
      <c r="Q2184" s="37">
        <f t="shared" si="1648"/>
        <v>0</v>
      </c>
      <c r="R2184" s="37">
        <f t="shared" si="1647"/>
        <v>0</v>
      </c>
      <c r="S2184" s="37">
        <f t="shared" si="1647"/>
        <v>0</v>
      </c>
      <c r="T2184" s="37">
        <f t="shared" si="1647"/>
        <v>0</v>
      </c>
      <c r="U2184" s="37">
        <f t="shared" si="1647"/>
        <v>0</v>
      </c>
      <c r="V2184" s="37">
        <f t="shared" si="1647"/>
        <v>0</v>
      </c>
      <c r="W2184" s="37">
        <f t="shared" si="1647"/>
        <v>0</v>
      </c>
      <c r="X2184" s="37">
        <f t="shared" si="1647"/>
        <v>0</v>
      </c>
      <c r="Y2184" s="37">
        <f t="shared" si="1647"/>
        <v>0</v>
      </c>
      <c r="Z2184" s="37">
        <f t="shared" ref="Z2184:Z2186" si="1649">SUM(M2184:Y2184)</f>
        <v>162400116.51999998</v>
      </c>
      <c r="AA2184" s="37">
        <f t="shared" ref="AA2184:AA2186" si="1650">B2184-Z2184</f>
        <v>2569144128.48</v>
      </c>
      <c r="AB2184" s="42">
        <f t="shared" ref="AB2184:AB2189" si="1651">Z2184/B2184</f>
        <v>5.945359179785132E-2</v>
      </c>
      <c r="AC2184" s="38"/>
    </row>
    <row r="2185" spans="1:29" s="39" customFormat="1" ht="25.35" customHeight="1" x14ac:dyDescent="0.2">
      <c r="A2185" s="41" t="s">
        <v>38</v>
      </c>
      <c r="B2185" s="37">
        <f t="shared" si="1648"/>
        <v>0</v>
      </c>
      <c r="C2185" s="37">
        <f t="shared" si="1647"/>
        <v>0</v>
      </c>
      <c r="D2185" s="37">
        <f t="shared" si="1647"/>
        <v>0</v>
      </c>
      <c r="E2185" s="37">
        <f t="shared" si="1647"/>
        <v>0</v>
      </c>
      <c r="F2185" s="37">
        <f t="shared" si="1647"/>
        <v>0</v>
      </c>
      <c r="G2185" s="37">
        <f t="shared" si="1647"/>
        <v>0</v>
      </c>
      <c r="H2185" s="37">
        <f t="shared" si="1647"/>
        <v>0</v>
      </c>
      <c r="I2185" s="37">
        <f t="shared" si="1647"/>
        <v>0</v>
      </c>
      <c r="J2185" s="37">
        <f t="shared" si="1647"/>
        <v>0</v>
      </c>
      <c r="K2185" s="37">
        <f t="shared" si="1647"/>
        <v>0</v>
      </c>
      <c r="L2185" s="37">
        <f t="shared" si="1647"/>
        <v>0</v>
      </c>
      <c r="M2185" s="37">
        <f t="shared" si="1647"/>
        <v>0</v>
      </c>
      <c r="N2185" s="37">
        <f t="shared" si="1647"/>
        <v>0</v>
      </c>
      <c r="O2185" s="37">
        <f t="shared" si="1647"/>
        <v>0</v>
      </c>
      <c r="P2185" s="37">
        <f t="shared" si="1647"/>
        <v>0</v>
      </c>
      <c r="Q2185" s="37">
        <f t="shared" si="1647"/>
        <v>0</v>
      </c>
      <c r="R2185" s="37">
        <f t="shared" si="1647"/>
        <v>0</v>
      </c>
      <c r="S2185" s="37">
        <f t="shared" si="1647"/>
        <v>0</v>
      </c>
      <c r="T2185" s="37">
        <f t="shared" si="1647"/>
        <v>0</v>
      </c>
      <c r="U2185" s="37">
        <f t="shared" si="1647"/>
        <v>0</v>
      </c>
      <c r="V2185" s="37">
        <f t="shared" si="1647"/>
        <v>0</v>
      </c>
      <c r="W2185" s="37">
        <f t="shared" si="1647"/>
        <v>0</v>
      </c>
      <c r="X2185" s="37">
        <f t="shared" si="1647"/>
        <v>0</v>
      </c>
      <c r="Y2185" s="37">
        <f t="shared" si="1647"/>
        <v>0</v>
      </c>
      <c r="Z2185" s="37">
        <f t="shared" si="1649"/>
        <v>0</v>
      </c>
      <c r="AA2185" s="37">
        <f t="shared" si="1650"/>
        <v>0</v>
      </c>
      <c r="AB2185" s="42"/>
      <c r="AC2185" s="38"/>
    </row>
    <row r="2186" spans="1:29" s="39" customFormat="1" ht="29.1" customHeight="1" x14ac:dyDescent="0.2">
      <c r="A2186" s="41" t="s">
        <v>39</v>
      </c>
      <c r="B2186" s="37">
        <f t="shared" si="1648"/>
        <v>0</v>
      </c>
      <c r="C2186" s="37">
        <f t="shared" si="1647"/>
        <v>0</v>
      </c>
      <c r="D2186" s="37">
        <f t="shared" si="1647"/>
        <v>0</v>
      </c>
      <c r="E2186" s="37">
        <f t="shared" si="1647"/>
        <v>0</v>
      </c>
      <c r="F2186" s="37">
        <f t="shared" si="1647"/>
        <v>0</v>
      </c>
      <c r="G2186" s="37">
        <f t="shared" si="1647"/>
        <v>0</v>
      </c>
      <c r="H2186" s="37">
        <f t="shared" si="1647"/>
        <v>0</v>
      </c>
      <c r="I2186" s="37">
        <f t="shared" si="1647"/>
        <v>0</v>
      </c>
      <c r="J2186" s="37">
        <f t="shared" si="1647"/>
        <v>0</v>
      </c>
      <c r="K2186" s="37">
        <f t="shared" si="1647"/>
        <v>0</v>
      </c>
      <c r="L2186" s="37">
        <f t="shared" si="1647"/>
        <v>0</v>
      </c>
      <c r="M2186" s="37">
        <f t="shared" si="1647"/>
        <v>0</v>
      </c>
      <c r="N2186" s="37">
        <f t="shared" si="1647"/>
        <v>0</v>
      </c>
      <c r="O2186" s="37">
        <f t="shared" si="1647"/>
        <v>0</v>
      </c>
      <c r="P2186" s="37">
        <f t="shared" si="1647"/>
        <v>0</v>
      </c>
      <c r="Q2186" s="37">
        <f t="shared" si="1647"/>
        <v>0</v>
      </c>
      <c r="R2186" s="37">
        <f t="shared" si="1647"/>
        <v>0</v>
      </c>
      <c r="S2186" s="37">
        <f t="shared" si="1647"/>
        <v>0</v>
      </c>
      <c r="T2186" s="37">
        <f t="shared" si="1647"/>
        <v>0</v>
      </c>
      <c r="U2186" s="37">
        <f t="shared" si="1647"/>
        <v>0</v>
      </c>
      <c r="V2186" s="37">
        <f t="shared" si="1647"/>
        <v>0</v>
      </c>
      <c r="W2186" s="37">
        <f t="shared" si="1647"/>
        <v>0</v>
      </c>
      <c r="X2186" s="37">
        <f t="shared" si="1647"/>
        <v>0</v>
      </c>
      <c r="Y2186" s="37">
        <f t="shared" si="1647"/>
        <v>0</v>
      </c>
      <c r="Z2186" s="37">
        <f t="shared" si="1649"/>
        <v>0</v>
      </c>
      <c r="AA2186" s="37">
        <f t="shared" si="1650"/>
        <v>0</v>
      </c>
      <c r="AB2186" s="42"/>
      <c r="AC2186" s="38"/>
    </row>
    <row r="2187" spans="1:29" s="39" customFormat="1" ht="18" hidden="1" customHeight="1" x14ac:dyDescent="0.25">
      <c r="A2187" s="43" t="s">
        <v>40</v>
      </c>
      <c r="B2187" s="44">
        <f>SUM(B2183:B2186)</f>
        <v>2731544245</v>
      </c>
      <c r="C2187" s="44">
        <f t="shared" ref="C2187:AA2187" si="1652">SUM(C2183:C2186)</f>
        <v>1302086240.25</v>
      </c>
      <c r="D2187" s="44">
        <f t="shared" si="1652"/>
        <v>-1429458004.75</v>
      </c>
      <c r="E2187" s="44">
        <f t="shared" si="1652"/>
        <v>66144034.769999996</v>
      </c>
      <c r="F2187" s="44">
        <f t="shared" si="1652"/>
        <v>96256081.75</v>
      </c>
      <c r="G2187" s="44">
        <f t="shared" si="1652"/>
        <v>0</v>
      </c>
      <c r="H2187" s="44">
        <f t="shared" si="1652"/>
        <v>0</v>
      </c>
      <c r="I2187" s="44">
        <f t="shared" si="1652"/>
        <v>15744034.77</v>
      </c>
      <c r="J2187" s="44">
        <f t="shared" si="1652"/>
        <v>96256081.75</v>
      </c>
      <c r="K2187" s="44">
        <f t="shared" si="1652"/>
        <v>0</v>
      </c>
      <c r="L2187" s="44">
        <f t="shared" si="1652"/>
        <v>0</v>
      </c>
      <c r="M2187" s="44">
        <f t="shared" si="1652"/>
        <v>112000116.52</v>
      </c>
      <c r="N2187" s="44">
        <f t="shared" si="1652"/>
        <v>0</v>
      </c>
      <c r="O2187" s="44">
        <f t="shared" si="1652"/>
        <v>0</v>
      </c>
      <c r="P2187" s="44">
        <f t="shared" si="1652"/>
        <v>50400000</v>
      </c>
      <c r="Q2187" s="44">
        <f t="shared" si="1652"/>
        <v>0</v>
      </c>
      <c r="R2187" s="44">
        <f t="shared" si="1652"/>
        <v>0</v>
      </c>
      <c r="S2187" s="44">
        <f t="shared" si="1652"/>
        <v>0</v>
      </c>
      <c r="T2187" s="44">
        <f t="shared" si="1652"/>
        <v>0</v>
      </c>
      <c r="U2187" s="44">
        <f t="shared" si="1652"/>
        <v>0</v>
      </c>
      <c r="V2187" s="44">
        <f t="shared" si="1652"/>
        <v>0</v>
      </c>
      <c r="W2187" s="44">
        <f t="shared" si="1652"/>
        <v>0</v>
      </c>
      <c r="X2187" s="44">
        <f t="shared" si="1652"/>
        <v>0</v>
      </c>
      <c r="Y2187" s="44">
        <f t="shared" si="1652"/>
        <v>0</v>
      </c>
      <c r="Z2187" s="44">
        <f t="shared" si="1652"/>
        <v>162400116.51999998</v>
      </c>
      <c r="AA2187" s="44">
        <f t="shared" si="1652"/>
        <v>2569144128.48</v>
      </c>
      <c r="AB2187" s="45">
        <f t="shared" si="1651"/>
        <v>5.945359179785132E-2</v>
      </c>
      <c r="AC2187" s="38"/>
    </row>
    <row r="2188" spans="1:29" s="39" customFormat="1" ht="18" hidden="1" customHeight="1" x14ac:dyDescent="0.25">
      <c r="A2188" s="46" t="s">
        <v>41</v>
      </c>
      <c r="B2188" s="37">
        <f t="shared" si="1648"/>
        <v>0</v>
      </c>
      <c r="C2188" s="37">
        <f t="shared" si="1647"/>
        <v>0</v>
      </c>
      <c r="D2188" s="37">
        <f t="shared" si="1647"/>
        <v>0</v>
      </c>
      <c r="E2188" s="37">
        <f t="shared" si="1647"/>
        <v>0</v>
      </c>
      <c r="F2188" s="37">
        <f t="shared" si="1647"/>
        <v>0</v>
      </c>
      <c r="G2188" s="37">
        <f t="shared" si="1647"/>
        <v>0</v>
      </c>
      <c r="H2188" s="37">
        <f t="shared" si="1647"/>
        <v>0</v>
      </c>
      <c r="I2188" s="37">
        <f t="shared" si="1647"/>
        <v>0</v>
      </c>
      <c r="J2188" s="37">
        <f t="shared" si="1647"/>
        <v>0</v>
      </c>
      <c r="K2188" s="37">
        <f t="shared" si="1647"/>
        <v>0</v>
      </c>
      <c r="L2188" s="37">
        <f t="shared" si="1647"/>
        <v>0</v>
      </c>
      <c r="M2188" s="37">
        <f t="shared" si="1647"/>
        <v>0</v>
      </c>
      <c r="N2188" s="37">
        <f t="shared" si="1647"/>
        <v>0</v>
      </c>
      <c r="O2188" s="37">
        <f t="shared" si="1647"/>
        <v>0</v>
      </c>
      <c r="P2188" s="37">
        <f t="shared" si="1647"/>
        <v>0</v>
      </c>
      <c r="Q2188" s="37">
        <f t="shared" si="1647"/>
        <v>0</v>
      </c>
      <c r="R2188" s="37">
        <f t="shared" si="1647"/>
        <v>0</v>
      </c>
      <c r="S2188" s="37">
        <f t="shared" si="1647"/>
        <v>0</v>
      </c>
      <c r="T2188" s="37">
        <f t="shared" si="1647"/>
        <v>0</v>
      </c>
      <c r="U2188" s="37">
        <f t="shared" si="1647"/>
        <v>0</v>
      </c>
      <c r="V2188" s="37">
        <f t="shared" si="1647"/>
        <v>0</v>
      </c>
      <c r="W2188" s="37">
        <f t="shared" si="1647"/>
        <v>0</v>
      </c>
      <c r="X2188" s="37">
        <f t="shared" si="1647"/>
        <v>0</v>
      </c>
      <c r="Y2188" s="37">
        <f t="shared" si="1647"/>
        <v>0</v>
      </c>
      <c r="Z2188" s="37">
        <f t="shared" ref="Z2188" si="1653">SUM(M2188:Y2188)</f>
        <v>0</v>
      </c>
      <c r="AA2188" s="37">
        <f t="shared" ref="AA2188" si="1654">B2188-Z2188</f>
        <v>0</v>
      </c>
      <c r="AB2188" s="42"/>
      <c r="AC2188" s="38"/>
    </row>
    <row r="2189" spans="1:29" s="39" customFormat="1" ht="32.1" customHeight="1" x14ac:dyDescent="0.25">
      <c r="A2189" s="43" t="s">
        <v>42</v>
      </c>
      <c r="B2189" s="44">
        <f>B2188+B2187</f>
        <v>2731544245</v>
      </c>
      <c r="C2189" s="44">
        <f t="shared" ref="C2189:AA2189" si="1655">C2188+C2187</f>
        <v>1302086240.25</v>
      </c>
      <c r="D2189" s="44">
        <f t="shared" si="1655"/>
        <v>-1429458004.75</v>
      </c>
      <c r="E2189" s="44">
        <f t="shared" si="1655"/>
        <v>66144034.769999996</v>
      </c>
      <c r="F2189" s="44">
        <f t="shared" si="1655"/>
        <v>96256081.75</v>
      </c>
      <c r="G2189" s="44">
        <f t="shared" si="1655"/>
        <v>0</v>
      </c>
      <c r="H2189" s="44">
        <f t="shared" si="1655"/>
        <v>0</v>
      </c>
      <c r="I2189" s="44">
        <f t="shared" si="1655"/>
        <v>15744034.77</v>
      </c>
      <c r="J2189" s="44">
        <f t="shared" si="1655"/>
        <v>96256081.75</v>
      </c>
      <c r="K2189" s="44">
        <f t="shared" si="1655"/>
        <v>0</v>
      </c>
      <c r="L2189" s="44">
        <f t="shared" si="1655"/>
        <v>0</v>
      </c>
      <c r="M2189" s="44">
        <f t="shared" si="1655"/>
        <v>112000116.52</v>
      </c>
      <c r="N2189" s="44">
        <f t="shared" si="1655"/>
        <v>0</v>
      </c>
      <c r="O2189" s="44">
        <f t="shared" si="1655"/>
        <v>0</v>
      </c>
      <c r="P2189" s="44">
        <f t="shared" si="1655"/>
        <v>50400000</v>
      </c>
      <c r="Q2189" s="44">
        <f t="shared" si="1655"/>
        <v>0</v>
      </c>
      <c r="R2189" s="44">
        <f t="shared" si="1655"/>
        <v>0</v>
      </c>
      <c r="S2189" s="44">
        <f t="shared" si="1655"/>
        <v>0</v>
      </c>
      <c r="T2189" s="44">
        <f t="shared" si="1655"/>
        <v>0</v>
      </c>
      <c r="U2189" s="44">
        <f t="shared" si="1655"/>
        <v>0</v>
      </c>
      <c r="V2189" s="44">
        <f t="shared" si="1655"/>
        <v>0</v>
      </c>
      <c r="W2189" s="44">
        <f t="shared" si="1655"/>
        <v>0</v>
      </c>
      <c r="X2189" s="44">
        <f t="shared" si="1655"/>
        <v>0</v>
      </c>
      <c r="Y2189" s="44">
        <f t="shared" si="1655"/>
        <v>0</v>
      </c>
      <c r="Z2189" s="44">
        <f t="shared" si="1655"/>
        <v>162400116.51999998</v>
      </c>
      <c r="AA2189" s="44">
        <f t="shared" si="1655"/>
        <v>2569144128.48</v>
      </c>
      <c r="AB2189" s="45">
        <f t="shared" si="1651"/>
        <v>5.945359179785132E-2</v>
      </c>
      <c r="AC2189" s="47"/>
    </row>
    <row r="2190" spans="1:29" s="39" customFormat="1" ht="1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8.95" customHeight="1" x14ac:dyDescent="0.25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8.95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1.95" customHeight="1" x14ac:dyDescent="0.2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/>
      <c r="AC2193" s="38"/>
    </row>
    <row r="2194" spans="1:29" s="39" customFormat="1" ht="33.6" customHeight="1" x14ac:dyDescent="0.2">
      <c r="A2194" s="41" t="s">
        <v>37</v>
      </c>
      <c r="B2194" s="37">
        <f>[1]consoCURRENT!E47804</f>
        <v>1250000000</v>
      </c>
      <c r="C2194" s="37">
        <f>[1]consoCURRENT!F47804</f>
        <v>993172342.04999995</v>
      </c>
      <c r="D2194" s="37">
        <f>[1]consoCURRENT!G47804</f>
        <v>-256827657.94999999</v>
      </c>
      <c r="E2194" s="37">
        <f>[1]consoCURRENT!H47804</f>
        <v>66144034.769999996</v>
      </c>
      <c r="F2194" s="37">
        <f>[1]consoCURRENT!I47804</f>
        <v>96256081.75</v>
      </c>
      <c r="G2194" s="37">
        <f>[1]consoCURRENT!J47804</f>
        <v>0</v>
      </c>
      <c r="H2194" s="37">
        <f>[1]consoCURRENT!K47804</f>
        <v>0</v>
      </c>
      <c r="I2194" s="37">
        <f>[1]consoCURRENT!L47804</f>
        <v>15744034.77</v>
      </c>
      <c r="J2194" s="37">
        <f>[1]consoCURRENT!M47804</f>
        <v>96256081.75</v>
      </c>
      <c r="K2194" s="37">
        <f>[1]consoCURRENT!N47804</f>
        <v>0</v>
      </c>
      <c r="L2194" s="37">
        <f>[1]consoCURRENT!O47804</f>
        <v>0</v>
      </c>
      <c r="M2194" s="37">
        <f>[1]consoCURRENT!P47804</f>
        <v>112000116.52</v>
      </c>
      <c r="N2194" s="37">
        <f>[1]consoCURRENT!Q47804</f>
        <v>0</v>
      </c>
      <c r="O2194" s="37">
        <f>[1]consoCURRENT!R47804</f>
        <v>0</v>
      </c>
      <c r="P2194" s="37">
        <f>[1]consoCURRENT!S47804</f>
        <v>50400000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>SUM(M2194:Y2194)</f>
        <v>162400116.51999998</v>
      </c>
      <c r="AA2194" s="37">
        <f t="shared" ref="AA2194:AA2196" si="1656">B2194-Z2194</f>
        <v>1087599883.48</v>
      </c>
      <c r="AB2194" s="42">
        <f t="shared" ref="AB2194:AB2199" si="1657">Z2194/B2194</f>
        <v>0.12992009321599998</v>
      </c>
      <c r="AC2194" s="38"/>
    </row>
    <row r="2195" spans="1:29" s="39" customFormat="1" ht="23.1" customHeight="1" x14ac:dyDescent="0.2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ref="Z2195:Z2196" si="1658">SUM(M2195:Y2195)</f>
        <v>0</v>
      </c>
      <c r="AA2195" s="37">
        <f t="shared" si="1656"/>
        <v>0</v>
      </c>
      <c r="AB2195" s="42"/>
      <c r="AC2195" s="38"/>
    </row>
    <row r="2196" spans="1:29" s="39" customFormat="1" ht="24" customHeight="1" x14ac:dyDescent="0.2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8"/>
        <v>0</v>
      </c>
      <c r="AA2196" s="37">
        <f t="shared" si="1656"/>
        <v>0</v>
      </c>
      <c r="AB2196" s="42"/>
      <c r="AC2196" s="38"/>
    </row>
    <row r="2197" spans="1:29" s="39" customFormat="1" ht="18" hidden="1" customHeight="1" x14ac:dyDescent="0.25">
      <c r="A2197" s="43" t="s">
        <v>40</v>
      </c>
      <c r="B2197" s="44">
        <f>SUM(B2193:B2196)</f>
        <v>1250000000</v>
      </c>
      <c r="C2197" s="44">
        <f t="shared" ref="C2197:AA2197" si="1659">SUM(C2193:C2196)</f>
        <v>993172342.04999995</v>
      </c>
      <c r="D2197" s="44">
        <f t="shared" si="1659"/>
        <v>-256827657.94999999</v>
      </c>
      <c r="E2197" s="44">
        <f t="shared" si="1659"/>
        <v>66144034.769999996</v>
      </c>
      <c r="F2197" s="44">
        <f t="shared" si="1659"/>
        <v>96256081.75</v>
      </c>
      <c r="G2197" s="44">
        <f t="shared" si="1659"/>
        <v>0</v>
      </c>
      <c r="H2197" s="44">
        <f t="shared" si="1659"/>
        <v>0</v>
      </c>
      <c r="I2197" s="44">
        <f t="shared" si="1659"/>
        <v>15744034.77</v>
      </c>
      <c r="J2197" s="44">
        <f t="shared" si="1659"/>
        <v>96256081.75</v>
      </c>
      <c r="K2197" s="44">
        <f t="shared" si="1659"/>
        <v>0</v>
      </c>
      <c r="L2197" s="44">
        <f t="shared" si="1659"/>
        <v>0</v>
      </c>
      <c r="M2197" s="44">
        <f t="shared" si="1659"/>
        <v>112000116.52</v>
      </c>
      <c r="N2197" s="44">
        <f t="shared" si="1659"/>
        <v>0</v>
      </c>
      <c r="O2197" s="44">
        <f t="shared" si="1659"/>
        <v>0</v>
      </c>
      <c r="P2197" s="44">
        <f t="shared" si="1659"/>
        <v>50400000</v>
      </c>
      <c r="Q2197" s="44">
        <f t="shared" si="1659"/>
        <v>0</v>
      </c>
      <c r="R2197" s="44">
        <f t="shared" si="1659"/>
        <v>0</v>
      </c>
      <c r="S2197" s="44">
        <f t="shared" si="1659"/>
        <v>0</v>
      </c>
      <c r="T2197" s="44">
        <f t="shared" si="1659"/>
        <v>0</v>
      </c>
      <c r="U2197" s="44">
        <f t="shared" si="1659"/>
        <v>0</v>
      </c>
      <c r="V2197" s="44">
        <f t="shared" si="1659"/>
        <v>0</v>
      </c>
      <c r="W2197" s="44">
        <f t="shared" si="1659"/>
        <v>0</v>
      </c>
      <c r="X2197" s="44">
        <f t="shared" si="1659"/>
        <v>0</v>
      </c>
      <c r="Y2197" s="44">
        <f t="shared" si="1659"/>
        <v>0</v>
      </c>
      <c r="Z2197" s="44">
        <f t="shared" si="1659"/>
        <v>162400116.51999998</v>
      </c>
      <c r="AA2197" s="44">
        <f t="shared" si="1659"/>
        <v>1087599883.48</v>
      </c>
      <c r="AB2197" s="45">
        <f t="shared" si="1657"/>
        <v>0.12992009321599998</v>
      </c>
      <c r="AC2197" s="38"/>
    </row>
    <row r="2198" spans="1:29" s="39" customFormat="1" ht="18" hidden="1" customHeight="1" x14ac:dyDescent="0.25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60">SUM(M2198:Y2198)</f>
        <v>0</v>
      </c>
      <c r="AA2198" s="37">
        <f t="shared" ref="AA2198" si="1661">B2198-Z2198</f>
        <v>0</v>
      </c>
      <c r="AB2198" s="42" t="e">
        <f t="shared" si="1657"/>
        <v>#DIV/0!</v>
      </c>
      <c r="AC2198" s="38"/>
    </row>
    <row r="2199" spans="1:29" s="39" customFormat="1" ht="27.6" customHeight="1" x14ac:dyDescent="0.25">
      <c r="A2199" s="43" t="s">
        <v>42</v>
      </c>
      <c r="B2199" s="44">
        <f>B2198+B2197</f>
        <v>1250000000</v>
      </c>
      <c r="C2199" s="44">
        <f t="shared" ref="C2199:AA2199" si="1662">C2198+C2197</f>
        <v>993172342.04999995</v>
      </c>
      <c r="D2199" s="44">
        <f t="shared" si="1662"/>
        <v>-256827657.94999999</v>
      </c>
      <c r="E2199" s="44">
        <f t="shared" si="1662"/>
        <v>66144034.769999996</v>
      </c>
      <c r="F2199" s="44">
        <f t="shared" si="1662"/>
        <v>96256081.75</v>
      </c>
      <c r="G2199" s="44">
        <f t="shared" si="1662"/>
        <v>0</v>
      </c>
      <c r="H2199" s="44">
        <f t="shared" si="1662"/>
        <v>0</v>
      </c>
      <c r="I2199" s="44">
        <f t="shared" si="1662"/>
        <v>15744034.77</v>
      </c>
      <c r="J2199" s="44">
        <f t="shared" si="1662"/>
        <v>96256081.75</v>
      </c>
      <c r="K2199" s="44">
        <f t="shared" si="1662"/>
        <v>0</v>
      </c>
      <c r="L2199" s="44">
        <f t="shared" si="1662"/>
        <v>0</v>
      </c>
      <c r="M2199" s="44">
        <f t="shared" si="1662"/>
        <v>112000116.52</v>
      </c>
      <c r="N2199" s="44">
        <f t="shared" si="1662"/>
        <v>0</v>
      </c>
      <c r="O2199" s="44">
        <f t="shared" si="1662"/>
        <v>0</v>
      </c>
      <c r="P2199" s="44">
        <f t="shared" si="1662"/>
        <v>50400000</v>
      </c>
      <c r="Q2199" s="44">
        <f t="shared" si="1662"/>
        <v>0</v>
      </c>
      <c r="R2199" s="44">
        <f t="shared" si="1662"/>
        <v>0</v>
      </c>
      <c r="S2199" s="44">
        <f t="shared" si="1662"/>
        <v>0</v>
      </c>
      <c r="T2199" s="44">
        <f t="shared" si="1662"/>
        <v>0</v>
      </c>
      <c r="U2199" s="44">
        <f t="shared" si="1662"/>
        <v>0</v>
      </c>
      <c r="V2199" s="44">
        <f t="shared" si="1662"/>
        <v>0</v>
      </c>
      <c r="W2199" s="44">
        <f t="shared" si="1662"/>
        <v>0</v>
      </c>
      <c r="X2199" s="44">
        <f t="shared" si="1662"/>
        <v>0</v>
      </c>
      <c r="Y2199" s="44">
        <f t="shared" si="1662"/>
        <v>0</v>
      </c>
      <c r="Z2199" s="44">
        <f t="shared" si="1662"/>
        <v>162400116.51999998</v>
      </c>
      <c r="AA2199" s="44">
        <f t="shared" si="1662"/>
        <v>1087599883.48</v>
      </c>
      <c r="AB2199" s="45">
        <f t="shared" si="1657"/>
        <v>0.12992009321599998</v>
      </c>
      <c r="AC2199" s="47"/>
    </row>
    <row r="2200" spans="1:29" s="39" customFormat="1" ht="17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26.1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26.1" customHeight="1" x14ac:dyDescent="0.2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/>
      <c r="AC2203" s="38"/>
    </row>
    <row r="2204" spans="1:29" s="39" customFormat="1" ht="27.6" customHeight="1" x14ac:dyDescent="0.2">
      <c r="A2204" s="41" t="s">
        <v>37</v>
      </c>
      <c r="B2204" s="37">
        <f>[1]consoCURRENT!E48015</f>
        <v>1481544245</v>
      </c>
      <c r="C2204" s="37">
        <f>[1]consoCURRENT!F48015</f>
        <v>308913898.20000005</v>
      </c>
      <c r="D2204" s="37">
        <f>[1]consoCURRENT!G48015</f>
        <v>-1172630346.8</v>
      </c>
      <c r="E2204" s="37">
        <f>[1]consoCURRENT!H48015</f>
        <v>0</v>
      </c>
      <c r="F2204" s="37">
        <f>[1]consoCURRENT!I48015</f>
        <v>0</v>
      </c>
      <c r="G2204" s="37">
        <f>[1]consoCURRENT!J48015</f>
        <v>0</v>
      </c>
      <c r="H2204" s="37">
        <f>[1]consoCURRENT!K48015</f>
        <v>0</v>
      </c>
      <c r="I2204" s="37">
        <f>[1]consoCURRENT!L48015</f>
        <v>0</v>
      </c>
      <c r="J2204" s="37">
        <f>[1]consoCURRENT!M48015</f>
        <v>0</v>
      </c>
      <c r="K2204" s="37">
        <f>[1]consoCURRENT!N48015</f>
        <v>0</v>
      </c>
      <c r="L2204" s="37">
        <f>[1]consoCURRENT!O48015</f>
        <v>0</v>
      </c>
      <c r="M2204" s="37">
        <f>[1]consoCURRENT!P48015</f>
        <v>0</v>
      </c>
      <c r="N2204" s="37">
        <f>[1]consoCURRENT!Q48015</f>
        <v>0</v>
      </c>
      <c r="O2204" s="37">
        <f>[1]consoCURRENT!R48015</f>
        <v>0</v>
      </c>
      <c r="P2204" s="37">
        <f>[1]consoCURRENT!S48015</f>
        <v>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63">SUM(M2204:Y2204)</f>
        <v>0</v>
      </c>
      <c r="AA2204" s="37">
        <f t="shared" ref="AA2204:AA2206" si="1664">B2204-Z2204</f>
        <v>1481544245</v>
      </c>
      <c r="AB2204" s="42">
        <f t="shared" ref="AB2204:AB2209" si="1665">Z2204/B2204</f>
        <v>0</v>
      </c>
      <c r="AC2204" s="38"/>
    </row>
    <row r="2205" spans="1:29" s="39" customFormat="1" ht="23.45" customHeight="1" x14ac:dyDescent="0.2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63"/>
        <v>0</v>
      </c>
      <c r="AA2205" s="37">
        <f t="shared" si="1664"/>
        <v>0</v>
      </c>
      <c r="AB2205" s="42"/>
      <c r="AC2205" s="38"/>
    </row>
    <row r="2206" spans="1:29" s="39" customFormat="1" ht="27.95" customHeight="1" x14ac:dyDescent="0.2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63"/>
        <v>0</v>
      </c>
      <c r="AA2206" s="37">
        <f t="shared" si="1664"/>
        <v>0</v>
      </c>
      <c r="AB2206" s="42"/>
      <c r="AC2206" s="38"/>
    </row>
    <row r="2207" spans="1:29" s="39" customFormat="1" ht="18" hidden="1" customHeight="1" x14ac:dyDescent="0.25">
      <c r="A2207" s="43" t="s">
        <v>40</v>
      </c>
      <c r="B2207" s="44">
        <f>SUM(B2203:B2206)</f>
        <v>1481544245</v>
      </c>
      <c r="C2207" s="44">
        <f t="shared" ref="C2207:AA2207" si="1666">SUM(C2203:C2206)</f>
        <v>308913898.20000005</v>
      </c>
      <c r="D2207" s="44">
        <f t="shared" si="1666"/>
        <v>-1172630346.8</v>
      </c>
      <c r="E2207" s="44">
        <f t="shared" si="1666"/>
        <v>0</v>
      </c>
      <c r="F2207" s="44">
        <f t="shared" si="1666"/>
        <v>0</v>
      </c>
      <c r="G2207" s="44">
        <f t="shared" si="1666"/>
        <v>0</v>
      </c>
      <c r="H2207" s="44">
        <f t="shared" si="1666"/>
        <v>0</v>
      </c>
      <c r="I2207" s="44">
        <f t="shared" si="1666"/>
        <v>0</v>
      </c>
      <c r="J2207" s="44">
        <f t="shared" si="1666"/>
        <v>0</v>
      </c>
      <c r="K2207" s="44">
        <f t="shared" si="1666"/>
        <v>0</v>
      </c>
      <c r="L2207" s="44">
        <f t="shared" si="1666"/>
        <v>0</v>
      </c>
      <c r="M2207" s="44">
        <f t="shared" si="1666"/>
        <v>0</v>
      </c>
      <c r="N2207" s="44">
        <f t="shared" si="1666"/>
        <v>0</v>
      </c>
      <c r="O2207" s="44">
        <f t="shared" si="1666"/>
        <v>0</v>
      </c>
      <c r="P2207" s="44">
        <f t="shared" si="1666"/>
        <v>0</v>
      </c>
      <c r="Q2207" s="44">
        <f t="shared" si="1666"/>
        <v>0</v>
      </c>
      <c r="R2207" s="44">
        <f t="shared" si="1666"/>
        <v>0</v>
      </c>
      <c r="S2207" s="44">
        <f t="shared" si="1666"/>
        <v>0</v>
      </c>
      <c r="T2207" s="44">
        <f t="shared" si="1666"/>
        <v>0</v>
      </c>
      <c r="U2207" s="44">
        <f t="shared" si="1666"/>
        <v>0</v>
      </c>
      <c r="V2207" s="44">
        <f t="shared" si="1666"/>
        <v>0</v>
      </c>
      <c r="W2207" s="44">
        <f t="shared" si="1666"/>
        <v>0</v>
      </c>
      <c r="X2207" s="44">
        <f t="shared" si="1666"/>
        <v>0</v>
      </c>
      <c r="Y2207" s="44">
        <f t="shared" si="1666"/>
        <v>0</v>
      </c>
      <c r="Z2207" s="44">
        <f t="shared" si="1666"/>
        <v>0</v>
      </c>
      <c r="AA2207" s="44">
        <f t="shared" si="1666"/>
        <v>1481544245</v>
      </c>
      <c r="AB2207" s="45">
        <f t="shared" si="1665"/>
        <v>0</v>
      </c>
      <c r="AC2207" s="38"/>
    </row>
    <row r="2208" spans="1:29" s="39" customFormat="1" ht="18" hidden="1" customHeight="1" x14ac:dyDescent="0.25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7">SUM(M2208:Y2208)</f>
        <v>0</v>
      </c>
      <c r="AA2208" s="37">
        <f t="shared" ref="AA2208" si="1668">B2208-Z2208</f>
        <v>0</v>
      </c>
      <c r="AB2208" s="42" t="e">
        <f t="shared" si="1665"/>
        <v>#DIV/0!</v>
      </c>
      <c r="AC2208" s="38"/>
    </row>
    <row r="2209" spans="1:29" s="39" customFormat="1" ht="24.6" customHeight="1" x14ac:dyDescent="0.25">
      <c r="A2209" s="43" t="s">
        <v>42</v>
      </c>
      <c r="B2209" s="44">
        <f>B2208+B2207</f>
        <v>1481544245</v>
      </c>
      <c r="C2209" s="44">
        <f t="shared" ref="C2209:AA2209" si="1669">C2208+C2207</f>
        <v>308913898.20000005</v>
      </c>
      <c r="D2209" s="44">
        <f t="shared" si="1669"/>
        <v>-1172630346.8</v>
      </c>
      <c r="E2209" s="44">
        <f t="shared" si="1669"/>
        <v>0</v>
      </c>
      <c r="F2209" s="44">
        <f t="shared" si="1669"/>
        <v>0</v>
      </c>
      <c r="G2209" s="44">
        <f t="shared" si="1669"/>
        <v>0</v>
      </c>
      <c r="H2209" s="44">
        <f t="shared" si="1669"/>
        <v>0</v>
      </c>
      <c r="I2209" s="44">
        <f t="shared" si="1669"/>
        <v>0</v>
      </c>
      <c r="J2209" s="44">
        <f t="shared" si="1669"/>
        <v>0</v>
      </c>
      <c r="K2209" s="44">
        <f t="shared" si="1669"/>
        <v>0</v>
      </c>
      <c r="L2209" s="44">
        <f t="shared" si="1669"/>
        <v>0</v>
      </c>
      <c r="M2209" s="44">
        <f t="shared" si="1669"/>
        <v>0</v>
      </c>
      <c r="N2209" s="44">
        <f t="shared" si="1669"/>
        <v>0</v>
      </c>
      <c r="O2209" s="44">
        <f t="shared" si="1669"/>
        <v>0</v>
      </c>
      <c r="P2209" s="44">
        <f t="shared" si="1669"/>
        <v>0</v>
      </c>
      <c r="Q2209" s="44">
        <f t="shared" si="1669"/>
        <v>0</v>
      </c>
      <c r="R2209" s="44">
        <f t="shared" si="1669"/>
        <v>0</v>
      </c>
      <c r="S2209" s="44">
        <f t="shared" si="1669"/>
        <v>0</v>
      </c>
      <c r="T2209" s="44">
        <f t="shared" si="1669"/>
        <v>0</v>
      </c>
      <c r="U2209" s="44">
        <f t="shared" si="1669"/>
        <v>0</v>
      </c>
      <c r="V2209" s="44">
        <f t="shared" si="1669"/>
        <v>0</v>
      </c>
      <c r="W2209" s="44">
        <f t="shared" si="1669"/>
        <v>0</v>
      </c>
      <c r="X2209" s="44">
        <f t="shared" si="1669"/>
        <v>0</v>
      </c>
      <c r="Y2209" s="44">
        <f t="shared" si="1669"/>
        <v>0</v>
      </c>
      <c r="Z2209" s="44">
        <f t="shared" si="1669"/>
        <v>0</v>
      </c>
      <c r="AA2209" s="44">
        <f t="shared" si="1669"/>
        <v>1481544245</v>
      </c>
      <c r="AB2209" s="45">
        <f t="shared" si="1665"/>
        <v>0</v>
      </c>
      <c r="AC2209" s="47"/>
    </row>
    <row r="2210" spans="1:29" s="39" customFormat="1" ht="14.4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40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hidden="1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hidden="1" customHeight="1" x14ac:dyDescent="0.2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/>
      <c r="AC2213" s="38"/>
    </row>
    <row r="2214" spans="1:29" s="39" customFormat="1" ht="22.5" hidden="1" customHeight="1" x14ac:dyDescent="0.2">
      <c r="A2214" s="41" t="s">
        <v>37</v>
      </c>
      <c r="B2214" s="37">
        <f>[1]consoCURRENT!E48226</f>
        <v>0</v>
      </c>
      <c r="C2214" s="37">
        <f>[1]consoCURRENT!F48226</f>
        <v>0</v>
      </c>
      <c r="D2214" s="37">
        <f>[1]consoCURRENT!G48226</f>
        <v>0</v>
      </c>
      <c r="E2214" s="37">
        <f>[1]consoCURRENT!H48226</f>
        <v>0</v>
      </c>
      <c r="F2214" s="37">
        <f>[1]consoCURRENT!I48226</f>
        <v>0</v>
      </c>
      <c r="G2214" s="37">
        <f>[1]consoCURRENT!J48226</f>
        <v>0</v>
      </c>
      <c r="H2214" s="37">
        <f>[1]consoCURRENT!K48226</f>
        <v>0</v>
      </c>
      <c r="I2214" s="37">
        <f>[1]consoCURRENT!L48226</f>
        <v>0</v>
      </c>
      <c r="J2214" s="37">
        <f>[1]consoCURRENT!M48226</f>
        <v>0</v>
      </c>
      <c r="K2214" s="37">
        <f>[1]consoCURRENT!N48226</f>
        <v>0</v>
      </c>
      <c r="L2214" s="37">
        <f>[1]consoCURRENT!O48226</f>
        <v>0</v>
      </c>
      <c r="M2214" s="37">
        <f>[1]consoCURRENT!P48226</f>
        <v>0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 t="shared" ref="Z2214:Z2216" si="1670">SUM(M2214:Y2214)</f>
        <v>0</v>
      </c>
      <c r="AA2214" s="37">
        <f t="shared" ref="AA2214:AA2216" si="1671">B2214-Z2214</f>
        <v>0</v>
      </c>
      <c r="AB2214" s="42" t="e">
        <f t="shared" ref="AB2214:AB2219" si="1672">Z2214/B2214</f>
        <v>#DIV/0!</v>
      </c>
      <c r="AC2214" s="38"/>
    </row>
    <row r="2215" spans="1:29" s="39" customFormat="1" ht="24" hidden="1" customHeight="1" x14ac:dyDescent="0.2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70"/>
        <v>0</v>
      </c>
      <c r="AA2215" s="37">
        <f t="shared" si="1671"/>
        <v>0</v>
      </c>
      <c r="AB2215" s="42"/>
      <c r="AC2215" s="38"/>
    </row>
    <row r="2216" spans="1:29" s="39" customFormat="1" ht="24" hidden="1" customHeight="1" x14ac:dyDescent="0.2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70"/>
        <v>0</v>
      </c>
      <c r="AA2216" s="37">
        <f t="shared" si="1671"/>
        <v>0</v>
      </c>
      <c r="AB2216" s="42"/>
      <c r="AC2216" s="38"/>
    </row>
    <row r="2217" spans="1:29" s="39" customFormat="1" ht="18" hidden="1" customHeight="1" x14ac:dyDescent="0.25">
      <c r="A2217" s="43" t="s">
        <v>40</v>
      </c>
      <c r="B2217" s="44">
        <f>SUM(B2213:B2216)</f>
        <v>0</v>
      </c>
      <c r="C2217" s="44">
        <f t="shared" ref="C2217:AA2217" si="1673">SUM(C2213:C2216)</f>
        <v>0</v>
      </c>
      <c r="D2217" s="44">
        <f t="shared" si="1673"/>
        <v>0</v>
      </c>
      <c r="E2217" s="44">
        <f t="shared" si="1673"/>
        <v>0</v>
      </c>
      <c r="F2217" s="44">
        <f t="shared" si="1673"/>
        <v>0</v>
      </c>
      <c r="G2217" s="44">
        <f t="shared" si="1673"/>
        <v>0</v>
      </c>
      <c r="H2217" s="44">
        <f t="shared" si="1673"/>
        <v>0</v>
      </c>
      <c r="I2217" s="44">
        <f t="shared" si="1673"/>
        <v>0</v>
      </c>
      <c r="J2217" s="44">
        <f t="shared" si="1673"/>
        <v>0</v>
      </c>
      <c r="K2217" s="44">
        <f t="shared" si="1673"/>
        <v>0</v>
      </c>
      <c r="L2217" s="44">
        <f t="shared" si="1673"/>
        <v>0</v>
      </c>
      <c r="M2217" s="44">
        <f t="shared" si="1673"/>
        <v>0</v>
      </c>
      <c r="N2217" s="44">
        <f t="shared" si="1673"/>
        <v>0</v>
      </c>
      <c r="O2217" s="44">
        <f t="shared" si="1673"/>
        <v>0</v>
      </c>
      <c r="P2217" s="44">
        <f t="shared" si="1673"/>
        <v>0</v>
      </c>
      <c r="Q2217" s="44">
        <f t="shared" si="1673"/>
        <v>0</v>
      </c>
      <c r="R2217" s="44">
        <f t="shared" si="1673"/>
        <v>0</v>
      </c>
      <c r="S2217" s="44">
        <f t="shared" si="1673"/>
        <v>0</v>
      </c>
      <c r="T2217" s="44">
        <f t="shared" si="1673"/>
        <v>0</v>
      </c>
      <c r="U2217" s="44">
        <f t="shared" si="1673"/>
        <v>0</v>
      </c>
      <c r="V2217" s="44">
        <f t="shared" si="1673"/>
        <v>0</v>
      </c>
      <c r="W2217" s="44">
        <f t="shared" si="1673"/>
        <v>0</v>
      </c>
      <c r="X2217" s="44">
        <f t="shared" si="1673"/>
        <v>0</v>
      </c>
      <c r="Y2217" s="44">
        <f t="shared" si="1673"/>
        <v>0</v>
      </c>
      <c r="Z2217" s="44">
        <f t="shared" si="1673"/>
        <v>0</v>
      </c>
      <c r="AA2217" s="44">
        <f t="shared" si="1673"/>
        <v>0</v>
      </c>
      <c r="AB2217" s="45" t="e">
        <f t="shared" si="1672"/>
        <v>#DIV/0!</v>
      </c>
      <c r="AC2217" s="38"/>
    </row>
    <row r="2218" spans="1:29" s="39" customFormat="1" ht="18" hidden="1" customHeight="1" x14ac:dyDescent="0.25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74">SUM(M2218:Y2218)</f>
        <v>0</v>
      </c>
      <c r="AA2218" s="37">
        <f t="shared" ref="AA2218" si="1675">B2218-Z2218</f>
        <v>0</v>
      </c>
      <c r="AB2218" s="42"/>
      <c r="AC2218" s="38"/>
    </row>
    <row r="2219" spans="1:29" s="39" customFormat="1" ht="26.45" hidden="1" customHeight="1" x14ac:dyDescent="0.25">
      <c r="A2219" s="43" t="s">
        <v>42</v>
      </c>
      <c r="B2219" s="44">
        <f>B2218+B2217</f>
        <v>0</v>
      </c>
      <c r="C2219" s="44">
        <f t="shared" ref="C2219:AA2219" si="1676">C2218+C2217</f>
        <v>0</v>
      </c>
      <c r="D2219" s="44">
        <f t="shared" si="1676"/>
        <v>0</v>
      </c>
      <c r="E2219" s="44">
        <f t="shared" si="1676"/>
        <v>0</v>
      </c>
      <c r="F2219" s="44">
        <f t="shared" si="1676"/>
        <v>0</v>
      </c>
      <c r="G2219" s="44">
        <f t="shared" si="1676"/>
        <v>0</v>
      </c>
      <c r="H2219" s="44">
        <f t="shared" si="1676"/>
        <v>0</v>
      </c>
      <c r="I2219" s="44">
        <f t="shared" si="1676"/>
        <v>0</v>
      </c>
      <c r="J2219" s="44">
        <f t="shared" si="1676"/>
        <v>0</v>
      </c>
      <c r="K2219" s="44">
        <f t="shared" si="1676"/>
        <v>0</v>
      </c>
      <c r="L2219" s="44">
        <f t="shared" si="1676"/>
        <v>0</v>
      </c>
      <c r="M2219" s="44">
        <f t="shared" si="1676"/>
        <v>0</v>
      </c>
      <c r="N2219" s="44">
        <f t="shared" si="1676"/>
        <v>0</v>
      </c>
      <c r="O2219" s="44">
        <f t="shared" si="1676"/>
        <v>0</v>
      </c>
      <c r="P2219" s="44">
        <f t="shared" si="1676"/>
        <v>0</v>
      </c>
      <c r="Q2219" s="44">
        <f t="shared" si="1676"/>
        <v>0</v>
      </c>
      <c r="R2219" s="44">
        <f t="shared" si="1676"/>
        <v>0</v>
      </c>
      <c r="S2219" s="44">
        <f t="shared" si="1676"/>
        <v>0</v>
      </c>
      <c r="T2219" s="44">
        <f t="shared" si="1676"/>
        <v>0</v>
      </c>
      <c r="U2219" s="44">
        <f t="shared" si="1676"/>
        <v>0</v>
      </c>
      <c r="V2219" s="44">
        <f t="shared" si="1676"/>
        <v>0</v>
      </c>
      <c r="W2219" s="44">
        <f t="shared" si="1676"/>
        <v>0</v>
      </c>
      <c r="X2219" s="44">
        <f t="shared" si="1676"/>
        <v>0</v>
      </c>
      <c r="Y2219" s="44">
        <f t="shared" si="1676"/>
        <v>0</v>
      </c>
      <c r="Z2219" s="44">
        <f t="shared" si="1676"/>
        <v>0</v>
      </c>
      <c r="AA2219" s="44">
        <f t="shared" si="1676"/>
        <v>0</v>
      </c>
      <c r="AB2219" s="45" t="e">
        <f t="shared" si="1672"/>
        <v>#DIV/0!</v>
      </c>
      <c r="AC2219" s="47"/>
    </row>
    <row r="2220" spans="1:29" s="39" customFormat="1" ht="15" hidden="1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hidden="1" customHeight="1" x14ac:dyDescent="0.25">
      <c r="A2221" s="36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hidden="1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hidden="1" customHeight="1" x14ac:dyDescent="0.2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/>
      <c r="AC2223" s="38"/>
    </row>
    <row r="2224" spans="1:29" s="39" customFormat="1" ht="18" hidden="1" customHeight="1" x14ac:dyDescent="0.2">
      <c r="A2224" s="41" t="s">
        <v>37</v>
      </c>
      <c r="B2224" s="37">
        <f>[1]consoCURRENT!E48437</f>
        <v>0</v>
      </c>
      <c r="C2224" s="37">
        <f>[1]consoCURRENT!F48437</f>
        <v>0</v>
      </c>
      <c r="D2224" s="37">
        <f>[1]consoCURRENT!G48437</f>
        <v>0</v>
      </c>
      <c r="E2224" s="37">
        <f>[1]consoCURRENT!H48437</f>
        <v>0</v>
      </c>
      <c r="F2224" s="37">
        <f>[1]consoCURRENT!I48437</f>
        <v>0</v>
      </c>
      <c r="G2224" s="37">
        <f>[1]consoCURRENT!J48437</f>
        <v>0</v>
      </c>
      <c r="H2224" s="37">
        <f>[1]consoCURRENT!K48437</f>
        <v>0</v>
      </c>
      <c r="I2224" s="37">
        <f>[1]consoCURRENT!L48437</f>
        <v>0</v>
      </c>
      <c r="J2224" s="37">
        <f>[1]consoCURRENT!M48437</f>
        <v>0</v>
      </c>
      <c r="K2224" s="37">
        <f>[1]consoCURRENT!N48437</f>
        <v>0</v>
      </c>
      <c r="L2224" s="37">
        <f>[1]consoCURRENT!O48437</f>
        <v>0</v>
      </c>
      <c r="M2224" s="37">
        <f>[1]consoCURRENT!P48437</f>
        <v>0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>SUM(M2224:Y2224)</f>
        <v>0</v>
      </c>
      <c r="AA2224" s="37">
        <f t="shared" ref="AA2224:AA2226" si="1677">B2224-Z2224</f>
        <v>0</v>
      </c>
      <c r="AB2224" s="42" t="e">
        <f t="shared" ref="AB2224:AB2229" si="1678">Z2224/B2224</f>
        <v>#DIV/0!</v>
      </c>
      <c r="AC2224" s="38"/>
    </row>
    <row r="2225" spans="1:29" s="39" customFormat="1" ht="18" hidden="1" customHeight="1" x14ac:dyDescent="0.2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ref="Z2225:Z2226" si="1679">SUM(M2225:Y2225)</f>
        <v>0</v>
      </c>
      <c r="AA2225" s="37">
        <f t="shared" si="1677"/>
        <v>0</v>
      </c>
      <c r="AB2225" s="42"/>
      <c r="AC2225" s="38"/>
    </row>
    <row r="2226" spans="1:29" s="39" customFormat="1" ht="18" hidden="1" customHeight="1" x14ac:dyDescent="0.2">
      <c r="A2226" s="41" t="s">
        <v>39</v>
      </c>
      <c r="B2226" s="37">
        <f>[1]consoCURRENT!E48472</f>
        <v>0</v>
      </c>
      <c r="C2226" s="37">
        <f>[1]consoCURRENT!F48472</f>
        <v>0</v>
      </c>
      <c r="D2226" s="37">
        <f>[1]consoCURRENT!G48472</f>
        <v>0</v>
      </c>
      <c r="E2226" s="37">
        <f>[1]consoCURRENT!H48472</f>
        <v>0</v>
      </c>
      <c r="F2226" s="37">
        <f>[1]consoCURRENT!I48472</f>
        <v>0</v>
      </c>
      <c r="G2226" s="37">
        <f>[1]consoCURRENT!J48472</f>
        <v>0</v>
      </c>
      <c r="H2226" s="37">
        <f>[1]consoCURRENT!K48472</f>
        <v>0</v>
      </c>
      <c r="I2226" s="37">
        <f>[1]consoCURRENT!L48472</f>
        <v>0</v>
      </c>
      <c r="J2226" s="37">
        <f>[1]consoCURRENT!M48472</f>
        <v>0</v>
      </c>
      <c r="K2226" s="37">
        <f>[1]consoCURRENT!N48472</f>
        <v>0</v>
      </c>
      <c r="L2226" s="37">
        <f>[1]consoCURRENT!O48472</f>
        <v>0</v>
      </c>
      <c r="M2226" s="37">
        <f>[1]consoCURRENT!P48472</f>
        <v>0</v>
      </c>
      <c r="N2226" s="37">
        <f>[1]consoCURRENT!Q48472</f>
        <v>0</v>
      </c>
      <c r="O2226" s="37">
        <f>[1]consoCURRENT!R48472</f>
        <v>0</v>
      </c>
      <c r="P2226" s="37">
        <f>[1]consoCURRENT!S48472</f>
        <v>0</v>
      </c>
      <c r="Q2226" s="37">
        <f>[1]consoCURRENT!T48472</f>
        <v>0</v>
      </c>
      <c r="R2226" s="37">
        <f>[1]consoCURRENT!U48472</f>
        <v>0</v>
      </c>
      <c r="S2226" s="37">
        <f>[1]consoCURRENT!V48472</f>
        <v>0</v>
      </c>
      <c r="T2226" s="37">
        <f>[1]consoCURRENT!W48472</f>
        <v>0</v>
      </c>
      <c r="U2226" s="37">
        <f>[1]consoCURRENT!X48472</f>
        <v>0</v>
      </c>
      <c r="V2226" s="37">
        <f>[1]consoCURRENT!Y48472</f>
        <v>0</v>
      </c>
      <c r="W2226" s="37">
        <f>[1]consoCURRENT!Z48472</f>
        <v>0</v>
      </c>
      <c r="X2226" s="37">
        <f>[1]consoCURRENT!AA48472</f>
        <v>0</v>
      </c>
      <c r="Y2226" s="37">
        <f>[1]consoCURRENT!AB48472</f>
        <v>0</v>
      </c>
      <c r="Z2226" s="37">
        <f t="shared" si="1679"/>
        <v>0</v>
      </c>
      <c r="AA2226" s="37">
        <f t="shared" si="1677"/>
        <v>0</v>
      </c>
      <c r="AB2226" s="42"/>
      <c r="AC2226" s="38"/>
    </row>
    <row r="2227" spans="1:29" s="39" customFormat="1" ht="18" hidden="1" customHeight="1" x14ac:dyDescent="0.25">
      <c r="A2227" s="43" t="s">
        <v>40</v>
      </c>
      <c r="B2227" s="44">
        <f>SUM(B2223:B2226)</f>
        <v>0</v>
      </c>
      <c r="C2227" s="44">
        <f t="shared" ref="C2227:AA2227" si="1680">SUM(C2223:C2226)</f>
        <v>0</v>
      </c>
      <c r="D2227" s="44">
        <f t="shared" si="1680"/>
        <v>0</v>
      </c>
      <c r="E2227" s="44">
        <f t="shared" si="1680"/>
        <v>0</v>
      </c>
      <c r="F2227" s="44">
        <f t="shared" si="1680"/>
        <v>0</v>
      </c>
      <c r="G2227" s="44">
        <f t="shared" si="1680"/>
        <v>0</v>
      </c>
      <c r="H2227" s="44">
        <f t="shared" si="1680"/>
        <v>0</v>
      </c>
      <c r="I2227" s="44">
        <f t="shared" si="1680"/>
        <v>0</v>
      </c>
      <c r="J2227" s="44">
        <f t="shared" si="1680"/>
        <v>0</v>
      </c>
      <c r="K2227" s="44">
        <f t="shared" si="1680"/>
        <v>0</v>
      </c>
      <c r="L2227" s="44">
        <f t="shared" si="1680"/>
        <v>0</v>
      </c>
      <c r="M2227" s="44">
        <f t="shared" si="1680"/>
        <v>0</v>
      </c>
      <c r="N2227" s="44">
        <f t="shared" si="1680"/>
        <v>0</v>
      </c>
      <c r="O2227" s="44">
        <f t="shared" si="1680"/>
        <v>0</v>
      </c>
      <c r="P2227" s="44">
        <f t="shared" si="1680"/>
        <v>0</v>
      </c>
      <c r="Q2227" s="44">
        <f t="shared" si="1680"/>
        <v>0</v>
      </c>
      <c r="R2227" s="44">
        <f t="shared" si="1680"/>
        <v>0</v>
      </c>
      <c r="S2227" s="44">
        <f t="shared" si="1680"/>
        <v>0</v>
      </c>
      <c r="T2227" s="44">
        <f t="shared" si="1680"/>
        <v>0</v>
      </c>
      <c r="U2227" s="44">
        <f t="shared" si="1680"/>
        <v>0</v>
      </c>
      <c r="V2227" s="44">
        <f t="shared" si="1680"/>
        <v>0</v>
      </c>
      <c r="W2227" s="44">
        <f t="shared" si="1680"/>
        <v>0</v>
      </c>
      <c r="X2227" s="44">
        <f t="shared" si="1680"/>
        <v>0</v>
      </c>
      <c r="Y2227" s="44">
        <f t="shared" si="1680"/>
        <v>0</v>
      </c>
      <c r="Z2227" s="44">
        <f t="shared" si="1680"/>
        <v>0</v>
      </c>
      <c r="AA2227" s="44">
        <f t="shared" si="1680"/>
        <v>0</v>
      </c>
      <c r="AB2227" s="45" t="e">
        <f t="shared" si="1678"/>
        <v>#DIV/0!</v>
      </c>
      <c r="AC2227" s="38"/>
    </row>
    <row r="2228" spans="1:29" s="39" customFormat="1" ht="18" hidden="1" customHeight="1" x14ac:dyDescent="0.25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81">SUM(M2228:Y2228)</f>
        <v>0</v>
      </c>
      <c r="AA2228" s="37">
        <f t="shared" ref="AA2228" si="1682">B2228-Z2228</f>
        <v>0</v>
      </c>
      <c r="AB2228" s="42"/>
      <c r="AC2228" s="38"/>
    </row>
    <row r="2229" spans="1:29" s="39" customFormat="1" ht="23.45" hidden="1" customHeight="1" x14ac:dyDescent="0.25">
      <c r="A2229" s="43" t="s">
        <v>42</v>
      </c>
      <c r="B2229" s="44">
        <f>B2228+B2227</f>
        <v>0</v>
      </c>
      <c r="C2229" s="44">
        <f t="shared" ref="C2229:AA2229" si="1683">C2228+C2227</f>
        <v>0</v>
      </c>
      <c r="D2229" s="44">
        <f t="shared" si="1683"/>
        <v>0</v>
      </c>
      <c r="E2229" s="44">
        <f t="shared" si="1683"/>
        <v>0</v>
      </c>
      <c r="F2229" s="44">
        <f t="shared" si="1683"/>
        <v>0</v>
      </c>
      <c r="G2229" s="44">
        <f t="shared" si="1683"/>
        <v>0</v>
      </c>
      <c r="H2229" s="44">
        <f t="shared" si="1683"/>
        <v>0</v>
      </c>
      <c r="I2229" s="44">
        <f t="shared" si="1683"/>
        <v>0</v>
      </c>
      <c r="J2229" s="44">
        <f t="shared" si="1683"/>
        <v>0</v>
      </c>
      <c r="K2229" s="44">
        <f t="shared" si="1683"/>
        <v>0</v>
      </c>
      <c r="L2229" s="44">
        <f t="shared" si="1683"/>
        <v>0</v>
      </c>
      <c r="M2229" s="44">
        <f t="shared" si="1683"/>
        <v>0</v>
      </c>
      <c r="N2229" s="44">
        <f t="shared" si="1683"/>
        <v>0</v>
      </c>
      <c r="O2229" s="44">
        <f t="shared" si="1683"/>
        <v>0</v>
      </c>
      <c r="P2229" s="44">
        <f t="shared" si="1683"/>
        <v>0</v>
      </c>
      <c r="Q2229" s="44">
        <f t="shared" si="1683"/>
        <v>0</v>
      </c>
      <c r="R2229" s="44">
        <f t="shared" si="1683"/>
        <v>0</v>
      </c>
      <c r="S2229" s="44">
        <f t="shared" si="1683"/>
        <v>0</v>
      </c>
      <c r="T2229" s="44">
        <f t="shared" si="1683"/>
        <v>0</v>
      </c>
      <c r="U2229" s="44">
        <f t="shared" si="1683"/>
        <v>0</v>
      </c>
      <c r="V2229" s="44">
        <f t="shared" si="1683"/>
        <v>0</v>
      </c>
      <c r="W2229" s="44">
        <f t="shared" si="1683"/>
        <v>0</v>
      </c>
      <c r="X2229" s="44">
        <f t="shared" si="1683"/>
        <v>0</v>
      </c>
      <c r="Y2229" s="44">
        <f t="shared" si="1683"/>
        <v>0</v>
      </c>
      <c r="Z2229" s="44">
        <f t="shared" si="1683"/>
        <v>0</v>
      </c>
      <c r="AA2229" s="44">
        <f t="shared" si="1683"/>
        <v>0</v>
      </c>
      <c r="AB2229" s="45" t="e">
        <f t="shared" si="1678"/>
        <v>#DIV/0!</v>
      </c>
      <c r="AC2229" s="47"/>
    </row>
    <row r="2230" spans="1:29" s="39" customFormat="1" ht="15" hidden="1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hidden="1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hidden="1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hidden="1" customHeight="1" x14ac:dyDescent="0.2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/>
      <c r="AC2233" s="38"/>
    </row>
    <row r="2234" spans="1:29" s="39" customFormat="1" ht="18" hidden="1" customHeight="1" x14ac:dyDescent="0.2">
      <c r="A2234" s="41" t="s">
        <v>37</v>
      </c>
      <c r="B2234" s="37">
        <f>[1]consoCURRENT!E48648</f>
        <v>0</v>
      </c>
      <c r="C2234" s="37">
        <f>[1]consoCURRENT!F48648</f>
        <v>0</v>
      </c>
      <c r="D2234" s="37">
        <f>[1]consoCURRENT!G48648</f>
        <v>0</v>
      </c>
      <c r="E2234" s="37">
        <f>[1]consoCURRENT!H48648</f>
        <v>0</v>
      </c>
      <c r="F2234" s="37">
        <f>[1]consoCURRENT!I48648</f>
        <v>0</v>
      </c>
      <c r="G2234" s="37">
        <f>[1]consoCURRENT!J48648</f>
        <v>0</v>
      </c>
      <c r="H2234" s="37">
        <f>[1]consoCURRENT!K48648</f>
        <v>0</v>
      </c>
      <c r="I2234" s="37">
        <f>[1]consoCURRENT!L48648</f>
        <v>0</v>
      </c>
      <c r="J2234" s="37">
        <f>[1]consoCURRENT!M48648</f>
        <v>0</v>
      </c>
      <c r="K2234" s="37">
        <f>[1]consoCURRENT!N48648</f>
        <v>0</v>
      </c>
      <c r="L2234" s="37">
        <f>[1]consoCURRENT!O48648</f>
        <v>0</v>
      </c>
      <c r="M2234" s="37">
        <f>[1]consoCURRENT!P48648</f>
        <v>0</v>
      </c>
      <c r="N2234" s="37">
        <f>[1]consoCURRENT!Q48648</f>
        <v>0</v>
      </c>
      <c r="O2234" s="37">
        <f>[1]consoCURRENT!R48648</f>
        <v>0</v>
      </c>
      <c r="P2234" s="37">
        <f>[1]consoCURRENT!S48648</f>
        <v>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 t="shared" ref="Z2234:Z2236" si="1684">SUM(M2234:Y2234)</f>
        <v>0</v>
      </c>
      <c r="AA2234" s="37">
        <f t="shared" ref="AA2234:AA2236" si="1685">B2234-Z2234</f>
        <v>0</v>
      </c>
      <c r="AB2234" s="42" t="e">
        <f t="shared" ref="AB2234:AB2239" si="1686">Z2234/B2234</f>
        <v>#DIV/0!</v>
      </c>
      <c r="AC2234" s="38"/>
    </row>
    <row r="2235" spans="1:29" s="39" customFormat="1" ht="18" hidden="1" customHeight="1" x14ac:dyDescent="0.2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84"/>
        <v>0</v>
      </c>
      <c r="AA2235" s="37">
        <f t="shared" si="1685"/>
        <v>0</v>
      </c>
      <c r="AB2235" s="42"/>
      <c r="AC2235" s="38"/>
    </row>
    <row r="2236" spans="1:29" s="39" customFormat="1" ht="18" hidden="1" customHeight="1" x14ac:dyDescent="0.2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4"/>
        <v>0</v>
      </c>
      <c r="AA2236" s="37">
        <f t="shared" si="1685"/>
        <v>0</v>
      </c>
      <c r="AB2236" s="42"/>
      <c r="AC2236" s="38"/>
    </row>
    <row r="2237" spans="1:29" s="39" customFormat="1" ht="18" hidden="1" customHeight="1" x14ac:dyDescent="0.25">
      <c r="A2237" s="43" t="s">
        <v>40</v>
      </c>
      <c r="B2237" s="44">
        <f>SUM(B2233:B2236)</f>
        <v>0</v>
      </c>
      <c r="C2237" s="44">
        <f t="shared" ref="C2237:AA2237" si="1687">SUM(C2233:C2236)</f>
        <v>0</v>
      </c>
      <c r="D2237" s="44">
        <f t="shared" si="1687"/>
        <v>0</v>
      </c>
      <c r="E2237" s="44">
        <f t="shared" si="1687"/>
        <v>0</v>
      </c>
      <c r="F2237" s="44">
        <f t="shared" si="1687"/>
        <v>0</v>
      </c>
      <c r="G2237" s="44">
        <f t="shared" si="1687"/>
        <v>0</v>
      </c>
      <c r="H2237" s="44">
        <f t="shared" si="1687"/>
        <v>0</v>
      </c>
      <c r="I2237" s="44">
        <f t="shared" si="1687"/>
        <v>0</v>
      </c>
      <c r="J2237" s="44">
        <f t="shared" si="1687"/>
        <v>0</v>
      </c>
      <c r="K2237" s="44">
        <f t="shared" si="1687"/>
        <v>0</v>
      </c>
      <c r="L2237" s="44">
        <f t="shared" si="1687"/>
        <v>0</v>
      </c>
      <c r="M2237" s="44">
        <f t="shared" si="1687"/>
        <v>0</v>
      </c>
      <c r="N2237" s="44">
        <f t="shared" si="1687"/>
        <v>0</v>
      </c>
      <c r="O2237" s="44">
        <f t="shared" si="1687"/>
        <v>0</v>
      </c>
      <c r="P2237" s="44">
        <f t="shared" si="1687"/>
        <v>0</v>
      </c>
      <c r="Q2237" s="44">
        <f t="shared" si="1687"/>
        <v>0</v>
      </c>
      <c r="R2237" s="44">
        <f t="shared" si="1687"/>
        <v>0</v>
      </c>
      <c r="S2237" s="44">
        <f t="shared" si="1687"/>
        <v>0</v>
      </c>
      <c r="T2237" s="44">
        <f t="shared" si="1687"/>
        <v>0</v>
      </c>
      <c r="U2237" s="44">
        <f t="shared" si="1687"/>
        <v>0</v>
      </c>
      <c r="V2237" s="44">
        <f t="shared" si="1687"/>
        <v>0</v>
      </c>
      <c r="W2237" s="44">
        <f t="shared" si="1687"/>
        <v>0</v>
      </c>
      <c r="X2237" s="44">
        <f t="shared" si="1687"/>
        <v>0</v>
      </c>
      <c r="Y2237" s="44">
        <f t="shared" si="1687"/>
        <v>0</v>
      </c>
      <c r="Z2237" s="44">
        <f t="shared" si="1687"/>
        <v>0</v>
      </c>
      <c r="AA2237" s="44">
        <f t="shared" si="1687"/>
        <v>0</v>
      </c>
      <c r="AB2237" s="45" t="e">
        <f t="shared" si="1686"/>
        <v>#DIV/0!</v>
      </c>
      <c r="AC2237" s="38"/>
    </row>
    <row r="2238" spans="1:29" s="39" customFormat="1" ht="18" hidden="1" customHeight="1" x14ac:dyDescent="0.25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8">SUM(M2238:Y2238)</f>
        <v>0</v>
      </c>
      <c r="AA2238" s="37">
        <f t="shared" ref="AA2238" si="1689">B2238-Z2238</f>
        <v>0</v>
      </c>
      <c r="AB2238" s="42"/>
      <c r="AC2238" s="38"/>
    </row>
    <row r="2239" spans="1:29" s="39" customFormat="1" ht="18" hidden="1" customHeight="1" x14ac:dyDescent="0.25">
      <c r="A2239" s="43" t="s">
        <v>42</v>
      </c>
      <c r="B2239" s="44">
        <f>B2238+B2237</f>
        <v>0</v>
      </c>
      <c r="C2239" s="44">
        <f t="shared" ref="C2239:AA2239" si="1690">C2238+C2237</f>
        <v>0</v>
      </c>
      <c r="D2239" s="44">
        <f t="shared" si="1690"/>
        <v>0</v>
      </c>
      <c r="E2239" s="44">
        <f t="shared" si="1690"/>
        <v>0</v>
      </c>
      <c r="F2239" s="44">
        <f t="shared" si="1690"/>
        <v>0</v>
      </c>
      <c r="G2239" s="44">
        <f t="shared" si="1690"/>
        <v>0</v>
      </c>
      <c r="H2239" s="44">
        <f t="shared" si="1690"/>
        <v>0</v>
      </c>
      <c r="I2239" s="44">
        <f t="shared" si="1690"/>
        <v>0</v>
      </c>
      <c r="J2239" s="44">
        <f t="shared" si="1690"/>
        <v>0</v>
      </c>
      <c r="K2239" s="44">
        <f t="shared" si="1690"/>
        <v>0</v>
      </c>
      <c r="L2239" s="44">
        <f t="shared" si="1690"/>
        <v>0</v>
      </c>
      <c r="M2239" s="44">
        <f t="shared" si="1690"/>
        <v>0</v>
      </c>
      <c r="N2239" s="44">
        <f t="shared" si="1690"/>
        <v>0</v>
      </c>
      <c r="O2239" s="44">
        <f t="shared" si="1690"/>
        <v>0</v>
      </c>
      <c r="P2239" s="44">
        <f t="shared" si="1690"/>
        <v>0</v>
      </c>
      <c r="Q2239" s="44">
        <f t="shared" si="1690"/>
        <v>0</v>
      </c>
      <c r="R2239" s="44">
        <f t="shared" si="1690"/>
        <v>0</v>
      </c>
      <c r="S2239" s="44">
        <f t="shared" si="1690"/>
        <v>0</v>
      </c>
      <c r="T2239" s="44">
        <f t="shared" si="1690"/>
        <v>0</v>
      </c>
      <c r="U2239" s="44">
        <f t="shared" si="1690"/>
        <v>0</v>
      </c>
      <c r="V2239" s="44">
        <f t="shared" si="1690"/>
        <v>0</v>
      </c>
      <c r="W2239" s="44">
        <f t="shared" si="1690"/>
        <v>0</v>
      </c>
      <c r="X2239" s="44">
        <f t="shared" si="1690"/>
        <v>0</v>
      </c>
      <c r="Y2239" s="44">
        <f t="shared" si="1690"/>
        <v>0</v>
      </c>
      <c r="Z2239" s="44">
        <f t="shared" si="1690"/>
        <v>0</v>
      </c>
      <c r="AA2239" s="44">
        <f t="shared" si="1690"/>
        <v>0</v>
      </c>
      <c r="AB2239" s="45" t="e">
        <f t="shared" si="1686"/>
        <v>#DIV/0!</v>
      </c>
      <c r="AC2239" s="47"/>
    </row>
    <row r="2240" spans="1:29" s="39" customFormat="1" ht="15" hidden="1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25">
      <c r="A2241" s="40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2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/>
      <c r="AC2243" s="38"/>
    </row>
    <row r="2244" spans="1:29" s="39" customFormat="1" ht="18" hidden="1" customHeight="1" x14ac:dyDescent="0.2">
      <c r="A2244" s="41" t="s">
        <v>37</v>
      </c>
      <c r="B2244" s="37">
        <f>[1]consoCURRENT!E48859</f>
        <v>0</v>
      </c>
      <c r="C2244" s="37">
        <f>[1]consoCURRENT!F48859</f>
        <v>0</v>
      </c>
      <c r="D2244" s="37">
        <f>[1]consoCURRENT!G48859</f>
        <v>0</v>
      </c>
      <c r="E2244" s="37">
        <f>[1]consoCURRENT!H48859</f>
        <v>0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0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0</v>
      </c>
      <c r="N2244" s="37">
        <f>[1]consoCURRENT!Q48859</f>
        <v>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[1]consoCURRENT!AC48859</f>
        <v>0</v>
      </c>
      <c r="AA2244" s="37">
        <f t="shared" ref="AA2244:AA2246" si="1691">B2244-Z2244</f>
        <v>0</v>
      </c>
      <c r="AB2244" s="42" t="e">
        <f t="shared" ref="AB2244:AB2249" si="1692">Z2244/B2244</f>
        <v>#DIV/0!</v>
      </c>
      <c r="AC2244" s="38"/>
    </row>
    <row r="2245" spans="1:29" s="39" customFormat="1" ht="18" hidden="1" customHeight="1" x14ac:dyDescent="0.2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93">SUM(M2245:Y2245)</f>
        <v>0</v>
      </c>
      <c r="AA2245" s="37">
        <f t="shared" si="1691"/>
        <v>0</v>
      </c>
      <c r="AB2245" s="42"/>
      <c r="AC2245" s="38"/>
    </row>
    <row r="2246" spans="1:29" s="39" customFormat="1" ht="18" hidden="1" customHeight="1" x14ac:dyDescent="0.2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93"/>
        <v>0</v>
      </c>
      <c r="AA2246" s="37">
        <f t="shared" si="1691"/>
        <v>0</v>
      </c>
      <c r="AB2246" s="42"/>
      <c r="AC2246" s="38"/>
    </row>
    <row r="2247" spans="1:29" s="39" customFormat="1" ht="18" hidden="1" customHeight="1" x14ac:dyDescent="0.25">
      <c r="A2247" s="43" t="s">
        <v>40</v>
      </c>
      <c r="B2247" s="44">
        <f>SUM(B2243:B2246)</f>
        <v>0</v>
      </c>
      <c r="C2247" s="44">
        <f t="shared" ref="C2247:AA2247" si="1694">SUM(C2243:C2246)</f>
        <v>0</v>
      </c>
      <c r="D2247" s="44">
        <f t="shared" si="1694"/>
        <v>0</v>
      </c>
      <c r="E2247" s="44">
        <f t="shared" si="1694"/>
        <v>0</v>
      </c>
      <c r="F2247" s="44">
        <f t="shared" si="1694"/>
        <v>0</v>
      </c>
      <c r="G2247" s="44">
        <f t="shared" si="1694"/>
        <v>0</v>
      </c>
      <c r="H2247" s="44">
        <f t="shared" si="1694"/>
        <v>0</v>
      </c>
      <c r="I2247" s="44">
        <f t="shared" si="1694"/>
        <v>0</v>
      </c>
      <c r="J2247" s="44">
        <f t="shared" si="1694"/>
        <v>0</v>
      </c>
      <c r="K2247" s="44">
        <f t="shared" si="1694"/>
        <v>0</v>
      </c>
      <c r="L2247" s="44">
        <f t="shared" si="1694"/>
        <v>0</v>
      </c>
      <c r="M2247" s="44">
        <f t="shared" si="1694"/>
        <v>0</v>
      </c>
      <c r="N2247" s="44">
        <f t="shared" si="1694"/>
        <v>0</v>
      </c>
      <c r="O2247" s="44">
        <f t="shared" si="1694"/>
        <v>0</v>
      </c>
      <c r="P2247" s="44">
        <f t="shared" si="1694"/>
        <v>0</v>
      </c>
      <c r="Q2247" s="44">
        <f t="shared" si="1694"/>
        <v>0</v>
      </c>
      <c r="R2247" s="44">
        <f t="shared" si="1694"/>
        <v>0</v>
      </c>
      <c r="S2247" s="44">
        <f t="shared" si="1694"/>
        <v>0</v>
      </c>
      <c r="T2247" s="44">
        <f t="shared" si="1694"/>
        <v>0</v>
      </c>
      <c r="U2247" s="44">
        <f t="shared" si="1694"/>
        <v>0</v>
      </c>
      <c r="V2247" s="44">
        <f t="shared" si="1694"/>
        <v>0</v>
      </c>
      <c r="W2247" s="44">
        <f t="shared" si="1694"/>
        <v>0</v>
      </c>
      <c r="X2247" s="44">
        <f t="shared" si="1694"/>
        <v>0</v>
      </c>
      <c r="Y2247" s="44">
        <f t="shared" si="1694"/>
        <v>0</v>
      </c>
      <c r="Z2247" s="44">
        <f t="shared" si="1694"/>
        <v>0</v>
      </c>
      <c r="AA2247" s="44">
        <f t="shared" si="1694"/>
        <v>0</v>
      </c>
      <c r="AB2247" s="45" t="e">
        <f t="shared" si="1692"/>
        <v>#DIV/0!</v>
      </c>
      <c r="AC2247" s="38"/>
    </row>
    <row r="2248" spans="1:29" s="39" customFormat="1" ht="18" hidden="1" customHeight="1" x14ac:dyDescent="0.25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5">SUM(M2248:Y2248)</f>
        <v>0</v>
      </c>
      <c r="AA2248" s="37">
        <f t="shared" ref="AA2248" si="1696">B2248-Z2248</f>
        <v>0</v>
      </c>
      <c r="AB2248" s="42" t="e">
        <f t="shared" si="1692"/>
        <v>#DIV/0!</v>
      </c>
      <c r="AC2248" s="38"/>
    </row>
    <row r="2249" spans="1:29" s="39" customFormat="1" ht="18" hidden="1" customHeight="1" x14ac:dyDescent="0.25">
      <c r="A2249" s="43" t="s">
        <v>42</v>
      </c>
      <c r="B2249" s="44">
        <f>B2248+B2247</f>
        <v>0</v>
      </c>
      <c r="C2249" s="44">
        <f t="shared" ref="C2249:AA2249" si="1697">C2248+C2247</f>
        <v>0</v>
      </c>
      <c r="D2249" s="44">
        <f t="shared" si="1697"/>
        <v>0</v>
      </c>
      <c r="E2249" s="44">
        <f t="shared" si="1697"/>
        <v>0</v>
      </c>
      <c r="F2249" s="44">
        <f t="shared" si="1697"/>
        <v>0</v>
      </c>
      <c r="G2249" s="44">
        <f t="shared" si="1697"/>
        <v>0</v>
      </c>
      <c r="H2249" s="44">
        <f t="shared" si="1697"/>
        <v>0</v>
      </c>
      <c r="I2249" s="44">
        <f t="shared" si="1697"/>
        <v>0</v>
      </c>
      <c r="J2249" s="44">
        <f t="shared" si="1697"/>
        <v>0</v>
      </c>
      <c r="K2249" s="44">
        <f t="shared" si="1697"/>
        <v>0</v>
      </c>
      <c r="L2249" s="44">
        <f t="shared" si="1697"/>
        <v>0</v>
      </c>
      <c r="M2249" s="44">
        <f t="shared" si="1697"/>
        <v>0</v>
      </c>
      <c r="N2249" s="44">
        <f t="shared" si="1697"/>
        <v>0</v>
      </c>
      <c r="O2249" s="44">
        <f t="shared" si="1697"/>
        <v>0</v>
      </c>
      <c r="P2249" s="44">
        <f t="shared" si="1697"/>
        <v>0</v>
      </c>
      <c r="Q2249" s="44">
        <f t="shared" si="1697"/>
        <v>0</v>
      </c>
      <c r="R2249" s="44">
        <f t="shared" si="1697"/>
        <v>0</v>
      </c>
      <c r="S2249" s="44">
        <f t="shared" si="1697"/>
        <v>0</v>
      </c>
      <c r="T2249" s="44">
        <f t="shared" si="1697"/>
        <v>0</v>
      </c>
      <c r="U2249" s="44">
        <f t="shared" si="1697"/>
        <v>0</v>
      </c>
      <c r="V2249" s="44">
        <f t="shared" si="1697"/>
        <v>0</v>
      </c>
      <c r="W2249" s="44">
        <f t="shared" si="1697"/>
        <v>0</v>
      </c>
      <c r="X2249" s="44">
        <f t="shared" si="1697"/>
        <v>0</v>
      </c>
      <c r="Y2249" s="44">
        <f t="shared" si="1697"/>
        <v>0</v>
      </c>
      <c r="Z2249" s="44">
        <f t="shared" si="1697"/>
        <v>0</v>
      </c>
      <c r="AA2249" s="44">
        <f t="shared" si="1697"/>
        <v>0</v>
      </c>
      <c r="AB2249" s="45" t="e">
        <f t="shared" si="1692"/>
        <v>#DIV/0!</v>
      </c>
      <c r="AC2249" s="47"/>
    </row>
    <row r="2250" spans="1:29" s="39" customFormat="1" ht="15" hidden="1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25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25">
      <c r="A2252" s="40" t="s">
        <v>140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2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2">
      <c r="A2254" s="41" t="s">
        <v>37</v>
      </c>
      <c r="B2254" s="37">
        <f>[1]consoCURRENT!E49070</f>
        <v>0</v>
      </c>
      <c r="C2254" s="37">
        <f>[1]consoCURRENT!F49070</f>
        <v>0</v>
      </c>
      <c r="D2254" s="37">
        <f>[1]consoCURRENT!G49070</f>
        <v>0</v>
      </c>
      <c r="E2254" s="37">
        <f>[1]consoCURRENT!H49070</f>
        <v>0</v>
      </c>
      <c r="F2254" s="37">
        <f>[1]consoCURRENT!I49070</f>
        <v>0</v>
      </c>
      <c r="G2254" s="37">
        <f>[1]consoCURRENT!J49070</f>
        <v>0</v>
      </c>
      <c r="H2254" s="37">
        <f>[1]consoCURRENT!K49070</f>
        <v>0</v>
      </c>
      <c r="I2254" s="37">
        <f>[1]consoCURRENT!L49070</f>
        <v>0</v>
      </c>
      <c r="J2254" s="37">
        <f>[1]consoCURRENT!M49070</f>
        <v>0</v>
      </c>
      <c r="K2254" s="37">
        <f>[1]consoCURRENT!N49070</f>
        <v>0</v>
      </c>
      <c r="L2254" s="37">
        <f>[1]consoCURRENT!O49070</f>
        <v>0</v>
      </c>
      <c r="M2254" s="37">
        <f>[1]consoCURRENT!P49070</f>
        <v>0</v>
      </c>
      <c r="N2254" s="37">
        <f>[1]consoCURRENT!Q49070</f>
        <v>0</v>
      </c>
      <c r="O2254" s="37">
        <f>[1]consoCURRENT!R49070</f>
        <v>0</v>
      </c>
      <c r="P2254" s="37">
        <f>[1]consoCURRENT!S49070</f>
        <v>0</v>
      </c>
      <c r="Q2254" s="37">
        <f>[1]consoCURRENT!T49070</f>
        <v>0</v>
      </c>
      <c r="R2254" s="37">
        <f>[1]consoCURRENT!U49070</f>
        <v>0</v>
      </c>
      <c r="S2254" s="37">
        <f>[1]consoCURRENT!V49070</f>
        <v>0</v>
      </c>
      <c r="T2254" s="37">
        <f>[1]consoCURRENT!W49070</f>
        <v>0</v>
      </c>
      <c r="U2254" s="37">
        <f>[1]consoCURRENT!X49070</f>
        <v>0</v>
      </c>
      <c r="V2254" s="37">
        <f>[1]consoCURRENT!Y49070</f>
        <v>0</v>
      </c>
      <c r="W2254" s="37">
        <f>[1]consoCURRENT!Z49070</f>
        <v>0</v>
      </c>
      <c r="X2254" s="37">
        <f>[1]consoCURRENT!AA49070</f>
        <v>0</v>
      </c>
      <c r="Y2254" s="37">
        <f>[1]consoCURRENT!AB49070</f>
        <v>0</v>
      </c>
      <c r="Z2254" s="37">
        <f>SUM(M2254:Y2254)</f>
        <v>0</v>
      </c>
      <c r="AA2254" s="37">
        <f t="shared" ref="AA2254:AA2256" si="1698">B2254-Z2254</f>
        <v>0</v>
      </c>
      <c r="AB2254" s="42" t="e">
        <f t="shared" ref="AB2254:AB2259" si="1699">Z2254/B2254</f>
        <v>#DIV/0!</v>
      </c>
      <c r="AC2254" s="38"/>
    </row>
    <row r="2255" spans="1:29" s="39" customFormat="1" ht="18" hidden="1" customHeight="1" x14ac:dyDescent="0.2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ref="Z2255:Z2256" si="1700">SUM(M2255:Y2255)</f>
        <v>0</v>
      </c>
      <c r="AA2255" s="37">
        <f t="shared" si="1698"/>
        <v>0</v>
      </c>
      <c r="AB2255" s="42" t="e">
        <f t="shared" si="1699"/>
        <v>#DIV/0!</v>
      </c>
      <c r="AC2255" s="38"/>
    </row>
    <row r="2256" spans="1:29" s="39" customFormat="1" ht="18" hidden="1" customHeight="1" x14ac:dyDescent="0.2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700"/>
        <v>0</v>
      </c>
      <c r="AA2256" s="37">
        <f t="shared" si="1698"/>
        <v>0</v>
      </c>
      <c r="AB2256" s="42" t="e">
        <f t="shared" si="1699"/>
        <v>#DIV/0!</v>
      </c>
      <c r="AC2256" s="38"/>
    </row>
    <row r="2257" spans="1:29" s="39" customFormat="1" ht="18" hidden="1" customHeight="1" x14ac:dyDescent="0.25">
      <c r="A2257" s="43" t="s">
        <v>40</v>
      </c>
      <c r="B2257" s="44">
        <f>SUM(B2253:B2256)</f>
        <v>0</v>
      </c>
      <c r="C2257" s="44">
        <f t="shared" ref="C2257:AA2257" si="1701">SUM(C2253:C2256)</f>
        <v>0</v>
      </c>
      <c r="D2257" s="44">
        <f t="shared" si="1701"/>
        <v>0</v>
      </c>
      <c r="E2257" s="44">
        <f t="shared" si="1701"/>
        <v>0</v>
      </c>
      <c r="F2257" s="44">
        <f t="shared" si="1701"/>
        <v>0</v>
      </c>
      <c r="G2257" s="44">
        <f t="shared" si="1701"/>
        <v>0</v>
      </c>
      <c r="H2257" s="44">
        <f t="shared" si="1701"/>
        <v>0</v>
      </c>
      <c r="I2257" s="44">
        <f t="shared" si="1701"/>
        <v>0</v>
      </c>
      <c r="J2257" s="44">
        <f t="shared" si="1701"/>
        <v>0</v>
      </c>
      <c r="K2257" s="44">
        <f t="shared" si="1701"/>
        <v>0</v>
      </c>
      <c r="L2257" s="44">
        <f t="shared" si="1701"/>
        <v>0</v>
      </c>
      <c r="M2257" s="44">
        <f t="shared" si="1701"/>
        <v>0</v>
      </c>
      <c r="N2257" s="44">
        <f t="shared" si="1701"/>
        <v>0</v>
      </c>
      <c r="O2257" s="44">
        <f t="shared" si="1701"/>
        <v>0</v>
      </c>
      <c r="P2257" s="44">
        <f t="shared" si="1701"/>
        <v>0</v>
      </c>
      <c r="Q2257" s="44">
        <f t="shared" si="1701"/>
        <v>0</v>
      </c>
      <c r="R2257" s="44">
        <f t="shared" si="1701"/>
        <v>0</v>
      </c>
      <c r="S2257" s="44">
        <f t="shared" si="1701"/>
        <v>0</v>
      </c>
      <c r="T2257" s="44">
        <f t="shared" si="1701"/>
        <v>0</v>
      </c>
      <c r="U2257" s="44">
        <f t="shared" si="1701"/>
        <v>0</v>
      </c>
      <c r="V2257" s="44">
        <f t="shared" si="1701"/>
        <v>0</v>
      </c>
      <c r="W2257" s="44">
        <f t="shared" si="1701"/>
        <v>0</v>
      </c>
      <c r="X2257" s="44">
        <f t="shared" si="1701"/>
        <v>0</v>
      </c>
      <c r="Y2257" s="44">
        <f t="shared" si="1701"/>
        <v>0</v>
      </c>
      <c r="Z2257" s="44">
        <f t="shared" si="1701"/>
        <v>0</v>
      </c>
      <c r="AA2257" s="44">
        <f t="shared" si="1701"/>
        <v>0</v>
      </c>
      <c r="AB2257" s="45" t="e">
        <f t="shared" si="1699"/>
        <v>#DIV/0!</v>
      </c>
      <c r="AC2257" s="38"/>
    </row>
    <row r="2258" spans="1:29" s="39" customFormat="1" ht="18" hidden="1" customHeight="1" x14ac:dyDescent="0.25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02">SUM(M2258:Y2258)</f>
        <v>0</v>
      </c>
      <c r="AA2258" s="37">
        <f t="shared" ref="AA2258" si="1703">B2258-Z2258</f>
        <v>0</v>
      </c>
      <c r="AB2258" s="42" t="e">
        <f t="shared" si="1699"/>
        <v>#DIV/0!</v>
      </c>
      <c r="AC2258" s="38"/>
    </row>
    <row r="2259" spans="1:29" s="39" customFormat="1" ht="18" hidden="1" customHeight="1" x14ac:dyDescent="0.25">
      <c r="A2259" s="43" t="s">
        <v>42</v>
      </c>
      <c r="B2259" s="44">
        <f>B2258+B2257</f>
        <v>0</v>
      </c>
      <c r="C2259" s="44">
        <f t="shared" ref="C2259:AA2259" si="1704">C2258+C2257</f>
        <v>0</v>
      </c>
      <c r="D2259" s="44">
        <f t="shared" si="1704"/>
        <v>0</v>
      </c>
      <c r="E2259" s="44">
        <f t="shared" si="1704"/>
        <v>0</v>
      </c>
      <c r="F2259" s="44">
        <f t="shared" si="1704"/>
        <v>0</v>
      </c>
      <c r="G2259" s="44">
        <f t="shared" si="1704"/>
        <v>0</v>
      </c>
      <c r="H2259" s="44">
        <f t="shared" si="1704"/>
        <v>0</v>
      </c>
      <c r="I2259" s="44">
        <f t="shared" si="1704"/>
        <v>0</v>
      </c>
      <c r="J2259" s="44">
        <f t="shared" si="1704"/>
        <v>0</v>
      </c>
      <c r="K2259" s="44">
        <f t="shared" si="1704"/>
        <v>0</v>
      </c>
      <c r="L2259" s="44">
        <f t="shared" si="1704"/>
        <v>0</v>
      </c>
      <c r="M2259" s="44">
        <f t="shared" si="1704"/>
        <v>0</v>
      </c>
      <c r="N2259" s="44">
        <f t="shared" si="1704"/>
        <v>0</v>
      </c>
      <c r="O2259" s="44">
        <f t="shared" si="1704"/>
        <v>0</v>
      </c>
      <c r="P2259" s="44">
        <f t="shared" si="1704"/>
        <v>0</v>
      </c>
      <c r="Q2259" s="44">
        <f t="shared" si="1704"/>
        <v>0</v>
      </c>
      <c r="R2259" s="44">
        <f t="shared" si="1704"/>
        <v>0</v>
      </c>
      <c r="S2259" s="44">
        <f t="shared" si="1704"/>
        <v>0</v>
      </c>
      <c r="T2259" s="44">
        <f t="shared" si="1704"/>
        <v>0</v>
      </c>
      <c r="U2259" s="44">
        <f t="shared" si="1704"/>
        <v>0</v>
      </c>
      <c r="V2259" s="44">
        <f t="shared" si="1704"/>
        <v>0</v>
      </c>
      <c r="W2259" s="44">
        <f t="shared" si="1704"/>
        <v>0</v>
      </c>
      <c r="X2259" s="44">
        <f t="shared" si="1704"/>
        <v>0</v>
      </c>
      <c r="Y2259" s="44">
        <f t="shared" si="1704"/>
        <v>0</v>
      </c>
      <c r="Z2259" s="44">
        <f t="shared" si="1704"/>
        <v>0</v>
      </c>
      <c r="AA2259" s="44">
        <f t="shared" si="1704"/>
        <v>0</v>
      </c>
      <c r="AB2259" s="45" t="e">
        <f t="shared" si="1699"/>
        <v>#DIV/0!</v>
      </c>
      <c r="AC2259" s="47"/>
    </row>
    <row r="2260" spans="1:29" s="39" customFormat="1" ht="15" hidden="1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25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25">
      <c r="A2262" s="40" t="s">
        <v>124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2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2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705">SUM(M2264:Y2264)</f>
        <v>0</v>
      </c>
      <c r="AA2264" s="37">
        <f t="shared" ref="AA2264:AA2266" si="1706">B2264-Z2264</f>
        <v>0</v>
      </c>
      <c r="AB2264" s="42" t="e">
        <f t="shared" ref="AB2264:AB2269" si="1707">Z2264/B2264</f>
        <v>#DIV/0!</v>
      </c>
      <c r="AC2264" s="38"/>
    </row>
    <row r="2265" spans="1:29" s="39" customFormat="1" ht="18" hidden="1" customHeight="1" x14ac:dyDescent="0.2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5"/>
        <v>0</v>
      </c>
      <c r="AA2265" s="37">
        <f t="shared" si="1706"/>
        <v>0</v>
      </c>
      <c r="AB2265" s="42" t="e">
        <f t="shared" si="1707"/>
        <v>#DIV/0!</v>
      </c>
      <c r="AC2265" s="38"/>
    </row>
    <row r="2266" spans="1:29" s="39" customFormat="1" ht="18" hidden="1" customHeight="1" x14ac:dyDescent="0.2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5"/>
        <v>0</v>
      </c>
      <c r="AA2266" s="37">
        <f t="shared" si="1706"/>
        <v>0</v>
      </c>
      <c r="AB2266" s="42" t="e">
        <f t="shared" si="1707"/>
        <v>#DIV/0!</v>
      </c>
      <c r="AC2266" s="38"/>
    </row>
    <row r="2267" spans="1:29" s="39" customFormat="1" ht="18" hidden="1" customHeight="1" x14ac:dyDescent="0.25">
      <c r="A2267" s="43" t="s">
        <v>40</v>
      </c>
      <c r="B2267" s="44">
        <f>SUM(B2263:B2266)</f>
        <v>0</v>
      </c>
      <c r="C2267" s="44">
        <f t="shared" ref="C2267:AA2267" si="1708">SUM(C2263:C2266)</f>
        <v>0</v>
      </c>
      <c r="D2267" s="44">
        <f t="shared" si="1708"/>
        <v>0</v>
      </c>
      <c r="E2267" s="44">
        <f t="shared" si="1708"/>
        <v>0</v>
      </c>
      <c r="F2267" s="44">
        <f t="shared" si="1708"/>
        <v>0</v>
      </c>
      <c r="G2267" s="44">
        <f t="shared" si="1708"/>
        <v>0</v>
      </c>
      <c r="H2267" s="44">
        <f t="shared" si="1708"/>
        <v>0</v>
      </c>
      <c r="I2267" s="44">
        <f t="shared" si="1708"/>
        <v>0</v>
      </c>
      <c r="J2267" s="44">
        <f t="shared" si="1708"/>
        <v>0</v>
      </c>
      <c r="K2267" s="44">
        <f t="shared" si="1708"/>
        <v>0</v>
      </c>
      <c r="L2267" s="44">
        <f t="shared" si="1708"/>
        <v>0</v>
      </c>
      <c r="M2267" s="44">
        <f t="shared" si="1708"/>
        <v>0</v>
      </c>
      <c r="N2267" s="44">
        <f t="shared" si="1708"/>
        <v>0</v>
      </c>
      <c r="O2267" s="44">
        <f t="shared" si="1708"/>
        <v>0</v>
      </c>
      <c r="P2267" s="44">
        <f t="shared" si="1708"/>
        <v>0</v>
      </c>
      <c r="Q2267" s="44">
        <f t="shared" si="1708"/>
        <v>0</v>
      </c>
      <c r="R2267" s="44">
        <f t="shared" si="1708"/>
        <v>0</v>
      </c>
      <c r="S2267" s="44">
        <f t="shared" si="1708"/>
        <v>0</v>
      </c>
      <c r="T2267" s="44">
        <f t="shared" si="1708"/>
        <v>0</v>
      </c>
      <c r="U2267" s="44">
        <f t="shared" si="1708"/>
        <v>0</v>
      </c>
      <c r="V2267" s="44">
        <f t="shared" si="1708"/>
        <v>0</v>
      </c>
      <c r="W2267" s="44">
        <f t="shared" si="1708"/>
        <v>0</v>
      </c>
      <c r="X2267" s="44">
        <f t="shared" si="1708"/>
        <v>0</v>
      </c>
      <c r="Y2267" s="44">
        <f t="shared" si="1708"/>
        <v>0</v>
      </c>
      <c r="Z2267" s="44">
        <f t="shared" si="1708"/>
        <v>0</v>
      </c>
      <c r="AA2267" s="44">
        <f t="shared" si="1708"/>
        <v>0</v>
      </c>
      <c r="AB2267" s="45" t="e">
        <f t="shared" si="1707"/>
        <v>#DIV/0!</v>
      </c>
      <c r="AC2267" s="38"/>
    </row>
    <row r="2268" spans="1:29" s="39" customFormat="1" ht="18" hidden="1" customHeight="1" x14ac:dyDescent="0.25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9">SUM(M2268:Y2268)</f>
        <v>0</v>
      </c>
      <c r="AA2268" s="37">
        <f t="shared" ref="AA2268" si="1710">B2268-Z2268</f>
        <v>0</v>
      </c>
      <c r="AB2268" s="42" t="e">
        <f t="shared" si="1707"/>
        <v>#DIV/0!</v>
      </c>
      <c r="AC2268" s="38"/>
    </row>
    <row r="2269" spans="1:29" s="39" customFormat="1" ht="18" hidden="1" customHeight="1" x14ac:dyDescent="0.25">
      <c r="A2269" s="43" t="s">
        <v>42</v>
      </c>
      <c r="B2269" s="44">
        <f>B2268+B2267</f>
        <v>0</v>
      </c>
      <c r="C2269" s="44">
        <f t="shared" ref="C2269:AA2269" si="1711">C2268+C2267</f>
        <v>0</v>
      </c>
      <c r="D2269" s="44">
        <f t="shared" si="1711"/>
        <v>0</v>
      </c>
      <c r="E2269" s="44">
        <f t="shared" si="1711"/>
        <v>0</v>
      </c>
      <c r="F2269" s="44">
        <f t="shared" si="1711"/>
        <v>0</v>
      </c>
      <c r="G2269" s="44">
        <f t="shared" si="1711"/>
        <v>0</v>
      </c>
      <c r="H2269" s="44">
        <f t="shared" si="1711"/>
        <v>0</v>
      </c>
      <c r="I2269" s="44">
        <f t="shared" si="1711"/>
        <v>0</v>
      </c>
      <c r="J2269" s="44">
        <f t="shared" si="1711"/>
        <v>0</v>
      </c>
      <c r="K2269" s="44">
        <f t="shared" si="1711"/>
        <v>0</v>
      </c>
      <c r="L2269" s="44">
        <f t="shared" si="1711"/>
        <v>0</v>
      </c>
      <c r="M2269" s="44">
        <f t="shared" si="1711"/>
        <v>0</v>
      </c>
      <c r="N2269" s="44">
        <f t="shared" si="1711"/>
        <v>0</v>
      </c>
      <c r="O2269" s="44">
        <f t="shared" si="1711"/>
        <v>0</v>
      </c>
      <c r="P2269" s="44">
        <f t="shared" si="1711"/>
        <v>0</v>
      </c>
      <c r="Q2269" s="44">
        <f t="shared" si="1711"/>
        <v>0</v>
      </c>
      <c r="R2269" s="44">
        <f t="shared" si="1711"/>
        <v>0</v>
      </c>
      <c r="S2269" s="44">
        <f t="shared" si="1711"/>
        <v>0</v>
      </c>
      <c r="T2269" s="44">
        <f t="shared" si="1711"/>
        <v>0</v>
      </c>
      <c r="U2269" s="44">
        <f t="shared" si="1711"/>
        <v>0</v>
      </c>
      <c r="V2269" s="44">
        <f t="shared" si="1711"/>
        <v>0</v>
      </c>
      <c r="W2269" s="44">
        <f t="shared" si="1711"/>
        <v>0</v>
      </c>
      <c r="X2269" s="44">
        <f t="shared" si="1711"/>
        <v>0</v>
      </c>
      <c r="Y2269" s="44">
        <f t="shared" si="1711"/>
        <v>0</v>
      </c>
      <c r="Z2269" s="44">
        <f t="shared" si="1711"/>
        <v>0</v>
      </c>
      <c r="AA2269" s="44">
        <f t="shared" si="1711"/>
        <v>0</v>
      </c>
      <c r="AB2269" s="45" t="e">
        <f t="shared" si="1707"/>
        <v>#DIV/0!</v>
      </c>
      <c r="AC2269" s="47"/>
    </row>
    <row r="2270" spans="1:29" s="39" customFormat="1" ht="15" hidden="1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25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25">
      <c r="A2272" s="40" t="s">
        <v>124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2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2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712">SUM(M2274:Y2274)</f>
        <v>0</v>
      </c>
      <c r="AA2274" s="37">
        <f t="shared" ref="AA2274:AA2276" si="1713">B2274-Z2274</f>
        <v>0</v>
      </c>
      <c r="AB2274" s="42" t="e">
        <f t="shared" ref="AB2274:AB2279" si="1714">Z2274/B2274</f>
        <v>#DIV/0!</v>
      </c>
      <c r="AC2274" s="38"/>
    </row>
    <row r="2275" spans="1:29" s="39" customFormat="1" ht="18" hidden="1" customHeight="1" x14ac:dyDescent="0.2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12"/>
        <v>0</v>
      </c>
      <c r="AA2275" s="37">
        <f t="shared" si="1713"/>
        <v>0</v>
      </c>
      <c r="AB2275" s="42" t="e">
        <f t="shared" si="1714"/>
        <v>#DIV/0!</v>
      </c>
      <c r="AC2275" s="38"/>
    </row>
    <row r="2276" spans="1:29" s="39" customFormat="1" ht="18" hidden="1" customHeight="1" x14ac:dyDescent="0.2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12"/>
        <v>0</v>
      </c>
      <c r="AA2276" s="37">
        <f t="shared" si="1713"/>
        <v>0</v>
      </c>
      <c r="AB2276" s="42" t="e">
        <f t="shared" si="1714"/>
        <v>#DIV/0!</v>
      </c>
      <c r="AC2276" s="38"/>
    </row>
    <row r="2277" spans="1:29" s="39" customFormat="1" ht="18" hidden="1" customHeight="1" x14ac:dyDescent="0.25">
      <c r="A2277" s="43" t="s">
        <v>40</v>
      </c>
      <c r="B2277" s="44">
        <f>SUM(B2273:B2276)</f>
        <v>0</v>
      </c>
      <c r="C2277" s="44">
        <f t="shared" ref="C2277:AA2277" si="1715">SUM(C2273:C2276)</f>
        <v>0</v>
      </c>
      <c r="D2277" s="44">
        <f t="shared" si="1715"/>
        <v>0</v>
      </c>
      <c r="E2277" s="44">
        <f t="shared" si="1715"/>
        <v>0</v>
      </c>
      <c r="F2277" s="44">
        <f t="shared" si="1715"/>
        <v>0</v>
      </c>
      <c r="G2277" s="44">
        <f t="shared" si="1715"/>
        <v>0</v>
      </c>
      <c r="H2277" s="44">
        <f t="shared" si="1715"/>
        <v>0</v>
      </c>
      <c r="I2277" s="44">
        <f t="shared" si="1715"/>
        <v>0</v>
      </c>
      <c r="J2277" s="44">
        <f t="shared" si="1715"/>
        <v>0</v>
      </c>
      <c r="K2277" s="44">
        <f t="shared" si="1715"/>
        <v>0</v>
      </c>
      <c r="L2277" s="44">
        <f t="shared" si="1715"/>
        <v>0</v>
      </c>
      <c r="M2277" s="44">
        <f t="shared" si="1715"/>
        <v>0</v>
      </c>
      <c r="N2277" s="44">
        <f t="shared" si="1715"/>
        <v>0</v>
      </c>
      <c r="O2277" s="44">
        <f t="shared" si="1715"/>
        <v>0</v>
      </c>
      <c r="P2277" s="44">
        <f t="shared" si="1715"/>
        <v>0</v>
      </c>
      <c r="Q2277" s="44">
        <f t="shared" si="1715"/>
        <v>0</v>
      </c>
      <c r="R2277" s="44">
        <f t="shared" si="1715"/>
        <v>0</v>
      </c>
      <c r="S2277" s="44">
        <f t="shared" si="1715"/>
        <v>0</v>
      </c>
      <c r="T2277" s="44">
        <f t="shared" si="1715"/>
        <v>0</v>
      </c>
      <c r="U2277" s="44">
        <f t="shared" si="1715"/>
        <v>0</v>
      </c>
      <c r="V2277" s="44">
        <f t="shared" si="1715"/>
        <v>0</v>
      </c>
      <c r="W2277" s="44">
        <f t="shared" si="1715"/>
        <v>0</v>
      </c>
      <c r="X2277" s="44">
        <f t="shared" si="1715"/>
        <v>0</v>
      </c>
      <c r="Y2277" s="44">
        <f t="shared" si="1715"/>
        <v>0</v>
      </c>
      <c r="Z2277" s="44">
        <f t="shared" si="1715"/>
        <v>0</v>
      </c>
      <c r="AA2277" s="44">
        <f t="shared" si="1715"/>
        <v>0</v>
      </c>
      <c r="AB2277" s="45" t="e">
        <f t="shared" si="1714"/>
        <v>#DIV/0!</v>
      </c>
      <c r="AC2277" s="38"/>
    </row>
    <row r="2278" spans="1:29" s="39" customFormat="1" ht="18" hidden="1" customHeight="1" x14ac:dyDescent="0.25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6">SUM(M2278:Y2278)</f>
        <v>0</v>
      </c>
      <c r="AA2278" s="37">
        <f t="shared" ref="AA2278" si="1717">B2278-Z2278</f>
        <v>0</v>
      </c>
      <c r="AB2278" s="42" t="e">
        <f t="shared" si="1714"/>
        <v>#DIV/0!</v>
      </c>
      <c r="AC2278" s="38"/>
    </row>
    <row r="2279" spans="1:29" s="39" customFormat="1" ht="18" hidden="1" customHeight="1" x14ac:dyDescent="0.25">
      <c r="A2279" s="43" t="s">
        <v>42</v>
      </c>
      <c r="B2279" s="44">
        <f>B2278+B2277</f>
        <v>0</v>
      </c>
      <c r="C2279" s="44">
        <f t="shared" ref="C2279:AA2279" si="1718">C2278+C2277</f>
        <v>0</v>
      </c>
      <c r="D2279" s="44">
        <f t="shared" si="1718"/>
        <v>0</v>
      </c>
      <c r="E2279" s="44">
        <f t="shared" si="1718"/>
        <v>0</v>
      </c>
      <c r="F2279" s="44">
        <f t="shared" si="1718"/>
        <v>0</v>
      </c>
      <c r="G2279" s="44">
        <f t="shared" si="1718"/>
        <v>0</v>
      </c>
      <c r="H2279" s="44">
        <f t="shared" si="1718"/>
        <v>0</v>
      </c>
      <c r="I2279" s="44">
        <f t="shared" si="1718"/>
        <v>0</v>
      </c>
      <c r="J2279" s="44">
        <f t="shared" si="1718"/>
        <v>0</v>
      </c>
      <c r="K2279" s="44">
        <f t="shared" si="1718"/>
        <v>0</v>
      </c>
      <c r="L2279" s="44">
        <f t="shared" si="1718"/>
        <v>0</v>
      </c>
      <c r="M2279" s="44">
        <f t="shared" si="1718"/>
        <v>0</v>
      </c>
      <c r="N2279" s="44">
        <f t="shared" si="1718"/>
        <v>0</v>
      </c>
      <c r="O2279" s="44">
        <f t="shared" si="1718"/>
        <v>0</v>
      </c>
      <c r="P2279" s="44">
        <f t="shared" si="1718"/>
        <v>0</v>
      </c>
      <c r="Q2279" s="44">
        <f t="shared" si="1718"/>
        <v>0</v>
      </c>
      <c r="R2279" s="44">
        <f t="shared" si="1718"/>
        <v>0</v>
      </c>
      <c r="S2279" s="44">
        <f t="shared" si="1718"/>
        <v>0</v>
      </c>
      <c r="T2279" s="44">
        <f t="shared" si="1718"/>
        <v>0</v>
      </c>
      <c r="U2279" s="44">
        <f t="shared" si="1718"/>
        <v>0</v>
      </c>
      <c r="V2279" s="44">
        <f t="shared" si="1718"/>
        <v>0</v>
      </c>
      <c r="W2279" s="44">
        <f t="shared" si="1718"/>
        <v>0</v>
      </c>
      <c r="X2279" s="44">
        <f t="shared" si="1718"/>
        <v>0</v>
      </c>
      <c r="Y2279" s="44">
        <f t="shared" si="1718"/>
        <v>0</v>
      </c>
      <c r="Z2279" s="44">
        <f t="shared" si="1718"/>
        <v>0</v>
      </c>
      <c r="AA2279" s="44">
        <f t="shared" si="1718"/>
        <v>0</v>
      </c>
      <c r="AB2279" s="45" t="e">
        <f t="shared" si="1714"/>
        <v>#DIV/0!</v>
      </c>
      <c r="AC2279" s="47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124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2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9">SUM(M2284:Y2284)</f>
        <v>0</v>
      </c>
      <c r="AA2284" s="37">
        <f t="shared" ref="AA2284:AA2286" si="1720">B2284-Z2284</f>
        <v>0</v>
      </c>
      <c r="AB2284" s="42" t="e">
        <f t="shared" ref="AB2284:AB2289" si="1721">Z2284/B2284</f>
        <v>#DIV/0!</v>
      </c>
      <c r="AC2284" s="38"/>
    </row>
    <row r="2285" spans="1:29" s="39" customFormat="1" ht="18" hidden="1" customHeight="1" x14ac:dyDescent="0.2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9"/>
        <v>0</v>
      </c>
      <c r="AA2285" s="37">
        <f t="shared" si="1720"/>
        <v>0</v>
      </c>
      <c r="AB2285" s="42" t="e">
        <f t="shared" si="1721"/>
        <v>#DIV/0!</v>
      </c>
      <c r="AC2285" s="38"/>
    </row>
    <row r="2286" spans="1:29" s="39" customFormat="1" ht="18" hidden="1" customHeight="1" x14ac:dyDescent="0.2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9"/>
        <v>0</v>
      </c>
      <c r="AA2286" s="37">
        <f t="shared" si="1720"/>
        <v>0</v>
      </c>
      <c r="AB2286" s="42" t="e">
        <f t="shared" si="1721"/>
        <v>#DIV/0!</v>
      </c>
      <c r="AC2286" s="38"/>
    </row>
    <row r="2287" spans="1:29" s="39" customFormat="1" ht="18" hidden="1" customHeight="1" x14ac:dyDescent="0.25">
      <c r="A2287" s="43" t="s">
        <v>40</v>
      </c>
      <c r="B2287" s="44">
        <f>SUM(B2283:B2286)</f>
        <v>0</v>
      </c>
      <c r="C2287" s="44">
        <f t="shared" ref="C2287:AA2287" si="1722">SUM(C2283:C2286)</f>
        <v>0</v>
      </c>
      <c r="D2287" s="44">
        <f t="shared" si="1722"/>
        <v>0</v>
      </c>
      <c r="E2287" s="44">
        <f t="shared" si="1722"/>
        <v>0</v>
      </c>
      <c r="F2287" s="44">
        <f t="shared" si="1722"/>
        <v>0</v>
      </c>
      <c r="G2287" s="44">
        <f t="shared" si="1722"/>
        <v>0</v>
      </c>
      <c r="H2287" s="44">
        <f t="shared" si="1722"/>
        <v>0</v>
      </c>
      <c r="I2287" s="44">
        <f t="shared" si="1722"/>
        <v>0</v>
      </c>
      <c r="J2287" s="44">
        <f t="shared" si="1722"/>
        <v>0</v>
      </c>
      <c r="K2287" s="44">
        <f t="shared" si="1722"/>
        <v>0</v>
      </c>
      <c r="L2287" s="44">
        <f t="shared" si="1722"/>
        <v>0</v>
      </c>
      <c r="M2287" s="44">
        <f t="shared" si="1722"/>
        <v>0</v>
      </c>
      <c r="N2287" s="44">
        <f t="shared" si="1722"/>
        <v>0</v>
      </c>
      <c r="O2287" s="44">
        <f t="shared" si="1722"/>
        <v>0</v>
      </c>
      <c r="P2287" s="44">
        <f t="shared" si="1722"/>
        <v>0</v>
      </c>
      <c r="Q2287" s="44">
        <f t="shared" si="1722"/>
        <v>0</v>
      </c>
      <c r="R2287" s="44">
        <f t="shared" si="1722"/>
        <v>0</v>
      </c>
      <c r="S2287" s="44">
        <f t="shared" si="1722"/>
        <v>0</v>
      </c>
      <c r="T2287" s="44">
        <f t="shared" si="1722"/>
        <v>0</v>
      </c>
      <c r="U2287" s="44">
        <f t="shared" si="1722"/>
        <v>0</v>
      </c>
      <c r="V2287" s="44">
        <f t="shared" si="1722"/>
        <v>0</v>
      </c>
      <c r="W2287" s="44">
        <f t="shared" si="1722"/>
        <v>0</v>
      </c>
      <c r="X2287" s="44">
        <f t="shared" si="1722"/>
        <v>0</v>
      </c>
      <c r="Y2287" s="44">
        <f t="shared" si="1722"/>
        <v>0</v>
      </c>
      <c r="Z2287" s="44">
        <f t="shared" si="1722"/>
        <v>0</v>
      </c>
      <c r="AA2287" s="44">
        <f t="shared" si="1722"/>
        <v>0</v>
      </c>
      <c r="AB2287" s="45" t="e">
        <f t="shared" si="1721"/>
        <v>#DIV/0!</v>
      </c>
      <c r="AC2287" s="38"/>
    </row>
    <row r="2288" spans="1:29" s="39" customFormat="1" ht="18" hidden="1" customHeight="1" x14ac:dyDescent="0.25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23">SUM(M2288:Y2288)</f>
        <v>0</v>
      </c>
      <c r="AA2288" s="37">
        <f t="shared" ref="AA2288" si="1724">B2288-Z2288</f>
        <v>0</v>
      </c>
      <c r="AB2288" s="42" t="e">
        <f t="shared" si="1721"/>
        <v>#DIV/0!</v>
      </c>
      <c r="AC2288" s="38"/>
    </row>
    <row r="2289" spans="1:29" s="39" customFormat="1" ht="18" hidden="1" customHeight="1" x14ac:dyDescent="0.25">
      <c r="A2289" s="43" t="s">
        <v>42</v>
      </c>
      <c r="B2289" s="44">
        <f>B2288+B2287</f>
        <v>0</v>
      </c>
      <c r="C2289" s="44">
        <f t="shared" ref="C2289:AA2289" si="1725">C2288+C2287</f>
        <v>0</v>
      </c>
      <c r="D2289" s="44">
        <f t="shared" si="1725"/>
        <v>0</v>
      </c>
      <c r="E2289" s="44">
        <f t="shared" si="1725"/>
        <v>0</v>
      </c>
      <c r="F2289" s="44">
        <f t="shared" si="1725"/>
        <v>0</v>
      </c>
      <c r="G2289" s="44">
        <f t="shared" si="1725"/>
        <v>0</v>
      </c>
      <c r="H2289" s="44">
        <f t="shared" si="1725"/>
        <v>0</v>
      </c>
      <c r="I2289" s="44">
        <f t="shared" si="1725"/>
        <v>0</v>
      </c>
      <c r="J2289" s="44">
        <f t="shared" si="1725"/>
        <v>0</v>
      </c>
      <c r="K2289" s="44">
        <f t="shared" si="1725"/>
        <v>0</v>
      </c>
      <c r="L2289" s="44">
        <f t="shared" si="1725"/>
        <v>0</v>
      </c>
      <c r="M2289" s="44">
        <f t="shared" si="1725"/>
        <v>0</v>
      </c>
      <c r="N2289" s="44">
        <f t="shared" si="1725"/>
        <v>0</v>
      </c>
      <c r="O2289" s="44">
        <f t="shared" si="1725"/>
        <v>0</v>
      </c>
      <c r="P2289" s="44">
        <f t="shared" si="1725"/>
        <v>0</v>
      </c>
      <c r="Q2289" s="44">
        <f t="shared" si="1725"/>
        <v>0</v>
      </c>
      <c r="R2289" s="44">
        <f t="shared" si="1725"/>
        <v>0</v>
      </c>
      <c r="S2289" s="44">
        <f t="shared" si="1725"/>
        <v>0</v>
      </c>
      <c r="T2289" s="44">
        <f t="shared" si="1725"/>
        <v>0</v>
      </c>
      <c r="U2289" s="44">
        <f t="shared" si="1725"/>
        <v>0</v>
      </c>
      <c r="V2289" s="44">
        <f t="shared" si="1725"/>
        <v>0</v>
      </c>
      <c r="W2289" s="44">
        <f t="shared" si="1725"/>
        <v>0</v>
      </c>
      <c r="X2289" s="44">
        <f t="shared" si="1725"/>
        <v>0</v>
      </c>
      <c r="Y2289" s="44">
        <f t="shared" si="1725"/>
        <v>0</v>
      </c>
      <c r="Z2289" s="44">
        <f t="shared" si="1725"/>
        <v>0</v>
      </c>
      <c r="AA2289" s="44">
        <f t="shared" si="1725"/>
        <v>0</v>
      </c>
      <c r="AB2289" s="45" t="e">
        <f t="shared" si="1721"/>
        <v>#DIV/0!</v>
      </c>
      <c r="AC2289" s="47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124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36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2" t="e">
        <f>Z2293/B2293</f>
        <v>#DIV/0!</v>
      </c>
      <c r="AC2293" s="38"/>
    </row>
    <row r="2294" spans="1:29" s="39" customFormat="1" ht="18" hidden="1" customHeight="1" x14ac:dyDescent="0.2">
      <c r="A2294" s="41" t="s">
        <v>37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6">SUM(M2294:Y2294)</f>
        <v>0</v>
      </c>
      <c r="AA2294" s="37">
        <f t="shared" ref="AA2294:AA2296" si="1727">B2294-Z2294</f>
        <v>0</v>
      </c>
      <c r="AB2294" s="42" t="e">
        <f t="shared" ref="AB2294:AB2299" si="1728">Z2294/B2294</f>
        <v>#DIV/0!</v>
      </c>
      <c r="AC2294" s="38"/>
    </row>
    <row r="2295" spans="1:29" s="39" customFormat="1" ht="18" hidden="1" customHeight="1" x14ac:dyDescent="0.2">
      <c r="A2295" s="41" t="s">
        <v>38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6"/>
        <v>0</v>
      </c>
      <c r="AA2295" s="37">
        <f t="shared" si="1727"/>
        <v>0</v>
      </c>
      <c r="AB2295" s="42" t="e">
        <f t="shared" si="1728"/>
        <v>#DIV/0!</v>
      </c>
      <c r="AC2295" s="38"/>
    </row>
    <row r="2296" spans="1:29" s="39" customFormat="1" ht="18" hidden="1" customHeight="1" x14ac:dyDescent="0.2">
      <c r="A2296" s="41" t="s">
        <v>39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6"/>
        <v>0</v>
      </c>
      <c r="AA2296" s="37">
        <f t="shared" si="1727"/>
        <v>0</v>
      </c>
      <c r="AB2296" s="42" t="e">
        <f t="shared" si="1728"/>
        <v>#DIV/0!</v>
      </c>
      <c r="AC2296" s="38"/>
    </row>
    <row r="2297" spans="1:29" s="39" customFormat="1" ht="18" hidden="1" customHeight="1" x14ac:dyDescent="0.25">
      <c r="A2297" s="43" t="s">
        <v>40</v>
      </c>
      <c r="B2297" s="44">
        <f>SUM(B2293:B2296)</f>
        <v>0</v>
      </c>
      <c r="C2297" s="44">
        <f t="shared" ref="C2297:AA2297" si="1729">SUM(C2293:C2296)</f>
        <v>0</v>
      </c>
      <c r="D2297" s="44">
        <f t="shared" si="1729"/>
        <v>0</v>
      </c>
      <c r="E2297" s="44">
        <f t="shared" si="1729"/>
        <v>0</v>
      </c>
      <c r="F2297" s="44">
        <f t="shared" si="1729"/>
        <v>0</v>
      </c>
      <c r="G2297" s="44">
        <f t="shared" si="1729"/>
        <v>0</v>
      </c>
      <c r="H2297" s="44">
        <f t="shared" si="1729"/>
        <v>0</v>
      </c>
      <c r="I2297" s="44">
        <f t="shared" si="1729"/>
        <v>0</v>
      </c>
      <c r="J2297" s="44">
        <f t="shared" si="1729"/>
        <v>0</v>
      </c>
      <c r="K2297" s="44">
        <f t="shared" si="1729"/>
        <v>0</v>
      </c>
      <c r="L2297" s="44">
        <f t="shared" si="1729"/>
        <v>0</v>
      </c>
      <c r="M2297" s="44">
        <f t="shared" si="1729"/>
        <v>0</v>
      </c>
      <c r="N2297" s="44">
        <f t="shared" si="1729"/>
        <v>0</v>
      </c>
      <c r="O2297" s="44">
        <f t="shared" si="1729"/>
        <v>0</v>
      </c>
      <c r="P2297" s="44">
        <f t="shared" si="1729"/>
        <v>0</v>
      </c>
      <c r="Q2297" s="44">
        <f t="shared" si="1729"/>
        <v>0</v>
      </c>
      <c r="R2297" s="44">
        <f t="shared" si="1729"/>
        <v>0</v>
      </c>
      <c r="S2297" s="44">
        <f t="shared" si="1729"/>
        <v>0</v>
      </c>
      <c r="T2297" s="44">
        <f t="shared" si="1729"/>
        <v>0</v>
      </c>
      <c r="U2297" s="44">
        <f t="shared" si="1729"/>
        <v>0</v>
      </c>
      <c r="V2297" s="44">
        <f t="shared" si="1729"/>
        <v>0</v>
      </c>
      <c r="W2297" s="44">
        <f t="shared" si="1729"/>
        <v>0</v>
      </c>
      <c r="X2297" s="44">
        <f t="shared" si="1729"/>
        <v>0</v>
      </c>
      <c r="Y2297" s="44">
        <f t="shared" si="1729"/>
        <v>0</v>
      </c>
      <c r="Z2297" s="44">
        <f t="shared" si="1729"/>
        <v>0</v>
      </c>
      <c r="AA2297" s="44">
        <f t="shared" si="1729"/>
        <v>0</v>
      </c>
      <c r="AB2297" s="45" t="e">
        <f t="shared" si="1728"/>
        <v>#DIV/0!</v>
      </c>
      <c r="AC2297" s="38"/>
    </row>
    <row r="2298" spans="1:29" s="39" customFormat="1" ht="18" hidden="1" customHeight="1" x14ac:dyDescent="0.25">
      <c r="A2298" s="46" t="s">
        <v>41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30">SUM(M2298:Y2298)</f>
        <v>0</v>
      </c>
      <c r="AA2298" s="37">
        <f t="shared" ref="AA2298" si="1731">B2298-Z2298</f>
        <v>0</v>
      </c>
      <c r="AB2298" s="42" t="e">
        <f t="shared" si="1728"/>
        <v>#DIV/0!</v>
      </c>
      <c r="AC2298" s="38"/>
    </row>
    <row r="2299" spans="1:29" s="39" customFormat="1" ht="18" hidden="1" customHeight="1" x14ac:dyDescent="0.25">
      <c r="A2299" s="43" t="s">
        <v>42</v>
      </c>
      <c r="B2299" s="44">
        <f>B2298+B2297</f>
        <v>0</v>
      </c>
      <c r="C2299" s="44">
        <f t="shared" ref="C2299:AA2299" si="1732">C2298+C2297</f>
        <v>0</v>
      </c>
      <c r="D2299" s="44">
        <f t="shared" si="1732"/>
        <v>0</v>
      </c>
      <c r="E2299" s="44">
        <f t="shared" si="1732"/>
        <v>0</v>
      </c>
      <c r="F2299" s="44">
        <f t="shared" si="1732"/>
        <v>0</v>
      </c>
      <c r="G2299" s="44">
        <f t="shared" si="1732"/>
        <v>0</v>
      </c>
      <c r="H2299" s="44">
        <f t="shared" si="1732"/>
        <v>0</v>
      </c>
      <c r="I2299" s="44">
        <f t="shared" si="1732"/>
        <v>0</v>
      </c>
      <c r="J2299" s="44">
        <f t="shared" si="1732"/>
        <v>0</v>
      </c>
      <c r="K2299" s="44">
        <f t="shared" si="1732"/>
        <v>0</v>
      </c>
      <c r="L2299" s="44">
        <f t="shared" si="1732"/>
        <v>0</v>
      </c>
      <c r="M2299" s="44">
        <f t="shared" si="1732"/>
        <v>0</v>
      </c>
      <c r="N2299" s="44">
        <f t="shared" si="1732"/>
        <v>0</v>
      </c>
      <c r="O2299" s="44">
        <f t="shared" si="1732"/>
        <v>0</v>
      </c>
      <c r="P2299" s="44">
        <f t="shared" si="1732"/>
        <v>0</v>
      </c>
      <c r="Q2299" s="44">
        <f t="shared" si="1732"/>
        <v>0</v>
      </c>
      <c r="R2299" s="44">
        <f t="shared" si="1732"/>
        <v>0</v>
      </c>
      <c r="S2299" s="44">
        <f t="shared" si="1732"/>
        <v>0</v>
      </c>
      <c r="T2299" s="44">
        <f t="shared" si="1732"/>
        <v>0</v>
      </c>
      <c r="U2299" s="44">
        <f t="shared" si="1732"/>
        <v>0</v>
      </c>
      <c r="V2299" s="44">
        <f t="shared" si="1732"/>
        <v>0</v>
      </c>
      <c r="W2299" s="44">
        <f t="shared" si="1732"/>
        <v>0</v>
      </c>
      <c r="X2299" s="44">
        <f t="shared" si="1732"/>
        <v>0</v>
      </c>
      <c r="Y2299" s="44">
        <f t="shared" si="1732"/>
        <v>0</v>
      </c>
      <c r="Z2299" s="44">
        <f t="shared" si="1732"/>
        <v>0</v>
      </c>
      <c r="AA2299" s="44">
        <f t="shared" si="1732"/>
        <v>0</v>
      </c>
      <c r="AB2299" s="45" t="e">
        <f t="shared" si="1728"/>
        <v>#DIV/0!</v>
      </c>
      <c r="AC2299" s="47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124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36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2" t="e">
        <f>Z2303/B2303</f>
        <v>#DIV/0!</v>
      </c>
      <c r="AC2303" s="38"/>
    </row>
    <row r="2304" spans="1:29" s="39" customFormat="1" ht="18" hidden="1" customHeight="1" x14ac:dyDescent="0.2">
      <c r="A2304" s="41" t="s">
        <v>37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33">SUM(M2304:Y2304)</f>
        <v>0</v>
      </c>
      <c r="AA2304" s="37">
        <f t="shared" ref="AA2304:AA2306" si="1734">B2304-Z2304</f>
        <v>0</v>
      </c>
      <c r="AB2304" s="42" t="e">
        <f t="shared" ref="AB2304:AB2309" si="1735">Z2304/B2304</f>
        <v>#DIV/0!</v>
      </c>
      <c r="AC2304" s="38"/>
    </row>
    <row r="2305" spans="1:29" s="39" customFormat="1" ht="18" hidden="1" customHeight="1" x14ac:dyDescent="0.2">
      <c r="A2305" s="41" t="s">
        <v>38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33"/>
        <v>0</v>
      </c>
      <c r="AA2305" s="37">
        <f t="shared" si="1734"/>
        <v>0</v>
      </c>
      <c r="AB2305" s="42" t="e">
        <f t="shared" si="1735"/>
        <v>#DIV/0!</v>
      </c>
      <c r="AC2305" s="38"/>
    </row>
    <row r="2306" spans="1:29" s="39" customFormat="1" ht="18" hidden="1" customHeight="1" x14ac:dyDescent="0.2">
      <c r="A2306" s="41" t="s">
        <v>39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33"/>
        <v>0</v>
      </c>
      <c r="AA2306" s="37">
        <f t="shared" si="1734"/>
        <v>0</v>
      </c>
      <c r="AB2306" s="42" t="e">
        <f t="shared" si="1735"/>
        <v>#DIV/0!</v>
      </c>
      <c r="AC2306" s="38"/>
    </row>
    <row r="2307" spans="1:29" s="39" customFormat="1" ht="18" hidden="1" customHeight="1" x14ac:dyDescent="0.25">
      <c r="A2307" s="43" t="s">
        <v>40</v>
      </c>
      <c r="B2307" s="44">
        <f>SUM(B2303:B2306)</f>
        <v>0</v>
      </c>
      <c r="C2307" s="44">
        <f t="shared" ref="C2307:AA2307" si="1736">SUM(C2303:C2306)</f>
        <v>0</v>
      </c>
      <c r="D2307" s="44">
        <f t="shared" si="1736"/>
        <v>0</v>
      </c>
      <c r="E2307" s="44">
        <f t="shared" si="1736"/>
        <v>0</v>
      </c>
      <c r="F2307" s="44">
        <f t="shared" si="1736"/>
        <v>0</v>
      </c>
      <c r="G2307" s="44">
        <f t="shared" si="1736"/>
        <v>0</v>
      </c>
      <c r="H2307" s="44">
        <f t="shared" si="1736"/>
        <v>0</v>
      </c>
      <c r="I2307" s="44">
        <f t="shared" si="1736"/>
        <v>0</v>
      </c>
      <c r="J2307" s="44">
        <f t="shared" si="1736"/>
        <v>0</v>
      </c>
      <c r="K2307" s="44">
        <f t="shared" si="1736"/>
        <v>0</v>
      </c>
      <c r="L2307" s="44">
        <f t="shared" si="1736"/>
        <v>0</v>
      </c>
      <c r="M2307" s="44">
        <f t="shared" si="1736"/>
        <v>0</v>
      </c>
      <c r="N2307" s="44">
        <f t="shared" si="1736"/>
        <v>0</v>
      </c>
      <c r="O2307" s="44">
        <f t="shared" si="1736"/>
        <v>0</v>
      </c>
      <c r="P2307" s="44">
        <f t="shared" si="1736"/>
        <v>0</v>
      </c>
      <c r="Q2307" s="44">
        <f t="shared" si="1736"/>
        <v>0</v>
      </c>
      <c r="R2307" s="44">
        <f t="shared" si="1736"/>
        <v>0</v>
      </c>
      <c r="S2307" s="44">
        <f t="shared" si="1736"/>
        <v>0</v>
      </c>
      <c r="T2307" s="44">
        <f t="shared" si="1736"/>
        <v>0</v>
      </c>
      <c r="U2307" s="44">
        <f t="shared" si="1736"/>
        <v>0</v>
      </c>
      <c r="V2307" s="44">
        <f t="shared" si="1736"/>
        <v>0</v>
      </c>
      <c r="W2307" s="44">
        <f t="shared" si="1736"/>
        <v>0</v>
      </c>
      <c r="X2307" s="44">
        <f t="shared" si="1736"/>
        <v>0</v>
      </c>
      <c r="Y2307" s="44">
        <f t="shared" si="1736"/>
        <v>0</v>
      </c>
      <c r="Z2307" s="44">
        <f t="shared" si="1736"/>
        <v>0</v>
      </c>
      <c r="AA2307" s="44">
        <f t="shared" si="1736"/>
        <v>0</v>
      </c>
      <c r="AB2307" s="45" t="e">
        <f t="shared" si="1735"/>
        <v>#DIV/0!</v>
      </c>
      <c r="AC2307" s="38"/>
    </row>
    <row r="2308" spans="1:29" s="39" customFormat="1" ht="18" hidden="1" customHeight="1" x14ac:dyDescent="0.25">
      <c r="A2308" s="46" t="s">
        <v>41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7">SUM(M2308:Y2308)</f>
        <v>0</v>
      </c>
      <c r="AA2308" s="37">
        <f t="shared" ref="AA2308" si="1738">B2308-Z2308</f>
        <v>0</v>
      </c>
      <c r="AB2308" s="42" t="e">
        <f t="shared" si="1735"/>
        <v>#DIV/0!</v>
      </c>
      <c r="AC2308" s="38"/>
    </row>
    <row r="2309" spans="1:29" s="39" customFormat="1" ht="18" hidden="1" customHeight="1" x14ac:dyDescent="0.25">
      <c r="A2309" s="43" t="s">
        <v>42</v>
      </c>
      <c r="B2309" s="44">
        <f>B2308+B2307</f>
        <v>0</v>
      </c>
      <c r="C2309" s="44">
        <f t="shared" ref="C2309:AA2309" si="1739">C2308+C2307</f>
        <v>0</v>
      </c>
      <c r="D2309" s="44">
        <f t="shared" si="1739"/>
        <v>0</v>
      </c>
      <c r="E2309" s="44">
        <f t="shared" si="1739"/>
        <v>0</v>
      </c>
      <c r="F2309" s="44">
        <f t="shared" si="1739"/>
        <v>0</v>
      </c>
      <c r="G2309" s="44">
        <f t="shared" si="1739"/>
        <v>0</v>
      </c>
      <c r="H2309" s="44">
        <f t="shared" si="1739"/>
        <v>0</v>
      </c>
      <c r="I2309" s="44">
        <f t="shared" si="1739"/>
        <v>0</v>
      </c>
      <c r="J2309" s="44">
        <f t="shared" si="1739"/>
        <v>0</v>
      </c>
      <c r="K2309" s="44">
        <f t="shared" si="1739"/>
        <v>0</v>
      </c>
      <c r="L2309" s="44">
        <f t="shared" si="1739"/>
        <v>0</v>
      </c>
      <c r="M2309" s="44">
        <f t="shared" si="1739"/>
        <v>0</v>
      </c>
      <c r="N2309" s="44">
        <f t="shared" si="1739"/>
        <v>0</v>
      </c>
      <c r="O2309" s="44">
        <f t="shared" si="1739"/>
        <v>0</v>
      </c>
      <c r="P2309" s="44">
        <f t="shared" si="1739"/>
        <v>0</v>
      </c>
      <c r="Q2309" s="44">
        <f t="shared" si="1739"/>
        <v>0</v>
      </c>
      <c r="R2309" s="44">
        <f t="shared" si="1739"/>
        <v>0</v>
      </c>
      <c r="S2309" s="44">
        <f t="shared" si="1739"/>
        <v>0</v>
      </c>
      <c r="T2309" s="44">
        <f t="shared" si="1739"/>
        <v>0</v>
      </c>
      <c r="U2309" s="44">
        <f t="shared" si="1739"/>
        <v>0</v>
      </c>
      <c r="V2309" s="44">
        <f t="shared" si="1739"/>
        <v>0</v>
      </c>
      <c r="W2309" s="44">
        <f t="shared" si="1739"/>
        <v>0</v>
      </c>
      <c r="X2309" s="44">
        <f t="shared" si="1739"/>
        <v>0</v>
      </c>
      <c r="Y2309" s="44">
        <f t="shared" si="1739"/>
        <v>0</v>
      </c>
      <c r="Z2309" s="44">
        <f t="shared" si="1739"/>
        <v>0</v>
      </c>
      <c r="AA2309" s="44">
        <f t="shared" si="1739"/>
        <v>0</v>
      </c>
      <c r="AB2309" s="45" t="e">
        <f t="shared" si="1735"/>
        <v>#DIV/0!</v>
      </c>
      <c r="AC2309" s="47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124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36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2" t="e">
        <f>Z2313/B2313</f>
        <v>#DIV/0!</v>
      </c>
      <c r="AC2313" s="38"/>
    </row>
    <row r="2314" spans="1:29" s="39" customFormat="1" ht="18" hidden="1" customHeight="1" x14ac:dyDescent="0.2">
      <c r="A2314" s="41" t="s">
        <v>37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40">SUM(M2314:Y2314)</f>
        <v>0</v>
      </c>
      <c r="AA2314" s="37">
        <f t="shared" ref="AA2314:AA2316" si="1741">B2314-Z2314</f>
        <v>0</v>
      </c>
      <c r="AB2314" s="42" t="e">
        <f t="shared" ref="AB2314:AB2319" si="1742">Z2314/B2314</f>
        <v>#DIV/0!</v>
      </c>
      <c r="AC2314" s="38"/>
    </row>
    <row r="2315" spans="1:29" s="39" customFormat="1" ht="18" hidden="1" customHeight="1" x14ac:dyDescent="0.2">
      <c r="A2315" s="41" t="s">
        <v>38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40"/>
        <v>0</v>
      </c>
      <c r="AA2315" s="37">
        <f t="shared" si="1741"/>
        <v>0</v>
      </c>
      <c r="AB2315" s="42" t="e">
        <f t="shared" si="1742"/>
        <v>#DIV/0!</v>
      </c>
      <c r="AC2315" s="38"/>
    </row>
    <row r="2316" spans="1:29" s="39" customFormat="1" ht="18" hidden="1" customHeight="1" x14ac:dyDescent="0.2">
      <c r="A2316" s="41" t="s">
        <v>39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40"/>
        <v>0</v>
      </c>
      <c r="AA2316" s="37">
        <f t="shared" si="1741"/>
        <v>0</v>
      </c>
      <c r="AB2316" s="42" t="e">
        <f t="shared" si="1742"/>
        <v>#DIV/0!</v>
      </c>
      <c r="AC2316" s="38"/>
    </row>
    <row r="2317" spans="1:29" s="39" customFormat="1" ht="18" hidden="1" customHeight="1" x14ac:dyDescent="0.25">
      <c r="A2317" s="43" t="s">
        <v>40</v>
      </c>
      <c r="B2317" s="44">
        <f>SUM(B2313:B2316)</f>
        <v>0</v>
      </c>
      <c r="C2317" s="44">
        <f t="shared" ref="C2317:AA2317" si="1743">SUM(C2313:C2316)</f>
        <v>0</v>
      </c>
      <c r="D2317" s="44">
        <f t="shared" si="1743"/>
        <v>0</v>
      </c>
      <c r="E2317" s="44">
        <f t="shared" si="1743"/>
        <v>0</v>
      </c>
      <c r="F2317" s="44">
        <f t="shared" si="1743"/>
        <v>0</v>
      </c>
      <c r="G2317" s="44">
        <f t="shared" si="1743"/>
        <v>0</v>
      </c>
      <c r="H2317" s="44">
        <f t="shared" si="1743"/>
        <v>0</v>
      </c>
      <c r="I2317" s="44">
        <f t="shared" si="1743"/>
        <v>0</v>
      </c>
      <c r="J2317" s="44">
        <f t="shared" si="1743"/>
        <v>0</v>
      </c>
      <c r="K2317" s="44">
        <f t="shared" si="1743"/>
        <v>0</v>
      </c>
      <c r="L2317" s="44">
        <f t="shared" si="1743"/>
        <v>0</v>
      </c>
      <c r="M2317" s="44">
        <f t="shared" si="1743"/>
        <v>0</v>
      </c>
      <c r="N2317" s="44">
        <f t="shared" si="1743"/>
        <v>0</v>
      </c>
      <c r="O2317" s="44">
        <f t="shared" si="1743"/>
        <v>0</v>
      </c>
      <c r="P2317" s="44">
        <f t="shared" si="1743"/>
        <v>0</v>
      </c>
      <c r="Q2317" s="44">
        <f t="shared" si="1743"/>
        <v>0</v>
      </c>
      <c r="R2317" s="44">
        <f t="shared" si="1743"/>
        <v>0</v>
      </c>
      <c r="S2317" s="44">
        <f t="shared" si="1743"/>
        <v>0</v>
      </c>
      <c r="T2317" s="44">
        <f t="shared" si="1743"/>
        <v>0</v>
      </c>
      <c r="U2317" s="44">
        <f t="shared" si="1743"/>
        <v>0</v>
      </c>
      <c r="V2317" s="44">
        <f t="shared" si="1743"/>
        <v>0</v>
      </c>
      <c r="W2317" s="44">
        <f t="shared" si="1743"/>
        <v>0</v>
      </c>
      <c r="X2317" s="44">
        <f t="shared" si="1743"/>
        <v>0</v>
      </c>
      <c r="Y2317" s="44">
        <f t="shared" si="1743"/>
        <v>0</v>
      </c>
      <c r="Z2317" s="44">
        <f t="shared" si="1743"/>
        <v>0</v>
      </c>
      <c r="AA2317" s="44">
        <f t="shared" si="1743"/>
        <v>0</v>
      </c>
      <c r="AB2317" s="45" t="e">
        <f t="shared" si="1742"/>
        <v>#DIV/0!</v>
      </c>
      <c r="AC2317" s="38"/>
    </row>
    <row r="2318" spans="1:29" s="39" customFormat="1" ht="18" hidden="1" customHeight="1" x14ac:dyDescent="0.25">
      <c r="A2318" s="46" t="s">
        <v>41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44">SUM(M2318:Y2318)</f>
        <v>0</v>
      </c>
      <c r="AA2318" s="37">
        <f t="shared" ref="AA2318" si="1745">B2318-Z2318</f>
        <v>0</v>
      </c>
      <c r="AB2318" s="42" t="e">
        <f t="shared" si="1742"/>
        <v>#DIV/0!</v>
      </c>
      <c r="AC2318" s="38"/>
    </row>
    <row r="2319" spans="1:29" s="39" customFormat="1" ht="18" hidden="1" customHeight="1" x14ac:dyDescent="0.25">
      <c r="A2319" s="43" t="s">
        <v>42</v>
      </c>
      <c r="B2319" s="44">
        <f>B2318+B2317</f>
        <v>0</v>
      </c>
      <c r="C2319" s="44">
        <f t="shared" ref="C2319:AA2319" si="1746">C2318+C2317</f>
        <v>0</v>
      </c>
      <c r="D2319" s="44">
        <f t="shared" si="1746"/>
        <v>0</v>
      </c>
      <c r="E2319" s="44">
        <f t="shared" si="1746"/>
        <v>0</v>
      </c>
      <c r="F2319" s="44">
        <f t="shared" si="1746"/>
        <v>0</v>
      </c>
      <c r="G2319" s="44">
        <f t="shared" si="1746"/>
        <v>0</v>
      </c>
      <c r="H2319" s="44">
        <f t="shared" si="1746"/>
        <v>0</v>
      </c>
      <c r="I2319" s="44">
        <f t="shared" si="1746"/>
        <v>0</v>
      </c>
      <c r="J2319" s="44">
        <f t="shared" si="1746"/>
        <v>0</v>
      </c>
      <c r="K2319" s="44">
        <f t="shared" si="1746"/>
        <v>0</v>
      </c>
      <c r="L2319" s="44">
        <f t="shared" si="1746"/>
        <v>0</v>
      </c>
      <c r="M2319" s="44">
        <f t="shared" si="1746"/>
        <v>0</v>
      </c>
      <c r="N2319" s="44">
        <f t="shared" si="1746"/>
        <v>0</v>
      </c>
      <c r="O2319" s="44">
        <f t="shared" si="1746"/>
        <v>0</v>
      </c>
      <c r="P2319" s="44">
        <f t="shared" si="1746"/>
        <v>0</v>
      </c>
      <c r="Q2319" s="44">
        <f t="shared" si="1746"/>
        <v>0</v>
      </c>
      <c r="R2319" s="44">
        <f t="shared" si="1746"/>
        <v>0</v>
      </c>
      <c r="S2319" s="44">
        <f t="shared" si="1746"/>
        <v>0</v>
      </c>
      <c r="T2319" s="44">
        <f t="shared" si="1746"/>
        <v>0</v>
      </c>
      <c r="U2319" s="44">
        <f t="shared" si="1746"/>
        <v>0</v>
      </c>
      <c r="V2319" s="44">
        <f t="shared" si="1746"/>
        <v>0</v>
      </c>
      <c r="W2319" s="44">
        <f t="shared" si="1746"/>
        <v>0</v>
      </c>
      <c r="X2319" s="44">
        <f t="shared" si="1746"/>
        <v>0</v>
      </c>
      <c r="Y2319" s="44">
        <f t="shared" si="1746"/>
        <v>0</v>
      </c>
      <c r="Z2319" s="44">
        <f t="shared" si="1746"/>
        <v>0</v>
      </c>
      <c r="AA2319" s="44">
        <f t="shared" si="1746"/>
        <v>0</v>
      </c>
      <c r="AB2319" s="45" t="e">
        <f t="shared" si="1742"/>
        <v>#DIV/0!</v>
      </c>
      <c r="AC2319" s="47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124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36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2" t="e">
        <f>Z2323/B2323</f>
        <v>#DIV/0!</v>
      </c>
      <c r="AC2323" s="38"/>
    </row>
    <row r="2324" spans="1:29" s="39" customFormat="1" ht="18" hidden="1" customHeight="1" x14ac:dyDescent="0.2">
      <c r="A2324" s="41" t="s">
        <v>37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7">SUM(M2324:Y2324)</f>
        <v>0</v>
      </c>
      <c r="AA2324" s="37">
        <f t="shared" ref="AA2324:AA2326" si="1748">B2324-Z2324</f>
        <v>0</v>
      </c>
      <c r="AB2324" s="42" t="e">
        <f t="shared" ref="AB2324:AB2329" si="1749">Z2324/B2324</f>
        <v>#DIV/0!</v>
      </c>
      <c r="AC2324" s="38"/>
    </row>
    <row r="2325" spans="1:29" s="39" customFormat="1" ht="18" hidden="1" customHeight="1" x14ac:dyDescent="0.2">
      <c r="A2325" s="41" t="s">
        <v>38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7"/>
        <v>0</v>
      </c>
      <c r="AA2325" s="37">
        <f t="shared" si="1748"/>
        <v>0</v>
      </c>
      <c r="AB2325" s="42" t="e">
        <f t="shared" si="1749"/>
        <v>#DIV/0!</v>
      </c>
      <c r="AC2325" s="38"/>
    </row>
    <row r="2326" spans="1:29" s="39" customFormat="1" ht="18" hidden="1" customHeight="1" x14ac:dyDescent="0.2">
      <c r="A2326" s="41" t="s">
        <v>39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7"/>
        <v>0</v>
      </c>
      <c r="AA2326" s="37">
        <f t="shared" si="1748"/>
        <v>0</v>
      </c>
      <c r="AB2326" s="42" t="e">
        <f t="shared" si="1749"/>
        <v>#DIV/0!</v>
      </c>
      <c r="AC2326" s="38"/>
    </row>
    <row r="2327" spans="1:29" s="39" customFormat="1" ht="18" hidden="1" customHeight="1" x14ac:dyDescent="0.25">
      <c r="A2327" s="43" t="s">
        <v>40</v>
      </c>
      <c r="B2327" s="44">
        <f>SUM(B2323:B2326)</f>
        <v>0</v>
      </c>
      <c r="C2327" s="44">
        <f t="shared" ref="C2327:AA2327" si="1750">SUM(C2323:C2326)</f>
        <v>0</v>
      </c>
      <c r="D2327" s="44">
        <f t="shared" si="1750"/>
        <v>0</v>
      </c>
      <c r="E2327" s="44">
        <f t="shared" si="1750"/>
        <v>0</v>
      </c>
      <c r="F2327" s="44">
        <f t="shared" si="1750"/>
        <v>0</v>
      </c>
      <c r="G2327" s="44">
        <f t="shared" si="1750"/>
        <v>0</v>
      </c>
      <c r="H2327" s="44">
        <f t="shared" si="1750"/>
        <v>0</v>
      </c>
      <c r="I2327" s="44">
        <f t="shared" si="1750"/>
        <v>0</v>
      </c>
      <c r="J2327" s="44">
        <f t="shared" si="1750"/>
        <v>0</v>
      </c>
      <c r="K2327" s="44">
        <f t="shared" si="1750"/>
        <v>0</v>
      </c>
      <c r="L2327" s="44">
        <f t="shared" si="1750"/>
        <v>0</v>
      </c>
      <c r="M2327" s="44">
        <f t="shared" si="1750"/>
        <v>0</v>
      </c>
      <c r="N2327" s="44">
        <f t="shared" si="1750"/>
        <v>0</v>
      </c>
      <c r="O2327" s="44">
        <f t="shared" si="1750"/>
        <v>0</v>
      </c>
      <c r="P2327" s="44">
        <f t="shared" si="1750"/>
        <v>0</v>
      </c>
      <c r="Q2327" s="44">
        <f t="shared" si="1750"/>
        <v>0</v>
      </c>
      <c r="R2327" s="44">
        <f t="shared" si="1750"/>
        <v>0</v>
      </c>
      <c r="S2327" s="44">
        <f t="shared" si="1750"/>
        <v>0</v>
      </c>
      <c r="T2327" s="44">
        <f t="shared" si="1750"/>
        <v>0</v>
      </c>
      <c r="U2327" s="44">
        <f t="shared" si="1750"/>
        <v>0</v>
      </c>
      <c r="V2327" s="44">
        <f t="shared" si="1750"/>
        <v>0</v>
      </c>
      <c r="W2327" s="44">
        <f t="shared" si="1750"/>
        <v>0</v>
      </c>
      <c r="X2327" s="44">
        <f t="shared" si="1750"/>
        <v>0</v>
      </c>
      <c r="Y2327" s="44">
        <f t="shared" si="1750"/>
        <v>0</v>
      </c>
      <c r="Z2327" s="44">
        <f t="shared" si="1750"/>
        <v>0</v>
      </c>
      <c r="AA2327" s="44">
        <f t="shared" si="1750"/>
        <v>0</v>
      </c>
      <c r="AB2327" s="45" t="e">
        <f t="shared" si="1749"/>
        <v>#DIV/0!</v>
      </c>
      <c r="AC2327" s="38"/>
    </row>
    <row r="2328" spans="1:29" s="39" customFormat="1" ht="18" hidden="1" customHeight="1" x14ac:dyDescent="0.25">
      <c r="A2328" s="46" t="s">
        <v>41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51">SUM(M2328:Y2328)</f>
        <v>0</v>
      </c>
      <c r="AA2328" s="37">
        <f t="shared" ref="AA2328" si="1752">B2328-Z2328</f>
        <v>0</v>
      </c>
      <c r="AB2328" s="42" t="e">
        <f t="shared" si="1749"/>
        <v>#DIV/0!</v>
      </c>
      <c r="AC2328" s="38"/>
    </row>
    <row r="2329" spans="1:29" s="39" customFormat="1" ht="18" hidden="1" customHeight="1" x14ac:dyDescent="0.25">
      <c r="A2329" s="43" t="s">
        <v>42</v>
      </c>
      <c r="B2329" s="44">
        <f>B2328+B2327</f>
        <v>0</v>
      </c>
      <c r="C2329" s="44">
        <f t="shared" ref="C2329:AA2329" si="1753">C2328+C2327</f>
        <v>0</v>
      </c>
      <c r="D2329" s="44">
        <f t="shared" si="1753"/>
        <v>0</v>
      </c>
      <c r="E2329" s="44">
        <f t="shared" si="1753"/>
        <v>0</v>
      </c>
      <c r="F2329" s="44">
        <f t="shared" si="1753"/>
        <v>0</v>
      </c>
      <c r="G2329" s="44">
        <f t="shared" si="1753"/>
        <v>0</v>
      </c>
      <c r="H2329" s="44">
        <f t="shared" si="1753"/>
        <v>0</v>
      </c>
      <c r="I2329" s="44">
        <f t="shared" si="1753"/>
        <v>0</v>
      </c>
      <c r="J2329" s="44">
        <f t="shared" si="1753"/>
        <v>0</v>
      </c>
      <c r="K2329" s="44">
        <f t="shared" si="1753"/>
        <v>0</v>
      </c>
      <c r="L2329" s="44">
        <f t="shared" si="1753"/>
        <v>0</v>
      </c>
      <c r="M2329" s="44">
        <f t="shared" si="1753"/>
        <v>0</v>
      </c>
      <c r="N2329" s="44">
        <f t="shared" si="1753"/>
        <v>0</v>
      </c>
      <c r="O2329" s="44">
        <f t="shared" si="1753"/>
        <v>0</v>
      </c>
      <c r="P2329" s="44">
        <f t="shared" si="1753"/>
        <v>0</v>
      </c>
      <c r="Q2329" s="44">
        <f t="shared" si="1753"/>
        <v>0</v>
      </c>
      <c r="R2329" s="44">
        <f t="shared" si="1753"/>
        <v>0</v>
      </c>
      <c r="S2329" s="44">
        <f t="shared" si="1753"/>
        <v>0</v>
      </c>
      <c r="T2329" s="44">
        <f t="shared" si="1753"/>
        <v>0</v>
      </c>
      <c r="U2329" s="44">
        <f t="shared" si="1753"/>
        <v>0</v>
      </c>
      <c r="V2329" s="44">
        <f t="shared" si="1753"/>
        <v>0</v>
      </c>
      <c r="W2329" s="44">
        <f t="shared" si="1753"/>
        <v>0</v>
      </c>
      <c r="X2329" s="44">
        <f t="shared" si="1753"/>
        <v>0</v>
      </c>
      <c r="Y2329" s="44">
        <f t="shared" si="1753"/>
        <v>0</v>
      </c>
      <c r="Z2329" s="44">
        <f t="shared" si="1753"/>
        <v>0</v>
      </c>
      <c r="AA2329" s="44">
        <f t="shared" si="1753"/>
        <v>0</v>
      </c>
      <c r="AB2329" s="45" t="e">
        <f t="shared" si="1749"/>
        <v>#DIV/0!</v>
      </c>
      <c r="AC2329" s="47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124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36</v>
      </c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>
        <f>SUM(M2333:Y2333)</f>
        <v>0</v>
      </c>
      <c r="AA2333" s="37">
        <f>B2333-Z2333</f>
        <v>0</v>
      </c>
      <c r="AB2333" s="42" t="e">
        <f>Z2333/B2333</f>
        <v>#DIV/0!</v>
      </c>
      <c r="AC2333" s="38"/>
    </row>
    <row r="2334" spans="1:29" s="39" customFormat="1" ht="18" hidden="1" customHeight="1" x14ac:dyDescent="0.2">
      <c r="A2334" s="41" t="s">
        <v>37</v>
      </c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>
        <f t="shared" ref="Z2334:Z2336" si="1754">SUM(M2334:Y2334)</f>
        <v>0</v>
      </c>
      <c r="AA2334" s="37">
        <f t="shared" ref="AA2334:AA2336" si="1755">B2334-Z2334</f>
        <v>0</v>
      </c>
      <c r="AB2334" s="42" t="e">
        <f t="shared" ref="AB2334:AB2339" si="1756">Z2334/B2334</f>
        <v>#DIV/0!</v>
      </c>
      <c r="AC2334" s="38"/>
    </row>
    <row r="2335" spans="1:29" s="39" customFormat="1" ht="18" hidden="1" customHeight="1" x14ac:dyDescent="0.2">
      <c r="A2335" s="41" t="s">
        <v>38</v>
      </c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>
        <f t="shared" si="1754"/>
        <v>0</v>
      </c>
      <c r="AA2335" s="37">
        <f t="shared" si="1755"/>
        <v>0</v>
      </c>
      <c r="AB2335" s="42" t="e">
        <f t="shared" si="1756"/>
        <v>#DIV/0!</v>
      </c>
      <c r="AC2335" s="38"/>
    </row>
    <row r="2336" spans="1:29" s="39" customFormat="1" ht="18" hidden="1" customHeight="1" x14ac:dyDescent="0.2">
      <c r="A2336" s="41" t="s">
        <v>39</v>
      </c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>
        <f t="shared" si="1754"/>
        <v>0</v>
      </c>
      <c r="AA2336" s="37">
        <f t="shared" si="1755"/>
        <v>0</v>
      </c>
      <c r="AB2336" s="42" t="e">
        <f t="shared" si="1756"/>
        <v>#DIV/0!</v>
      </c>
      <c r="AC2336" s="38"/>
    </row>
    <row r="2337" spans="1:29" s="39" customFormat="1" ht="18" hidden="1" customHeight="1" x14ac:dyDescent="0.25">
      <c r="A2337" s="43" t="s">
        <v>40</v>
      </c>
      <c r="B2337" s="44">
        <f>SUM(B2333:B2336)</f>
        <v>0</v>
      </c>
      <c r="C2337" s="44">
        <f t="shared" ref="C2337:AA2337" si="1757">SUM(C2333:C2336)</f>
        <v>0</v>
      </c>
      <c r="D2337" s="44">
        <f t="shared" si="1757"/>
        <v>0</v>
      </c>
      <c r="E2337" s="44">
        <f t="shared" si="1757"/>
        <v>0</v>
      </c>
      <c r="F2337" s="44">
        <f t="shared" si="1757"/>
        <v>0</v>
      </c>
      <c r="G2337" s="44">
        <f t="shared" si="1757"/>
        <v>0</v>
      </c>
      <c r="H2337" s="44">
        <f t="shared" si="1757"/>
        <v>0</v>
      </c>
      <c r="I2337" s="44">
        <f t="shared" si="1757"/>
        <v>0</v>
      </c>
      <c r="J2337" s="44">
        <f t="shared" si="1757"/>
        <v>0</v>
      </c>
      <c r="K2337" s="44">
        <f t="shared" si="1757"/>
        <v>0</v>
      </c>
      <c r="L2337" s="44">
        <f t="shared" si="1757"/>
        <v>0</v>
      </c>
      <c r="M2337" s="44">
        <f t="shared" si="1757"/>
        <v>0</v>
      </c>
      <c r="N2337" s="44">
        <f t="shared" si="1757"/>
        <v>0</v>
      </c>
      <c r="O2337" s="44">
        <f t="shared" si="1757"/>
        <v>0</v>
      </c>
      <c r="P2337" s="44">
        <f t="shared" si="1757"/>
        <v>0</v>
      </c>
      <c r="Q2337" s="44">
        <f t="shared" si="1757"/>
        <v>0</v>
      </c>
      <c r="R2337" s="44">
        <f t="shared" si="1757"/>
        <v>0</v>
      </c>
      <c r="S2337" s="44">
        <f t="shared" si="1757"/>
        <v>0</v>
      </c>
      <c r="T2337" s="44">
        <f t="shared" si="1757"/>
        <v>0</v>
      </c>
      <c r="U2337" s="44">
        <f t="shared" si="1757"/>
        <v>0</v>
      </c>
      <c r="V2337" s="44">
        <f t="shared" si="1757"/>
        <v>0</v>
      </c>
      <c r="W2337" s="44">
        <f t="shared" si="1757"/>
        <v>0</v>
      </c>
      <c r="X2337" s="44">
        <f t="shared" si="1757"/>
        <v>0</v>
      </c>
      <c r="Y2337" s="44">
        <f t="shared" si="1757"/>
        <v>0</v>
      </c>
      <c r="Z2337" s="44">
        <f t="shared" si="1757"/>
        <v>0</v>
      </c>
      <c r="AA2337" s="44">
        <f t="shared" si="1757"/>
        <v>0</v>
      </c>
      <c r="AB2337" s="45" t="e">
        <f t="shared" si="1756"/>
        <v>#DIV/0!</v>
      </c>
      <c r="AC2337" s="38"/>
    </row>
    <row r="2338" spans="1:29" s="39" customFormat="1" ht="18" hidden="1" customHeight="1" x14ac:dyDescent="0.25">
      <c r="A2338" s="46" t="s">
        <v>41</v>
      </c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>
        <f t="shared" ref="Z2338" si="1758">SUM(M2338:Y2338)</f>
        <v>0</v>
      </c>
      <c r="AA2338" s="37">
        <f t="shared" ref="AA2338" si="1759">B2338-Z2338</f>
        <v>0</v>
      </c>
      <c r="AB2338" s="42" t="e">
        <f t="shared" si="1756"/>
        <v>#DIV/0!</v>
      </c>
      <c r="AC2338" s="38"/>
    </row>
    <row r="2339" spans="1:29" s="39" customFormat="1" ht="18" hidden="1" customHeight="1" x14ac:dyDescent="0.25">
      <c r="A2339" s="43" t="s">
        <v>42</v>
      </c>
      <c r="B2339" s="44">
        <f>B2338+B2337</f>
        <v>0</v>
      </c>
      <c r="C2339" s="44">
        <f t="shared" ref="C2339:AA2339" si="1760">C2338+C2337</f>
        <v>0</v>
      </c>
      <c r="D2339" s="44">
        <f t="shared" si="1760"/>
        <v>0</v>
      </c>
      <c r="E2339" s="44">
        <f t="shared" si="1760"/>
        <v>0</v>
      </c>
      <c r="F2339" s="44">
        <f t="shared" si="1760"/>
        <v>0</v>
      </c>
      <c r="G2339" s="44">
        <f t="shared" si="1760"/>
        <v>0</v>
      </c>
      <c r="H2339" s="44">
        <f t="shared" si="1760"/>
        <v>0</v>
      </c>
      <c r="I2339" s="44">
        <f t="shared" si="1760"/>
        <v>0</v>
      </c>
      <c r="J2339" s="44">
        <f t="shared" si="1760"/>
        <v>0</v>
      </c>
      <c r="K2339" s="44">
        <f t="shared" si="1760"/>
        <v>0</v>
      </c>
      <c r="L2339" s="44">
        <f t="shared" si="1760"/>
        <v>0</v>
      </c>
      <c r="M2339" s="44">
        <f t="shared" si="1760"/>
        <v>0</v>
      </c>
      <c r="N2339" s="44">
        <f t="shared" si="1760"/>
        <v>0</v>
      </c>
      <c r="O2339" s="44">
        <f t="shared" si="1760"/>
        <v>0</v>
      </c>
      <c r="P2339" s="44">
        <f t="shared" si="1760"/>
        <v>0</v>
      </c>
      <c r="Q2339" s="44">
        <f t="shared" si="1760"/>
        <v>0</v>
      </c>
      <c r="R2339" s="44">
        <f t="shared" si="1760"/>
        <v>0</v>
      </c>
      <c r="S2339" s="44">
        <f t="shared" si="1760"/>
        <v>0</v>
      </c>
      <c r="T2339" s="44">
        <f t="shared" si="1760"/>
        <v>0</v>
      </c>
      <c r="U2339" s="44">
        <f t="shared" si="1760"/>
        <v>0</v>
      </c>
      <c r="V2339" s="44">
        <f t="shared" si="1760"/>
        <v>0</v>
      </c>
      <c r="W2339" s="44">
        <f t="shared" si="1760"/>
        <v>0</v>
      </c>
      <c r="X2339" s="44">
        <f t="shared" si="1760"/>
        <v>0</v>
      </c>
      <c r="Y2339" s="44">
        <f t="shared" si="1760"/>
        <v>0</v>
      </c>
      <c r="Z2339" s="44">
        <f t="shared" si="1760"/>
        <v>0</v>
      </c>
      <c r="AA2339" s="44">
        <f t="shared" si="1760"/>
        <v>0</v>
      </c>
      <c r="AB2339" s="45" t="e">
        <f t="shared" si="1756"/>
        <v>#DIV/0!</v>
      </c>
      <c r="AC2339" s="47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15" hidden="1" customHeight="1" x14ac:dyDescent="0.25">
      <c r="A2342" s="40" t="s">
        <v>141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18" hidden="1" customHeight="1" x14ac:dyDescent="0.2">
      <c r="A2343" s="41" t="s">
        <v>36</v>
      </c>
      <c r="B2343" s="37">
        <f>[1]consoCURRENT!E51279</f>
        <v>0</v>
      </c>
      <c r="C2343" s="37">
        <f>[1]consoCURRENT!F51279</f>
        <v>0</v>
      </c>
      <c r="D2343" s="37">
        <f>[1]consoCURRENT!G51279</f>
        <v>0</v>
      </c>
      <c r="E2343" s="37">
        <f>[1]consoCURRENT!H51279</f>
        <v>0</v>
      </c>
      <c r="F2343" s="37">
        <f>[1]consoCURRENT!I51279</f>
        <v>0</v>
      </c>
      <c r="G2343" s="37">
        <f>[1]consoCURRENT!J51279</f>
        <v>0</v>
      </c>
      <c r="H2343" s="37">
        <f>[1]consoCURRENT!K51279</f>
        <v>0</v>
      </c>
      <c r="I2343" s="37">
        <f>[1]consoCURRENT!L51279</f>
        <v>0</v>
      </c>
      <c r="J2343" s="37">
        <f>[1]consoCURRENT!M51279</f>
        <v>0</v>
      </c>
      <c r="K2343" s="37">
        <f>[1]consoCURRENT!N51279</f>
        <v>0</v>
      </c>
      <c r="L2343" s="37">
        <f>[1]consoCURRENT!O51279</f>
        <v>0</v>
      </c>
      <c r="M2343" s="37">
        <f>[1]consoCURRENT!P51279</f>
        <v>0</v>
      </c>
      <c r="N2343" s="37">
        <f>[1]consoCURRENT!Q51279</f>
        <v>0</v>
      </c>
      <c r="O2343" s="37">
        <f>[1]consoCURRENT!R51279</f>
        <v>0</v>
      </c>
      <c r="P2343" s="37">
        <f>[1]consoCURRENT!S51279</f>
        <v>0</v>
      </c>
      <c r="Q2343" s="37">
        <f>[1]consoCURRENT!T51279</f>
        <v>0</v>
      </c>
      <c r="R2343" s="37">
        <f>[1]consoCURRENT!U51279</f>
        <v>0</v>
      </c>
      <c r="S2343" s="37">
        <f>[1]consoCURRENT!V51279</f>
        <v>0</v>
      </c>
      <c r="T2343" s="37">
        <f>[1]consoCURRENT!W51279</f>
        <v>0</v>
      </c>
      <c r="U2343" s="37">
        <f>[1]consoCURRENT!X51279</f>
        <v>0</v>
      </c>
      <c r="V2343" s="37">
        <f>[1]consoCURRENT!Y51279</f>
        <v>0</v>
      </c>
      <c r="W2343" s="37">
        <f>[1]consoCURRENT!Z51279</f>
        <v>0</v>
      </c>
      <c r="X2343" s="37">
        <f>[1]consoCURRENT!AA51279</f>
        <v>0</v>
      </c>
      <c r="Y2343" s="37">
        <f>[1]consoCURRENT!AB51279</f>
        <v>0</v>
      </c>
      <c r="Z2343" s="37">
        <f>SUM(M2343:Y2343)</f>
        <v>0</v>
      </c>
      <c r="AA2343" s="37">
        <f>B2343-Z2343</f>
        <v>0</v>
      </c>
      <c r="AB2343" s="42" t="e">
        <f>Z2343/B2343</f>
        <v>#DIV/0!</v>
      </c>
      <c r="AC2343" s="38"/>
    </row>
    <row r="2344" spans="1:29" s="39" customFormat="1" ht="18" hidden="1" customHeight="1" x14ac:dyDescent="0.2">
      <c r="A2344" s="41" t="s">
        <v>37</v>
      </c>
      <c r="B2344" s="37">
        <f>[1]consoCURRENT!E51391</f>
        <v>0</v>
      </c>
      <c r="C2344" s="37">
        <f>[1]consoCURRENT!F51391</f>
        <v>0</v>
      </c>
      <c r="D2344" s="37">
        <f>[1]consoCURRENT!G51391</f>
        <v>0</v>
      </c>
      <c r="E2344" s="37">
        <f>[1]consoCURRENT!H51391</f>
        <v>0</v>
      </c>
      <c r="F2344" s="37">
        <f>[1]consoCURRENT!I51391</f>
        <v>0</v>
      </c>
      <c r="G2344" s="37">
        <f>[1]consoCURRENT!J51391</f>
        <v>0</v>
      </c>
      <c r="H2344" s="37">
        <f>[1]consoCURRENT!K51391</f>
        <v>0</v>
      </c>
      <c r="I2344" s="37">
        <f>[1]consoCURRENT!L51391</f>
        <v>0</v>
      </c>
      <c r="J2344" s="37">
        <f>[1]consoCURRENT!M51391</f>
        <v>0</v>
      </c>
      <c r="K2344" s="37">
        <f>[1]consoCURRENT!N51391</f>
        <v>0</v>
      </c>
      <c r="L2344" s="37">
        <f>[1]consoCURRENT!O51391</f>
        <v>0</v>
      </c>
      <c r="M2344" s="37">
        <f>[1]consoCURRENT!P51391</f>
        <v>0</v>
      </c>
      <c r="N2344" s="37">
        <f>[1]consoCURRENT!Q51391</f>
        <v>0</v>
      </c>
      <c r="O2344" s="37">
        <f>[1]consoCURRENT!R51391</f>
        <v>0</v>
      </c>
      <c r="P2344" s="37">
        <f>[1]consoCURRENT!S51391</f>
        <v>0</v>
      </c>
      <c r="Q2344" s="37">
        <f>[1]consoCURRENT!T51391</f>
        <v>0</v>
      </c>
      <c r="R2344" s="37">
        <f>[1]consoCURRENT!U51391</f>
        <v>0</v>
      </c>
      <c r="S2344" s="37">
        <f>[1]consoCURRENT!V51391</f>
        <v>0</v>
      </c>
      <c r="T2344" s="37">
        <f>[1]consoCURRENT!W51391</f>
        <v>0</v>
      </c>
      <c r="U2344" s="37">
        <f>[1]consoCURRENT!X51391</f>
        <v>0</v>
      </c>
      <c r="V2344" s="37">
        <f>[1]consoCURRENT!Y51391</f>
        <v>0</v>
      </c>
      <c r="W2344" s="37">
        <f>[1]consoCURRENT!Z51391</f>
        <v>0</v>
      </c>
      <c r="X2344" s="37">
        <f>[1]consoCURRENT!AA51391</f>
        <v>0</v>
      </c>
      <c r="Y2344" s="37">
        <f>[1]consoCURRENT!AB51391</f>
        <v>0</v>
      </c>
      <c r="Z2344" s="37">
        <f t="shared" ref="Z2344:Z2346" si="1761">SUM(M2344:Y2344)</f>
        <v>0</v>
      </c>
      <c r="AA2344" s="37">
        <f t="shared" ref="AA2344:AA2346" si="1762">B2344-Z2344</f>
        <v>0</v>
      </c>
      <c r="AB2344" s="42" t="e">
        <f t="shared" ref="AB2344:AB2349" si="1763">Z2344/B2344</f>
        <v>#DIV/0!</v>
      </c>
      <c r="AC2344" s="38"/>
    </row>
    <row r="2345" spans="1:29" s="39" customFormat="1" ht="18" hidden="1" customHeight="1" x14ac:dyDescent="0.2">
      <c r="A2345" s="41" t="s">
        <v>38</v>
      </c>
      <c r="B2345" s="37">
        <f>[1]consoCURRENT!E51397</f>
        <v>0</v>
      </c>
      <c r="C2345" s="37">
        <f>[1]consoCURRENT!F51397</f>
        <v>0</v>
      </c>
      <c r="D2345" s="37">
        <f>[1]consoCURRENT!G51397</f>
        <v>0</v>
      </c>
      <c r="E2345" s="37">
        <f>[1]consoCURRENT!H51397</f>
        <v>0</v>
      </c>
      <c r="F2345" s="37">
        <f>[1]consoCURRENT!I51397</f>
        <v>0</v>
      </c>
      <c r="G2345" s="37">
        <f>[1]consoCURRENT!J51397</f>
        <v>0</v>
      </c>
      <c r="H2345" s="37">
        <f>[1]consoCURRENT!K51397</f>
        <v>0</v>
      </c>
      <c r="I2345" s="37">
        <f>[1]consoCURRENT!L51397</f>
        <v>0</v>
      </c>
      <c r="J2345" s="37">
        <f>[1]consoCURRENT!M51397</f>
        <v>0</v>
      </c>
      <c r="K2345" s="37">
        <f>[1]consoCURRENT!N51397</f>
        <v>0</v>
      </c>
      <c r="L2345" s="37">
        <f>[1]consoCURRENT!O51397</f>
        <v>0</v>
      </c>
      <c r="M2345" s="37">
        <f>[1]consoCURRENT!P51397</f>
        <v>0</v>
      </c>
      <c r="N2345" s="37">
        <f>[1]consoCURRENT!Q51397</f>
        <v>0</v>
      </c>
      <c r="O2345" s="37">
        <f>[1]consoCURRENT!R51397</f>
        <v>0</v>
      </c>
      <c r="P2345" s="37">
        <f>[1]consoCURRENT!S51397</f>
        <v>0</v>
      </c>
      <c r="Q2345" s="37">
        <f>[1]consoCURRENT!T51397</f>
        <v>0</v>
      </c>
      <c r="R2345" s="37">
        <f>[1]consoCURRENT!U51397</f>
        <v>0</v>
      </c>
      <c r="S2345" s="37">
        <f>[1]consoCURRENT!V51397</f>
        <v>0</v>
      </c>
      <c r="T2345" s="37">
        <f>[1]consoCURRENT!W51397</f>
        <v>0</v>
      </c>
      <c r="U2345" s="37">
        <f>[1]consoCURRENT!X51397</f>
        <v>0</v>
      </c>
      <c r="V2345" s="37">
        <f>[1]consoCURRENT!Y51397</f>
        <v>0</v>
      </c>
      <c r="W2345" s="37">
        <f>[1]consoCURRENT!Z51397</f>
        <v>0</v>
      </c>
      <c r="X2345" s="37">
        <f>[1]consoCURRENT!AA51397</f>
        <v>0</v>
      </c>
      <c r="Y2345" s="37">
        <f>[1]consoCURRENT!AB51397</f>
        <v>0</v>
      </c>
      <c r="Z2345" s="37">
        <f t="shared" si="1761"/>
        <v>0</v>
      </c>
      <c r="AA2345" s="37">
        <f t="shared" si="1762"/>
        <v>0</v>
      </c>
      <c r="AB2345" s="42" t="e">
        <f t="shared" si="1763"/>
        <v>#DIV/0!</v>
      </c>
      <c r="AC2345" s="38"/>
    </row>
    <row r="2346" spans="1:29" s="39" customFormat="1" ht="18" hidden="1" customHeight="1" x14ac:dyDescent="0.2">
      <c r="A2346" s="41" t="s">
        <v>39</v>
      </c>
      <c r="B2346" s="37">
        <f>[1]consoCURRENT!E51426</f>
        <v>0</v>
      </c>
      <c r="C2346" s="37">
        <f>[1]consoCURRENT!F51426</f>
        <v>0</v>
      </c>
      <c r="D2346" s="37">
        <f>[1]consoCURRENT!G51426</f>
        <v>0</v>
      </c>
      <c r="E2346" s="37">
        <f>[1]consoCURRENT!H51426</f>
        <v>0</v>
      </c>
      <c r="F2346" s="37">
        <f>[1]consoCURRENT!I51426</f>
        <v>0</v>
      </c>
      <c r="G2346" s="37">
        <f>[1]consoCURRENT!J51426</f>
        <v>0</v>
      </c>
      <c r="H2346" s="37">
        <f>[1]consoCURRENT!K51426</f>
        <v>0</v>
      </c>
      <c r="I2346" s="37">
        <f>[1]consoCURRENT!L51426</f>
        <v>0</v>
      </c>
      <c r="J2346" s="37">
        <f>[1]consoCURRENT!M51426</f>
        <v>0</v>
      </c>
      <c r="K2346" s="37">
        <f>[1]consoCURRENT!N51426</f>
        <v>0</v>
      </c>
      <c r="L2346" s="37">
        <f>[1]consoCURRENT!O51426</f>
        <v>0</v>
      </c>
      <c r="M2346" s="37">
        <f>[1]consoCURRENT!P51426</f>
        <v>0</v>
      </c>
      <c r="N2346" s="37">
        <f>[1]consoCURRENT!Q51426</f>
        <v>0</v>
      </c>
      <c r="O2346" s="37">
        <f>[1]consoCURRENT!R51426</f>
        <v>0</v>
      </c>
      <c r="P2346" s="37">
        <f>[1]consoCURRENT!S51426</f>
        <v>0</v>
      </c>
      <c r="Q2346" s="37">
        <f>[1]consoCURRENT!T51426</f>
        <v>0</v>
      </c>
      <c r="R2346" s="37">
        <f>[1]consoCURRENT!U51426</f>
        <v>0</v>
      </c>
      <c r="S2346" s="37">
        <f>[1]consoCURRENT!V51426</f>
        <v>0</v>
      </c>
      <c r="T2346" s="37">
        <f>[1]consoCURRENT!W51426</f>
        <v>0</v>
      </c>
      <c r="U2346" s="37">
        <f>[1]consoCURRENT!X51426</f>
        <v>0</v>
      </c>
      <c r="V2346" s="37">
        <f>[1]consoCURRENT!Y51426</f>
        <v>0</v>
      </c>
      <c r="W2346" s="37">
        <f>[1]consoCURRENT!Z51426</f>
        <v>0</v>
      </c>
      <c r="X2346" s="37">
        <f>[1]consoCURRENT!AA51426</f>
        <v>0</v>
      </c>
      <c r="Y2346" s="37">
        <f>[1]consoCURRENT!AB51426</f>
        <v>0</v>
      </c>
      <c r="Z2346" s="37">
        <f t="shared" si="1761"/>
        <v>0</v>
      </c>
      <c r="AA2346" s="37">
        <f t="shared" si="1762"/>
        <v>0</v>
      </c>
      <c r="AB2346" s="42" t="e">
        <f t="shared" si="1763"/>
        <v>#DIV/0!</v>
      </c>
      <c r="AC2346" s="38"/>
    </row>
    <row r="2347" spans="1:29" s="39" customFormat="1" ht="18" hidden="1" customHeight="1" x14ac:dyDescent="0.25">
      <c r="A2347" s="43" t="s">
        <v>40</v>
      </c>
      <c r="B2347" s="44">
        <f>SUM(B2343:B2346)</f>
        <v>0</v>
      </c>
      <c r="C2347" s="44">
        <f t="shared" ref="C2347:AA2347" si="1764">SUM(C2343:C2346)</f>
        <v>0</v>
      </c>
      <c r="D2347" s="44">
        <f t="shared" si="1764"/>
        <v>0</v>
      </c>
      <c r="E2347" s="44">
        <f t="shared" si="1764"/>
        <v>0</v>
      </c>
      <c r="F2347" s="44">
        <f t="shared" si="1764"/>
        <v>0</v>
      </c>
      <c r="G2347" s="44">
        <f t="shared" si="1764"/>
        <v>0</v>
      </c>
      <c r="H2347" s="44">
        <f t="shared" si="1764"/>
        <v>0</v>
      </c>
      <c r="I2347" s="44">
        <f t="shared" si="1764"/>
        <v>0</v>
      </c>
      <c r="J2347" s="44">
        <f t="shared" si="1764"/>
        <v>0</v>
      </c>
      <c r="K2347" s="44">
        <f t="shared" si="1764"/>
        <v>0</v>
      </c>
      <c r="L2347" s="44">
        <f t="shared" si="1764"/>
        <v>0</v>
      </c>
      <c r="M2347" s="44">
        <f t="shared" si="1764"/>
        <v>0</v>
      </c>
      <c r="N2347" s="44">
        <f t="shared" si="1764"/>
        <v>0</v>
      </c>
      <c r="O2347" s="44">
        <f t="shared" si="1764"/>
        <v>0</v>
      </c>
      <c r="P2347" s="44">
        <f t="shared" si="1764"/>
        <v>0</v>
      </c>
      <c r="Q2347" s="44">
        <f t="shared" si="1764"/>
        <v>0</v>
      </c>
      <c r="R2347" s="44">
        <f t="shared" si="1764"/>
        <v>0</v>
      </c>
      <c r="S2347" s="44">
        <f t="shared" si="1764"/>
        <v>0</v>
      </c>
      <c r="T2347" s="44">
        <f t="shared" si="1764"/>
        <v>0</v>
      </c>
      <c r="U2347" s="44">
        <f t="shared" si="1764"/>
        <v>0</v>
      </c>
      <c r="V2347" s="44">
        <f t="shared" si="1764"/>
        <v>0</v>
      </c>
      <c r="W2347" s="44">
        <f t="shared" si="1764"/>
        <v>0</v>
      </c>
      <c r="X2347" s="44">
        <f t="shared" si="1764"/>
        <v>0</v>
      </c>
      <c r="Y2347" s="44">
        <f t="shared" si="1764"/>
        <v>0</v>
      </c>
      <c r="Z2347" s="44">
        <f t="shared" si="1764"/>
        <v>0</v>
      </c>
      <c r="AA2347" s="44">
        <f t="shared" si="1764"/>
        <v>0</v>
      </c>
      <c r="AB2347" s="45" t="e">
        <f t="shared" si="1763"/>
        <v>#DIV/0!</v>
      </c>
      <c r="AC2347" s="38"/>
    </row>
    <row r="2348" spans="1:29" s="39" customFormat="1" ht="18" hidden="1" customHeight="1" x14ac:dyDescent="0.25">
      <c r="A2348" s="46" t="s">
        <v>41</v>
      </c>
      <c r="B2348" s="37">
        <f>[1]consoCURRENT!E51430</f>
        <v>0</v>
      </c>
      <c r="C2348" s="37">
        <f>[1]consoCURRENT!F51430</f>
        <v>0</v>
      </c>
      <c r="D2348" s="37">
        <f>[1]consoCURRENT!G51430</f>
        <v>0</v>
      </c>
      <c r="E2348" s="37">
        <f>[1]consoCURRENT!H51430</f>
        <v>0</v>
      </c>
      <c r="F2348" s="37">
        <f>[1]consoCURRENT!I51430</f>
        <v>0</v>
      </c>
      <c r="G2348" s="37">
        <f>[1]consoCURRENT!J51430</f>
        <v>0</v>
      </c>
      <c r="H2348" s="37">
        <f>[1]consoCURRENT!K51430</f>
        <v>0</v>
      </c>
      <c r="I2348" s="37">
        <f>[1]consoCURRENT!L51430</f>
        <v>0</v>
      </c>
      <c r="J2348" s="37">
        <f>[1]consoCURRENT!M51430</f>
        <v>0</v>
      </c>
      <c r="K2348" s="37">
        <f>[1]consoCURRENT!N51430</f>
        <v>0</v>
      </c>
      <c r="L2348" s="37">
        <f>[1]consoCURRENT!O51430</f>
        <v>0</v>
      </c>
      <c r="M2348" s="37">
        <f>[1]consoCURRENT!P51430</f>
        <v>0</v>
      </c>
      <c r="N2348" s="37">
        <f>[1]consoCURRENT!Q51430</f>
        <v>0</v>
      </c>
      <c r="O2348" s="37">
        <f>[1]consoCURRENT!R51430</f>
        <v>0</v>
      </c>
      <c r="P2348" s="37">
        <f>[1]consoCURRENT!S51430</f>
        <v>0</v>
      </c>
      <c r="Q2348" s="37">
        <f>[1]consoCURRENT!T51430</f>
        <v>0</v>
      </c>
      <c r="R2348" s="37">
        <f>[1]consoCURRENT!U51430</f>
        <v>0</v>
      </c>
      <c r="S2348" s="37">
        <f>[1]consoCURRENT!V51430</f>
        <v>0</v>
      </c>
      <c r="T2348" s="37">
        <f>[1]consoCURRENT!W51430</f>
        <v>0</v>
      </c>
      <c r="U2348" s="37">
        <f>[1]consoCURRENT!X51430</f>
        <v>0</v>
      </c>
      <c r="V2348" s="37">
        <f>[1]consoCURRENT!Y51430</f>
        <v>0</v>
      </c>
      <c r="W2348" s="37">
        <f>[1]consoCURRENT!Z51430</f>
        <v>0</v>
      </c>
      <c r="X2348" s="37">
        <f>[1]consoCURRENT!AA51430</f>
        <v>0</v>
      </c>
      <c r="Y2348" s="37">
        <f>[1]consoCURRENT!AB51430</f>
        <v>0</v>
      </c>
      <c r="Z2348" s="37">
        <f t="shared" ref="Z2348" si="1765">SUM(M2348:Y2348)</f>
        <v>0</v>
      </c>
      <c r="AA2348" s="37">
        <f t="shared" ref="AA2348" si="1766">B2348-Z2348</f>
        <v>0</v>
      </c>
      <c r="AB2348" s="42" t="e">
        <f t="shared" si="1763"/>
        <v>#DIV/0!</v>
      </c>
      <c r="AC2348" s="38"/>
    </row>
    <row r="2349" spans="1:29" s="39" customFormat="1" ht="18" hidden="1" customHeight="1" x14ac:dyDescent="0.25">
      <c r="A2349" s="43" t="s">
        <v>42</v>
      </c>
      <c r="B2349" s="44">
        <f>B2348+B2347</f>
        <v>0</v>
      </c>
      <c r="C2349" s="44">
        <f t="shared" ref="C2349:AA2349" si="1767">C2348+C2347</f>
        <v>0</v>
      </c>
      <c r="D2349" s="44">
        <f t="shared" si="1767"/>
        <v>0</v>
      </c>
      <c r="E2349" s="44">
        <f t="shared" si="1767"/>
        <v>0</v>
      </c>
      <c r="F2349" s="44">
        <f t="shared" si="1767"/>
        <v>0</v>
      </c>
      <c r="G2349" s="44">
        <f t="shared" si="1767"/>
        <v>0</v>
      </c>
      <c r="H2349" s="44">
        <f t="shared" si="1767"/>
        <v>0</v>
      </c>
      <c r="I2349" s="44">
        <f t="shared" si="1767"/>
        <v>0</v>
      </c>
      <c r="J2349" s="44">
        <f t="shared" si="1767"/>
        <v>0</v>
      </c>
      <c r="K2349" s="44">
        <f t="shared" si="1767"/>
        <v>0</v>
      </c>
      <c r="L2349" s="44">
        <f t="shared" si="1767"/>
        <v>0</v>
      </c>
      <c r="M2349" s="44">
        <f t="shared" si="1767"/>
        <v>0</v>
      </c>
      <c r="N2349" s="44">
        <f t="shared" si="1767"/>
        <v>0</v>
      </c>
      <c r="O2349" s="44">
        <f t="shared" si="1767"/>
        <v>0</v>
      </c>
      <c r="P2349" s="44">
        <f t="shared" si="1767"/>
        <v>0</v>
      </c>
      <c r="Q2349" s="44">
        <f t="shared" si="1767"/>
        <v>0</v>
      </c>
      <c r="R2349" s="44">
        <f t="shared" si="1767"/>
        <v>0</v>
      </c>
      <c r="S2349" s="44">
        <f t="shared" si="1767"/>
        <v>0</v>
      </c>
      <c r="T2349" s="44">
        <f t="shared" si="1767"/>
        <v>0</v>
      </c>
      <c r="U2349" s="44">
        <f t="shared" si="1767"/>
        <v>0</v>
      </c>
      <c r="V2349" s="44">
        <f t="shared" si="1767"/>
        <v>0</v>
      </c>
      <c r="W2349" s="44">
        <f t="shared" si="1767"/>
        <v>0</v>
      </c>
      <c r="X2349" s="44">
        <f t="shared" si="1767"/>
        <v>0</v>
      </c>
      <c r="Y2349" s="44">
        <f t="shared" si="1767"/>
        <v>0</v>
      </c>
      <c r="Z2349" s="44">
        <f t="shared" si="1767"/>
        <v>0</v>
      </c>
      <c r="AA2349" s="44">
        <f t="shared" si="1767"/>
        <v>0</v>
      </c>
      <c r="AB2349" s="45" t="e">
        <f t="shared" si="1763"/>
        <v>#DIV/0!</v>
      </c>
      <c r="AC2349" s="47"/>
    </row>
    <row r="2350" spans="1:29" s="39" customFormat="1" ht="15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36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20.100000000000001" hidden="1" customHeight="1" x14ac:dyDescent="0.25">
      <c r="A2352" s="40" t="s">
        <v>142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21" hidden="1" customHeight="1" x14ac:dyDescent="0.2">
      <c r="A2353" s="41" t="s">
        <v>36</v>
      </c>
      <c r="B2353" s="37">
        <f>B2363+B2373+B2383+B2393+B2403+B2413+B2423+B2433+B2443+B2453+B2463+B2473+B2483+B2493+B2503</f>
        <v>0</v>
      </c>
      <c r="C2353" s="37">
        <f t="shared" ref="C2353:Y2353" si="1768">C2363+C2373+C2383+C2393+C2403+C2413+C2423+C2433+C2443+C2453+C2463+C2473+C2483+C2493+C2503</f>
        <v>0</v>
      </c>
      <c r="D2353" s="37">
        <f t="shared" si="1768"/>
        <v>0</v>
      </c>
      <c r="E2353" s="37">
        <f t="shared" si="1768"/>
        <v>0</v>
      </c>
      <c r="F2353" s="37">
        <f t="shared" si="1768"/>
        <v>0</v>
      </c>
      <c r="G2353" s="37">
        <f t="shared" si="1768"/>
        <v>0</v>
      </c>
      <c r="H2353" s="37">
        <f t="shared" si="1768"/>
        <v>0</v>
      </c>
      <c r="I2353" s="37">
        <f t="shared" si="1768"/>
        <v>0</v>
      </c>
      <c r="J2353" s="37">
        <f t="shared" si="1768"/>
        <v>0</v>
      </c>
      <c r="K2353" s="37">
        <f t="shared" si="1768"/>
        <v>0</v>
      </c>
      <c r="L2353" s="37">
        <f t="shared" si="1768"/>
        <v>0</v>
      </c>
      <c r="M2353" s="37">
        <f t="shared" si="1768"/>
        <v>0</v>
      </c>
      <c r="N2353" s="37">
        <f t="shared" si="1768"/>
        <v>0</v>
      </c>
      <c r="O2353" s="37">
        <f t="shared" si="1768"/>
        <v>0</v>
      </c>
      <c r="P2353" s="37">
        <f t="shared" si="1768"/>
        <v>0</v>
      </c>
      <c r="Q2353" s="37">
        <f t="shared" si="1768"/>
        <v>0</v>
      </c>
      <c r="R2353" s="37">
        <f t="shared" si="1768"/>
        <v>0</v>
      </c>
      <c r="S2353" s="37">
        <f t="shared" si="1768"/>
        <v>0</v>
      </c>
      <c r="T2353" s="37">
        <f t="shared" si="1768"/>
        <v>0</v>
      </c>
      <c r="U2353" s="37">
        <f t="shared" si="1768"/>
        <v>0</v>
      </c>
      <c r="V2353" s="37">
        <f t="shared" si="1768"/>
        <v>0</v>
      </c>
      <c r="W2353" s="37">
        <f t="shared" si="1768"/>
        <v>0</v>
      </c>
      <c r="X2353" s="37">
        <f t="shared" si="1768"/>
        <v>0</v>
      </c>
      <c r="Y2353" s="37">
        <f t="shared" si="1768"/>
        <v>0</v>
      </c>
      <c r="Z2353" s="37">
        <f>SUM(M2353:Y2353)</f>
        <v>0</v>
      </c>
      <c r="AA2353" s="37">
        <f>B2353-Z2353</f>
        <v>0</v>
      </c>
      <c r="AB2353" s="42"/>
      <c r="AC2353" s="38"/>
    </row>
    <row r="2354" spans="1:29" s="39" customFormat="1" ht="22.35" hidden="1" customHeight="1" x14ac:dyDescent="0.2">
      <c r="A2354" s="41" t="s">
        <v>37</v>
      </c>
      <c r="B2354" s="37">
        <f t="shared" ref="B2354:Y2356" si="1769">B2364+B2374+B2384+B2394+B2404+B2414+B2424+B2434+B2444+B2454+B2464+B2474+B2484+B2494+B2504</f>
        <v>0</v>
      </c>
      <c r="C2354" s="37">
        <f t="shared" si="1769"/>
        <v>0</v>
      </c>
      <c r="D2354" s="37">
        <f t="shared" si="1769"/>
        <v>0</v>
      </c>
      <c r="E2354" s="37">
        <f t="shared" si="1769"/>
        <v>0</v>
      </c>
      <c r="F2354" s="37">
        <f t="shared" si="1769"/>
        <v>0</v>
      </c>
      <c r="G2354" s="37">
        <f t="shared" si="1769"/>
        <v>0</v>
      </c>
      <c r="H2354" s="37">
        <f t="shared" si="1769"/>
        <v>0</v>
      </c>
      <c r="I2354" s="37">
        <f t="shared" si="1769"/>
        <v>0</v>
      </c>
      <c r="J2354" s="37">
        <f t="shared" si="1769"/>
        <v>0</v>
      </c>
      <c r="K2354" s="37">
        <f t="shared" si="1769"/>
        <v>0</v>
      </c>
      <c r="L2354" s="37">
        <f t="shared" si="1769"/>
        <v>0</v>
      </c>
      <c r="M2354" s="37">
        <f t="shared" si="1769"/>
        <v>0</v>
      </c>
      <c r="N2354" s="37">
        <f t="shared" si="1769"/>
        <v>0</v>
      </c>
      <c r="O2354" s="37">
        <f t="shared" si="1769"/>
        <v>0</v>
      </c>
      <c r="P2354" s="37">
        <f t="shared" si="1769"/>
        <v>0</v>
      </c>
      <c r="Q2354" s="37">
        <f t="shared" si="1769"/>
        <v>0</v>
      </c>
      <c r="R2354" s="37">
        <f t="shared" si="1769"/>
        <v>0</v>
      </c>
      <c r="S2354" s="37">
        <f t="shared" si="1769"/>
        <v>0</v>
      </c>
      <c r="T2354" s="37">
        <f t="shared" si="1769"/>
        <v>0</v>
      </c>
      <c r="U2354" s="37">
        <f t="shared" si="1769"/>
        <v>0</v>
      </c>
      <c r="V2354" s="37">
        <f t="shared" si="1769"/>
        <v>0</v>
      </c>
      <c r="W2354" s="37">
        <f t="shared" si="1769"/>
        <v>0</v>
      </c>
      <c r="X2354" s="37">
        <f t="shared" si="1769"/>
        <v>0</v>
      </c>
      <c r="Y2354" s="37">
        <f t="shared" si="1769"/>
        <v>0</v>
      </c>
      <c r="Z2354" s="37">
        <f t="shared" ref="Z2354:Z2356" si="1770">SUM(M2354:Y2354)</f>
        <v>0</v>
      </c>
      <c r="AA2354" s="37">
        <f t="shared" ref="AA2354:AA2356" si="1771">B2354-Z2354</f>
        <v>0</v>
      </c>
      <c r="AB2354" s="42" t="e">
        <f t="shared" ref="AB2354:AB2359" si="1772">Z2354/B2354</f>
        <v>#DIV/0!</v>
      </c>
      <c r="AC2354" s="38"/>
    </row>
    <row r="2355" spans="1:29" s="39" customFormat="1" ht="23.1" hidden="1" customHeight="1" x14ac:dyDescent="0.2">
      <c r="A2355" s="41" t="s">
        <v>38</v>
      </c>
      <c r="B2355" s="37">
        <f t="shared" si="1769"/>
        <v>0</v>
      </c>
      <c r="C2355" s="37">
        <f t="shared" si="1769"/>
        <v>0</v>
      </c>
      <c r="D2355" s="37">
        <f t="shared" si="1769"/>
        <v>0</v>
      </c>
      <c r="E2355" s="37">
        <f t="shared" si="1769"/>
        <v>0</v>
      </c>
      <c r="F2355" s="37">
        <f t="shared" si="1769"/>
        <v>0</v>
      </c>
      <c r="G2355" s="37">
        <f t="shared" si="1769"/>
        <v>0</v>
      </c>
      <c r="H2355" s="37">
        <f t="shared" si="1769"/>
        <v>0</v>
      </c>
      <c r="I2355" s="37">
        <f t="shared" si="1769"/>
        <v>0</v>
      </c>
      <c r="J2355" s="37">
        <f t="shared" si="1769"/>
        <v>0</v>
      </c>
      <c r="K2355" s="37">
        <f t="shared" si="1769"/>
        <v>0</v>
      </c>
      <c r="L2355" s="37">
        <f t="shared" si="1769"/>
        <v>0</v>
      </c>
      <c r="M2355" s="37">
        <f t="shared" si="1769"/>
        <v>0</v>
      </c>
      <c r="N2355" s="37">
        <f t="shared" si="1769"/>
        <v>0</v>
      </c>
      <c r="O2355" s="37">
        <f t="shared" si="1769"/>
        <v>0</v>
      </c>
      <c r="P2355" s="37">
        <f t="shared" si="1769"/>
        <v>0</v>
      </c>
      <c r="Q2355" s="37">
        <f t="shared" si="1769"/>
        <v>0</v>
      </c>
      <c r="R2355" s="37">
        <f t="shared" si="1769"/>
        <v>0</v>
      </c>
      <c r="S2355" s="37">
        <f t="shared" si="1769"/>
        <v>0</v>
      </c>
      <c r="T2355" s="37">
        <f t="shared" si="1769"/>
        <v>0</v>
      </c>
      <c r="U2355" s="37">
        <f t="shared" si="1769"/>
        <v>0</v>
      </c>
      <c r="V2355" s="37">
        <f t="shared" si="1769"/>
        <v>0</v>
      </c>
      <c r="W2355" s="37">
        <f t="shared" si="1769"/>
        <v>0</v>
      </c>
      <c r="X2355" s="37">
        <f t="shared" si="1769"/>
        <v>0</v>
      </c>
      <c r="Y2355" s="37">
        <f t="shared" si="1769"/>
        <v>0</v>
      </c>
      <c r="Z2355" s="37">
        <f t="shared" si="1770"/>
        <v>0</v>
      </c>
      <c r="AA2355" s="37">
        <f t="shared" si="1771"/>
        <v>0</v>
      </c>
      <c r="AB2355" s="42"/>
      <c r="AC2355" s="38"/>
    </row>
    <row r="2356" spans="1:29" s="39" customFormat="1" ht="24.6" hidden="1" customHeight="1" x14ac:dyDescent="0.2">
      <c r="A2356" s="41" t="s">
        <v>39</v>
      </c>
      <c r="B2356" s="37">
        <f t="shared" si="1769"/>
        <v>0</v>
      </c>
      <c r="C2356" s="37">
        <f t="shared" si="1769"/>
        <v>0</v>
      </c>
      <c r="D2356" s="37">
        <f t="shared" si="1769"/>
        <v>0</v>
      </c>
      <c r="E2356" s="37">
        <f t="shared" si="1769"/>
        <v>0</v>
      </c>
      <c r="F2356" s="37">
        <f t="shared" si="1769"/>
        <v>0</v>
      </c>
      <c r="G2356" s="37">
        <f t="shared" si="1769"/>
        <v>0</v>
      </c>
      <c r="H2356" s="37">
        <f t="shared" si="1769"/>
        <v>0</v>
      </c>
      <c r="I2356" s="37">
        <f t="shared" si="1769"/>
        <v>0</v>
      </c>
      <c r="J2356" s="37">
        <f t="shared" si="1769"/>
        <v>0</v>
      </c>
      <c r="K2356" s="37">
        <f t="shared" si="1769"/>
        <v>0</v>
      </c>
      <c r="L2356" s="37">
        <f t="shared" si="1769"/>
        <v>0</v>
      </c>
      <c r="M2356" s="37">
        <f t="shared" si="1769"/>
        <v>0</v>
      </c>
      <c r="N2356" s="37">
        <f t="shared" si="1769"/>
        <v>0</v>
      </c>
      <c r="O2356" s="37">
        <f t="shared" si="1769"/>
        <v>0</v>
      </c>
      <c r="P2356" s="37">
        <f t="shared" si="1769"/>
        <v>0</v>
      </c>
      <c r="Q2356" s="37">
        <f t="shared" si="1769"/>
        <v>0</v>
      </c>
      <c r="R2356" s="37">
        <f t="shared" si="1769"/>
        <v>0</v>
      </c>
      <c r="S2356" s="37">
        <f t="shared" si="1769"/>
        <v>0</v>
      </c>
      <c r="T2356" s="37">
        <f t="shared" si="1769"/>
        <v>0</v>
      </c>
      <c r="U2356" s="37">
        <f t="shared" si="1769"/>
        <v>0</v>
      </c>
      <c r="V2356" s="37">
        <f t="shared" si="1769"/>
        <v>0</v>
      </c>
      <c r="W2356" s="37">
        <f t="shared" si="1769"/>
        <v>0</v>
      </c>
      <c r="X2356" s="37">
        <f t="shared" si="1769"/>
        <v>0</v>
      </c>
      <c r="Y2356" s="37">
        <f t="shared" si="1769"/>
        <v>0</v>
      </c>
      <c r="Z2356" s="37">
        <f t="shared" si="1770"/>
        <v>0</v>
      </c>
      <c r="AA2356" s="37">
        <f t="shared" si="1771"/>
        <v>0</v>
      </c>
      <c r="AB2356" s="42" t="e">
        <f t="shared" si="1772"/>
        <v>#DIV/0!</v>
      </c>
      <c r="AC2356" s="38"/>
    </row>
    <row r="2357" spans="1:29" s="39" customFormat="1" ht="18" hidden="1" customHeight="1" x14ac:dyDescent="0.25">
      <c r="A2357" s="43" t="s">
        <v>40</v>
      </c>
      <c r="B2357" s="44">
        <f>SUM(B2353:B2356)</f>
        <v>0</v>
      </c>
      <c r="C2357" s="44">
        <f t="shared" ref="C2357:AA2357" si="1773">SUM(C2353:C2356)</f>
        <v>0</v>
      </c>
      <c r="D2357" s="44">
        <f t="shared" si="1773"/>
        <v>0</v>
      </c>
      <c r="E2357" s="44">
        <f t="shared" si="1773"/>
        <v>0</v>
      </c>
      <c r="F2357" s="44">
        <f t="shared" si="1773"/>
        <v>0</v>
      </c>
      <c r="G2357" s="44">
        <f t="shared" si="1773"/>
        <v>0</v>
      </c>
      <c r="H2357" s="44">
        <f t="shared" si="1773"/>
        <v>0</v>
      </c>
      <c r="I2357" s="44">
        <f t="shared" si="1773"/>
        <v>0</v>
      </c>
      <c r="J2357" s="44">
        <f t="shared" si="1773"/>
        <v>0</v>
      </c>
      <c r="K2357" s="44">
        <f t="shared" si="1773"/>
        <v>0</v>
      </c>
      <c r="L2357" s="44">
        <f t="shared" si="1773"/>
        <v>0</v>
      </c>
      <c r="M2357" s="44">
        <f t="shared" si="1773"/>
        <v>0</v>
      </c>
      <c r="N2357" s="44">
        <f t="shared" si="1773"/>
        <v>0</v>
      </c>
      <c r="O2357" s="44">
        <f t="shared" si="1773"/>
        <v>0</v>
      </c>
      <c r="P2357" s="44">
        <f t="shared" si="1773"/>
        <v>0</v>
      </c>
      <c r="Q2357" s="44">
        <f t="shared" si="1773"/>
        <v>0</v>
      </c>
      <c r="R2357" s="44">
        <f t="shared" si="1773"/>
        <v>0</v>
      </c>
      <c r="S2357" s="44">
        <f t="shared" si="1773"/>
        <v>0</v>
      </c>
      <c r="T2357" s="44">
        <f t="shared" si="1773"/>
        <v>0</v>
      </c>
      <c r="U2357" s="44">
        <f t="shared" si="1773"/>
        <v>0</v>
      </c>
      <c r="V2357" s="44">
        <f t="shared" si="1773"/>
        <v>0</v>
      </c>
      <c r="W2357" s="44">
        <f t="shared" si="1773"/>
        <v>0</v>
      </c>
      <c r="X2357" s="44">
        <f t="shared" si="1773"/>
        <v>0</v>
      </c>
      <c r="Y2357" s="44">
        <f t="shared" si="1773"/>
        <v>0</v>
      </c>
      <c r="Z2357" s="44">
        <f t="shared" si="1773"/>
        <v>0</v>
      </c>
      <c r="AA2357" s="44">
        <f t="shared" si="1773"/>
        <v>0</v>
      </c>
      <c r="AB2357" s="45" t="e">
        <f t="shared" si="1772"/>
        <v>#DIV/0!</v>
      </c>
      <c r="AC2357" s="38"/>
    </row>
    <row r="2358" spans="1:29" s="39" customFormat="1" ht="18" hidden="1" customHeight="1" x14ac:dyDescent="0.25">
      <c r="A2358" s="46" t="s">
        <v>41</v>
      </c>
      <c r="B2358" s="37">
        <f t="shared" ref="B2358:Y2358" si="1774">B2368+B2378+B2388+B2398+B2408+B2418+B2428+B2438+B2448+B2458+B2468+B2478+B2488+B2498+B2508</f>
        <v>0</v>
      </c>
      <c r="C2358" s="37">
        <f t="shared" si="1774"/>
        <v>0</v>
      </c>
      <c r="D2358" s="37">
        <f t="shared" si="1774"/>
        <v>0</v>
      </c>
      <c r="E2358" s="37">
        <f t="shared" si="1774"/>
        <v>0</v>
      </c>
      <c r="F2358" s="37">
        <f t="shared" si="1774"/>
        <v>0</v>
      </c>
      <c r="G2358" s="37">
        <f t="shared" si="1774"/>
        <v>0</v>
      </c>
      <c r="H2358" s="37">
        <f t="shared" si="1774"/>
        <v>0</v>
      </c>
      <c r="I2358" s="37">
        <f t="shared" si="1774"/>
        <v>0</v>
      </c>
      <c r="J2358" s="37">
        <f t="shared" si="1774"/>
        <v>0</v>
      </c>
      <c r="K2358" s="37">
        <f t="shared" si="1774"/>
        <v>0</v>
      </c>
      <c r="L2358" s="37">
        <f t="shared" si="1774"/>
        <v>0</v>
      </c>
      <c r="M2358" s="37">
        <f t="shared" si="1774"/>
        <v>0</v>
      </c>
      <c r="N2358" s="37">
        <f t="shared" si="1774"/>
        <v>0</v>
      </c>
      <c r="O2358" s="37">
        <f t="shared" si="1774"/>
        <v>0</v>
      </c>
      <c r="P2358" s="37">
        <f t="shared" si="1774"/>
        <v>0</v>
      </c>
      <c r="Q2358" s="37">
        <f t="shared" si="1774"/>
        <v>0</v>
      </c>
      <c r="R2358" s="37">
        <f t="shared" si="1774"/>
        <v>0</v>
      </c>
      <c r="S2358" s="37">
        <f t="shared" si="1774"/>
        <v>0</v>
      </c>
      <c r="T2358" s="37">
        <f t="shared" si="1774"/>
        <v>0</v>
      </c>
      <c r="U2358" s="37">
        <f t="shared" si="1774"/>
        <v>0</v>
      </c>
      <c r="V2358" s="37">
        <f t="shared" si="1774"/>
        <v>0</v>
      </c>
      <c r="W2358" s="37">
        <f t="shared" si="1774"/>
        <v>0</v>
      </c>
      <c r="X2358" s="37">
        <f t="shared" si="1774"/>
        <v>0</v>
      </c>
      <c r="Y2358" s="37">
        <f t="shared" si="1774"/>
        <v>0</v>
      </c>
      <c r="Z2358" s="37">
        <f t="shared" ref="Z2358" si="1775">SUM(M2358:Y2358)</f>
        <v>0</v>
      </c>
      <c r="AA2358" s="37">
        <f t="shared" ref="AA2358" si="1776">B2358-Z2358</f>
        <v>0</v>
      </c>
      <c r="AB2358" s="42"/>
      <c r="AC2358" s="38"/>
    </row>
    <row r="2359" spans="1:29" s="39" customFormat="1" ht="23.45" hidden="1" customHeight="1" x14ac:dyDescent="0.25">
      <c r="A2359" s="43" t="s">
        <v>42</v>
      </c>
      <c r="B2359" s="44">
        <f>B2358+B2357</f>
        <v>0</v>
      </c>
      <c r="C2359" s="44">
        <f t="shared" ref="C2359:AA2359" si="1777">C2358+C2357</f>
        <v>0</v>
      </c>
      <c r="D2359" s="44">
        <f t="shared" si="1777"/>
        <v>0</v>
      </c>
      <c r="E2359" s="44">
        <f t="shared" si="1777"/>
        <v>0</v>
      </c>
      <c r="F2359" s="44">
        <f t="shared" si="1777"/>
        <v>0</v>
      </c>
      <c r="G2359" s="44">
        <f t="shared" si="1777"/>
        <v>0</v>
      </c>
      <c r="H2359" s="44">
        <f t="shared" si="1777"/>
        <v>0</v>
      </c>
      <c r="I2359" s="44">
        <f t="shared" si="1777"/>
        <v>0</v>
      </c>
      <c r="J2359" s="44">
        <f t="shared" si="1777"/>
        <v>0</v>
      </c>
      <c r="K2359" s="44">
        <f t="shared" si="1777"/>
        <v>0</v>
      </c>
      <c r="L2359" s="44">
        <f t="shared" si="1777"/>
        <v>0</v>
      </c>
      <c r="M2359" s="44">
        <f t="shared" si="1777"/>
        <v>0</v>
      </c>
      <c r="N2359" s="44">
        <f t="shared" si="1777"/>
        <v>0</v>
      </c>
      <c r="O2359" s="44">
        <f t="shared" si="1777"/>
        <v>0</v>
      </c>
      <c r="P2359" s="44">
        <f t="shared" si="1777"/>
        <v>0</v>
      </c>
      <c r="Q2359" s="44">
        <f t="shared" si="1777"/>
        <v>0</v>
      </c>
      <c r="R2359" s="44">
        <f t="shared" si="1777"/>
        <v>0</v>
      </c>
      <c r="S2359" s="44">
        <f t="shared" si="1777"/>
        <v>0</v>
      </c>
      <c r="T2359" s="44">
        <f t="shared" si="1777"/>
        <v>0</v>
      </c>
      <c r="U2359" s="44">
        <f t="shared" si="1777"/>
        <v>0</v>
      </c>
      <c r="V2359" s="44">
        <f t="shared" si="1777"/>
        <v>0</v>
      </c>
      <c r="W2359" s="44">
        <f t="shared" si="1777"/>
        <v>0</v>
      </c>
      <c r="X2359" s="44">
        <f t="shared" si="1777"/>
        <v>0</v>
      </c>
      <c r="Y2359" s="44">
        <f t="shared" si="1777"/>
        <v>0</v>
      </c>
      <c r="Z2359" s="44">
        <f t="shared" si="1777"/>
        <v>0</v>
      </c>
      <c r="AA2359" s="44">
        <f t="shared" si="1777"/>
        <v>0</v>
      </c>
      <c r="AB2359" s="45" t="e">
        <f t="shared" si="1772"/>
        <v>#DIV/0!</v>
      </c>
      <c r="AC2359" s="47"/>
    </row>
    <row r="2360" spans="1:29" s="39" customFormat="1" ht="33.6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40" t="s">
        <v>143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48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36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2"/>
      <c r="AC2363" s="38"/>
    </row>
    <row r="2364" spans="1:29" s="39" customFormat="1" ht="18" hidden="1" customHeight="1" x14ac:dyDescent="0.2">
      <c r="A2364" s="41" t="s">
        <v>37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 t="shared" ref="Z2364:Z2366" si="1778">SUM(M2364:Y2364)</f>
        <v>0</v>
      </c>
      <c r="AA2364" s="37">
        <f t="shared" ref="AA2364:AA2366" si="1779">B2364-Z2364</f>
        <v>0</v>
      </c>
      <c r="AB2364" s="42" t="e">
        <f t="shared" ref="AB2364:AB2369" si="1780">Z2364/B2364</f>
        <v>#DIV/0!</v>
      </c>
      <c r="AC2364" s="38"/>
    </row>
    <row r="2365" spans="1:29" s="39" customFormat="1" ht="18" hidden="1" customHeight="1" x14ac:dyDescent="0.2">
      <c r="A2365" s="41" t="s">
        <v>38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si="1778"/>
        <v>0</v>
      </c>
      <c r="AA2365" s="37">
        <f t="shared" si="1779"/>
        <v>0</v>
      </c>
      <c r="AB2365" s="42"/>
      <c r="AC2365" s="38"/>
    </row>
    <row r="2366" spans="1:29" s="39" customFormat="1" ht="18" hidden="1" customHeight="1" x14ac:dyDescent="0.2">
      <c r="A2366" s="41" t="s">
        <v>39</v>
      </c>
      <c r="B2366" s="37">
        <f>[1]consoCURRENT!E51848</f>
        <v>0</v>
      </c>
      <c r="C2366" s="37">
        <f>[1]consoCURRENT!F51848</f>
        <v>0</v>
      </c>
      <c r="D2366" s="37">
        <f>[1]consoCURRENT!G51848</f>
        <v>0</v>
      </c>
      <c r="E2366" s="37">
        <f>[1]consoCURRENT!H51848</f>
        <v>0</v>
      </c>
      <c r="F2366" s="37">
        <f>[1]consoCURRENT!I51848</f>
        <v>0</v>
      </c>
      <c r="G2366" s="37">
        <f>[1]consoCURRENT!J51848</f>
        <v>0</v>
      </c>
      <c r="H2366" s="37">
        <f>[1]consoCURRENT!K51848</f>
        <v>0</v>
      </c>
      <c r="I2366" s="37">
        <f>[1]consoCURRENT!L51848</f>
        <v>0</v>
      </c>
      <c r="J2366" s="37">
        <f>[1]consoCURRENT!M51848</f>
        <v>0</v>
      </c>
      <c r="K2366" s="37">
        <f>[1]consoCURRENT!N51848</f>
        <v>0</v>
      </c>
      <c r="L2366" s="37">
        <f>[1]consoCURRENT!O51848</f>
        <v>0</v>
      </c>
      <c r="M2366" s="37">
        <f>[1]consoCURRENT!P51848</f>
        <v>0</v>
      </c>
      <c r="N2366" s="37">
        <f>[1]consoCURRENT!Q51848</f>
        <v>0</v>
      </c>
      <c r="O2366" s="37">
        <f>[1]consoCURRENT!R51848</f>
        <v>0</v>
      </c>
      <c r="P2366" s="37">
        <f>[1]consoCURRENT!S51848</f>
        <v>0</v>
      </c>
      <c r="Q2366" s="37">
        <f>[1]consoCURRENT!T51848</f>
        <v>0</v>
      </c>
      <c r="R2366" s="37">
        <f>[1]consoCURRENT!U51848</f>
        <v>0</v>
      </c>
      <c r="S2366" s="37">
        <f>[1]consoCURRENT!V51848</f>
        <v>0</v>
      </c>
      <c r="T2366" s="37">
        <f>[1]consoCURRENT!W51848</f>
        <v>0</v>
      </c>
      <c r="U2366" s="37">
        <f>[1]consoCURRENT!X51848</f>
        <v>0</v>
      </c>
      <c r="V2366" s="37">
        <f>[1]consoCURRENT!Y51848</f>
        <v>0</v>
      </c>
      <c r="W2366" s="37">
        <f>[1]consoCURRENT!Z51848</f>
        <v>0</v>
      </c>
      <c r="X2366" s="37">
        <f>[1]consoCURRENT!AA51848</f>
        <v>0</v>
      </c>
      <c r="Y2366" s="37">
        <f>[1]consoCURRENT!AB51848</f>
        <v>0</v>
      </c>
      <c r="Z2366" s="37">
        <f t="shared" si="1778"/>
        <v>0</v>
      </c>
      <c r="AA2366" s="37">
        <f t="shared" si="1779"/>
        <v>0</v>
      </c>
      <c r="AB2366" s="42" t="e">
        <f t="shared" si="1780"/>
        <v>#DIV/0!</v>
      </c>
      <c r="AC2366" s="38"/>
    </row>
    <row r="2367" spans="1:29" s="39" customFormat="1" ht="18" hidden="1" customHeight="1" x14ac:dyDescent="0.25">
      <c r="A2367" s="43" t="s">
        <v>40</v>
      </c>
      <c r="B2367" s="44">
        <f>SUM(B2363:B2366)</f>
        <v>0</v>
      </c>
      <c r="C2367" s="44">
        <f t="shared" ref="C2367:AA2367" si="1781">SUM(C2363:C2366)</f>
        <v>0</v>
      </c>
      <c r="D2367" s="44">
        <f t="shared" si="1781"/>
        <v>0</v>
      </c>
      <c r="E2367" s="44">
        <f t="shared" si="1781"/>
        <v>0</v>
      </c>
      <c r="F2367" s="44">
        <f t="shared" si="1781"/>
        <v>0</v>
      </c>
      <c r="G2367" s="44">
        <f t="shared" si="1781"/>
        <v>0</v>
      </c>
      <c r="H2367" s="44">
        <f t="shared" si="1781"/>
        <v>0</v>
      </c>
      <c r="I2367" s="44">
        <f t="shared" si="1781"/>
        <v>0</v>
      </c>
      <c r="J2367" s="44">
        <f t="shared" si="1781"/>
        <v>0</v>
      </c>
      <c r="K2367" s="44">
        <f t="shared" si="1781"/>
        <v>0</v>
      </c>
      <c r="L2367" s="44">
        <f t="shared" si="1781"/>
        <v>0</v>
      </c>
      <c r="M2367" s="44">
        <f t="shared" si="1781"/>
        <v>0</v>
      </c>
      <c r="N2367" s="44">
        <f t="shared" si="1781"/>
        <v>0</v>
      </c>
      <c r="O2367" s="44">
        <f t="shared" si="1781"/>
        <v>0</v>
      </c>
      <c r="P2367" s="44">
        <f t="shared" si="1781"/>
        <v>0</v>
      </c>
      <c r="Q2367" s="44">
        <f t="shared" si="1781"/>
        <v>0</v>
      </c>
      <c r="R2367" s="44">
        <f t="shared" si="1781"/>
        <v>0</v>
      </c>
      <c r="S2367" s="44">
        <f t="shared" si="1781"/>
        <v>0</v>
      </c>
      <c r="T2367" s="44">
        <f t="shared" si="1781"/>
        <v>0</v>
      </c>
      <c r="U2367" s="44">
        <f t="shared" si="1781"/>
        <v>0</v>
      </c>
      <c r="V2367" s="44">
        <f t="shared" si="1781"/>
        <v>0</v>
      </c>
      <c r="W2367" s="44">
        <f t="shared" si="1781"/>
        <v>0</v>
      </c>
      <c r="X2367" s="44">
        <f t="shared" si="1781"/>
        <v>0</v>
      </c>
      <c r="Y2367" s="44">
        <f t="shared" si="1781"/>
        <v>0</v>
      </c>
      <c r="Z2367" s="44">
        <f t="shared" si="1781"/>
        <v>0</v>
      </c>
      <c r="AA2367" s="44">
        <f t="shared" si="1781"/>
        <v>0</v>
      </c>
      <c r="AB2367" s="45" t="e">
        <f t="shared" si="1780"/>
        <v>#DIV/0!</v>
      </c>
      <c r="AC2367" s="38"/>
    </row>
    <row r="2368" spans="1:29" s="39" customFormat="1" ht="18" hidden="1" customHeight="1" x14ac:dyDescent="0.25">
      <c r="A2368" s="46" t="s">
        <v>41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82">SUM(M2368:Y2368)</f>
        <v>0</v>
      </c>
      <c r="AA2368" s="37">
        <f t="shared" ref="AA2368" si="1783">B2368-Z2368</f>
        <v>0</v>
      </c>
      <c r="AB2368" s="42" t="e">
        <f t="shared" si="1780"/>
        <v>#DIV/0!</v>
      </c>
      <c r="AC2368" s="38"/>
    </row>
    <row r="2369" spans="1:29" s="39" customFormat="1" ht="24.6" hidden="1" customHeight="1" x14ac:dyDescent="0.25">
      <c r="A2369" s="43" t="s">
        <v>42</v>
      </c>
      <c r="B2369" s="44">
        <f>B2368+B2367</f>
        <v>0</v>
      </c>
      <c r="C2369" s="44">
        <f t="shared" ref="C2369:AA2369" si="1784">C2368+C2367</f>
        <v>0</v>
      </c>
      <c r="D2369" s="44">
        <f t="shared" si="1784"/>
        <v>0</v>
      </c>
      <c r="E2369" s="44">
        <f t="shared" si="1784"/>
        <v>0</v>
      </c>
      <c r="F2369" s="44">
        <f t="shared" si="1784"/>
        <v>0</v>
      </c>
      <c r="G2369" s="44">
        <f t="shared" si="1784"/>
        <v>0</v>
      </c>
      <c r="H2369" s="44">
        <f t="shared" si="1784"/>
        <v>0</v>
      </c>
      <c r="I2369" s="44">
        <f t="shared" si="1784"/>
        <v>0</v>
      </c>
      <c r="J2369" s="44">
        <f t="shared" si="1784"/>
        <v>0</v>
      </c>
      <c r="K2369" s="44">
        <f t="shared" si="1784"/>
        <v>0</v>
      </c>
      <c r="L2369" s="44">
        <f t="shared" si="1784"/>
        <v>0</v>
      </c>
      <c r="M2369" s="44">
        <f t="shared" si="1784"/>
        <v>0</v>
      </c>
      <c r="N2369" s="44">
        <f t="shared" si="1784"/>
        <v>0</v>
      </c>
      <c r="O2369" s="44">
        <f t="shared" si="1784"/>
        <v>0</v>
      </c>
      <c r="P2369" s="44">
        <f t="shared" si="1784"/>
        <v>0</v>
      </c>
      <c r="Q2369" s="44">
        <f t="shared" si="1784"/>
        <v>0</v>
      </c>
      <c r="R2369" s="44">
        <f t="shared" si="1784"/>
        <v>0</v>
      </c>
      <c r="S2369" s="44">
        <f t="shared" si="1784"/>
        <v>0</v>
      </c>
      <c r="T2369" s="44">
        <f t="shared" si="1784"/>
        <v>0</v>
      </c>
      <c r="U2369" s="44">
        <f t="shared" si="1784"/>
        <v>0</v>
      </c>
      <c r="V2369" s="44">
        <f t="shared" si="1784"/>
        <v>0</v>
      </c>
      <c r="W2369" s="44">
        <f t="shared" si="1784"/>
        <v>0</v>
      </c>
      <c r="X2369" s="44">
        <f t="shared" si="1784"/>
        <v>0</v>
      </c>
      <c r="Y2369" s="44">
        <f t="shared" si="1784"/>
        <v>0</v>
      </c>
      <c r="Z2369" s="44">
        <f t="shared" si="1784"/>
        <v>0</v>
      </c>
      <c r="AA2369" s="44">
        <f t="shared" si="1784"/>
        <v>0</v>
      </c>
      <c r="AB2369" s="45" t="e">
        <f t="shared" si="1780"/>
        <v>#DIV/0!</v>
      </c>
      <c r="AC2369" s="47"/>
    </row>
    <row r="2370" spans="1:29" s="39" customFormat="1" ht="28.35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15" hidden="1" customHeight="1" x14ac:dyDescent="0.25">
      <c r="A2371" s="73" t="s">
        <v>144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15" hidden="1" customHeight="1" x14ac:dyDescent="0.2">
      <c r="A2372" s="63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18" hidden="1" customHeight="1" x14ac:dyDescent="0.2">
      <c r="A2373" s="41" t="s">
        <v>36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2"/>
      <c r="AC2373" s="38"/>
    </row>
    <row r="2374" spans="1:29" s="39" customFormat="1" ht="18" hidden="1" customHeight="1" x14ac:dyDescent="0.2">
      <c r="A2374" s="41" t="s">
        <v>37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>SUM(M2374:Y2374)</f>
        <v>0</v>
      </c>
      <c r="AA2374" s="37">
        <f t="shared" ref="AA2374:AA2376" si="1785">B2374-Z2374</f>
        <v>0</v>
      </c>
      <c r="AB2374" s="42" t="e">
        <f t="shared" ref="AB2374:AB2379" si="1786">Z2374/B2374</f>
        <v>#DIV/0!</v>
      </c>
      <c r="AC2374" s="38"/>
    </row>
    <row r="2375" spans="1:29" s="39" customFormat="1" ht="18" hidden="1" customHeight="1" x14ac:dyDescent="0.2">
      <c r="A2375" s="41" t="s">
        <v>38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ref="Z2375:Z2376" si="1787">SUM(M2375:Y2375)</f>
        <v>0</v>
      </c>
      <c r="AA2375" s="37">
        <f t="shared" si="1785"/>
        <v>0</v>
      </c>
      <c r="AB2375" s="42"/>
      <c r="AC2375" s="38"/>
    </row>
    <row r="2376" spans="1:29" s="39" customFormat="1" ht="18" hidden="1" customHeight="1" x14ac:dyDescent="0.2">
      <c r="A2376" s="41" t="s">
        <v>39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7"/>
        <v>0</v>
      </c>
      <c r="AA2376" s="37">
        <f t="shared" si="1785"/>
        <v>0</v>
      </c>
      <c r="AB2376" s="42"/>
      <c r="AC2376" s="38"/>
    </row>
    <row r="2377" spans="1:29" s="39" customFormat="1" ht="18" hidden="1" customHeight="1" x14ac:dyDescent="0.25">
      <c r="A2377" s="43" t="s">
        <v>40</v>
      </c>
      <c r="B2377" s="44">
        <f>SUM(B2373:B2376)</f>
        <v>0</v>
      </c>
      <c r="C2377" s="44">
        <f t="shared" ref="C2377:AA2377" si="1788">SUM(C2373:C2376)</f>
        <v>0</v>
      </c>
      <c r="D2377" s="44">
        <f t="shared" si="1788"/>
        <v>0</v>
      </c>
      <c r="E2377" s="44">
        <f t="shared" si="1788"/>
        <v>0</v>
      </c>
      <c r="F2377" s="44">
        <f t="shared" si="1788"/>
        <v>0</v>
      </c>
      <c r="G2377" s="44">
        <f t="shared" si="1788"/>
        <v>0</v>
      </c>
      <c r="H2377" s="44">
        <f t="shared" si="1788"/>
        <v>0</v>
      </c>
      <c r="I2377" s="44">
        <f t="shared" si="1788"/>
        <v>0</v>
      </c>
      <c r="J2377" s="44">
        <f t="shared" si="1788"/>
        <v>0</v>
      </c>
      <c r="K2377" s="44">
        <f t="shared" si="1788"/>
        <v>0</v>
      </c>
      <c r="L2377" s="44">
        <f t="shared" si="1788"/>
        <v>0</v>
      </c>
      <c r="M2377" s="44">
        <f t="shared" si="1788"/>
        <v>0</v>
      </c>
      <c r="N2377" s="44">
        <f t="shared" si="1788"/>
        <v>0</v>
      </c>
      <c r="O2377" s="44">
        <f t="shared" si="1788"/>
        <v>0</v>
      </c>
      <c r="P2377" s="44">
        <f t="shared" si="1788"/>
        <v>0</v>
      </c>
      <c r="Q2377" s="44">
        <f t="shared" si="1788"/>
        <v>0</v>
      </c>
      <c r="R2377" s="44">
        <f t="shared" si="1788"/>
        <v>0</v>
      </c>
      <c r="S2377" s="44">
        <f t="shared" si="1788"/>
        <v>0</v>
      </c>
      <c r="T2377" s="44">
        <f t="shared" si="1788"/>
        <v>0</v>
      </c>
      <c r="U2377" s="44">
        <f t="shared" si="1788"/>
        <v>0</v>
      </c>
      <c r="V2377" s="44">
        <f t="shared" si="1788"/>
        <v>0</v>
      </c>
      <c r="W2377" s="44">
        <f t="shared" si="1788"/>
        <v>0</v>
      </c>
      <c r="X2377" s="44">
        <f t="shared" si="1788"/>
        <v>0</v>
      </c>
      <c r="Y2377" s="44">
        <f t="shared" si="1788"/>
        <v>0</v>
      </c>
      <c r="Z2377" s="44">
        <f t="shared" si="1788"/>
        <v>0</v>
      </c>
      <c r="AA2377" s="44">
        <f t="shared" si="1788"/>
        <v>0</v>
      </c>
      <c r="AB2377" s="45" t="e">
        <f t="shared" si="1786"/>
        <v>#DIV/0!</v>
      </c>
      <c r="AC2377" s="38"/>
    </row>
    <row r="2378" spans="1:29" s="39" customFormat="1" ht="18" hidden="1" customHeight="1" x14ac:dyDescent="0.25">
      <c r="A2378" s="46" t="s">
        <v>41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9">SUM(M2378:Y2378)</f>
        <v>0</v>
      </c>
      <c r="AA2378" s="37">
        <f t="shared" ref="AA2378" si="1790">B2378-Z2378</f>
        <v>0</v>
      </c>
      <c r="AB2378" s="42"/>
      <c r="AC2378" s="38"/>
    </row>
    <row r="2379" spans="1:29" s="39" customFormat="1" ht="26.1" hidden="1" customHeight="1" x14ac:dyDescent="0.25">
      <c r="A2379" s="43" t="s">
        <v>42</v>
      </c>
      <c r="B2379" s="44">
        <f>B2378+B2377</f>
        <v>0</v>
      </c>
      <c r="C2379" s="44">
        <f t="shared" ref="C2379:AA2379" si="1791">C2378+C2377</f>
        <v>0</v>
      </c>
      <c r="D2379" s="44">
        <f t="shared" si="1791"/>
        <v>0</v>
      </c>
      <c r="E2379" s="44">
        <f t="shared" si="1791"/>
        <v>0</v>
      </c>
      <c r="F2379" s="44">
        <f t="shared" si="1791"/>
        <v>0</v>
      </c>
      <c r="G2379" s="44">
        <f t="shared" si="1791"/>
        <v>0</v>
      </c>
      <c r="H2379" s="44">
        <f t="shared" si="1791"/>
        <v>0</v>
      </c>
      <c r="I2379" s="44">
        <f t="shared" si="1791"/>
        <v>0</v>
      </c>
      <c r="J2379" s="44">
        <f t="shared" si="1791"/>
        <v>0</v>
      </c>
      <c r="K2379" s="44">
        <f t="shared" si="1791"/>
        <v>0</v>
      </c>
      <c r="L2379" s="44">
        <f t="shared" si="1791"/>
        <v>0</v>
      </c>
      <c r="M2379" s="44">
        <f t="shared" si="1791"/>
        <v>0</v>
      </c>
      <c r="N2379" s="44">
        <f t="shared" si="1791"/>
        <v>0</v>
      </c>
      <c r="O2379" s="44">
        <f t="shared" si="1791"/>
        <v>0</v>
      </c>
      <c r="P2379" s="44">
        <f t="shared" si="1791"/>
        <v>0</v>
      </c>
      <c r="Q2379" s="44">
        <f t="shared" si="1791"/>
        <v>0</v>
      </c>
      <c r="R2379" s="44">
        <f t="shared" si="1791"/>
        <v>0</v>
      </c>
      <c r="S2379" s="44">
        <f t="shared" si="1791"/>
        <v>0</v>
      </c>
      <c r="T2379" s="44">
        <f t="shared" si="1791"/>
        <v>0</v>
      </c>
      <c r="U2379" s="44">
        <f t="shared" si="1791"/>
        <v>0</v>
      </c>
      <c r="V2379" s="44">
        <f t="shared" si="1791"/>
        <v>0</v>
      </c>
      <c r="W2379" s="44">
        <f t="shared" si="1791"/>
        <v>0</v>
      </c>
      <c r="X2379" s="44">
        <f t="shared" si="1791"/>
        <v>0</v>
      </c>
      <c r="Y2379" s="44">
        <f t="shared" si="1791"/>
        <v>0</v>
      </c>
      <c r="Z2379" s="44">
        <f t="shared" si="1791"/>
        <v>0</v>
      </c>
      <c r="AA2379" s="44">
        <f t="shared" si="1791"/>
        <v>0</v>
      </c>
      <c r="AB2379" s="45" t="e">
        <f t="shared" si="1786"/>
        <v>#DIV/0!</v>
      </c>
      <c r="AC2379" s="47"/>
    </row>
    <row r="2380" spans="1:29" s="39" customFormat="1" ht="18.600000000000001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39" customFormat="1" ht="28.35" hidden="1" customHeight="1" x14ac:dyDescent="0.25">
      <c r="A2381" s="73" t="s">
        <v>145</v>
      </c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26.45" hidden="1" customHeight="1" x14ac:dyDescent="0.2">
      <c r="A2382" s="63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20.45" hidden="1" customHeight="1" x14ac:dyDescent="0.2">
      <c r="A2383" s="41" t="s">
        <v>36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2"/>
      <c r="AC2383" s="38"/>
    </row>
    <row r="2384" spans="1:29" s="39" customFormat="1" ht="23.1" hidden="1" customHeight="1" x14ac:dyDescent="0.2">
      <c r="A2384" s="41" t="s">
        <v>37</v>
      </c>
      <c r="B2384" s="37">
        <f>[1]consoCURRENT!E52235</f>
        <v>0</v>
      </c>
      <c r="C2384" s="37">
        <f>[1]consoCURRENT!F52235</f>
        <v>0</v>
      </c>
      <c r="D2384" s="37">
        <f>[1]consoCURRENT!G52235</f>
        <v>0</v>
      </c>
      <c r="E2384" s="37">
        <f>[1]consoCURRENT!H52235</f>
        <v>0</v>
      </c>
      <c r="F2384" s="37">
        <f>[1]consoCURRENT!I52235</f>
        <v>0</v>
      </c>
      <c r="G2384" s="37">
        <f>[1]consoCURRENT!J52235</f>
        <v>0</v>
      </c>
      <c r="H2384" s="37">
        <f>[1]consoCURRENT!K52235</f>
        <v>0</v>
      </c>
      <c r="I2384" s="37">
        <f>[1]consoCURRENT!L52235</f>
        <v>0</v>
      </c>
      <c r="J2384" s="37">
        <f>[1]consoCURRENT!M52235</f>
        <v>0</v>
      </c>
      <c r="K2384" s="37">
        <f>[1]consoCURRENT!N52235</f>
        <v>0</v>
      </c>
      <c r="L2384" s="37">
        <f>[1]consoCURRENT!O52235</f>
        <v>0</v>
      </c>
      <c r="M2384" s="37">
        <f>[1]consoCURRENT!P52235</f>
        <v>0</v>
      </c>
      <c r="N2384" s="37">
        <f>[1]consoCURRENT!Q52235</f>
        <v>0</v>
      </c>
      <c r="O2384" s="37">
        <f>[1]consoCURRENT!R52235</f>
        <v>0</v>
      </c>
      <c r="P2384" s="37">
        <f>[1]consoCURRENT!S52235</f>
        <v>0</v>
      </c>
      <c r="Q2384" s="37">
        <f>[1]consoCURRENT!T52235</f>
        <v>0</v>
      </c>
      <c r="R2384" s="37">
        <f>[1]consoCURRENT!U52235</f>
        <v>0</v>
      </c>
      <c r="S2384" s="37">
        <f>[1]consoCURRENT!V52235</f>
        <v>0</v>
      </c>
      <c r="T2384" s="37">
        <f>[1]consoCURRENT!W52235</f>
        <v>0</v>
      </c>
      <c r="U2384" s="37">
        <f>[1]consoCURRENT!X52235</f>
        <v>0</v>
      </c>
      <c r="V2384" s="37">
        <f>[1]consoCURRENT!Y52235</f>
        <v>0</v>
      </c>
      <c r="W2384" s="37">
        <f>[1]consoCURRENT!Z52235</f>
        <v>0</v>
      </c>
      <c r="X2384" s="37">
        <f>[1]consoCURRENT!AA52235</f>
        <v>0</v>
      </c>
      <c r="Y2384" s="37">
        <f>[1]consoCURRENT!AB52235</f>
        <v>0</v>
      </c>
      <c r="Z2384" s="37">
        <f t="shared" ref="Z2384:Z2386" si="1792">SUM(M2384:Y2384)</f>
        <v>0</v>
      </c>
      <c r="AA2384" s="37">
        <f t="shared" ref="AA2384:AA2386" si="1793">B2384-Z2384</f>
        <v>0</v>
      </c>
      <c r="AB2384" s="42" t="e">
        <f t="shared" ref="AB2384:AB2389" si="1794">Z2384/B2384</f>
        <v>#DIV/0!</v>
      </c>
      <c r="AC2384" s="38"/>
    </row>
    <row r="2385" spans="1:29" s="39" customFormat="1" ht="21.6" hidden="1" customHeight="1" x14ac:dyDescent="0.2">
      <c r="A2385" s="41" t="s">
        <v>38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92"/>
        <v>0</v>
      </c>
      <c r="AA2385" s="37">
        <f t="shared" si="1793"/>
        <v>0</v>
      </c>
      <c r="AB2385" s="42"/>
      <c r="AC2385" s="38"/>
    </row>
    <row r="2386" spans="1:29" s="39" customFormat="1" ht="25.35" hidden="1" customHeight="1" x14ac:dyDescent="0.2">
      <c r="A2386" s="41" t="s">
        <v>39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92"/>
        <v>0</v>
      </c>
      <c r="AA2386" s="37">
        <f t="shared" si="1793"/>
        <v>0</v>
      </c>
      <c r="AB2386" s="42"/>
      <c r="AC2386" s="38"/>
    </row>
    <row r="2387" spans="1:29" s="39" customFormat="1" ht="18" hidden="1" customHeight="1" x14ac:dyDescent="0.25">
      <c r="A2387" s="43" t="s">
        <v>40</v>
      </c>
      <c r="B2387" s="44">
        <f>SUM(B2383:B2386)</f>
        <v>0</v>
      </c>
      <c r="C2387" s="44">
        <f t="shared" ref="C2387:AA2387" si="1795">SUM(C2383:C2386)</f>
        <v>0</v>
      </c>
      <c r="D2387" s="44">
        <f t="shared" si="1795"/>
        <v>0</v>
      </c>
      <c r="E2387" s="44">
        <f t="shared" si="1795"/>
        <v>0</v>
      </c>
      <c r="F2387" s="44">
        <f t="shared" si="1795"/>
        <v>0</v>
      </c>
      <c r="G2387" s="44">
        <f t="shared" si="1795"/>
        <v>0</v>
      </c>
      <c r="H2387" s="44">
        <f t="shared" si="1795"/>
        <v>0</v>
      </c>
      <c r="I2387" s="44">
        <f t="shared" si="1795"/>
        <v>0</v>
      </c>
      <c r="J2387" s="44">
        <f t="shared" si="1795"/>
        <v>0</v>
      </c>
      <c r="K2387" s="44">
        <f t="shared" si="1795"/>
        <v>0</v>
      </c>
      <c r="L2387" s="44">
        <f t="shared" si="1795"/>
        <v>0</v>
      </c>
      <c r="M2387" s="44">
        <f t="shared" si="1795"/>
        <v>0</v>
      </c>
      <c r="N2387" s="44">
        <f t="shared" si="1795"/>
        <v>0</v>
      </c>
      <c r="O2387" s="44">
        <f t="shared" si="1795"/>
        <v>0</v>
      </c>
      <c r="P2387" s="44">
        <f t="shared" si="1795"/>
        <v>0</v>
      </c>
      <c r="Q2387" s="44">
        <f t="shared" si="1795"/>
        <v>0</v>
      </c>
      <c r="R2387" s="44">
        <f t="shared" si="1795"/>
        <v>0</v>
      </c>
      <c r="S2387" s="44">
        <f t="shared" si="1795"/>
        <v>0</v>
      </c>
      <c r="T2387" s="44">
        <f t="shared" si="1795"/>
        <v>0</v>
      </c>
      <c r="U2387" s="44">
        <f t="shared" si="1795"/>
        <v>0</v>
      </c>
      <c r="V2387" s="44">
        <f t="shared" si="1795"/>
        <v>0</v>
      </c>
      <c r="W2387" s="44">
        <f t="shared" si="1795"/>
        <v>0</v>
      </c>
      <c r="X2387" s="44">
        <f t="shared" si="1795"/>
        <v>0</v>
      </c>
      <c r="Y2387" s="44">
        <f t="shared" si="1795"/>
        <v>0</v>
      </c>
      <c r="Z2387" s="44">
        <f t="shared" si="1795"/>
        <v>0</v>
      </c>
      <c r="AA2387" s="44">
        <f t="shared" si="1795"/>
        <v>0</v>
      </c>
      <c r="AB2387" s="45" t="e">
        <f t="shared" si="1794"/>
        <v>#DIV/0!</v>
      </c>
      <c r="AC2387" s="38"/>
    </row>
    <row r="2388" spans="1:29" s="39" customFormat="1" ht="18" hidden="1" customHeight="1" x14ac:dyDescent="0.25">
      <c r="A2388" s="46" t="s">
        <v>41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6">SUM(M2388:Y2388)</f>
        <v>0</v>
      </c>
      <c r="AA2388" s="37">
        <f t="shared" ref="AA2388" si="1797">B2388-Z2388</f>
        <v>0</v>
      </c>
      <c r="AB2388" s="42"/>
      <c r="AC2388" s="38"/>
    </row>
    <row r="2389" spans="1:29" s="39" customFormat="1" ht="27.6" hidden="1" customHeight="1" x14ac:dyDescent="0.25">
      <c r="A2389" s="43" t="s">
        <v>42</v>
      </c>
      <c r="B2389" s="44">
        <f>B2388+B2387</f>
        <v>0</v>
      </c>
      <c r="C2389" s="44">
        <f t="shared" ref="C2389:AA2389" si="1798">C2388+C2387</f>
        <v>0</v>
      </c>
      <c r="D2389" s="44">
        <f t="shared" si="1798"/>
        <v>0</v>
      </c>
      <c r="E2389" s="44">
        <f t="shared" si="1798"/>
        <v>0</v>
      </c>
      <c r="F2389" s="44">
        <f t="shared" si="1798"/>
        <v>0</v>
      </c>
      <c r="G2389" s="44">
        <f t="shared" si="1798"/>
        <v>0</v>
      </c>
      <c r="H2389" s="44">
        <f t="shared" si="1798"/>
        <v>0</v>
      </c>
      <c r="I2389" s="44">
        <f t="shared" si="1798"/>
        <v>0</v>
      </c>
      <c r="J2389" s="44">
        <f t="shared" si="1798"/>
        <v>0</v>
      </c>
      <c r="K2389" s="44">
        <f t="shared" si="1798"/>
        <v>0</v>
      </c>
      <c r="L2389" s="44">
        <f t="shared" si="1798"/>
        <v>0</v>
      </c>
      <c r="M2389" s="44">
        <f t="shared" si="1798"/>
        <v>0</v>
      </c>
      <c r="N2389" s="44">
        <f t="shared" si="1798"/>
        <v>0</v>
      </c>
      <c r="O2389" s="44">
        <f t="shared" si="1798"/>
        <v>0</v>
      </c>
      <c r="P2389" s="44">
        <f t="shared" si="1798"/>
        <v>0</v>
      </c>
      <c r="Q2389" s="44">
        <f t="shared" si="1798"/>
        <v>0</v>
      </c>
      <c r="R2389" s="44">
        <f t="shared" si="1798"/>
        <v>0</v>
      </c>
      <c r="S2389" s="44">
        <f t="shared" si="1798"/>
        <v>0</v>
      </c>
      <c r="T2389" s="44">
        <f t="shared" si="1798"/>
        <v>0</v>
      </c>
      <c r="U2389" s="44">
        <f t="shared" si="1798"/>
        <v>0</v>
      </c>
      <c r="V2389" s="44">
        <f t="shared" si="1798"/>
        <v>0</v>
      </c>
      <c r="W2389" s="44">
        <f t="shared" si="1798"/>
        <v>0</v>
      </c>
      <c r="X2389" s="44">
        <f t="shared" si="1798"/>
        <v>0</v>
      </c>
      <c r="Y2389" s="44">
        <f t="shared" si="1798"/>
        <v>0</v>
      </c>
      <c r="Z2389" s="44">
        <f t="shared" si="1798"/>
        <v>0</v>
      </c>
      <c r="AA2389" s="44">
        <f t="shared" si="1798"/>
        <v>0</v>
      </c>
      <c r="AB2389" s="45" t="e">
        <f t="shared" si="1794"/>
        <v>#DIV/0!</v>
      </c>
      <c r="AC2389" s="47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50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124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36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2" t="e">
        <f>Z2393/B2393</f>
        <v>#DIV/0!</v>
      </c>
      <c r="AC2393" s="38"/>
    </row>
    <row r="2394" spans="1:29" s="39" customFormat="1" ht="18" hidden="1" customHeight="1" x14ac:dyDescent="0.2">
      <c r="A2394" s="41" t="s">
        <v>37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9">SUM(M2394:Y2394)</f>
        <v>0</v>
      </c>
      <c r="AA2394" s="37">
        <f t="shared" ref="AA2394:AA2396" si="1800">B2394-Z2394</f>
        <v>0</v>
      </c>
      <c r="AB2394" s="42" t="e">
        <f t="shared" ref="AB2394:AB2399" si="1801">Z2394/B2394</f>
        <v>#DIV/0!</v>
      </c>
      <c r="AC2394" s="38"/>
    </row>
    <row r="2395" spans="1:29" s="39" customFormat="1" ht="18" hidden="1" customHeight="1" x14ac:dyDescent="0.2">
      <c r="A2395" s="41" t="s">
        <v>38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9"/>
        <v>0</v>
      </c>
      <c r="AA2395" s="37">
        <f t="shared" si="1800"/>
        <v>0</v>
      </c>
      <c r="AB2395" s="42" t="e">
        <f t="shared" si="1801"/>
        <v>#DIV/0!</v>
      </c>
      <c r="AC2395" s="38"/>
    </row>
    <row r="2396" spans="1:29" s="39" customFormat="1" ht="18" hidden="1" customHeight="1" x14ac:dyDescent="0.2">
      <c r="A2396" s="41" t="s">
        <v>39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9"/>
        <v>0</v>
      </c>
      <c r="AA2396" s="37">
        <f t="shared" si="1800"/>
        <v>0</v>
      </c>
      <c r="AB2396" s="42" t="e">
        <f t="shared" si="1801"/>
        <v>#DIV/0!</v>
      </c>
      <c r="AC2396" s="38"/>
    </row>
    <row r="2397" spans="1:29" s="39" customFormat="1" ht="18" hidden="1" customHeight="1" x14ac:dyDescent="0.25">
      <c r="A2397" s="43" t="s">
        <v>40</v>
      </c>
      <c r="B2397" s="44">
        <f>SUM(B2393:B2396)</f>
        <v>0</v>
      </c>
      <c r="C2397" s="44">
        <f t="shared" ref="C2397:AA2397" si="1802">SUM(C2393:C2396)</f>
        <v>0</v>
      </c>
      <c r="D2397" s="44">
        <f t="shared" si="1802"/>
        <v>0</v>
      </c>
      <c r="E2397" s="44">
        <f t="shared" si="1802"/>
        <v>0</v>
      </c>
      <c r="F2397" s="44">
        <f t="shared" si="1802"/>
        <v>0</v>
      </c>
      <c r="G2397" s="44">
        <f t="shared" si="1802"/>
        <v>0</v>
      </c>
      <c r="H2397" s="44">
        <f t="shared" si="1802"/>
        <v>0</v>
      </c>
      <c r="I2397" s="44">
        <f t="shared" si="1802"/>
        <v>0</v>
      </c>
      <c r="J2397" s="44">
        <f t="shared" si="1802"/>
        <v>0</v>
      </c>
      <c r="K2397" s="44">
        <f t="shared" si="1802"/>
        <v>0</v>
      </c>
      <c r="L2397" s="44">
        <f t="shared" si="1802"/>
        <v>0</v>
      </c>
      <c r="M2397" s="44">
        <f t="shared" si="1802"/>
        <v>0</v>
      </c>
      <c r="N2397" s="44">
        <f t="shared" si="1802"/>
        <v>0</v>
      </c>
      <c r="O2397" s="44">
        <f t="shared" si="1802"/>
        <v>0</v>
      </c>
      <c r="P2397" s="44">
        <f t="shared" si="1802"/>
        <v>0</v>
      </c>
      <c r="Q2397" s="44">
        <f t="shared" si="1802"/>
        <v>0</v>
      </c>
      <c r="R2397" s="44">
        <f t="shared" si="1802"/>
        <v>0</v>
      </c>
      <c r="S2397" s="44">
        <f t="shared" si="1802"/>
        <v>0</v>
      </c>
      <c r="T2397" s="44">
        <f t="shared" si="1802"/>
        <v>0</v>
      </c>
      <c r="U2397" s="44">
        <f t="shared" si="1802"/>
        <v>0</v>
      </c>
      <c r="V2397" s="44">
        <f t="shared" si="1802"/>
        <v>0</v>
      </c>
      <c r="W2397" s="44">
        <f t="shared" si="1802"/>
        <v>0</v>
      </c>
      <c r="X2397" s="44">
        <f t="shared" si="1802"/>
        <v>0</v>
      </c>
      <c r="Y2397" s="44">
        <f t="shared" si="1802"/>
        <v>0</v>
      </c>
      <c r="Z2397" s="44">
        <f t="shared" si="1802"/>
        <v>0</v>
      </c>
      <c r="AA2397" s="44">
        <f t="shared" si="1802"/>
        <v>0</v>
      </c>
      <c r="AB2397" s="45" t="e">
        <f t="shared" si="1801"/>
        <v>#DIV/0!</v>
      </c>
      <c r="AC2397" s="38"/>
    </row>
    <row r="2398" spans="1:29" s="39" customFormat="1" ht="18" hidden="1" customHeight="1" x14ac:dyDescent="0.25">
      <c r="A2398" s="46" t="s">
        <v>41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03">SUM(M2398:Y2398)</f>
        <v>0</v>
      </c>
      <c r="AA2398" s="37">
        <f t="shared" ref="AA2398" si="1804">B2398-Z2398</f>
        <v>0</v>
      </c>
      <c r="AB2398" s="42" t="e">
        <f t="shared" si="1801"/>
        <v>#DIV/0!</v>
      </c>
      <c r="AC2398" s="38"/>
    </row>
    <row r="2399" spans="1:29" s="39" customFormat="1" ht="18" hidden="1" customHeight="1" x14ac:dyDescent="0.25">
      <c r="A2399" s="43" t="s">
        <v>42</v>
      </c>
      <c r="B2399" s="44">
        <f>B2398+B2397</f>
        <v>0</v>
      </c>
      <c r="C2399" s="44">
        <f t="shared" ref="C2399:AA2399" si="1805">C2398+C2397</f>
        <v>0</v>
      </c>
      <c r="D2399" s="44">
        <f t="shared" si="1805"/>
        <v>0</v>
      </c>
      <c r="E2399" s="44">
        <f t="shared" si="1805"/>
        <v>0</v>
      </c>
      <c r="F2399" s="44">
        <f t="shared" si="1805"/>
        <v>0</v>
      </c>
      <c r="G2399" s="44">
        <f t="shared" si="1805"/>
        <v>0</v>
      </c>
      <c r="H2399" s="44">
        <f t="shared" si="1805"/>
        <v>0</v>
      </c>
      <c r="I2399" s="44">
        <f t="shared" si="1805"/>
        <v>0</v>
      </c>
      <c r="J2399" s="44">
        <f t="shared" si="1805"/>
        <v>0</v>
      </c>
      <c r="K2399" s="44">
        <f t="shared" si="1805"/>
        <v>0</v>
      </c>
      <c r="L2399" s="44">
        <f t="shared" si="1805"/>
        <v>0</v>
      </c>
      <c r="M2399" s="44">
        <f t="shared" si="1805"/>
        <v>0</v>
      </c>
      <c r="N2399" s="44">
        <f t="shared" si="1805"/>
        <v>0</v>
      </c>
      <c r="O2399" s="44">
        <f t="shared" si="1805"/>
        <v>0</v>
      </c>
      <c r="P2399" s="44">
        <f t="shared" si="1805"/>
        <v>0</v>
      </c>
      <c r="Q2399" s="44">
        <f t="shared" si="1805"/>
        <v>0</v>
      </c>
      <c r="R2399" s="44">
        <f t="shared" si="1805"/>
        <v>0</v>
      </c>
      <c r="S2399" s="44">
        <f t="shared" si="1805"/>
        <v>0</v>
      </c>
      <c r="T2399" s="44">
        <f t="shared" si="1805"/>
        <v>0</v>
      </c>
      <c r="U2399" s="44">
        <f t="shared" si="1805"/>
        <v>0</v>
      </c>
      <c r="V2399" s="44">
        <f t="shared" si="1805"/>
        <v>0</v>
      </c>
      <c r="W2399" s="44">
        <f t="shared" si="1805"/>
        <v>0</v>
      </c>
      <c r="X2399" s="44">
        <f t="shared" si="1805"/>
        <v>0</v>
      </c>
      <c r="Y2399" s="44">
        <f t="shared" si="1805"/>
        <v>0</v>
      </c>
      <c r="Z2399" s="44">
        <f t="shared" si="1805"/>
        <v>0</v>
      </c>
      <c r="AA2399" s="44">
        <f t="shared" si="1805"/>
        <v>0</v>
      </c>
      <c r="AB2399" s="45" t="e">
        <f t="shared" si="1801"/>
        <v>#DIV/0!</v>
      </c>
      <c r="AC2399" s="47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124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36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2" t="e">
        <f>Z2403/B2403</f>
        <v>#DIV/0!</v>
      </c>
      <c r="AC2403" s="38"/>
    </row>
    <row r="2404" spans="1:29" s="39" customFormat="1" ht="18" hidden="1" customHeight="1" x14ac:dyDescent="0.2">
      <c r="A2404" s="41" t="s">
        <v>37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6">SUM(M2404:Y2404)</f>
        <v>0</v>
      </c>
      <c r="AA2404" s="37">
        <f t="shared" ref="AA2404:AA2406" si="1807">B2404-Z2404</f>
        <v>0</v>
      </c>
      <c r="AB2404" s="42" t="e">
        <f t="shared" ref="AB2404:AB2409" si="1808">Z2404/B2404</f>
        <v>#DIV/0!</v>
      </c>
      <c r="AC2404" s="38"/>
    </row>
    <row r="2405" spans="1:29" s="39" customFormat="1" ht="18" hidden="1" customHeight="1" x14ac:dyDescent="0.2">
      <c r="A2405" s="41" t="s">
        <v>38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6"/>
        <v>0</v>
      </c>
      <c r="AA2405" s="37">
        <f t="shared" si="1807"/>
        <v>0</v>
      </c>
      <c r="AB2405" s="42" t="e">
        <f t="shared" si="1808"/>
        <v>#DIV/0!</v>
      </c>
      <c r="AC2405" s="38"/>
    </row>
    <row r="2406" spans="1:29" s="39" customFormat="1" ht="18" hidden="1" customHeight="1" x14ac:dyDescent="0.2">
      <c r="A2406" s="41" t="s">
        <v>39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6"/>
        <v>0</v>
      </c>
      <c r="AA2406" s="37">
        <f t="shared" si="1807"/>
        <v>0</v>
      </c>
      <c r="AB2406" s="42" t="e">
        <f t="shared" si="1808"/>
        <v>#DIV/0!</v>
      </c>
      <c r="AC2406" s="38"/>
    </row>
    <row r="2407" spans="1:29" s="39" customFormat="1" ht="18" hidden="1" customHeight="1" x14ac:dyDescent="0.25">
      <c r="A2407" s="43" t="s">
        <v>40</v>
      </c>
      <c r="B2407" s="44">
        <f>SUM(B2403:B2406)</f>
        <v>0</v>
      </c>
      <c r="C2407" s="44">
        <f t="shared" ref="C2407:AA2407" si="1809">SUM(C2403:C2406)</f>
        <v>0</v>
      </c>
      <c r="D2407" s="44">
        <f t="shared" si="1809"/>
        <v>0</v>
      </c>
      <c r="E2407" s="44">
        <f t="shared" si="1809"/>
        <v>0</v>
      </c>
      <c r="F2407" s="44">
        <f t="shared" si="1809"/>
        <v>0</v>
      </c>
      <c r="G2407" s="44">
        <f t="shared" si="1809"/>
        <v>0</v>
      </c>
      <c r="H2407" s="44">
        <f t="shared" si="1809"/>
        <v>0</v>
      </c>
      <c r="I2407" s="44">
        <f t="shared" si="1809"/>
        <v>0</v>
      </c>
      <c r="J2407" s="44">
        <f t="shared" si="1809"/>
        <v>0</v>
      </c>
      <c r="K2407" s="44">
        <f t="shared" si="1809"/>
        <v>0</v>
      </c>
      <c r="L2407" s="44">
        <f t="shared" si="1809"/>
        <v>0</v>
      </c>
      <c r="M2407" s="44">
        <f t="shared" si="1809"/>
        <v>0</v>
      </c>
      <c r="N2407" s="44">
        <f t="shared" si="1809"/>
        <v>0</v>
      </c>
      <c r="O2407" s="44">
        <f t="shared" si="1809"/>
        <v>0</v>
      </c>
      <c r="P2407" s="44">
        <f t="shared" si="1809"/>
        <v>0</v>
      </c>
      <c r="Q2407" s="44">
        <f t="shared" si="1809"/>
        <v>0</v>
      </c>
      <c r="R2407" s="44">
        <f t="shared" si="1809"/>
        <v>0</v>
      </c>
      <c r="S2407" s="44">
        <f t="shared" si="1809"/>
        <v>0</v>
      </c>
      <c r="T2407" s="44">
        <f t="shared" si="1809"/>
        <v>0</v>
      </c>
      <c r="U2407" s="44">
        <f t="shared" si="1809"/>
        <v>0</v>
      </c>
      <c r="V2407" s="44">
        <f t="shared" si="1809"/>
        <v>0</v>
      </c>
      <c r="W2407" s="44">
        <f t="shared" si="1809"/>
        <v>0</v>
      </c>
      <c r="X2407" s="44">
        <f t="shared" si="1809"/>
        <v>0</v>
      </c>
      <c r="Y2407" s="44">
        <f t="shared" si="1809"/>
        <v>0</v>
      </c>
      <c r="Z2407" s="44">
        <f t="shared" si="1809"/>
        <v>0</v>
      </c>
      <c r="AA2407" s="44">
        <f t="shared" si="1809"/>
        <v>0</v>
      </c>
      <c r="AB2407" s="45" t="e">
        <f t="shared" si="1808"/>
        <v>#DIV/0!</v>
      </c>
      <c r="AC2407" s="38"/>
    </row>
    <row r="2408" spans="1:29" s="39" customFormat="1" ht="18" hidden="1" customHeight="1" x14ac:dyDescent="0.25">
      <c r="A2408" s="46" t="s">
        <v>41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10">SUM(M2408:Y2408)</f>
        <v>0</v>
      </c>
      <c r="AA2408" s="37">
        <f t="shared" ref="AA2408" si="1811">B2408-Z2408</f>
        <v>0</v>
      </c>
      <c r="AB2408" s="42" t="e">
        <f t="shared" si="1808"/>
        <v>#DIV/0!</v>
      </c>
      <c r="AC2408" s="38"/>
    </row>
    <row r="2409" spans="1:29" s="39" customFormat="1" ht="18" hidden="1" customHeight="1" x14ac:dyDescent="0.25">
      <c r="A2409" s="43" t="s">
        <v>42</v>
      </c>
      <c r="B2409" s="44">
        <f>B2408+B2407</f>
        <v>0</v>
      </c>
      <c r="C2409" s="44">
        <f t="shared" ref="C2409:AA2409" si="1812">C2408+C2407</f>
        <v>0</v>
      </c>
      <c r="D2409" s="44">
        <f t="shared" si="1812"/>
        <v>0</v>
      </c>
      <c r="E2409" s="44">
        <f t="shared" si="1812"/>
        <v>0</v>
      </c>
      <c r="F2409" s="44">
        <f t="shared" si="1812"/>
        <v>0</v>
      </c>
      <c r="G2409" s="44">
        <f t="shared" si="1812"/>
        <v>0</v>
      </c>
      <c r="H2409" s="44">
        <f t="shared" si="1812"/>
        <v>0</v>
      </c>
      <c r="I2409" s="44">
        <f t="shared" si="1812"/>
        <v>0</v>
      </c>
      <c r="J2409" s="44">
        <f t="shared" si="1812"/>
        <v>0</v>
      </c>
      <c r="K2409" s="44">
        <f t="shared" si="1812"/>
        <v>0</v>
      </c>
      <c r="L2409" s="44">
        <f t="shared" si="1812"/>
        <v>0</v>
      </c>
      <c r="M2409" s="44">
        <f t="shared" si="1812"/>
        <v>0</v>
      </c>
      <c r="N2409" s="44">
        <f t="shared" si="1812"/>
        <v>0</v>
      </c>
      <c r="O2409" s="44">
        <f t="shared" si="1812"/>
        <v>0</v>
      </c>
      <c r="P2409" s="44">
        <f t="shared" si="1812"/>
        <v>0</v>
      </c>
      <c r="Q2409" s="44">
        <f t="shared" si="1812"/>
        <v>0</v>
      </c>
      <c r="R2409" s="44">
        <f t="shared" si="1812"/>
        <v>0</v>
      </c>
      <c r="S2409" s="44">
        <f t="shared" si="1812"/>
        <v>0</v>
      </c>
      <c r="T2409" s="44">
        <f t="shared" si="1812"/>
        <v>0</v>
      </c>
      <c r="U2409" s="44">
        <f t="shared" si="1812"/>
        <v>0</v>
      </c>
      <c r="V2409" s="44">
        <f t="shared" si="1812"/>
        <v>0</v>
      </c>
      <c r="W2409" s="44">
        <f t="shared" si="1812"/>
        <v>0</v>
      </c>
      <c r="X2409" s="44">
        <f t="shared" si="1812"/>
        <v>0</v>
      </c>
      <c r="Y2409" s="44">
        <f t="shared" si="1812"/>
        <v>0</v>
      </c>
      <c r="Z2409" s="44">
        <f t="shared" si="1812"/>
        <v>0</v>
      </c>
      <c r="AA2409" s="44">
        <f t="shared" si="1812"/>
        <v>0</v>
      </c>
      <c r="AB2409" s="45" t="e">
        <f t="shared" si="1808"/>
        <v>#DIV/0!</v>
      </c>
      <c r="AC2409" s="47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124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36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2" t="e">
        <f>Z2413/B2413</f>
        <v>#DIV/0!</v>
      </c>
      <c r="AC2413" s="38"/>
    </row>
    <row r="2414" spans="1:29" s="39" customFormat="1" ht="18" hidden="1" customHeight="1" x14ac:dyDescent="0.2">
      <c r="A2414" s="41" t="s">
        <v>37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13">SUM(M2414:Y2414)</f>
        <v>0</v>
      </c>
      <c r="AA2414" s="37">
        <f t="shared" ref="AA2414:AA2416" si="1814">B2414-Z2414</f>
        <v>0</v>
      </c>
      <c r="AB2414" s="42" t="e">
        <f t="shared" ref="AB2414:AB2419" si="1815">Z2414/B2414</f>
        <v>#DIV/0!</v>
      </c>
      <c r="AC2414" s="38"/>
    </row>
    <row r="2415" spans="1:29" s="39" customFormat="1" ht="18" hidden="1" customHeight="1" x14ac:dyDescent="0.2">
      <c r="A2415" s="41" t="s">
        <v>38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13"/>
        <v>0</v>
      </c>
      <c r="AA2415" s="37">
        <f t="shared" si="1814"/>
        <v>0</v>
      </c>
      <c r="AB2415" s="42" t="e">
        <f t="shared" si="1815"/>
        <v>#DIV/0!</v>
      </c>
      <c r="AC2415" s="38"/>
    </row>
    <row r="2416" spans="1:29" s="39" customFormat="1" ht="18" hidden="1" customHeight="1" x14ac:dyDescent="0.2">
      <c r="A2416" s="41" t="s">
        <v>39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13"/>
        <v>0</v>
      </c>
      <c r="AA2416" s="37">
        <f t="shared" si="1814"/>
        <v>0</v>
      </c>
      <c r="AB2416" s="42" t="e">
        <f t="shared" si="1815"/>
        <v>#DIV/0!</v>
      </c>
      <c r="AC2416" s="38"/>
    </row>
    <row r="2417" spans="1:29" s="39" customFormat="1" ht="18" hidden="1" customHeight="1" x14ac:dyDescent="0.25">
      <c r="A2417" s="43" t="s">
        <v>40</v>
      </c>
      <c r="B2417" s="44">
        <f>SUM(B2413:B2416)</f>
        <v>0</v>
      </c>
      <c r="C2417" s="44">
        <f t="shared" ref="C2417:AA2417" si="1816">SUM(C2413:C2416)</f>
        <v>0</v>
      </c>
      <c r="D2417" s="44">
        <f t="shared" si="1816"/>
        <v>0</v>
      </c>
      <c r="E2417" s="44">
        <f t="shared" si="1816"/>
        <v>0</v>
      </c>
      <c r="F2417" s="44">
        <f t="shared" si="1816"/>
        <v>0</v>
      </c>
      <c r="G2417" s="44">
        <f t="shared" si="1816"/>
        <v>0</v>
      </c>
      <c r="H2417" s="44">
        <f t="shared" si="1816"/>
        <v>0</v>
      </c>
      <c r="I2417" s="44">
        <f t="shared" si="1816"/>
        <v>0</v>
      </c>
      <c r="J2417" s="44">
        <f t="shared" si="1816"/>
        <v>0</v>
      </c>
      <c r="K2417" s="44">
        <f t="shared" si="1816"/>
        <v>0</v>
      </c>
      <c r="L2417" s="44">
        <f t="shared" si="1816"/>
        <v>0</v>
      </c>
      <c r="M2417" s="44">
        <f t="shared" si="1816"/>
        <v>0</v>
      </c>
      <c r="N2417" s="44">
        <f t="shared" si="1816"/>
        <v>0</v>
      </c>
      <c r="O2417" s="44">
        <f t="shared" si="1816"/>
        <v>0</v>
      </c>
      <c r="P2417" s="44">
        <f t="shared" si="1816"/>
        <v>0</v>
      </c>
      <c r="Q2417" s="44">
        <f t="shared" si="1816"/>
        <v>0</v>
      </c>
      <c r="R2417" s="44">
        <f t="shared" si="1816"/>
        <v>0</v>
      </c>
      <c r="S2417" s="44">
        <f t="shared" si="1816"/>
        <v>0</v>
      </c>
      <c r="T2417" s="44">
        <f t="shared" si="1816"/>
        <v>0</v>
      </c>
      <c r="U2417" s="44">
        <f t="shared" si="1816"/>
        <v>0</v>
      </c>
      <c r="V2417" s="44">
        <f t="shared" si="1816"/>
        <v>0</v>
      </c>
      <c r="W2417" s="44">
        <f t="shared" si="1816"/>
        <v>0</v>
      </c>
      <c r="X2417" s="44">
        <f t="shared" si="1816"/>
        <v>0</v>
      </c>
      <c r="Y2417" s="44">
        <f t="shared" si="1816"/>
        <v>0</v>
      </c>
      <c r="Z2417" s="44">
        <f t="shared" si="1816"/>
        <v>0</v>
      </c>
      <c r="AA2417" s="44">
        <f t="shared" si="1816"/>
        <v>0</v>
      </c>
      <c r="AB2417" s="45" t="e">
        <f t="shared" si="1815"/>
        <v>#DIV/0!</v>
      </c>
      <c r="AC2417" s="38"/>
    </row>
    <row r="2418" spans="1:29" s="39" customFormat="1" ht="18" hidden="1" customHeight="1" x14ac:dyDescent="0.25">
      <c r="A2418" s="46" t="s">
        <v>41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7">SUM(M2418:Y2418)</f>
        <v>0</v>
      </c>
      <c r="AA2418" s="37">
        <f t="shared" ref="AA2418" si="1818">B2418-Z2418</f>
        <v>0</v>
      </c>
      <c r="AB2418" s="42" t="e">
        <f t="shared" si="1815"/>
        <v>#DIV/0!</v>
      </c>
      <c r="AC2418" s="38"/>
    </row>
    <row r="2419" spans="1:29" s="39" customFormat="1" ht="18" hidden="1" customHeight="1" x14ac:dyDescent="0.25">
      <c r="A2419" s="43" t="s">
        <v>42</v>
      </c>
      <c r="B2419" s="44">
        <f>B2418+B2417</f>
        <v>0</v>
      </c>
      <c r="C2419" s="44">
        <f t="shared" ref="C2419:AA2419" si="1819">C2418+C2417</f>
        <v>0</v>
      </c>
      <c r="D2419" s="44">
        <f t="shared" si="1819"/>
        <v>0</v>
      </c>
      <c r="E2419" s="44">
        <f t="shared" si="1819"/>
        <v>0</v>
      </c>
      <c r="F2419" s="44">
        <f t="shared" si="1819"/>
        <v>0</v>
      </c>
      <c r="G2419" s="44">
        <f t="shared" si="1819"/>
        <v>0</v>
      </c>
      <c r="H2419" s="44">
        <f t="shared" si="1819"/>
        <v>0</v>
      </c>
      <c r="I2419" s="44">
        <f t="shared" si="1819"/>
        <v>0</v>
      </c>
      <c r="J2419" s="44">
        <f t="shared" si="1819"/>
        <v>0</v>
      </c>
      <c r="K2419" s="44">
        <f t="shared" si="1819"/>
        <v>0</v>
      </c>
      <c r="L2419" s="44">
        <f t="shared" si="1819"/>
        <v>0</v>
      </c>
      <c r="M2419" s="44">
        <f t="shared" si="1819"/>
        <v>0</v>
      </c>
      <c r="N2419" s="44">
        <f t="shared" si="1819"/>
        <v>0</v>
      </c>
      <c r="O2419" s="44">
        <f t="shared" si="1819"/>
        <v>0</v>
      </c>
      <c r="P2419" s="44">
        <f t="shared" si="1819"/>
        <v>0</v>
      </c>
      <c r="Q2419" s="44">
        <f t="shared" si="1819"/>
        <v>0</v>
      </c>
      <c r="R2419" s="44">
        <f t="shared" si="1819"/>
        <v>0</v>
      </c>
      <c r="S2419" s="44">
        <f t="shared" si="1819"/>
        <v>0</v>
      </c>
      <c r="T2419" s="44">
        <f t="shared" si="1819"/>
        <v>0</v>
      </c>
      <c r="U2419" s="44">
        <f t="shared" si="1819"/>
        <v>0</v>
      </c>
      <c r="V2419" s="44">
        <f t="shared" si="1819"/>
        <v>0</v>
      </c>
      <c r="W2419" s="44">
        <f t="shared" si="1819"/>
        <v>0</v>
      </c>
      <c r="X2419" s="44">
        <f t="shared" si="1819"/>
        <v>0</v>
      </c>
      <c r="Y2419" s="44">
        <f t="shared" si="1819"/>
        <v>0</v>
      </c>
      <c r="Z2419" s="44">
        <f t="shared" si="1819"/>
        <v>0</v>
      </c>
      <c r="AA2419" s="44">
        <f t="shared" si="1819"/>
        <v>0</v>
      </c>
      <c r="AB2419" s="45" t="e">
        <f t="shared" si="1815"/>
        <v>#DIV/0!</v>
      </c>
      <c r="AC2419" s="47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124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36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2" t="e">
        <f>Z2423/B2423</f>
        <v>#DIV/0!</v>
      </c>
      <c r="AC2423" s="38"/>
    </row>
    <row r="2424" spans="1:29" s="39" customFormat="1" ht="18" hidden="1" customHeight="1" x14ac:dyDescent="0.2">
      <c r="A2424" s="41" t="s">
        <v>37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20">SUM(M2424:Y2424)</f>
        <v>0</v>
      </c>
      <c r="AA2424" s="37">
        <f t="shared" ref="AA2424:AA2426" si="1821">B2424-Z2424</f>
        <v>0</v>
      </c>
      <c r="AB2424" s="42" t="e">
        <f t="shared" ref="AB2424:AB2429" si="1822">Z2424/B2424</f>
        <v>#DIV/0!</v>
      </c>
      <c r="AC2424" s="38"/>
    </row>
    <row r="2425" spans="1:29" s="39" customFormat="1" ht="18" hidden="1" customHeight="1" x14ac:dyDescent="0.2">
      <c r="A2425" s="41" t="s">
        <v>38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20"/>
        <v>0</v>
      </c>
      <c r="AA2425" s="37">
        <f t="shared" si="1821"/>
        <v>0</v>
      </c>
      <c r="AB2425" s="42" t="e">
        <f t="shared" si="1822"/>
        <v>#DIV/0!</v>
      </c>
      <c r="AC2425" s="38"/>
    </row>
    <row r="2426" spans="1:29" s="39" customFormat="1" ht="18" hidden="1" customHeight="1" x14ac:dyDescent="0.2">
      <c r="A2426" s="41" t="s">
        <v>39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20"/>
        <v>0</v>
      </c>
      <c r="AA2426" s="37">
        <f t="shared" si="1821"/>
        <v>0</v>
      </c>
      <c r="AB2426" s="42" t="e">
        <f t="shared" si="1822"/>
        <v>#DIV/0!</v>
      </c>
      <c r="AC2426" s="38"/>
    </row>
    <row r="2427" spans="1:29" s="39" customFormat="1" ht="18" hidden="1" customHeight="1" x14ac:dyDescent="0.25">
      <c r="A2427" s="43" t="s">
        <v>40</v>
      </c>
      <c r="B2427" s="44">
        <f>SUM(B2423:B2426)</f>
        <v>0</v>
      </c>
      <c r="C2427" s="44">
        <f t="shared" ref="C2427:AA2427" si="1823">SUM(C2423:C2426)</f>
        <v>0</v>
      </c>
      <c r="D2427" s="44">
        <f t="shared" si="1823"/>
        <v>0</v>
      </c>
      <c r="E2427" s="44">
        <f t="shared" si="1823"/>
        <v>0</v>
      </c>
      <c r="F2427" s="44">
        <f t="shared" si="1823"/>
        <v>0</v>
      </c>
      <c r="G2427" s="44">
        <f t="shared" si="1823"/>
        <v>0</v>
      </c>
      <c r="H2427" s="44">
        <f t="shared" si="1823"/>
        <v>0</v>
      </c>
      <c r="I2427" s="44">
        <f t="shared" si="1823"/>
        <v>0</v>
      </c>
      <c r="J2427" s="44">
        <f t="shared" si="1823"/>
        <v>0</v>
      </c>
      <c r="K2427" s="44">
        <f t="shared" si="1823"/>
        <v>0</v>
      </c>
      <c r="L2427" s="44">
        <f t="shared" si="1823"/>
        <v>0</v>
      </c>
      <c r="M2427" s="44">
        <f t="shared" si="1823"/>
        <v>0</v>
      </c>
      <c r="N2427" s="44">
        <f t="shared" si="1823"/>
        <v>0</v>
      </c>
      <c r="O2427" s="44">
        <f t="shared" si="1823"/>
        <v>0</v>
      </c>
      <c r="P2427" s="44">
        <f t="shared" si="1823"/>
        <v>0</v>
      </c>
      <c r="Q2427" s="44">
        <f t="shared" si="1823"/>
        <v>0</v>
      </c>
      <c r="R2427" s="44">
        <f t="shared" si="1823"/>
        <v>0</v>
      </c>
      <c r="S2427" s="44">
        <f t="shared" si="1823"/>
        <v>0</v>
      </c>
      <c r="T2427" s="44">
        <f t="shared" si="1823"/>
        <v>0</v>
      </c>
      <c r="U2427" s="44">
        <f t="shared" si="1823"/>
        <v>0</v>
      </c>
      <c r="V2427" s="44">
        <f t="shared" si="1823"/>
        <v>0</v>
      </c>
      <c r="W2427" s="44">
        <f t="shared" si="1823"/>
        <v>0</v>
      </c>
      <c r="X2427" s="44">
        <f t="shared" si="1823"/>
        <v>0</v>
      </c>
      <c r="Y2427" s="44">
        <f t="shared" si="1823"/>
        <v>0</v>
      </c>
      <c r="Z2427" s="44">
        <f t="shared" si="1823"/>
        <v>0</v>
      </c>
      <c r="AA2427" s="44">
        <f t="shared" si="1823"/>
        <v>0</v>
      </c>
      <c r="AB2427" s="45" t="e">
        <f t="shared" si="1822"/>
        <v>#DIV/0!</v>
      </c>
      <c r="AC2427" s="38"/>
    </row>
    <row r="2428" spans="1:29" s="39" customFormat="1" ht="18" hidden="1" customHeight="1" x14ac:dyDescent="0.25">
      <c r="A2428" s="46" t="s">
        <v>41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24">SUM(M2428:Y2428)</f>
        <v>0</v>
      </c>
      <c r="AA2428" s="37">
        <f t="shared" ref="AA2428" si="1825">B2428-Z2428</f>
        <v>0</v>
      </c>
      <c r="AB2428" s="42" t="e">
        <f t="shared" si="1822"/>
        <v>#DIV/0!</v>
      </c>
      <c r="AC2428" s="38"/>
    </row>
    <row r="2429" spans="1:29" s="39" customFormat="1" ht="18" hidden="1" customHeight="1" x14ac:dyDescent="0.25">
      <c r="A2429" s="43" t="s">
        <v>42</v>
      </c>
      <c r="B2429" s="44">
        <f>B2428+B2427</f>
        <v>0</v>
      </c>
      <c r="C2429" s="44">
        <f t="shared" ref="C2429:AA2429" si="1826">C2428+C2427</f>
        <v>0</v>
      </c>
      <c r="D2429" s="44">
        <f t="shared" si="1826"/>
        <v>0</v>
      </c>
      <c r="E2429" s="44">
        <f t="shared" si="1826"/>
        <v>0</v>
      </c>
      <c r="F2429" s="44">
        <f t="shared" si="1826"/>
        <v>0</v>
      </c>
      <c r="G2429" s="44">
        <f t="shared" si="1826"/>
        <v>0</v>
      </c>
      <c r="H2429" s="44">
        <f t="shared" si="1826"/>
        <v>0</v>
      </c>
      <c r="I2429" s="44">
        <f t="shared" si="1826"/>
        <v>0</v>
      </c>
      <c r="J2429" s="44">
        <f t="shared" si="1826"/>
        <v>0</v>
      </c>
      <c r="K2429" s="44">
        <f t="shared" si="1826"/>
        <v>0</v>
      </c>
      <c r="L2429" s="44">
        <f t="shared" si="1826"/>
        <v>0</v>
      </c>
      <c r="M2429" s="44">
        <f t="shared" si="1826"/>
        <v>0</v>
      </c>
      <c r="N2429" s="44">
        <f t="shared" si="1826"/>
        <v>0</v>
      </c>
      <c r="O2429" s="44">
        <f t="shared" si="1826"/>
        <v>0</v>
      </c>
      <c r="P2429" s="44">
        <f t="shared" si="1826"/>
        <v>0</v>
      </c>
      <c r="Q2429" s="44">
        <f t="shared" si="1826"/>
        <v>0</v>
      </c>
      <c r="R2429" s="44">
        <f t="shared" si="1826"/>
        <v>0</v>
      </c>
      <c r="S2429" s="44">
        <f t="shared" si="1826"/>
        <v>0</v>
      </c>
      <c r="T2429" s="44">
        <f t="shared" si="1826"/>
        <v>0</v>
      </c>
      <c r="U2429" s="44">
        <f t="shared" si="1826"/>
        <v>0</v>
      </c>
      <c r="V2429" s="44">
        <f t="shared" si="1826"/>
        <v>0</v>
      </c>
      <c r="W2429" s="44">
        <f t="shared" si="1826"/>
        <v>0</v>
      </c>
      <c r="X2429" s="44">
        <f t="shared" si="1826"/>
        <v>0</v>
      </c>
      <c r="Y2429" s="44">
        <f t="shared" si="1826"/>
        <v>0</v>
      </c>
      <c r="Z2429" s="44">
        <f t="shared" si="1826"/>
        <v>0</v>
      </c>
      <c r="AA2429" s="44">
        <f t="shared" si="1826"/>
        <v>0</v>
      </c>
      <c r="AB2429" s="45" t="e">
        <f t="shared" si="1822"/>
        <v>#DIV/0!</v>
      </c>
      <c r="AC2429" s="47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124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36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2" t="e">
        <f>Z2433/B2433</f>
        <v>#DIV/0!</v>
      </c>
      <c r="AC2433" s="38"/>
    </row>
    <row r="2434" spans="1:29" s="39" customFormat="1" ht="18" hidden="1" customHeight="1" x14ac:dyDescent="0.2">
      <c r="A2434" s="41" t="s">
        <v>37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7">SUM(M2434:Y2434)</f>
        <v>0</v>
      </c>
      <c r="AA2434" s="37">
        <f t="shared" ref="AA2434:AA2436" si="1828">B2434-Z2434</f>
        <v>0</v>
      </c>
      <c r="AB2434" s="42" t="e">
        <f t="shared" ref="AB2434:AB2439" si="1829">Z2434/B2434</f>
        <v>#DIV/0!</v>
      </c>
      <c r="AC2434" s="38"/>
    </row>
    <row r="2435" spans="1:29" s="39" customFormat="1" ht="18" hidden="1" customHeight="1" x14ac:dyDescent="0.2">
      <c r="A2435" s="41" t="s">
        <v>38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7"/>
        <v>0</v>
      </c>
      <c r="AA2435" s="37">
        <f t="shared" si="1828"/>
        <v>0</v>
      </c>
      <c r="AB2435" s="42" t="e">
        <f t="shared" si="1829"/>
        <v>#DIV/0!</v>
      </c>
      <c r="AC2435" s="38"/>
    </row>
    <row r="2436" spans="1:29" s="39" customFormat="1" ht="18" hidden="1" customHeight="1" x14ac:dyDescent="0.2">
      <c r="A2436" s="41" t="s">
        <v>39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7"/>
        <v>0</v>
      </c>
      <c r="AA2436" s="37">
        <f t="shared" si="1828"/>
        <v>0</v>
      </c>
      <c r="AB2436" s="42" t="e">
        <f t="shared" si="1829"/>
        <v>#DIV/0!</v>
      </c>
      <c r="AC2436" s="38"/>
    </row>
    <row r="2437" spans="1:29" s="39" customFormat="1" ht="18" hidden="1" customHeight="1" x14ac:dyDescent="0.25">
      <c r="A2437" s="43" t="s">
        <v>40</v>
      </c>
      <c r="B2437" s="44">
        <f>SUM(B2433:B2436)</f>
        <v>0</v>
      </c>
      <c r="C2437" s="44">
        <f t="shared" ref="C2437:AA2437" si="1830">SUM(C2433:C2436)</f>
        <v>0</v>
      </c>
      <c r="D2437" s="44">
        <f t="shared" si="1830"/>
        <v>0</v>
      </c>
      <c r="E2437" s="44">
        <f t="shared" si="1830"/>
        <v>0</v>
      </c>
      <c r="F2437" s="44">
        <f t="shared" si="1830"/>
        <v>0</v>
      </c>
      <c r="G2437" s="44">
        <f t="shared" si="1830"/>
        <v>0</v>
      </c>
      <c r="H2437" s="44">
        <f t="shared" si="1830"/>
        <v>0</v>
      </c>
      <c r="I2437" s="44">
        <f t="shared" si="1830"/>
        <v>0</v>
      </c>
      <c r="J2437" s="44">
        <f t="shared" si="1830"/>
        <v>0</v>
      </c>
      <c r="K2437" s="44">
        <f t="shared" si="1830"/>
        <v>0</v>
      </c>
      <c r="L2437" s="44">
        <f t="shared" si="1830"/>
        <v>0</v>
      </c>
      <c r="M2437" s="44">
        <f t="shared" si="1830"/>
        <v>0</v>
      </c>
      <c r="N2437" s="44">
        <f t="shared" si="1830"/>
        <v>0</v>
      </c>
      <c r="O2437" s="44">
        <f t="shared" si="1830"/>
        <v>0</v>
      </c>
      <c r="P2437" s="44">
        <f t="shared" si="1830"/>
        <v>0</v>
      </c>
      <c r="Q2437" s="44">
        <f t="shared" si="1830"/>
        <v>0</v>
      </c>
      <c r="R2437" s="44">
        <f t="shared" si="1830"/>
        <v>0</v>
      </c>
      <c r="S2437" s="44">
        <f t="shared" si="1830"/>
        <v>0</v>
      </c>
      <c r="T2437" s="44">
        <f t="shared" si="1830"/>
        <v>0</v>
      </c>
      <c r="U2437" s="44">
        <f t="shared" si="1830"/>
        <v>0</v>
      </c>
      <c r="V2437" s="44">
        <f t="shared" si="1830"/>
        <v>0</v>
      </c>
      <c r="W2437" s="44">
        <f t="shared" si="1830"/>
        <v>0</v>
      </c>
      <c r="X2437" s="44">
        <f t="shared" si="1830"/>
        <v>0</v>
      </c>
      <c r="Y2437" s="44">
        <f t="shared" si="1830"/>
        <v>0</v>
      </c>
      <c r="Z2437" s="44">
        <f t="shared" si="1830"/>
        <v>0</v>
      </c>
      <c r="AA2437" s="44">
        <f t="shared" si="1830"/>
        <v>0</v>
      </c>
      <c r="AB2437" s="45" t="e">
        <f t="shared" si="1829"/>
        <v>#DIV/0!</v>
      </c>
      <c r="AC2437" s="38"/>
    </row>
    <row r="2438" spans="1:29" s="39" customFormat="1" ht="18" hidden="1" customHeight="1" x14ac:dyDescent="0.25">
      <c r="A2438" s="46" t="s">
        <v>41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31">SUM(M2438:Y2438)</f>
        <v>0</v>
      </c>
      <c r="AA2438" s="37">
        <f t="shared" ref="AA2438" si="1832">B2438-Z2438</f>
        <v>0</v>
      </c>
      <c r="AB2438" s="42" t="e">
        <f t="shared" si="1829"/>
        <v>#DIV/0!</v>
      </c>
      <c r="AC2438" s="38"/>
    </row>
    <row r="2439" spans="1:29" s="39" customFormat="1" ht="18" hidden="1" customHeight="1" x14ac:dyDescent="0.25">
      <c r="A2439" s="43" t="s">
        <v>42</v>
      </c>
      <c r="B2439" s="44">
        <f>B2438+B2437</f>
        <v>0</v>
      </c>
      <c r="C2439" s="44">
        <f t="shared" ref="C2439:AA2439" si="1833">C2438+C2437</f>
        <v>0</v>
      </c>
      <c r="D2439" s="44">
        <f t="shared" si="1833"/>
        <v>0</v>
      </c>
      <c r="E2439" s="44">
        <f t="shared" si="1833"/>
        <v>0</v>
      </c>
      <c r="F2439" s="44">
        <f t="shared" si="1833"/>
        <v>0</v>
      </c>
      <c r="G2439" s="44">
        <f t="shared" si="1833"/>
        <v>0</v>
      </c>
      <c r="H2439" s="44">
        <f t="shared" si="1833"/>
        <v>0</v>
      </c>
      <c r="I2439" s="44">
        <f t="shared" si="1833"/>
        <v>0</v>
      </c>
      <c r="J2439" s="44">
        <f t="shared" si="1833"/>
        <v>0</v>
      </c>
      <c r="K2439" s="44">
        <f t="shared" si="1833"/>
        <v>0</v>
      </c>
      <c r="L2439" s="44">
        <f t="shared" si="1833"/>
        <v>0</v>
      </c>
      <c r="M2439" s="44">
        <f t="shared" si="1833"/>
        <v>0</v>
      </c>
      <c r="N2439" s="44">
        <f t="shared" si="1833"/>
        <v>0</v>
      </c>
      <c r="O2439" s="44">
        <f t="shared" si="1833"/>
        <v>0</v>
      </c>
      <c r="P2439" s="44">
        <f t="shared" si="1833"/>
        <v>0</v>
      </c>
      <c r="Q2439" s="44">
        <f t="shared" si="1833"/>
        <v>0</v>
      </c>
      <c r="R2439" s="44">
        <f t="shared" si="1833"/>
        <v>0</v>
      </c>
      <c r="S2439" s="44">
        <f t="shared" si="1833"/>
        <v>0</v>
      </c>
      <c r="T2439" s="44">
        <f t="shared" si="1833"/>
        <v>0</v>
      </c>
      <c r="U2439" s="44">
        <f t="shared" si="1833"/>
        <v>0</v>
      </c>
      <c r="V2439" s="44">
        <f t="shared" si="1833"/>
        <v>0</v>
      </c>
      <c r="W2439" s="44">
        <f t="shared" si="1833"/>
        <v>0</v>
      </c>
      <c r="X2439" s="44">
        <f t="shared" si="1833"/>
        <v>0</v>
      </c>
      <c r="Y2439" s="44">
        <f t="shared" si="1833"/>
        <v>0</v>
      </c>
      <c r="Z2439" s="44">
        <f t="shared" si="1833"/>
        <v>0</v>
      </c>
      <c r="AA2439" s="44">
        <f t="shared" si="1833"/>
        <v>0</v>
      </c>
      <c r="AB2439" s="45" t="e">
        <f t="shared" si="1829"/>
        <v>#DIV/0!</v>
      </c>
      <c r="AC2439" s="47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124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36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2" t="e">
        <f>Z2443/B2443</f>
        <v>#DIV/0!</v>
      </c>
      <c r="AC2443" s="38"/>
    </row>
    <row r="2444" spans="1:29" s="39" customFormat="1" ht="18" hidden="1" customHeight="1" x14ac:dyDescent="0.2">
      <c r="A2444" s="41" t="s">
        <v>37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34">SUM(M2444:Y2444)</f>
        <v>0</v>
      </c>
      <c r="AA2444" s="37">
        <f t="shared" ref="AA2444:AA2446" si="1835">B2444-Z2444</f>
        <v>0</v>
      </c>
      <c r="AB2444" s="42" t="e">
        <f t="shared" ref="AB2444:AB2449" si="1836">Z2444/B2444</f>
        <v>#DIV/0!</v>
      </c>
      <c r="AC2444" s="38"/>
    </row>
    <row r="2445" spans="1:29" s="39" customFormat="1" ht="18" hidden="1" customHeight="1" x14ac:dyDescent="0.2">
      <c r="A2445" s="41" t="s">
        <v>38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34"/>
        <v>0</v>
      </c>
      <c r="AA2445" s="37">
        <f t="shared" si="1835"/>
        <v>0</v>
      </c>
      <c r="AB2445" s="42" t="e">
        <f t="shared" si="1836"/>
        <v>#DIV/0!</v>
      </c>
      <c r="AC2445" s="38"/>
    </row>
    <row r="2446" spans="1:29" s="39" customFormat="1" ht="18" hidden="1" customHeight="1" x14ac:dyDescent="0.2">
      <c r="A2446" s="41" t="s">
        <v>39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34"/>
        <v>0</v>
      </c>
      <c r="AA2446" s="37">
        <f t="shared" si="1835"/>
        <v>0</v>
      </c>
      <c r="AB2446" s="42" t="e">
        <f t="shared" si="1836"/>
        <v>#DIV/0!</v>
      </c>
      <c r="AC2446" s="38"/>
    </row>
    <row r="2447" spans="1:29" s="39" customFormat="1" ht="18" hidden="1" customHeight="1" x14ac:dyDescent="0.25">
      <c r="A2447" s="43" t="s">
        <v>40</v>
      </c>
      <c r="B2447" s="44">
        <f>SUM(B2443:B2446)</f>
        <v>0</v>
      </c>
      <c r="C2447" s="44">
        <f t="shared" ref="C2447:AA2447" si="1837">SUM(C2443:C2446)</f>
        <v>0</v>
      </c>
      <c r="D2447" s="44">
        <f t="shared" si="1837"/>
        <v>0</v>
      </c>
      <c r="E2447" s="44">
        <f t="shared" si="1837"/>
        <v>0</v>
      </c>
      <c r="F2447" s="44">
        <f t="shared" si="1837"/>
        <v>0</v>
      </c>
      <c r="G2447" s="44">
        <f t="shared" si="1837"/>
        <v>0</v>
      </c>
      <c r="H2447" s="44">
        <f t="shared" si="1837"/>
        <v>0</v>
      </c>
      <c r="I2447" s="44">
        <f t="shared" si="1837"/>
        <v>0</v>
      </c>
      <c r="J2447" s="44">
        <f t="shared" si="1837"/>
        <v>0</v>
      </c>
      <c r="K2447" s="44">
        <f t="shared" si="1837"/>
        <v>0</v>
      </c>
      <c r="L2447" s="44">
        <f t="shared" si="1837"/>
        <v>0</v>
      </c>
      <c r="M2447" s="44">
        <f t="shared" si="1837"/>
        <v>0</v>
      </c>
      <c r="N2447" s="44">
        <f t="shared" si="1837"/>
        <v>0</v>
      </c>
      <c r="O2447" s="44">
        <f t="shared" si="1837"/>
        <v>0</v>
      </c>
      <c r="P2447" s="44">
        <f t="shared" si="1837"/>
        <v>0</v>
      </c>
      <c r="Q2447" s="44">
        <f t="shared" si="1837"/>
        <v>0</v>
      </c>
      <c r="R2447" s="44">
        <f t="shared" si="1837"/>
        <v>0</v>
      </c>
      <c r="S2447" s="44">
        <f t="shared" si="1837"/>
        <v>0</v>
      </c>
      <c r="T2447" s="44">
        <f t="shared" si="1837"/>
        <v>0</v>
      </c>
      <c r="U2447" s="44">
        <f t="shared" si="1837"/>
        <v>0</v>
      </c>
      <c r="V2447" s="44">
        <f t="shared" si="1837"/>
        <v>0</v>
      </c>
      <c r="W2447" s="44">
        <f t="shared" si="1837"/>
        <v>0</v>
      </c>
      <c r="X2447" s="44">
        <f t="shared" si="1837"/>
        <v>0</v>
      </c>
      <c r="Y2447" s="44">
        <f t="shared" si="1837"/>
        <v>0</v>
      </c>
      <c r="Z2447" s="44">
        <f t="shared" si="1837"/>
        <v>0</v>
      </c>
      <c r="AA2447" s="44">
        <f t="shared" si="1837"/>
        <v>0</v>
      </c>
      <c r="AB2447" s="45" t="e">
        <f t="shared" si="1836"/>
        <v>#DIV/0!</v>
      </c>
      <c r="AC2447" s="38"/>
    </row>
    <row r="2448" spans="1:29" s="39" customFormat="1" ht="18" hidden="1" customHeight="1" x14ac:dyDescent="0.25">
      <c r="A2448" s="46" t="s">
        <v>41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8">SUM(M2448:Y2448)</f>
        <v>0</v>
      </c>
      <c r="AA2448" s="37">
        <f t="shared" ref="AA2448" si="1839">B2448-Z2448</f>
        <v>0</v>
      </c>
      <c r="AB2448" s="42" t="e">
        <f t="shared" si="1836"/>
        <v>#DIV/0!</v>
      </c>
      <c r="AC2448" s="38"/>
    </row>
    <row r="2449" spans="1:29" s="39" customFormat="1" ht="18" hidden="1" customHeight="1" x14ac:dyDescent="0.25">
      <c r="A2449" s="43" t="s">
        <v>42</v>
      </c>
      <c r="B2449" s="44">
        <f>B2448+B2447</f>
        <v>0</v>
      </c>
      <c r="C2449" s="44">
        <f t="shared" ref="C2449:AA2449" si="1840">C2448+C2447</f>
        <v>0</v>
      </c>
      <c r="D2449" s="44">
        <f t="shared" si="1840"/>
        <v>0</v>
      </c>
      <c r="E2449" s="44">
        <f t="shared" si="1840"/>
        <v>0</v>
      </c>
      <c r="F2449" s="44">
        <f t="shared" si="1840"/>
        <v>0</v>
      </c>
      <c r="G2449" s="44">
        <f t="shared" si="1840"/>
        <v>0</v>
      </c>
      <c r="H2449" s="44">
        <f t="shared" si="1840"/>
        <v>0</v>
      </c>
      <c r="I2449" s="44">
        <f t="shared" si="1840"/>
        <v>0</v>
      </c>
      <c r="J2449" s="44">
        <f t="shared" si="1840"/>
        <v>0</v>
      </c>
      <c r="K2449" s="44">
        <f t="shared" si="1840"/>
        <v>0</v>
      </c>
      <c r="L2449" s="44">
        <f t="shared" si="1840"/>
        <v>0</v>
      </c>
      <c r="M2449" s="44">
        <f t="shared" si="1840"/>
        <v>0</v>
      </c>
      <c r="N2449" s="44">
        <f t="shared" si="1840"/>
        <v>0</v>
      </c>
      <c r="O2449" s="44">
        <f t="shared" si="1840"/>
        <v>0</v>
      </c>
      <c r="P2449" s="44">
        <f t="shared" si="1840"/>
        <v>0</v>
      </c>
      <c r="Q2449" s="44">
        <f t="shared" si="1840"/>
        <v>0</v>
      </c>
      <c r="R2449" s="44">
        <f t="shared" si="1840"/>
        <v>0</v>
      </c>
      <c r="S2449" s="44">
        <f t="shared" si="1840"/>
        <v>0</v>
      </c>
      <c r="T2449" s="44">
        <f t="shared" si="1840"/>
        <v>0</v>
      </c>
      <c r="U2449" s="44">
        <f t="shared" si="1840"/>
        <v>0</v>
      </c>
      <c r="V2449" s="44">
        <f t="shared" si="1840"/>
        <v>0</v>
      </c>
      <c r="W2449" s="44">
        <f t="shared" si="1840"/>
        <v>0</v>
      </c>
      <c r="X2449" s="44">
        <f t="shared" si="1840"/>
        <v>0</v>
      </c>
      <c r="Y2449" s="44">
        <f t="shared" si="1840"/>
        <v>0</v>
      </c>
      <c r="Z2449" s="44">
        <f t="shared" si="1840"/>
        <v>0</v>
      </c>
      <c r="AA2449" s="44">
        <f t="shared" si="1840"/>
        <v>0</v>
      </c>
      <c r="AB2449" s="45" t="e">
        <f t="shared" si="1836"/>
        <v>#DIV/0!</v>
      </c>
      <c r="AC2449" s="47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124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36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2" t="e">
        <f>Z2453/B2453</f>
        <v>#DIV/0!</v>
      </c>
      <c r="AC2453" s="38"/>
    </row>
    <row r="2454" spans="1:29" s="39" customFormat="1" ht="18" hidden="1" customHeight="1" x14ac:dyDescent="0.2">
      <c r="A2454" s="41" t="s">
        <v>37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41">SUM(M2454:Y2454)</f>
        <v>0</v>
      </c>
      <c r="AA2454" s="37">
        <f t="shared" ref="AA2454:AA2456" si="1842">B2454-Z2454</f>
        <v>0</v>
      </c>
      <c r="AB2454" s="42" t="e">
        <f t="shared" ref="AB2454:AB2459" si="1843">Z2454/B2454</f>
        <v>#DIV/0!</v>
      </c>
      <c r="AC2454" s="38"/>
    </row>
    <row r="2455" spans="1:29" s="39" customFormat="1" ht="18" hidden="1" customHeight="1" x14ac:dyDescent="0.2">
      <c r="A2455" s="41" t="s">
        <v>38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41"/>
        <v>0</v>
      </c>
      <c r="AA2455" s="37">
        <f t="shared" si="1842"/>
        <v>0</v>
      </c>
      <c r="AB2455" s="42" t="e">
        <f t="shared" si="1843"/>
        <v>#DIV/0!</v>
      </c>
      <c r="AC2455" s="38"/>
    </row>
    <row r="2456" spans="1:29" s="39" customFormat="1" ht="18" hidden="1" customHeight="1" x14ac:dyDescent="0.2">
      <c r="A2456" s="41" t="s">
        <v>39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41"/>
        <v>0</v>
      </c>
      <c r="AA2456" s="37">
        <f t="shared" si="1842"/>
        <v>0</v>
      </c>
      <c r="AB2456" s="42" t="e">
        <f t="shared" si="1843"/>
        <v>#DIV/0!</v>
      </c>
      <c r="AC2456" s="38"/>
    </row>
    <row r="2457" spans="1:29" s="39" customFormat="1" ht="18" hidden="1" customHeight="1" x14ac:dyDescent="0.25">
      <c r="A2457" s="43" t="s">
        <v>40</v>
      </c>
      <c r="B2457" s="44">
        <f>SUM(B2453:B2456)</f>
        <v>0</v>
      </c>
      <c r="C2457" s="44">
        <f t="shared" ref="C2457:AA2457" si="1844">SUM(C2453:C2456)</f>
        <v>0</v>
      </c>
      <c r="D2457" s="44">
        <f t="shared" si="1844"/>
        <v>0</v>
      </c>
      <c r="E2457" s="44">
        <f t="shared" si="1844"/>
        <v>0</v>
      </c>
      <c r="F2457" s="44">
        <f t="shared" si="1844"/>
        <v>0</v>
      </c>
      <c r="G2457" s="44">
        <f t="shared" si="1844"/>
        <v>0</v>
      </c>
      <c r="H2457" s="44">
        <f t="shared" si="1844"/>
        <v>0</v>
      </c>
      <c r="I2457" s="44">
        <f t="shared" si="1844"/>
        <v>0</v>
      </c>
      <c r="J2457" s="44">
        <f t="shared" si="1844"/>
        <v>0</v>
      </c>
      <c r="K2457" s="44">
        <f t="shared" si="1844"/>
        <v>0</v>
      </c>
      <c r="L2457" s="44">
        <f t="shared" si="1844"/>
        <v>0</v>
      </c>
      <c r="M2457" s="44">
        <f t="shared" si="1844"/>
        <v>0</v>
      </c>
      <c r="N2457" s="44">
        <f t="shared" si="1844"/>
        <v>0</v>
      </c>
      <c r="O2457" s="44">
        <f t="shared" si="1844"/>
        <v>0</v>
      </c>
      <c r="P2457" s="44">
        <f t="shared" si="1844"/>
        <v>0</v>
      </c>
      <c r="Q2457" s="44">
        <f t="shared" si="1844"/>
        <v>0</v>
      </c>
      <c r="R2457" s="44">
        <f t="shared" si="1844"/>
        <v>0</v>
      </c>
      <c r="S2457" s="44">
        <f t="shared" si="1844"/>
        <v>0</v>
      </c>
      <c r="T2457" s="44">
        <f t="shared" si="1844"/>
        <v>0</v>
      </c>
      <c r="U2457" s="44">
        <f t="shared" si="1844"/>
        <v>0</v>
      </c>
      <c r="V2457" s="44">
        <f t="shared" si="1844"/>
        <v>0</v>
      </c>
      <c r="W2457" s="44">
        <f t="shared" si="1844"/>
        <v>0</v>
      </c>
      <c r="X2457" s="44">
        <f t="shared" si="1844"/>
        <v>0</v>
      </c>
      <c r="Y2457" s="44">
        <f t="shared" si="1844"/>
        <v>0</v>
      </c>
      <c r="Z2457" s="44">
        <f t="shared" si="1844"/>
        <v>0</v>
      </c>
      <c r="AA2457" s="44">
        <f t="shared" si="1844"/>
        <v>0</v>
      </c>
      <c r="AB2457" s="45" t="e">
        <f t="shared" si="1843"/>
        <v>#DIV/0!</v>
      </c>
      <c r="AC2457" s="38"/>
    </row>
    <row r="2458" spans="1:29" s="39" customFormat="1" ht="18" hidden="1" customHeight="1" x14ac:dyDescent="0.25">
      <c r="A2458" s="46" t="s">
        <v>41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5">SUM(M2458:Y2458)</f>
        <v>0</v>
      </c>
      <c r="AA2458" s="37">
        <f t="shared" ref="AA2458" si="1846">B2458-Z2458</f>
        <v>0</v>
      </c>
      <c r="AB2458" s="42" t="e">
        <f t="shared" si="1843"/>
        <v>#DIV/0!</v>
      </c>
      <c r="AC2458" s="38"/>
    </row>
    <row r="2459" spans="1:29" s="39" customFormat="1" ht="18" hidden="1" customHeight="1" x14ac:dyDescent="0.25">
      <c r="A2459" s="43" t="s">
        <v>42</v>
      </c>
      <c r="B2459" s="44">
        <f>B2458+B2457</f>
        <v>0</v>
      </c>
      <c r="C2459" s="44">
        <f t="shared" ref="C2459:AA2459" si="1847">C2458+C2457</f>
        <v>0</v>
      </c>
      <c r="D2459" s="44">
        <f t="shared" si="1847"/>
        <v>0</v>
      </c>
      <c r="E2459" s="44">
        <f t="shared" si="1847"/>
        <v>0</v>
      </c>
      <c r="F2459" s="44">
        <f t="shared" si="1847"/>
        <v>0</v>
      </c>
      <c r="G2459" s="44">
        <f t="shared" si="1847"/>
        <v>0</v>
      </c>
      <c r="H2459" s="44">
        <f t="shared" si="1847"/>
        <v>0</v>
      </c>
      <c r="I2459" s="44">
        <f t="shared" si="1847"/>
        <v>0</v>
      </c>
      <c r="J2459" s="44">
        <f t="shared" si="1847"/>
        <v>0</v>
      </c>
      <c r="K2459" s="44">
        <f t="shared" si="1847"/>
        <v>0</v>
      </c>
      <c r="L2459" s="44">
        <f t="shared" si="1847"/>
        <v>0</v>
      </c>
      <c r="M2459" s="44">
        <f t="shared" si="1847"/>
        <v>0</v>
      </c>
      <c r="N2459" s="44">
        <f t="shared" si="1847"/>
        <v>0</v>
      </c>
      <c r="O2459" s="44">
        <f t="shared" si="1847"/>
        <v>0</v>
      </c>
      <c r="P2459" s="44">
        <f t="shared" si="1847"/>
        <v>0</v>
      </c>
      <c r="Q2459" s="44">
        <f t="shared" si="1847"/>
        <v>0</v>
      </c>
      <c r="R2459" s="44">
        <f t="shared" si="1847"/>
        <v>0</v>
      </c>
      <c r="S2459" s="44">
        <f t="shared" si="1847"/>
        <v>0</v>
      </c>
      <c r="T2459" s="44">
        <f t="shared" si="1847"/>
        <v>0</v>
      </c>
      <c r="U2459" s="44">
        <f t="shared" si="1847"/>
        <v>0</v>
      </c>
      <c r="V2459" s="44">
        <f t="shared" si="1847"/>
        <v>0</v>
      </c>
      <c r="W2459" s="44">
        <f t="shared" si="1847"/>
        <v>0</v>
      </c>
      <c r="X2459" s="44">
        <f t="shared" si="1847"/>
        <v>0</v>
      </c>
      <c r="Y2459" s="44">
        <f t="shared" si="1847"/>
        <v>0</v>
      </c>
      <c r="Z2459" s="44">
        <f t="shared" si="1847"/>
        <v>0</v>
      </c>
      <c r="AA2459" s="44">
        <f t="shared" si="1847"/>
        <v>0</v>
      </c>
      <c r="AB2459" s="45" t="e">
        <f t="shared" si="1843"/>
        <v>#DIV/0!</v>
      </c>
      <c r="AC2459" s="47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124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36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2" t="e">
        <f>Z2463/B2463</f>
        <v>#DIV/0!</v>
      </c>
      <c r="AC2463" s="38"/>
    </row>
    <row r="2464" spans="1:29" s="39" customFormat="1" ht="18" hidden="1" customHeight="1" x14ac:dyDescent="0.2">
      <c r="A2464" s="41" t="s">
        <v>37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8">SUM(M2464:Y2464)</f>
        <v>0</v>
      </c>
      <c r="AA2464" s="37">
        <f t="shared" ref="AA2464:AA2466" si="1849">B2464-Z2464</f>
        <v>0</v>
      </c>
      <c r="AB2464" s="42" t="e">
        <f t="shared" ref="AB2464:AB2469" si="1850">Z2464/B2464</f>
        <v>#DIV/0!</v>
      </c>
      <c r="AC2464" s="38"/>
    </row>
    <row r="2465" spans="1:29" s="39" customFormat="1" ht="18" hidden="1" customHeight="1" x14ac:dyDescent="0.2">
      <c r="A2465" s="41" t="s">
        <v>38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8"/>
        <v>0</v>
      </c>
      <c r="AA2465" s="37">
        <f t="shared" si="1849"/>
        <v>0</v>
      </c>
      <c r="AB2465" s="42" t="e">
        <f t="shared" si="1850"/>
        <v>#DIV/0!</v>
      </c>
      <c r="AC2465" s="38"/>
    </row>
    <row r="2466" spans="1:29" s="39" customFormat="1" ht="18" hidden="1" customHeight="1" x14ac:dyDescent="0.2">
      <c r="A2466" s="41" t="s">
        <v>39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8"/>
        <v>0</v>
      </c>
      <c r="AA2466" s="37">
        <f t="shared" si="1849"/>
        <v>0</v>
      </c>
      <c r="AB2466" s="42" t="e">
        <f t="shared" si="1850"/>
        <v>#DIV/0!</v>
      </c>
      <c r="AC2466" s="38"/>
    </row>
    <row r="2467" spans="1:29" s="39" customFormat="1" ht="18" hidden="1" customHeight="1" x14ac:dyDescent="0.25">
      <c r="A2467" s="43" t="s">
        <v>40</v>
      </c>
      <c r="B2467" s="44">
        <f>SUM(B2463:B2466)</f>
        <v>0</v>
      </c>
      <c r="C2467" s="44">
        <f t="shared" ref="C2467:AA2467" si="1851">SUM(C2463:C2466)</f>
        <v>0</v>
      </c>
      <c r="D2467" s="44">
        <f t="shared" si="1851"/>
        <v>0</v>
      </c>
      <c r="E2467" s="44">
        <f t="shared" si="1851"/>
        <v>0</v>
      </c>
      <c r="F2467" s="44">
        <f t="shared" si="1851"/>
        <v>0</v>
      </c>
      <c r="G2467" s="44">
        <f t="shared" si="1851"/>
        <v>0</v>
      </c>
      <c r="H2467" s="44">
        <f t="shared" si="1851"/>
        <v>0</v>
      </c>
      <c r="I2467" s="44">
        <f t="shared" si="1851"/>
        <v>0</v>
      </c>
      <c r="J2467" s="44">
        <f t="shared" si="1851"/>
        <v>0</v>
      </c>
      <c r="K2467" s="44">
        <f t="shared" si="1851"/>
        <v>0</v>
      </c>
      <c r="L2467" s="44">
        <f t="shared" si="1851"/>
        <v>0</v>
      </c>
      <c r="M2467" s="44">
        <f t="shared" si="1851"/>
        <v>0</v>
      </c>
      <c r="N2467" s="44">
        <f t="shared" si="1851"/>
        <v>0</v>
      </c>
      <c r="O2467" s="44">
        <f t="shared" si="1851"/>
        <v>0</v>
      </c>
      <c r="P2467" s="44">
        <f t="shared" si="1851"/>
        <v>0</v>
      </c>
      <c r="Q2467" s="44">
        <f t="shared" si="1851"/>
        <v>0</v>
      </c>
      <c r="R2467" s="44">
        <f t="shared" si="1851"/>
        <v>0</v>
      </c>
      <c r="S2467" s="44">
        <f t="shared" si="1851"/>
        <v>0</v>
      </c>
      <c r="T2467" s="44">
        <f t="shared" si="1851"/>
        <v>0</v>
      </c>
      <c r="U2467" s="44">
        <f t="shared" si="1851"/>
        <v>0</v>
      </c>
      <c r="V2467" s="44">
        <f t="shared" si="1851"/>
        <v>0</v>
      </c>
      <c r="W2467" s="44">
        <f t="shared" si="1851"/>
        <v>0</v>
      </c>
      <c r="X2467" s="44">
        <f t="shared" si="1851"/>
        <v>0</v>
      </c>
      <c r="Y2467" s="44">
        <f t="shared" si="1851"/>
        <v>0</v>
      </c>
      <c r="Z2467" s="44">
        <f t="shared" si="1851"/>
        <v>0</v>
      </c>
      <c r="AA2467" s="44">
        <f t="shared" si="1851"/>
        <v>0</v>
      </c>
      <c r="AB2467" s="45" t="e">
        <f t="shared" si="1850"/>
        <v>#DIV/0!</v>
      </c>
      <c r="AC2467" s="38"/>
    </row>
    <row r="2468" spans="1:29" s="39" customFormat="1" ht="18" hidden="1" customHeight="1" x14ac:dyDescent="0.25">
      <c r="A2468" s="46" t="s">
        <v>41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52">SUM(M2468:Y2468)</f>
        <v>0</v>
      </c>
      <c r="AA2468" s="37">
        <f t="shared" ref="AA2468" si="1853">B2468-Z2468</f>
        <v>0</v>
      </c>
      <c r="AB2468" s="42" t="e">
        <f t="shared" si="1850"/>
        <v>#DIV/0!</v>
      </c>
      <c r="AC2468" s="38"/>
    </row>
    <row r="2469" spans="1:29" s="39" customFormat="1" ht="18" hidden="1" customHeight="1" x14ac:dyDescent="0.25">
      <c r="A2469" s="43" t="s">
        <v>42</v>
      </c>
      <c r="B2469" s="44">
        <f>B2468+B2467</f>
        <v>0</v>
      </c>
      <c r="C2469" s="44">
        <f t="shared" ref="C2469:AA2469" si="1854">C2468+C2467</f>
        <v>0</v>
      </c>
      <c r="D2469" s="44">
        <f t="shared" si="1854"/>
        <v>0</v>
      </c>
      <c r="E2469" s="44">
        <f t="shared" si="1854"/>
        <v>0</v>
      </c>
      <c r="F2469" s="44">
        <f t="shared" si="1854"/>
        <v>0</v>
      </c>
      <c r="G2469" s="44">
        <f t="shared" si="1854"/>
        <v>0</v>
      </c>
      <c r="H2469" s="44">
        <f t="shared" si="1854"/>
        <v>0</v>
      </c>
      <c r="I2469" s="44">
        <f t="shared" si="1854"/>
        <v>0</v>
      </c>
      <c r="J2469" s="44">
        <f t="shared" si="1854"/>
        <v>0</v>
      </c>
      <c r="K2469" s="44">
        <f t="shared" si="1854"/>
        <v>0</v>
      </c>
      <c r="L2469" s="44">
        <f t="shared" si="1854"/>
        <v>0</v>
      </c>
      <c r="M2469" s="44">
        <f t="shared" si="1854"/>
        <v>0</v>
      </c>
      <c r="N2469" s="44">
        <f t="shared" si="1854"/>
        <v>0</v>
      </c>
      <c r="O2469" s="44">
        <f t="shared" si="1854"/>
        <v>0</v>
      </c>
      <c r="P2469" s="44">
        <f t="shared" si="1854"/>
        <v>0</v>
      </c>
      <c r="Q2469" s="44">
        <f t="shared" si="1854"/>
        <v>0</v>
      </c>
      <c r="R2469" s="44">
        <f t="shared" si="1854"/>
        <v>0</v>
      </c>
      <c r="S2469" s="44">
        <f t="shared" si="1854"/>
        <v>0</v>
      </c>
      <c r="T2469" s="44">
        <f t="shared" si="1854"/>
        <v>0</v>
      </c>
      <c r="U2469" s="44">
        <f t="shared" si="1854"/>
        <v>0</v>
      </c>
      <c r="V2469" s="44">
        <f t="shared" si="1854"/>
        <v>0</v>
      </c>
      <c r="W2469" s="44">
        <f t="shared" si="1854"/>
        <v>0</v>
      </c>
      <c r="X2469" s="44">
        <f t="shared" si="1854"/>
        <v>0</v>
      </c>
      <c r="Y2469" s="44">
        <f t="shared" si="1854"/>
        <v>0</v>
      </c>
      <c r="Z2469" s="44">
        <f t="shared" si="1854"/>
        <v>0</v>
      </c>
      <c r="AA2469" s="44">
        <f t="shared" si="1854"/>
        <v>0</v>
      </c>
      <c r="AB2469" s="45" t="e">
        <f t="shared" si="1850"/>
        <v>#DIV/0!</v>
      </c>
      <c r="AC2469" s="47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124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36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2" t="e">
        <f>Z2473/B2473</f>
        <v>#DIV/0!</v>
      </c>
      <c r="AC2473" s="38"/>
    </row>
    <row r="2474" spans="1:29" s="39" customFormat="1" ht="18" hidden="1" customHeight="1" x14ac:dyDescent="0.2">
      <c r="A2474" s="41" t="s">
        <v>37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5">SUM(M2474:Y2474)</f>
        <v>0</v>
      </c>
      <c r="AA2474" s="37">
        <f t="shared" ref="AA2474:AA2476" si="1856">B2474-Z2474</f>
        <v>0</v>
      </c>
      <c r="AB2474" s="42" t="e">
        <f t="shared" ref="AB2474:AB2479" si="1857">Z2474/B2474</f>
        <v>#DIV/0!</v>
      </c>
      <c r="AC2474" s="38"/>
    </row>
    <row r="2475" spans="1:29" s="39" customFormat="1" ht="18" hidden="1" customHeight="1" x14ac:dyDescent="0.2">
      <c r="A2475" s="41" t="s">
        <v>38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5"/>
        <v>0</v>
      </c>
      <c r="AA2475" s="37">
        <f t="shared" si="1856"/>
        <v>0</v>
      </c>
      <c r="AB2475" s="42" t="e">
        <f t="shared" si="1857"/>
        <v>#DIV/0!</v>
      </c>
      <c r="AC2475" s="38"/>
    </row>
    <row r="2476" spans="1:29" s="39" customFormat="1" ht="18" hidden="1" customHeight="1" x14ac:dyDescent="0.2">
      <c r="A2476" s="41" t="s">
        <v>39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5"/>
        <v>0</v>
      </c>
      <c r="AA2476" s="37">
        <f t="shared" si="1856"/>
        <v>0</v>
      </c>
      <c r="AB2476" s="42" t="e">
        <f t="shared" si="1857"/>
        <v>#DIV/0!</v>
      </c>
      <c r="AC2476" s="38"/>
    </row>
    <row r="2477" spans="1:29" s="39" customFormat="1" ht="18" hidden="1" customHeight="1" x14ac:dyDescent="0.25">
      <c r="A2477" s="43" t="s">
        <v>40</v>
      </c>
      <c r="B2477" s="44">
        <f>SUM(B2473:B2476)</f>
        <v>0</v>
      </c>
      <c r="C2477" s="44">
        <f t="shared" ref="C2477:AA2477" si="1858">SUM(C2473:C2476)</f>
        <v>0</v>
      </c>
      <c r="D2477" s="44">
        <f t="shared" si="1858"/>
        <v>0</v>
      </c>
      <c r="E2477" s="44">
        <f t="shared" si="1858"/>
        <v>0</v>
      </c>
      <c r="F2477" s="44">
        <f t="shared" si="1858"/>
        <v>0</v>
      </c>
      <c r="G2477" s="44">
        <f t="shared" si="1858"/>
        <v>0</v>
      </c>
      <c r="H2477" s="44">
        <f t="shared" si="1858"/>
        <v>0</v>
      </c>
      <c r="I2477" s="44">
        <f t="shared" si="1858"/>
        <v>0</v>
      </c>
      <c r="J2477" s="44">
        <f t="shared" si="1858"/>
        <v>0</v>
      </c>
      <c r="K2477" s="44">
        <f t="shared" si="1858"/>
        <v>0</v>
      </c>
      <c r="L2477" s="44">
        <f t="shared" si="1858"/>
        <v>0</v>
      </c>
      <c r="M2477" s="44">
        <f t="shared" si="1858"/>
        <v>0</v>
      </c>
      <c r="N2477" s="44">
        <f t="shared" si="1858"/>
        <v>0</v>
      </c>
      <c r="O2477" s="44">
        <f t="shared" si="1858"/>
        <v>0</v>
      </c>
      <c r="P2477" s="44">
        <f t="shared" si="1858"/>
        <v>0</v>
      </c>
      <c r="Q2477" s="44">
        <f t="shared" si="1858"/>
        <v>0</v>
      </c>
      <c r="R2477" s="44">
        <f t="shared" si="1858"/>
        <v>0</v>
      </c>
      <c r="S2477" s="44">
        <f t="shared" si="1858"/>
        <v>0</v>
      </c>
      <c r="T2477" s="44">
        <f t="shared" si="1858"/>
        <v>0</v>
      </c>
      <c r="U2477" s="44">
        <f t="shared" si="1858"/>
        <v>0</v>
      </c>
      <c r="V2477" s="44">
        <f t="shared" si="1858"/>
        <v>0</v>
      </c>
      <c r="W2477" s="44">
        <f t="shared" si="1858"/>
        <v>0</v>
      </c>
      <c r="X2477" s="44">
        <f t="shared" si="1858"/>
        <v>0</v>
      </c>
      <c r="Y2477" s="44">
        <f t="shared" si="1858"/>
        <v>0</v>
      </c>
      <c r="Z2477" s="44">
        <f t="shared" si="1858"/>
        <v>0</v>
      </c>
      <c r="AA2477" s="44">
        <f t="shared" si="1858"/>
        <v>0</v>
      </c>
      <c r="AB2477" s="45" t="e">
        <f t="shared" si="1857"/>
        <v>#DIV/0!</v>
      </c>
      <c r="AC2477" s="38"/>
    </row>
    <row r="2478" spans="1:29" s="39" customFormat="1" ht="18" hidden="1" customHeight="1" x14ac:dyDescent="0.25">
      <c r="A2478" s="46" t="s">
        <v>41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9">SUM(M2478:Y2478)</f>
        <v>0</v>
      </c>
      <c r="AA2478" s="37">
        <f t="shared" ref="AA2478" si="1860">B2478-Z2478</f>
        <v>0</v>
      </c>
      <c r="AB2478" s="42" t="e">
        <f t="shared" si="1857"/>
        <v>#DIV/0!</v>
      </c>
      <c r="AC2478" s="38"/>
    </row>
    <row r="2479" spans="1:29" s="39" customFormat="1" ht="18" hidden="1" customHeight="1" x14ac:dyDescent="0.25">
      <c r="A2479" s="43" t="s">
        <v>42</v>
      </c>
      <c r="B2479" s="44">
        <f>B2478+B2477</f>
        <v>0</v>
      </c>
      <c r="C2479" s="44">
        <f t="shared" ref="C2479:AA2479" si="1861">C2478+C2477</f>
        <v>0</v>
      </c>
      <c r="D2479" s="44">
        <f t="shared" si="1861"/>
        <v>0</v>
      </c>
      <c r="E2479" s="44">
        <f t="shared" si="1861"/>
        <v>0</v>
      </c>
      <c r="F2479" s="44">
        <f t="shared" si="1861"/>
        <v>0</v>
      </c>
      <c r="G2479" s="44">
        <f t="shared" si="1861"/>
        <v>0</v>
      </c>
      <c r="H2479" s="44">
        <f t="shared" si="1861"/>
        <v>0</v>
      </c>
      <c r="I2479" s="44">
        <f t="shared" si="1861"/>
        <v>0</v>
      </c>
      <c r="J2479" s="44">
        <f t="shared" si="1861"/>
        <v>0</v>
      </c>
      <c r="K2479" s="44">
        <f t="shared" si="1861"/>
        <v>0</v>
      </c>
      <c r="L2479" s="44">
        <f t="shared" si="1861"/>
        <v>0</v>
      </c>
      <c r="M2479" s="44">
        <f t="shared" si="1861"/>
        <v>0</v>
      </c>
      <c r="N2479" s="44">
        <f t="shared" si="1861"/>
        <v>0</v>
      </c>
      <c r="O2479" s="44">
        <f t="shared" si="1861"/>
        <v>0</v>
      </c>
      <c r="P2479" s="44">
        <f t="shared" si="1861"/>
        <v>0</v>
      </c>
      <c r="Q2479" s="44">
        <f t="shared" si="1861"/>
        <v>0</v>
      </c>
      <c r="R2479" s="44">
        <f t="shared" si="1861"/>
        <v>0</v>
      </c>
      <c r="S2479" s="44">
        <f t="shared" si="1861"/>
        <v>0</v>
      </c>
      <c r="T2479" s="44">
        <f t="shared" si="1861"/>
        <v>0</v>
      </c>
      <c r="U2479" s="44">
        <f t="shared" si="1861"/>
        <v>0</v>
      </c>
      <c r="V2479" s="44">
        <f t="shared" si="1861"/>
        <v>0</v>
      </c>
      <c r="W2479" s="44">
        <f t="shared" si="1861"/>
        <v>0</v>
      </c>
      <c r="X2479" s="44">
        <f t="shared" si="1861"/>
        <v>0</v>
      </c>
      <c r="Y2479" s="44">
        <f t="shared" si="1861"/>
        <v>0</v>
      </c>
      <c r="Z2479" s="44">
        <f t="shared" si="1861"/>
        <v>0</v>
      </c>
      <c r="AA2479" s="44">
        <f t="shared" si="1861"/>
        <v>0</v>
      </c>
      <c r="AB2479" s="45" t="e">
        <f t="shared" si="1857"/>
        <v>#DIV/0!</v>
      </c>
      <c r="AC2479" s="47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124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36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2" t="e">
        <f>Z2483/B2483</f>
        <v>#DIV/0!</v>
      </c>
      <c r="AC2483" s="38"/>
    </row>
    <row r="2484" spans="1:29" s="39" customFormat="1" ht="18" hidden="1" customHeight="1" x14ac:dyDescent="0.2">
      <c r="A2484" s="41" t="s">
        <v>37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62">SUM(M2484:Y2484)</f>
        <v>0</v>
      </c>
      <c r="AA2484" s="37">
        <f t="shared" ref="AA2484:AA2486" si="1863">B2484-Z2484</f>
        <v>0</v>
      </c>
      <c r="AB2484" s="42" t="e">
        <f t="shared" ref="AB2484:AB2489" si="1864">Z2484/B2484</f>
        <v>#DIV/0!</v>
      </c>
      <c r="AC2484" s="38"/>
    </row>
    <row r="2485" spans="1:29" s="39" customFormat="1" ht="18" hidden="1" customHeight="1" x14ac:dyDescent="0.2">
      <c r="A2485" s="41" t="s">
        <v>38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62"/>
        <v>0</v>
      </c>
      <c r="AA2485" s="37">
        <f t="shared" si="1863"/>
        <v>0</v>
      </c>
      <c r="AB2485" s="42" t="e">
        <f t="shared" si="1864"/>
        <v>#DIV/0!</v>
      </c>
      <c r="AC2485" s="38"/>
    </row>
    <row r="2486" spans="1:29" s="39" customFormat="1" ht="18" hidden="1" customHeight="1" x14ac:dyDescent="0.2">
      <c r="A2486" s="41" t="s">
        <v>39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62"/>
        <v>0</v>
      </c>
      <c r="AA2486" s="37">
        <f t="shared" si="1863"/>
        <v>0</v>
      </c>
      <c r="AB2486" s="42" t="e">
        <f t="shared" si="1864"/>
        <v>#DIV/0!</v>
      </c>
      <c r="AC2486" s="38"/>
    </row>
    <row r="2487" spans="1:29" s="39" customFormat="1" ht="18" hidden="1" customHeight="1" x14ac:dyDescent="0.25">
      <c r="A2487" s="43" t="s">
        <v>40</v>
      </c>
      <c r="B2487" s="44">
        <f>SUM(B2483:B2486)</f>
        <v>0</v>
      </c>
      <c r="C2487" s="44">
        <f t="shared" ref="C2487:AA2487" si="1865">SUM(C2483:C2486)</f>
        <v>0</v>
      </c>
      <c r="D2487" s="44">
        <f t="shared" si="1865"/>
        <v>0</v>
      </c>
      <c r="E2487" s="44">
        <f t="shared" si="1865"/>
        <v>0</v>
      </c>
      <c r="F2487" s="44">
        <f t="shared" si="1865"/>
        <v>0</v>
      </c>
      <c r="G2487" s="44">
        <f t="shared" si="1865"/>
        <v>0</v>
      </c>
      <c r="H2487" s="44">
        <f t="shared" si="1865"/>
        <v>0</v>
      </c>
      <c r="I2487" s="44">
        <f t="shared" si="1865"/>
        <v>0</v>
      </c>
      <c r="J2487" s="44">
        <f t="shared" si="1865"/>
        <v>0</v>
      </c>
      <c r="K2487" s="44">
        <f t="shared" si="1865"/>
        <v>0</v>
      </c>
      <c r="L2487" s="44">
        <f t="shared" si="1865"/>
        <v>0</v>
      </c>
      <c r="M2487" s="44">
        <f t="shared" si="1865"/>
        <v>0</v>
      </c>
      <c r="N2487" s="44">
        <f t="shared" si="1865"/>
        <v>0</v>
      </c>
      <c r="O2487" s="44">
        <f t="shared" si="1865"/>
        <v>0</v>
      </c>
      <c r="P2487" s="44">
        <f t="shared" si="1865"/>
        <v>0</v>
      </c>
      <c r="Q2487" s="44">
        <f t="shared" si="1865"/>
        <v>0</v>
      </c>
      <c r="R2487" s="44">
        <f t="shared" si="1865"/>
        <v>0</v>
      </c>
      <c r="S2487" s="44">
        <f t="shared" si="1865"/>
        <v>0</v>
      </c>
      <c r="T2487" s="44">
        <f t="shared" si="1865"/>
        <v>0</v>
      </c>
      <c r="U2487" s="44">
        <f t="shared" si="1865"/>
        <v>0</v>
      </c>
      <c r="V2487" s="44">
        <f t="shared" si="1865"/>
        <v>0</v>
      </c>
      <c r="W2487" s="44">
        <f t="shared" si="1865"/>
        <v>0</v>
      </c>
      <c r="X2487" s="44">
        <f t="shared" si="1865"/>
        <v>0</v>
      </c>
      <c r="Y2487" s="44">
        <f t="shared" si="1865"/>
        <v>0</v>
      </c>
      <c r="Z2487" s="44">
        <f t="shared" si="1865"/>
        <v>0</v>
      </c>
      <c r="AA2487" s="44">
        <f t="shared" si="1865"/>
        <v>0</v>
      </c>
      <c r="AB2487" s="45" t="e">
        <f t="shared" si="1864"/>
        <v>#DIV/0!</v>
      </c>
      <c r="AC2487" s="38"/>
    </row>
    <row r="2488" spans="1:29" s="39" customFormat="1" ht="18" hidden="1" customHeight="1" x14ac:dyDescent="0.25">
      <c r="A2488" s="46" t="s">
        <v>41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6">SUM(M2488:Y2488)</f>
        <v>0</v>
      </c>
      <c r="AA2488" s="37">
        <f t="shared" ref="AA2488" si="1867">B2488-Z2488</f>
        <v>0</v>
      </c>
      <c r="AB2488" s="42" t="e">
        <f t="shared" si="1864"/>
        <v>#DIV/0!</v>
      </c>
      <c r="AC2488" s="38"/>
    </row>
    <row r="2489" spans="1:29" s="39" customFormat="1" ht="18" hidden="1" customHeight="1" x14ac:dyDescent="0.25">
      <c r="A2489" s="43" t="s">
        <v>42</v>
      </c>
      <c r="B2489" s="44">
        <f>B2488+B2487</f>
        <v>0</v>
      </c>
      <c r="C2489" s="44">
        <f t="shared" ref="C2489:AA2489" si="1868">C2488+C2487</f>
        <v>0</v>
      </c>
      <c r="D2489" s="44">
        <f t="shared" si="1868"/>
        <v>0</v>
      </c>
      <c r="E2489" s="44">
        <f t="shared" si="1868"/>
        <v>0</v>
      </c>
      <c r="F2489" s="44">
        <f t="shared" si="1868"/>
        <v>0</v>
      </c>
      <c r="G2489" s="44">
        <f t="shared" si="1868"/>
        <v>0</v>
      </c>
      <c r="H2489" s="44">
        <f t="shared" si="1868"/>
        <v>0</v>
      </c>
      <c r="I2489" s="44">
        <f t="shared" si="1868"/>
        <v>0</v>
      </c>
      <c r="J2489" s="44">
        <f t="shared" si="1868"/>
        <v>0</v>
      </c>
      <c r="K2489" s="44">
        <f t="shared" si="1868"/>
        <v>0</v>
      </c>
      <c r="L2489" s="44">
        <f t="shared" si="1868"/>
        <v>0</v>
      </c>
      <c r="M2489" s="44">
        <f t="shared" si="1868"/>
        <v>0</v>
      </c>
      <c r="N2489" s="44">
        <f t="shared" si="1868"/>
        <v>0</v>
      </c>
      <c r="O2489" s="44">
        <f t="shared" si="1868"/>
        <v>0</v>
      </c>
      <c r="P2489" s="44">
        <f t="shared" si="1868"/>
        <v>0</v>
      </c>
      <c r="Q2489" s="44">
        <f t="shared" si="1868"/>
        <v>0</v>
      </c>
      <c r="R2489" s="44">
        <f t="shared" si="1868"/>
        <v>0</v>
      </c>
      <c r="S2489" s="44">
        <f t="shared" si="1868"/>
        <v>0</v>
      </c>
      <c r="T2489" s="44">
        <f t="shared" si="1868"/>
        <v>0</v>
      </c>
      <c r="U2489" s="44">
        <f t="shared" si="1868"/>
        <v>0</v>
      </c>
      <c r="V2489" s="44">
        <f t="shared" si="1868"/>
        <v>0</v>
      </c>
      <c r="W2489" s="44">
        <f t="shared" si="1868"/>
        <v>0</v>
      </c>
      <c r="X2489" s="44">
        <f t="shared" si="1868"/>
        <v>0</v>
      </c>
      <c r="Y2489" s="44">
        <f t="shared" si="1868"/>
        <v>0</v>
      </c>
      <c r="Z2489" s="44">
        <f t="shared" si="1868"/>
        <v>0</v>
      </c>
      <c r="AA2489" s="44">
        <f t="shared" si="1868"/>
        <v>0</v>
      </c>
      <c r="AB2489" s="45" t="e">
        <f t="shared" si="1864"/>
        <v>#DIV/0!</v>
      </c>
      <c r="AC2489" s="47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124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36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2" t="e">
        <f>Z2493/B2493</f>
        <v>#DIV/0!</v>
      </c>
      <c r="AC2493" s="38"/>
    </row>
    <row r="2494" spans="1:29" s="39" customFormat="1" ht="18" hidden="1" customHeight="1" x14ac:dyDescent="0.2">
      <c r="A2494" s="41" t="s">
        <v>37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9">SUM(M2494:Y2494)</f>
        <v>0</v>
      </c>
      <c r="AA2494" s="37">
        <f t="shared" ref="AA2494:AA2496" si="1870">B2494-Z2494</f>
        <v>0</v>
      </c>
      <c r="AB2494" s="42" t="e">
        <f t="shared" ref="AB2494:AB2499" si="1871">Z2494/B2494</f>
        <v>#DIV/0!</v>
      </c>
      <c r="AC2494" s="38"/>
    </row>
    <row r="2495" spans="1:29" s="39" customFormat="1" ht="18" hidden="1" customHeight="1" x14ac:dyDescent="0.2">
      <c r="A2495" s="41" t="s">
        <v>38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9"/>
        <v>0</v>
      </c>
      <c r="AA2495" s="37">
        <f t="shared" si="1870"/>
        <v>0</v>
      </c>
      <c r="AB2495" s="42" t="e">
        <f t="shared" si="1871"/>
        <v>#DIV/0!</v>
      </c>
      <c r="AC2495" s="38"/>
    </row>
    <row r="2496" spans="1:29" s="39" customFormat="1" ht="18" hidden="1" customHeight="1" x14ac:dyDescent="0.2">
      <c r="A2496" s="41" t="s">
        <v>39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9"/>
        <v>0</v>
      </c>
      <c r="AA2496" s="37">
        <f t="shared" si="1870"/>
        <v>0</v>
      </c>
      <c r="AB2496" s="42" t="e">
        <f t="shared" si="1871"/>
        <v>#DIV/0!</v>
      </c>
      <c r="AC2496" s="38"/>
    </row>
    <row r="2497" spans="1:29" s="39" customFormat="1" ht="18" hidden="1" customHeight="1" x14ac:dyDescent="0.25">
      <c r="A2497" s="43" t="s">
        <v>40</v>
      </c>
      <c r="B2497" s="44">
        <f>SUM(B2493:B2496)</f>
        <v>0</v>
      </c>
      <c r="C2497" s="44">
        <f t="shared" ref="C2497:AA2497" si="1872">SUM(C2493:C2496)</f>
        <v>0</v>
      </c>
      <c r="D2497" s="44">
        <f t="shared" si="1872"/>
        <v>0</v>
      </c>
      <c r="E2497" s="44">
        <f t="shared" si="1872"/>
        <v>0</v>
      </c>
      <c r="F2497" s="44">
        <f t="shared" si="1872"/>
        <v>0</v>
      </c>
      <c r="G2497" s="44">
        <f t="shared" si="1872"/>
        <v>0</v>
      </c>
      <c r="H2497" s="44">
        <f t="shared" si="1872"/>
        <v>0</v>
      </c>
      <c r="I2497" s="44">
        <f t="shared" si="1872"/>
        <v>0</v>
      </c>
      <c r="J2497" s="44">
        <f t="shared" si="1872"/>
        <v>0</v>
      </c>
      <c r="K2497" s="44">
        <f t="shared" si="1872"/>
        <v>0</v>
      </c>
      <c r="L2497" s="44">
        <f t="shared" si="1872"/>
        <v>0</v>
      </c>
      <c r="M2497" s="44">
        <f t="shared" si="1872"/>
        <v>0</v>
      </c>
      <c r="N2497" s="44">
        <f t="shared" si="1872"/>
        <v>0</v>
      </c>
      <c r="O2497" s="44">
        <f t="shared" si="1872"/>
        <v>0</v>
      </c>
      <c r="P2497" s="44">
        <f t="shared" si="1872"/>
        <v>0</v>
      </c>
      <c r="Q2497" s="44">
        <f t="shared" si="1872"/>
        <v>0</v>
      </c>
      <c r="R2497" s="44">
        <f t="shared" si="1872"/>
        <v>0</v>
      </c>
      <c r="S2497" s="44">
        <f t="shared" si="1872"/>
        <v>0</v>
      </c>
      <c r="T2497" s="44">
        <f t="shared" si="1872"/>
        <v>0</v>
      </c>
      <c r="U2497" s="44">
        <f t="shared" si="1872"/>
        <v>0</v>
      </c>
      <c r="V2497" s="44">
        <f t="shared" si="1872"/>
        <v>0</v>
      </c>
      <c r="W2497" s="44">
        <f t="shared" si="1872"/>
        <v>0</v>
      </c>
      <c r="X2497" s="44">
        <f t="shared" si="1872"/>
        <v>0</v>
      </c>
      <c r="Y2497" s="44">
        <f t="shared" si="1872"/>
        <v>0</v>
      </c>
      <c r="Z2497" s="44">
        <f t="shared" si="1872"/>
        <v>0</v>
      </c>
      <c r="AA2497" s="44">
        <f t="shared" si="1872"/>
        <v>0</v>
      </c>
      <c r="AB2497" s="45" t="e">
        <f t="shared" si="1871"/>
        <v>#DIV/0!</v>
      </c>
      <c r="AC2497" s="38"/>
    </row>
    <row r="2498" spans="1:29" s="39" customFormat="1" ht="18" hidden="1" customHeight="1" x14ac:dyDescent="0.25">
      <c r="A2498" s="46" t="s">
        <v>41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73">SUM(M2498:Y2498)</f>
        <v>0</v>
      </c>
      <c r="AA2498" s="37">
        <f t="shared" ref="AA2498" si="1874">B2498-Z2498</f>
        <v>0</v>
      </c>
      <c r="AB2498" s="42" t="e">
        <f t="shared" si="1871"/>
        <v>#DIV/0!</v>
      </c>
      <c r="AC2498" s="38"/>
    </row>
    <row r="2499" spans="1:29" s="39" customFormat="1" ht="18" hidden="1" customHeight="1" x14ac:dyDescent="0.25">
      <c r="A2499" s="43" t="s">
        <v>42</v>
      </c>
      <c r="B2499" s="44">
        <f>B2498+B2497</f>
        <v>0</v>
      </c>
      <c r="C2499" s="44">
        <f t="shared" ref="C2499:AA2499" si="1875">C2498+C2497</f>
        <v>0</v>
      </c>
      <c r="D2499" s="44">
        <f t="shared" si="1875"/>
        <v>0</v>
      </c>
      <c r="E2499" s="44">
        <f t="shared" si="1875"/>
        <v>0</v>
      </c>
      <c r="F2499" s="44">
        <f t="shared" si="1875"/>
        <v>0</v>
      </c>
      <c r="G2499" s="44">
        <f t="shared" si="1875"/>
        <v>0</v>
      </c>
      <c r="H2499" s="44">
        <f t="shared" si="1875"/>
        <v>0</v>
      </c>
      <c r="I2499" s="44">
        <f t="shared" si="1875"/>
        <v>0</v>
      </c>
      <c r="J2499" s="44">
        <f t="shared" si="1875"/>
        <v>0</v>
      </c>
      <c r="K2499" s="44">
        <f t="shared" si="1875"/>
        <v>0</v>
      </c>
      <c r="L2499" s="44">
        <f t="shared" si="1875"/>
        <v>0</v>
      </c>
      <c r="M2499" s="44">
        <f t="shared" si="1875"/>
        <v>0</v>
      </c>
      <c r="N2499" s="44">
        <f t="shared" si="1875"/>
        <v>0</v>
      </c>
      <c r="O2499" s="44">
        <f t="shared" si="1875"/>
        <v>0</v>
      </c>
      <c r="P2499" s="44">
        <f t="shared" si="1875"/>
        <v>0</v>
      </c>
      <c r="Q2499" s="44">
        <f t="shared" si="1875"/>
        <v>0</v>
      </c>
      <c r="R2499" s="44">
        <f t="shared" si="1875"/>
        <v>0</v>
      </c>
      <c r="S2499" s="44">
        <f t="shared" si="1875"/>
        <v>0</v>
      </c>
      <c r="T2499" s="44">
        <f t="shared" si="1875"/>
        <v>0</v>
      </c>
      <c r="U2499" s="44">
        <f t="shared" si="1875"/>
        <v>0</v>
      </c>
      <c r="V2499" s="44">
        <f t="shared" si="1875"/>
        <v>0</v>
      </c>
      <c r="W2499" s="44">
        <f t="shared" si="1875"/>
        <v>0</v>
      </c>
      <c r="X2499" s="44">
        <f t="shared" si="1875"/>
        <v>0</v>
      </c>
      <c r="Y2499" s="44">
        <f t="shared" si="1875"/>
        <v>0</v>
      </c>
      <c r="Z2499" s="44">
        <f t="shared" si="1875"/>
        <v>0</v>
      </c>
      <c r="AA2499" s="44">
        <f t="shared" si="1875"/>
        <v>0</v>
      </c>
      <c r="AB2499" s="45" t="e">
        <f t="shared" si="1871"/>
        <v>#DIV/0!</v>
      </c>
      <c r="AC2499" s="47"/>
    </row>
    <row r="2500" spans="1:29" s="39" customFormat="1" ht="15" hidden="1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hidden="1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hidden="1" customHeight="1" x14ac:dyDescent="0.25">
      <c r="A2502" s="40" t="s">
        <v>124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18" hidden="1" customHeight="1" x14ac:dyDescent="0.2">
      <c r="A2503" s="41" t="s">
        <v>36</v>
      </c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18" hidden="1" customHeight="1" x14ac:dyDescent="0.2">
      <c r="A2504" s="41" t="s">
        <v>37</v>
      </c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>
        <f t="shared" ref="Z2504:Z2506" si="1876">SUM(M2504:Y2504)</f>
        <v>0</v>
      </c>
      <c r="AA2504" s="37">
        <f t="shared" ref="AA2504:AA2506" si="1877">B2504-Z2504</f>
        <v>0</v>
      </c>
      <c r="AB2504" s="42" t="e">
        <f t="shared" ref="AB2504:AB2509" si="1878">Z2504/B2504</f>
        <v>#DIV/0!</v>
      </c>
      <c r="AC2504" s="38"/>
    </row>
    <row r="2505" spans="1:29" s="39" customFormat="1" ht="18" hidden="1" customHeight="1" x14ac:dyDescent="0.2">
      <c r="A2505" s="41" t="s">
        <v>38</v>
      </c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>
        <f t="shared" si="1876"/>
        <v>0</v>
      </c>
      <c r="AA2505" s="37">
        <f t="shared" si="1877"/>
        <v>0</v>
      </c>
      <c r="AB2505" s="42" t="e">
        <f t="shared" si="1878"/>
        <v>#DIV/0!</v>
      </c>
      <c r="AC2505" s="38"/>
    </row>
    <row r="2506" spans="1:29" s="39" customFormat="1" ht="18" hidden="1" customHeight="1" x14ac:dyDescent="0.2">
      <c r="A2506" s="41" t="s">
        <v>39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>
        <f t="shared" si="1876"/>
        <v>0</v>
      </c>
      <c r="AA2506" s="37">
        <f t="shared" si="1877"/>
        <v>0</v>
      </c>
      <c r="AB2506" s="42" t="e">
        <f t="shared" si="1878"/>
        <v>#DIV/0!</v>
      </c>
      <c r="AC2506" s="38"/>
    </row>
    <row r="2507" spans="1:29" s="39" customFormat="1" ht="18" hidden="1" customHeight="1" x14ac:dyDescent="0.25">
      <c r="A2507" s="43" t="s">
        <v>40</v>
      </c>
      <c r="B2507" s="44">
        <f>SUM(B2503:B2506)</f>
        <v>0</v>
      </c>
      <c r="C2507" s="44">
        <f t="shared" ref="C2507:AA2507" si="1879">SUM(C2503:C2506)</f>
        <v>0</v>
      </c>
      <c r="D2507" s="44">
        <f t="shared" si="1879"/>
        <v>0</v>
      </c>
      <c r="E2507" s="44">
        <f t="shared" si="1879"/>
        <v>0</v>
      </c>
      <c r="F2507" s="44">
        <f t="shared" si="1879"/>
        <v>0</v>
      </c>
      <c r="G2507" s="44">
        <f t="shared" si="1879"/>
        <v>0</v>
      </c>
      <c r="H2507" s="44">
        <f t="shared" si="1879"/>
        <v>0</v>
      </c>
      <c r="I2507" s="44">
        <f t="shared" si="1879"/>
        <v>0</v>
      </c>
      <c r="J2507" s="44">
        <f t="shared" si="1879"/>
        <v>0</v>
      </c>
      <c r="K2507" s="44">
        <f t="shared" si="1879"/>
        <v>0</v>
      </c>
      <c r="L2507" s="44">
        <f t="shared" si="1879"/>
        <v>0</v>
      </c>
      <c r="M2507" s="44">
        <f t="shared" si="1879"/>
        <v>0</v>
      </c>
      <c r="N2507" s="44">
        <f t="shared" si="1879"/>
        <v>0</v>
      </c>
      <c r="O2507" s="44">
        <f t="shared" si="1879"/>
        <v>0</v>
      </c>
      <c r="P2507" s="44">
        <f t="shared" si="1879"/>
        <v>0</v>
      </c>
      <c r="Q2507" s="44">
        <f t="shared" si="1879"/>
        <v>0</v>
      </c>
      <c r="R2507" s="44">
        <f t="shared" si="1879"/>
        <v>0</v>
      </c>
      <c r="S2507" s="44">
        <f t="shared" si="1879"/>
        <v>0</v>
      </c>
      <c r="T2507" s="44">
        <f t="shared" si="1879"/>
        <v>0</v>
      </c>
      <c r="U2507" s="44">
        <f t="shared" si="1879"/>
        <v>0</v>
      </c>
      <c r="V2507" s="44">
        <f t="shared" si="1879"/>
        <v>0</v>
      </c>
      <c r="W2507" s="44">
        <f t="shared" si="1879"/>
        <v>0</v>
      </c>
      <c r="X2507" s="44">
        <f t="shared" si="1879"/>
        <v>0</v>
      </c>
      <c r="Y2507" s="44">
        <f t="shared" si="1879"/>
        <v>0</v>
      </c>
      <c r="Z2507" s="44">
        <f t="shared" si="1879"/>
        <v>0</v>
      </c>
      <c r="AA2507" s="44">
        <f t="shared" si="1879"/>
        <v>0</v>
      </c>
      <c r="AB2507" s="45" t="e">
        <f t="shared" si="1878"/>
        <v>#DIV/0!</v>
      </c>
      <c r="AC2507" s="38"/>
    </row>
    <row r="2508" spans="1:29" s="39" customFormat="1" ht="18" hidden="1" customHeight="1" x14ac:dyDescent="0.25">
      <c r="A2508" s="46" t="s">
        <v>41</v>
      </c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>
        <f t="shared" ref="Z2508" si="1880">SUM(M2508:Y2508)</f>
        <v>0</v>
      </c>
      <c r="AA2508" s="37">
        <f t="shared" ref="AA2508" si="1881">B2508-Z2508</f>
        <v>0</v>
      </c>
      <c r="AB2508" s="42" t="e">
        <f t="shared" si="1878"/>
        <v>#DIV/0!</v>
      </c>
      <c r="AC2508" s="38"/>
    </row>
    <row r="2509" spans="1:29" s="39" customFormat="1" ht="18" hidden="1" customHeight="1" x14ac:dyDescent="0.25">
      <c r="A2509" s="43" t="s">
        <v>42</v>
      </c>
      <c r="B2509" s="44">
        <f>B2508+B2507</f>
        <v>0</v>
      </c>
      <c r="C2509" s="44">
        <f t="shared" ref="C2509:AA2509" si="1882">C2508+C2507</f>
        <v>0</v>
      </c>
      <c r="D2509" s="44">
        <f t="shared" si="1882"/>
        <v>0</v>
      </c>
      <c r="E2509" s="44">
        <f t="shared" si="1882"/>
        <v>0</v>
      </c>
      <c r="F2509" s="44">
        <f t="shared" si="1882"/>
        <v>0</v>
      </c>
      <c r="G2509" s="44">
        <f t="shared" si="1882"/>
        <v>0</v>
      </c>
      <c r="H2509" s="44">
        <f t="shared" si="1882"/>
        <v>0</v>
      </c>
      <c r="I2509" s="44">
        <f t="shared" si="1882"/>
        <v>0</v>
      </c>
      <c r="J2509" s="44">
        <f t="shared" si="1882"/>
        <v>0</v>
      </c>
      <c r="K2509" s="44">
        <f t="shared" si="1882"/>
        <v>0</v>
      </c>
      <c r="L2509" s="44">
        <f t="shared" si="1882"/>
        <v>0</v>
      </c>
      <c r="M2509" s="44">
        <f t="shared" si="1882"/>
        <v>0</v>
      </c>
      <c r="N2509" s="44">
        <f t="shared" si="1882"/>
        <v>0</v>
      </c>
      <c r="O2509" s="44">
        <f t="shared" si="1882"/>
        <v>0</v>
      </c>
      <c r="P2509" s="44">
        <f t="shared" si="1882"/>
        <v>0</v>
      </c>
      <c r="Q2509" s="44">
        <f t="shared" si="1882"/>
        <v>0</v>
      </c>
      <c r="R2509" s="44">
        <f t="shared" si="1882"/>
        <v>0</v>
      </c>
      <c r="S2509" s="44">
        <f t="shared" si="1882"/>
        <v>0</v>
      </c>
      <c r="T2509" s="44">
        <f t="shared" si="1882"/>
        <v>0</v>
      </c>
      <c r="U2509" s="44">
        <f t="shared" si="1882"/>
        <v>0</v>
      </c>
      <c r="V2509" s="44">
        <f t="shared" si="1882"/>
        <v>0</v>
      </c>
      <c r="W2509" s="44">
        <f t="shared" si="1882"/>
        <v>0</v>
      </c>
      <c r="X2509" s="44">
        <f t="shared" si="1882"/>
        <v>0</v>
      </c>
      <c r="Y2509" s="44">
        <f t="shared" si="1882"/>
        <v>0</v>
      </c>
      <c r="Z2509" s="44">
        <f t="shared" si="1882"/>
        <v>0</v>
      </c>
      <c r="AA2509" s="44">
        <f t="shared" si="1882"/>
        <v>0</v>
      </c>
      <c r="AB2509" s="45" t="e">
        <f t="shared" si="1878"/>
        <v>#DIV/0!</v>
      </c>
      <c r="AC2509" s="47"/>
    </row>
    <row r="2510" spans="1:29" s="39" customFormat="1" ht="15" hidden="1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1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146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36</v>
      </c>
      <c r="B2513" s="37">
        <f t="shared" ref="B2513:Y2516" si="1883">B2353+B2343+B2183+B2123+B2111+B1999</f>
        <v>9158290</v>
      </c>
      <c r="C2513" s="37">
        <f t="shared" si="1883"/>
        <v>9158290</v>
      </c>
      <c r="D2513" s="37">
        <f t="shared" si="1883"/>
        <v>0</v>
      </c>
      <c r="E2513" s="37">
        <f t="shared" si="1883"/>
        <v>4924427.97</v>
      </c>
      <c r="F2513" s="37">
        <f t="shared" si="1883"/>
        <v>4097889.4299999997</v>
      </c>
      <c r="G2513" s="37">
        <f t="shared" si="1883"/>
        <v>0</v>
      </c>
      <c r="H2513" s="37">
        <f t="shared" si="1883"/>
        <v>0</v>
      </c>
      <c r="I2513" s="37">
        <f t="shared" si="1883"/>
        <v>0</v>
      </c>
      <c r="J2513" s="37">
        <f t="shared" si="1883"/>
        <v>0</v>
      </c>
      <c r="K2513" s="37">
        <f t="shared" si="1883"/>
        <v>0</v>
      </c>
      <c r="L2513" s="37">
        <f t="shared" si="1883"/>
        <v>0</v>
      </c>
      <c r="M2513" s="37">
        <f t="shared" si="1883"/>
        <v>0</v>
      </c>
      <c r="N2513" s="37">
        <f t="shared" si="1883"/>
        <v>1406800</v>
      </c>
      <c r="O2513" s="37">
        <f t="shared" si="1883"/>
        <v>2329223.86</v>
      </c>
      <c r="P2513" s="37">
        <f t="shared" si="1883"/>
        <v>1188404.1099999999</v>
      </c>
      <c r="Q2513" s="37">
        <f t="shared" si="1883"/>
        <v>718133.01</v>
      </c>
      <c r="R2513" s="37">
        <f t="shared" si="1883"/>
        <v>3379756.42</v>
      </c>
      <c r="S2513" s="37">
        <f t="shared" si="1883"/>
        <v>0</v>
      </c>
      <c r="T2513" s="37">
        <f t="shared" si="1883"/>
        <v>0</v>
      </c>
      <c r="U2513" s="37">
        <f t="shared" si="1883"/>
        <v>0</v>
      </c>
      <c r="V2513" s="37">
        <f t="shared" si="1883"/>
        <v>0</v>
      </c>
      <c r="W2513" s="37">
        <f t="shared" si="1883"/>
        <v>0</v>
      </c>
      <c r="X2513" s="37">
        <f t="shared" si="1883"/>
        <v>0</v>
      </c>
      <c r="Y2513" s="37">
        <f t="shared" si="1883"/>
        <v>0</v>
      </c>
      <c r="Z2513" s="37">
        <f>SUM(M2513:Y2513)</f>
        <v>9022317.3999999985</v>
      </c>
      <c r="AA2513" s="37">
        <f>B2513-Z2513</f>
        <v>135972.60000000149</v>
      </c>
      <c r="AB2513" s="42">
        <f>Z2513/B2513</f>
        <v>0.98515305804904607</v>
      </c>
      <c r="AC2513" s="38"/>
    </row>
    <row r="2514" spans="1:29" s="39" customFormat="1" ht="25.35" customHeight="1" x14ac:dyDescent="0.2">
      <c r="A2514" s="41" t="s">
        <v>37</v>
      </c>
      <c r="B2514" s="37">
        <f t="shared" si="1883"/>
        <v>2731544245</v>
      </c>
      <c r="C2514" s="37">
        <f t="shared" si="1883"/>
        <v>1302086240.25</v>
      </c>
      <c r="D2514" s="37">
        <f t="shared" si="1883"/>
        <v>-1429458004.75</v>
      </c>
      <c r="E2514" s="37">
        <f t="shared" si="1883"/>
        <v>66144034.769999996</v>
      </c>
      <c r="F2514" s="37">
        <f t="shared" si="1883"/>
        <v>96256081.75</v>
      </c>
      <c r="G2514" s="37">
        <f t="shared" si="1883"/>
        <v>0</v>
      </c>
      <c r="H2514" s="37">
        <f t="shared" si="1883"/>
        <v>0</v>
      </c>
      <c r="I2514" s="37">
        <f t="shared" si="1883"/>
        <v>15744034.77</v>
      </c>
      <c r="J2514" s="37">
        <f t="shared" si="1883"/>
        <v>96256081.75</v>
      </c>
      <c r="K2514" s="37">
        <f t="shared" si="1883"/>
        <v>0</v>
      </c>
      <c r="L2514" s="37">
        <f t="shared" si="1883"/>
        <v>0</v>
      </c>
      <c r="M2514" s="37">
        <f t="shared" si="1883"/>
        <v>112000116.52</v>
      </c>
      <c r="N2514" s="37">
        <f t="shared" si="1883"/>
        <v>0</v>
      </c>
      <c r="O2514" s="37">
        <f t="shared" si="1883"/>
        <v>0</v>
      </c>
      <c r="P2514" s="37">
        <f t="shared" si="1883"/>
        <v>50400000</v>
      </c>
      <c r="Q2514" s="37">
        <f t="shared" si="1883"/>
        <v>0</v>
      </c>
      <c r="R2514" s="37">
        <f t="shared" si="1883"/>
        <v>0</v>
      </c>
      <c r="S2514" s="37">
        <f t="shared" si="1883"/>
        <v>0</v>
      </c>
      <c r="T2514" s="37">
        <f t="shared" si="1883"/>
        <v>0</v>
      </c>
      <c r="U2514" s="37">
        <f t="shared" si="1883"/>
        <v>0</v>
      </c>
      <c r="V2514" s="37">
        <f t="shared" si="1883"/>
        <v>0</v>
      </c>
      <c r="W2514" s="37">
        <f t="shared" si="1883"/>
        <v>0</v>
      </c>
      <c r="X2514" s="37">
        <f t="shared" si="1883"/>
        <v>0</v>
      </c>
      <c r="Y2514" s="37">
        <f t="shared" si="1883"/>
        <v>0</v>
      </c>
      <c r="Z2514" s="37">
        <f t="shared" ref="Z2514:Z2516" si="1884">SUM(M2514:Y2514)</f>
        <v>162400116.51999998</v>
      </c>
      <c r="AA2514" s="37">
        <f t="shared" ref="AA2514:AA2516" si="1885">B2514-Z2514</f>
        <v>2569144128.48</v>
      </c>
      <c r="AB2514" s="42">
        <f>Z2514/B2514</f>
        <v>5.945359179785132E-2</v>
      </c>
      <c r="AC2514" s="38"/>
    </row>
    <row r="2515" spans="1:29" s="39" customFormat="1" ht="27" customHeight="1" x14ac:dyDescent="0.2">
      <c r="A2515" s="41" t="s">
        <v>38</v>
      </c>
      <c r="B2515" s="37">
        <f t="shared" si="1883"/>
        <v>0</v>
      </c>
      <c r="C2515" s="37">
        <f t="shared" si="1883"/>
        <v>0</v>
      </c>
      <c r="D2515" s="37">
        <f t="shared" si="1883"/>
        <v>0</v>
      </c>
      <c r="E2515" s="37">
        <f t="shared" si="1883"/>
        <v>0</v>
      </c>
      <c r="F2515" s="37">
        <f t="shared" si="1883"/>
        <v>0</v>
      </c>
      <c r="G2515" s="37">
        <f t="shared" si="1883"/>
        <v>0</v>
      </c>
      <c r="H2515" s="37">
        <f t="shared" si="1883"/>
        <v>0</v>
      </c>
      <c r="I2515" s="37">
        <f t="shared" si="1883"/>
        <v>0</v>
      </c>
      <c r="J2515" s="37">
        <f t="shared" si="1883"/>
        <v>0</v>
      </c>
      <c r="K2515" s="37">
        <f t="shared" si="1883"/>
        <v>0</v>
      </c>
      <c r="L2515" s="37">
        <f t="shared" si="1883"/>
        <v>0</v>
      </c>
      <c r="M2515" s="37">
        <f t="shared" si="1883"/>
        <v>0</v>
      </c>
      <c r="N2515" s="37">
        <f t="shared" si="1883"/>
        <v>0</v>
      </c>
      <c r="O2515" s="37">
        <f t="shared" si="1883"/>
        <v>0</v>
      </c>
      <c r="P2515" s="37">
        <f t="shared" si="1883"/>
        <v>0</v>
      </c>
      <c r="Q2515" s="37">
        <f t="shared" si="1883"/>
        <v>0</v>
      </c>
      <c r="R2515" s="37">
        <f t="shared" si="1883"/>
        <v>0</v>
      </c>
      <c r="S2515" s="37">
        <f t="shared" si="1883"/>
        <v>0</v>
      </c>
      <c r="T2515" s="37">
        <f t="shared" si="1883"/>
        <v>0</v>
      </c>
      <c r="U2515" s="37">
        <f t="shared" si="1883"/>
        <v>0</v>
      </c>
      <c r="V2515" s="37">
        <f t="shared" si="1883"/>
        <v>0</v>
      </c>
      <c r="W2515" s="37">
        <f t="shared" si="1883"/>
        <v>0</v>
      </c>
      <c r="X2515" s="37">
        <f t="shared" si="1883"/>
        <v>0</v>
      </c>
      <c r="Y2515" s="37">
        <f t="shared" si="1883"/>
        <v>0</v>
      </c>
      <c r="Z2515" s="37">
        <f t="shared" si="1884"/>
        <v>0</v>
      </c>
      <c r="AA2515" s="37">
        <f t="shared" si="1885"/>
        <v>0</v>
      </c>
      <c r="AB2515" s="42"/>
      <c r="AC2515" s="38"/>
    </row>
    <row r="2516" spans="1:29" s="39" customFormat="1" ht="27.6" customHeight="1" x14ac:dyDescent="0.2">
      <c r="A2516" s="41" t="s">
        <v>39</v>
      </c>
      <c r="B2516" s="37">
        <f t="shared" si="1883"/>
        <v>0</v>
      </c>
      <c r="C2516" s="37">
        <f t="shared" si="1883"/>
        <v>0</v>
      </c>
      <c r="D2516" s="37">
        <f t="shared" si="1883"/>
        <v>0</v>
      </c>
      <c r="E2516" s="37">
        <f t="shared" si="1883"/>
        <v>0</v>
      </c>
      <c r="F2516" s="37">
        <f t="shared" si="1883"/>
        <v>0</v>
      </c>
      <c r="G2516" s="37">
        <f t="shared" si="1883"/>
        <v>0</v>
      </c>
      <c r="H2516" s="37">
        <f t="shared" si="1883"/>
        <v>0</v>
      </c>
      <c r="I2516" s="37">
        <f t="shared" si="1883"/>
        <v>0</v>
      </c>
      <c r="J2516" s="37">
        <f t="shared" si="1883"/>
        <v>0</v>
      </c>
      <c r="K2516" s="37">
        <f t="shared" si="1883"/>
        <v>0</v>
      </c>
      <c r="L2516" s="37">
        <f t="shared" si="1883"/>
        <v>0</v>
      </c>
      <c r="M2516" s="37">
        <f t="shared" si="1883"/>
        <v>0</v>
      </c>
      <c r="N2516" s="37">
        <f t="shared" si="1883"/>
        <v>0</v>
      </c>
      <c r="O2516" s="37">
        <f t="shared" si="1883"/>
        <v>0</v>
      </c>
      <c r="P2516" s="37">
        <f t="shared" si="1883"/>
        <v>0</v>
      </c>
      <c r="Q2516" s="37">
        <f t="shared" si="1883"/>
        <v>0</v>
      </c>
      <c r="R2516" s="37">
        <f t="shared" si="1883"/>
        <v>0</v>
      </c>
      <c r="S2516" s="37">
        <f t="shared" si="1883"/>
        <v>0</v>
      </c>
      <c r="T2516" s="37">
        <f t="shared" si="1883"/>
        <v>0</v>
      </c>
      <c r="U2516" s="37">
        <f t="shared" si="1883"/>
        <v>0</v>
      </c>
      <c r="V2516" s="37">
        <f t="shared" si="1883"/>
        <v>0</v>
      </c>
      <c r="W2516" s="37">
        <f t="shared" si="1883"/>
        <v>0</v>
      </c>
      <c r="X2516" s="37">
        <f t="shared" si="1883"/>
        <v>0</v>
      </c>
      <c r="Y2516" s="37">
        <f t="shared" si="1883"/>
        <v>0</v>
      </c>
      <c r="Z2516" s="37">
        <f t="shared" si="1884"/>
        <v>0</v>
      </c>
      <c r="AA2516" s="37">
        <f t="shared" si="1885"/>
        <v>0</v>
      </c>
      <c r="AB2516" s="42"/>
      <c r="AC2516" s="38"/>
    </row>
    <row r="2517" spans="1:29" s="39" customFormat="1" ht="18" customHeight="1" x14ac:dyDescent="0.25">
      <c r="A2517" s="43" t="s">
        <v>40</v>
      </c>
      <c r="B2517" s="44">
        <f>SUM(B2513:B2516)</f>
        <v>2740702535</v>
      </c>
      <c r="C2517" s="44">
        <f t="shared" ref="C2517:AA2517" si="1886">SUM(C2513:C2516)</f>
        <v>1311244530.25</v>
      </c>
      <c r="D2517" s="44">
        <f t="shared" si="1886"/>
        <v>-1429458004.75</v>
      </c>
      <c r="E2517" s="44">
        <f t="shared" si="1886"/>
        <v>71068462.739999995</v>
      </c>
      <c r="F2517" s="44">
        <f t="shared" si="1886"/>
        <v>100353971.18000001</v>
      </c>
      <c r="G2517" s="44">
        <f t="shared" si="1886"/>
        <v>0</v>
      </c>
      <c r="H2517" s="44">
        <f t="shared" si="1886"/>
        <v>0</v>
      </c>
      <c r="I2517" s="44">
        <f t="shared" si="1886"/>
        <v>15744034.77</v>
      </c>
      <c r="J2517" s="44">
        <f t="shared" si="1886"/>
        <v>96256081.75</v>
      </c>
      <c r="K2517" s="44">
        <f t="shared" si="1886"/>
        <v>0</v>
      </c>
      <c r="L2517" s="44">
        <f t="shared" si="1886"/>
        <v>0</v>
      </c>
      <c r="M2517" s="44">
        <f t="shared" si="1886"/>
        <v>112000116.52</v>
      </c>
      <c r="N2517" s="44">
        <f t="shared" si="1886"/>
        <v>1406800</v>
      </c>
      <c r="O2517" s="44">
        <f t="shared" si="1886"/>
        <v>2329223.86</v>
      </c>
      <c r="P2517" s="44">
        <f t="shared" si="1886"/>
        <v>51588404.109999999</v>
      </c>
      <c r="Q2517" s="44">
        <f t="shared" si="1886"/>
        <v>718133.01</v>
      </c>
      <c r="R2517" s="44">
        <f t="shared" si="1886"/>
        <v>3379756.42</v>
      </c>
      <c r="S2517" s="44">
        <f t="shared" si="1886"/>
        <v>0</v>
      </c>
      <c r="T2517" s="44">
        <f t="shared" si="1886"/>
        <v>0</v>
      </c>
      <c r="U2517" s="44">
        <f t="shared" si="1886"/>
        <v>0</v>
      </c>
      <c r="V2517" s="44">
        <f t="shared" si="1886"/>
        <v>0</v>
      </c>
      <c r="W2517" s="44">
        <f t="shared" si="1886"/>
        <v>0</v>
      </c>
      <c r="X2517" s="44">
        <f t="shared" si="1886"/>
        <v>0</v>
      </c>
      <c r="Y2517" s="44">
        <f t="shared" si="1886"/>
        <v>0</v>
      </c>
      <c r="Z2517" s="44">
        <f t="shared" si="1886"/>
        <v>171422433.91999999</v>
      </c>
      <c r="AA2517" s="44">
        <f t="shared" si="1886"/>
        <v>2569280101.0799999</v>
      </c>
      <c r="AB2517" s="45">
        <f t="shared" ref="AB2517:AB2519" si="1887">Z2517/B2517</f>
        <v>6.2546895086518381E-2</v>
      </c>
      <c r="AC2517" s="38"/>
    </row>
    <row r="2518" spans="1:29" s="39" customFormat="1" ht="18" customHeight="1" x14ac:dyDescent="0.25">
      <c r="A2518" s="46" t="s">
        <v>41</v>
      </c>
      <c r="B2518" s="37">
        <f t="shared" ref="B2518:Y2518" si="1888">B2358+B2348+B2188+B2128+B2116+B2004</f>
        <v>0</v>
      </c>
      <c r="C2518" s="37">
        <f t="shared" si="1888"/>
        <v>0</v>
      </c>
      <c r="D2518" s="37">
        <f t="shared" si="1888"/>
        <v>0</v>
      </c>
      <c r="E2518" s="37">
        <f t="shared" si="1888"/>
        <v>0</v>
      </c>
      <c r="F2518" s="37">
        <f t="shared" si="1888"/>
        <v>0</v>
      </c>
      <c r="G2518" s="37">
        <f t="shared" si="1888"/>
        <v>0</v>
      </c>
      <c r="H2518" s="37">
        <f t="shared" si="1888"/>
        <v>0</v>
      </c>
      <c r="I2518" s="37">
        <f t="shared" si="1888"/>
        <v>0</v>
      </c>
      <c r="J2518" s="37">
        <f t="shared" si="1888"/>
        <v>0</v>
      </c>
      <c r="K2518" s="37">
        <f t="shared" si="1888"/>
        <v>0</v>
      </c>
      <c r="L2518" s="37">
        <f t="shared" si="1888"/>
        <v>0</v>
      </c>
      <c r="M2518" s="37">
        <f t="shared" si="1888"/>
        <v>0</v>
      </c>
      <c r="N2518" s="37">
        <f t="shared" si="1888"/>
        <v>0</v>
      </c>
      <c r="O2518" s="37">
        <f t="shared" si="1888"/>
        <v>0</v>
      </c>
      <c r="P2518" s="37">
        <f t="shared" si="1888"/>
        <v>0</v>
      </c>
      <c r="Q2518" s="37">
        <f t="shared" si="1888"/>
        <v>0</v>
      </c>
      <c r="R2518" s="37">
        <f t="shared" si="1888"/>
        <v>0</v>
      </c>
      <c r="S2518" s="37">
        <f t="shared" si="1888"/>
        <v>0</v>
      </c>
      <c r="T2518" s="37">
        <f t="shared" si="1888"/>
        <v>0</v>
      </c>
      <c r="U2518" s="37">
        <f t="shared" si="1888"/>
        <v>0</v>
      </c>
      <c r="V2518" s="37">
        <f t="shared" si="1888"/>
        <v>0</v>
      </c>
      <c r="W2518" s="37">
        <f t="shared" si="1888"/>
        <v>0</v>
      </c>
      <c r="X2518" s="37">
        <f t="shared" si="1888"/>
        <v>0</v>
      </c>
      <c r="Y2518" s="37">
        <f t="shared" si="1888"/>
        <v>0</v>
      </c>
      <c r="Z2518" s="37">
        <f t="shared" ref="Z2518" si="1889">SUM(M2518:Y2518)</f>
        <v>0</v>
      </c>
      <c r="AA2518" s="37">
        <f t="shared" ref="AA2518" si="1890">B2518-Z2518</f>
        <v>0</v>
      </c>
      <c r="AB2518" s="42"/>
      <c r="AC2518" s="38"/>
    </row>
    <row r="2519" spans="1:29" s="39" customFormat="1" ht="26.45" customHeight="1" x14ac:dyDescent="0.25">
      <c r="A2519" s="43" t="s">
        <v>42</v>
      </c>
      <c r="B2519" s="44">
        <f>B2518+B2517</f>
        <v>2740702535</v>
      </c>
      <c r="C2519" s="44">
        <f t="shared" ref="C2519:AA2519" si="1891">C2518+C2517</f>
        <v>1311244530.25</v>
      </c>
      <c r="D2519" s="44">
        <f t="shared" si="1891"/>
        <v>-1429458004.75</v>
      </c>
      <c r="E2519" s="44">
        <f t="shared" si="1891"/>
        <v>71068462.739999995</v>
      </c>
      <c r="F2519" s="44">
        <f t="shared" si="1891"/>
        <v>100353971.18000001</v>
      </c>
      <c r="G2519" s="44">
        <f t="shared" si="1891"/>
        <v>0</v>
      </c>
      <c r="H2519" s="44">
        <f t="shared" si="1891"/>
        <v>0</v>
      </c>
      <c r="I2519" s="44">
        <f t="shared" si="1891"/>
        <v>15744034.77</v>
      </c>
      <c r="J2519" s="44">
        <f t="shared" si="1891"/>
        <v>96256081.75</v>
      </c>
      <c r="K2519" s="44">
        <f t="shared" si="1891"/>
        <v>0</v>
      </c>
      <c r="L2519" s="44">
        <f t="shared" si="1891"/>
        <v>0</v>
      </c>
      <c r="M2519" s="44">
        <f t="shared" si="1891"/>
        <v>112000116.52</v>
      </c>
      <c r="N2519" s="44">
        <f t="shared" si="1891"/>
        <v>1406800</v>
      </c>
      <c r="O2519" s="44">
        <f t="shared" si="1891"/>
        <v>2329223.86</v>
      </c>
      <c r="P2519" s="44">
        <f t="shared" si="1891"/>
        <v>51588404.109999999</v>
      </c>
      <c r="Q2519" s="44">
        <f t="shared" si="1891"/>
        <v>718133.01</v>
      </c>
      <c r="R2519" s="44">
        <f t="shared" si="1891"/>
        <v>3379756.42</v>
      </c>
      <c r="S2519" s="44">
        <f t="shared" si="1891"/>
        <v>0</v>
      </c>
      <c r="T2519" s="44">
        <f t="shared" si="1891"/>
        <v>0</v>
      </c>
      <c r="U2519" s="44">
        <f t="shared" si="1891"/>
        <v>0</v>
      </c>
      <c r="V2519" s="44">
        <f t="shared" si="1891"/>
        <v>0</v>
      </c>
      <c r="W2519" s="44">
        <f t="shared" si="1891"/>
        <v>0</v>
      </c>
      <c r="X2519" s="44">
        <f t="shared" si="1891"/>
        <v>0</v>
      </c>
      <c r="Y2519" s="44">
        <f t="shared" si="1891"/>
        <v>0</v>
      </c>
      <c r="Z2519" s="44">
        <f t="shared" si="1891"/>
        <v>171422433.91999999</v>
      </c>
      <c r="AA2519" s="44">
        <f t="shared" si="1891"/>
        <v>2569280101.0799999</v>
      </c>
      <c r="AB2519" s="45">
        <f t="shared" si="1887"/>
        <v>6.2546895086518381E-2</v>
      </c>
      <c r="AC2519" s="47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22.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15" customHeight="1" x14ac:dyDescent="0.25">
      <c r="A2522" s="40" t="s">
        <v>147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35.1" customHeight="1" x14ac:dyDescent="0.2">
      <c r="A2523" s="41" t="s">
        <v>36</v>
      </c>
      <c r="B2523" s="37">
        <f>B2513+B1986</f>
        <v>9158290</v>
      </c>
      <c r="C2523" s="37">
        <f t="shared" ref="C2523:Y2528" si="1892">C2513+C1986</f>
        <v>9158290</v>
      </c>
      <c r="D2523" s="37">
        <f t="shared" si="1892"/>
        <v>0</v>
      </c>
      <c r="E2523" s="37">
        <f t="shared" si="1892"/>
        <v>4924427.97</v>
      </c>
      <c r="F2523" s="37">
        <f t="shared" si="1892"/>
        <v>4097889.4299999997</v>
      </c>
      <c r="G2523" s="37">
        <f t="shared" si="1892"/>
        <v>0</v>
      </c>
      <c r="H2523" s="37">
        <f t="shared" si="1892"/>
        <v>0</v>
      </c>
      <c r="I2523" s="37">
        <f t="shared" si="1892"/>
        <v>0</v>
      </c>
      <c r="J2523" s="37">
        <f t="shared" si="1892"/>
        <v>0</v>
      </c>
      <c r="K2523" s="37">
        <f t="shared" si="1892"/>
        <v>0</v>
      </c>
      <c r="L2523" s="37">
        <f t="shared" si="1892"/>
        <v>0</v>
      </c>
      <c r="M2523" s="37">
        <f t="shared" si="1892"/>
        <v>0</v>
      </c>
      <c r="N2523" s="37">
        <f t="shared" si="1892"/>
        <v>1406800</v>
      </c>
      <c r="O2523" s="37">
        <f t="shared" si="1892"/>
        <v>2329223.86</v>
      </c>
      <c r="P2523" s="37">
        <f t="shared" si="1892"/>
        <v>1188404.1099999999</v>
      </c>
      <c r="Q2523" s="37">
        <f t="shared" si="1892"/>
        <v>718133.01</v>
      </c>
      <c r="R2523" s="37">
        <f t="shared" si="1892"/>
        <v>3379756.42</v>
      </c>
      <c r="S2523" s="37">
        <f t="shared" si="1892"/>
        <v>0</v>
      </c>
      <c r="T2523" s="37">
        <f t="shared" si="1892"/>
        <v>0</v>
      </c>
      <c r="U2523" s="37">
        <f t="shared" si="1892"/>
        <v>0</v>
      </c>
      <c r="V2523" s="37">
        <f t="shared" si="1892"/>
        <v>0</v>
      </c>
      <c r="W2523" s="37">
        <f t="shared" si="1892"/>
        <v>0</v>
      </c>
      <c r="X2523" s="37">
        <f t="shared" si="1892"/>
        <v>0</v>
      </c>
      <c r="Y2523" s="37">
        <f t="shared" si="1892"/>
        <v>0</v>
      </c>
      <c r="Z2523" s="37">
        <f t="shared" ref="Z2523:Z2526" si="1893">SUM(M2523:Y2523)</f>
        <v>9022317.3999999985</v>
      </c>
      <c r="AA2523" s="37">
        <f>B2523-Z2523</f>
        <v>135972.60000000149</v>
      </c>
      <c r="AB2523" s="42">
        <f>Z2523/B2523</f>
        <v>0.98515305804904607</v>
      </c>
      <c r="AC2523" s="38"/>
    </row>
    <row r="2524" spans="1:29" s="39" customFormat="1" ht="26.45" customHeight="1" x14ac:dyDescent="0.2">
      <c r="A2524" s="41" t="s">
        <v>37</v>
      </c>
      <c r="B2524" s="37">
        <f t="shared" ref="B2524:Q2528" si="1894">B2514+B1987</f>
        <v>2754954205</v>
      </c>
      <c r="C2524" s="37">
        <f t="shared" si="1894"/>
        <v>1325496200.25</v>
      </c>
      <c r="D2524" s="37">
        <f t="shared" si="1894"/>
        <v>-1429458004.75</v>
      </c>
      <c r="E2524" s="37">
        <f t="shared" si="1894"/>
        <v>66144034.769999996</v>
      </c>
      <c r="F2524" s="37">
        <f t="shared" si="1894"/>
        <v>119666041.75</v>
      </c>
      <c r="G2524" s="37">
        <f t="shared" si="1894"/>
        <v>0</v>
      </c>
      <c r="H2524" s="37">
        <f t="shared" si="1894"/>
        <v>0</v>
      </c>
      <c r="I2524" s="37">
        <f t="shared" si="1894"/>
        <v>15744034.77</v>
      </c>
      <c r="J2524" s="37">
        <f t="shared" si="1894"/>
        <v>96256081.75</v>
      </c>
      <c r="K2524" s="37">
        <f t="shared" si="1894"/>
        <v>0</v>
      </c>
      <c r="L2524" s="37">
        <f t="shared" si="1894"/>
        <v>0</v>
      </c>
      <c r="M2524" s="37">
        <f t="shared" si="1894"/>
        <v>112000116.52</v>
      </c>
      <c r="N2524" s="37">
        <f t="shared" si="1894"/>
        <v>0</v>
      </c>
      <c r="O2524" s="37">
        <f t="shared" si="1894"/>
        <v>0</v>
      </c>
      <c r="P2524" s="37">
        <f t="shared" si="1894"/>
        <v>50400000</v>
      </c>
      <c r="Q2524" s="37">
        <f t="shared" si="1894"/>
        <v>0</v>
      </c>
      <c r="R2524" s="37">
        <f t="shared" si="1892"/>
        <v>23409960</v>
      </c>
      <c r="S2524" s="37">
        <f t="shared" si="1892"/>
        <v>0</v>
      </c>
      <c r="T2524" s="37">
        <f t="shared" si="1892"/>
        <v>0</v>
      </c>
      <c r="U2524" s="37">
        <f t="shared" si="1892"/>
        <v>0</v>
      </c>
      <c r="V2524" s="37">
        <f t="shared" si="1892"/>
        <v>0</v>
      </c>
      <c r="W2524" s="37">
        <f t="shared" si="1892"/>
        <v>0</v>
      </c>
      <c r="X2524" s="37">
        <f t="shared" si="1892"/>
        <v>0</v>
      </c>
      <c r="Y2524" s="37">
        <f t="shared" si="1892"/>
        <v>0</v>
      </c>
      <c r="Z2524" s="37">
        <f t="shared" si="1893"/>
        <v>185810076.51999998</v>
      </c>
      <c r="AA2524" s="37">
        <f t="shared" ref="AA2524:AA2526" si="1895">B2524-Z2524</f>
        <v>2569144128.48</v>
      </c>
      <c r="AB2524" s="42">
        <f>Z2524/B2524</f>
        <v>6.7445794990991501E-2</v>
      </c>
      <c r="AC2524" s="38"/>
    </row>
    <row r="2525" spans="1:29" s="39" customFormat="1" ht="22.5" customHeight="1" x14ac:dyDescent="0.2">
      <c r="A2525" s="41" t="s">
        <v>38</v>
      </c>
      <c r="B2525" s="37">
        <f t="shared" si="1894"/>
        <v>0</v>
      </c>
      <c r="C2525" s="37">
        <f t="shared" si="1892"/>
        <v>0</v>
      </c>
      <c r="D2525" s="37">
        <f t="shared" si="1892"/>
        <v>0</v>
      </c>
      <c r="E2525" s="37">
        <f t="shared" si="1892"/>
        <v>0</v>
      </c>
      <c r="F2525" s="37">
        <f t="shared" si="1892"/>
        <v>0</v>
      </c>
      <c r="G2525" s="37">
        <f t="shared" si="1892"/>
        <v>0</v>
      </c>
      <c r="H2525" s="37">
        <f t="shared" si="1892"/>
        <v>0</v>
      </c>
      <c r="I2525" s="37">
        <f t="shared" si="1892"/>
        <v>0</v>
      </c>
      <c r="J2525" s="37">
        <f t="shared" si="1892"/>
        <v>0</v>
      </c>
      <c r="K2525" s="37">
        <f t="shared" si="1892"/>
        <v>0</v>
      </c>
      <c r="L2525" s="37">
        <f t="shared" si="1892"/>
        <v>0</v>
      </c>
      <c r="M2525" s="37">
        <f t="shared" si="1892"/>
        <v>0</v>
      </c>
      <c r="N2525" s="37">
        <f t="shared" si="1892"/>
        <v>0</v>
      </c>
      <c r="O2525" s="37">
        <f t="shared" si="1892"/>
        <v>0</v>
      </c>
      <c r="P2525" s="37">
        <f t="shared" si="1892"/>
        <v>0</v>
      </c>
      <c r="Q2525" s="37">
        <f t="shared" si="1892"/>
        <v>0</v>
      </c>
      <c r="R2525" s="37">
        <f t="shared" si="1892"/>
        <v>0</v>
      </c>
      <c r="S2525" s="37">
        <f t="shared" si="1892"/>
        <v>0</v>
      </c>
      <c r="T2525" s="37">
        <f t="shared" si="1892"/>
        <v>0</v>
      </c>
      <c r="U2525" s="37">
        <f t="shared" si="1892"/>
        <v>0</v>
      </c>
      <c r="V2525" s="37">
        <f t="shared" si="1892"/>
        <v>0</v>
      </c>
      <c r="W2525" s="37">
        <f t="shared" si="1892"/>
        <v>0</v>
      </c>
      <c r="X2525" s="37">
        <f t="shared" si="1892"/>
        <v>0</v>
      </c>
      <c r="Y2525" s="37">
        <f t="shared" si="1892"/>
        <v>0</v>
      </c>
      <c r="Z2525" s="37">
        <f t="shared" si="1893"/>
        <v>0</v>
      </c>
      <c r="AA2525" s="37">
        <f t="shared" si="1895"/>
        <v>0</v>
      </c>
      <c r="AB2525" s="42"/>
      <c r="AC2525" s="38"/>
    </row>
    <row r="2526" spans="1:29" s="39" customFormat="1" ht="24.95" customHeight="1" x14ac:dyDescent="0.2">
      <c r="A2526" s="41" t="s">
        <v>39</v>
      </c>
      <c r="B2526" s="37">
        <f t="shared" si="1894"/>
        <v>0</v>
      </c>
      <c r="C2526" s="37">
        <f t="shared" si="1892"/>
        <v>0</v>
      </c>
      <c r="D2526" s="37">
        <f t="shared" si="1892"/>
        <v>0</v>
      </c>
      <c r="E2526" s="37">
        <f t="shared" si="1892"/>
        <v>0</v>
      </c>
      <c r="F2526" s="37">
        <f t="shared" si="1892"/>
        <v>0</v>
      </c>
      <c r="G2526" s="37">
        <f t="shared" si="1892"/>
        <v>0</v>
      </c>
      <c r="H2526" s="37">
        <f t="shared" si="1892"/>
        <v>0</v>
      </c>
      <c r="I2526" s="37">
        <f t="shared" si="1892"/>
        <v>0</v>
      </c>
      <c r="J2526" s="37">
        <f t="shared" si="1892"/>
        <v>0</v>
      </c>
      <c r="K2526" s="37">
        <f t="shared" si="1892"/>
        <v>0</v>
      </c>
      <c r="L2526" s="37">
        <f t="shared" si="1892"/>
        <v>0</v>
      </c>
      <c r="M2526" s="37">
        <f t="shared" si="1892"/>
        <v>0</v>
      </c>
      <c r="N2526" s="37">
        <f t="shared" si="1892"/>
        <v>0</v>
      </c>
      <c r="O2526" s="37">
        <f t="shared" si="1892"/>
        <v>0</v>
      </c>
      <c r="P2526" s="37">
        <f t="shared" si="1892"/>
        <v>0</v>
      </c>
      <c r="Q2526" s="37">
        <f t="shared" si="1892"/>
        <v>0</v>
      </c>
      <c r="R2526" s="37">
        <f t="shared" si="1892"/>
        <v>0</v>
      </c>
      <c r="S2526" s="37">
        <f t="shared" si="1892"/>
        <v>0</v>
      </c>
      <c r="T2526" s="37">
        <f t="shared" si="1892"/>
        <v>0</v>
      </c>
      <c r="U2526" s="37">
        <f t="shared" si="1892"/>
        <v>0</v>
      </c>
      <c r="V2526" s="37">
        <f t="shared" si="1892"/>
        <v>0</v>
      </c>
      <c r="W2526" s="37">
        <f t="shared" si="1892"/>
        <v>0</v>
      </c>
      <c r="X2526" s="37">
        <f t="shared" si="1892"/>
        <v>0</v>
      </c>
      <c r="Y2526" s="37">
        <f t="shared" si="1892"/>
        <v>0</v>
      </c>
      <c r="Z2526" s="37">
        <f t="shared" si="1893"/>
        <v>0</v>
      </c>
      <c r="AA2526" s="37">
        <f t="shared" si="1895"/>
        <v>0</v>
      </c>
      <c r="AB2526" s="42"/>
      <c r="AC2526" s="38"/>
    </row>
    <row r="2527" spans="1:29" s="39" customFormat="1" ht="23.45" customHeight="1" x14ac:dyDescent="0.25">
      <c r="A2527" s="43" t="s">
        <v>40</v>
      </c>
      <c r="B2527" s="44">
        <f>SUM(B2523:B2526)</f>
        <v>2764112495</v>
      </c>
      <c r="C2527" s="44">
        <f t="shared" ref="C2527:AA2527" si="1896">SUM(C2523:C2526)</f>
        <v>1334654490.25</v>
      </c>
      <c r="D2527" s="44">
        <f t="shared" si="1896"/>
        <v>-1429458004.75</v>
      </c>
      <c r="E2527" s="44">
        <f t="shared" si="1896"/>
        <v>71068462.739999995</v>
      </c>
      <c r="F2527" s="44">
        <f t="shared" si="1896"/>
        <v>123763931.18000001</v>
      </c>
      <c r="G2527" s="44">
        <f t="shared" si="1896"/>
        <v>0</v>
      </c>
      <c r="H2527" s="44">
        <f t="shared" si="1896"/>
        <v>0</v>
      </c>
      <c r="I2527" s="44">
        <f t="shared" si="1896"/>
        <v>15744034.77</v>
      </c>
      <c r="J2527" s="44">
        <f t="shared" si="1896"/>
        <v>96256081.75</v>
      </c>
      <c r="K2527" s="44">
        <f t="shared" si="1896"/>
        <v>0</v>
      </c>
      <c r="L2527" s="44">
        <f t="shared" si="1896"/>
        <v>0</v>
      </c>
      <c r="M2527" s="44">
        <f t="shared" si="1896"/>
        <v>112000116.52</v>
      </c>
      <c r="N2527" s="44">
        <f t="shared" si="1896"/>
        <v>1406800</v>
      </c>
      <c r="O2527" s="44">
        <f t="shared" si="1896"/>
        <v>2329223.86</v>
      </c>
      <c r="P2527" s="44">
        <f t="shared" si="1896"/>
        <v>51588404.109999999</v>
      </c>
      <c r="Q2527" s="44">
        <f t="shared" si="1896"/>
        <v>718133.01</v>
      </c>
      <c r="R2527" s="44">
        <f t="shared" si="1896"/>
        <v>26789716.420000002</v>
      </c>
      <c r="S2527" s="44">
        <f t="shared" si="1896"/>
        <v>0</v>
      </c>
      <c r="T2527" s="44">
        <f t="shared" si="1896"/>
        <v>0</v>
      </c>
      <c r="U2527" s="44">
        <f t="shared" si="1896"/>
        <v>0</v>
      </c>
      <c r="V2527" s="44">
        <f t="shared" si="1896"/>
        <v>0</v>
      </c>
      <c r="W2527" s="44">
        <f t="shared" si="1896"/>
        <v>0</v>
      </c>
      <c r="X2527" s="44">
        <f t="shared" si="1896"/>
        <v>0</v>
      </c>
      <c r="Y2527" s="44">
        <f t="shared" si="1896"/>
        <v>0</v>
      </c>
      <c r="Z2527" s="44">
        <f t="shared" si="1896"/>
        <v>194832393.91999999</v>
      </c>
      <c r="AA2527" s="44">
        <f t="shared" si="1896"/>
        <v>2569280101.0799999</v>
      </c>
      <c r="AB2527" s="45">
        <f t="shared" ref="AB2527:AB2529" si="1897">Z2527/B2527</f>
        <v>7.0486419880678552E-2</v>
      </c>
      <c r="AC2527" s="38"/>
    </row>
    <row r="2528" spans="1:29" s="39" customFormat="1" ht="26.45" customHeight="1" x14ac:dyDescent="0.25">
      <c r="A2528" s="46" t="s">
        <v>41</v>
      </c>
      <c r="B2528" s="37">
        <f t="shared" si="1894"/>
        <v>0</v>
      </c>
      <c r="C2528" s="37">
        <f t="shared" si="1892"/>
        <v>0</v>
      </c>
      <c r="D2528" s="37">
        <f t="shared" si="1892"/>
        <v>0</v>
      </c>
      <c r="E2528" s="37">
        <f t="shared" si="1892"/>
        <v>0</v>
      </c>
      <c r="F2528" s="37">
        <f t="shared" si="1892"/>
        <v>0</v>
      </c>
      <c r="G2528" s="37">
        <f t="shared" si="1892"/>
        <v>0</v>
      </c>
      <c r="H2528" s="37">
        <f t="shared" si="1892"/>
        <v>0</v>
      </c>
      <c r="I2528" s="37">
        <f t="shared" si="1892"/>
        <v>0</v>
      </c>
      <c r="J2528" s="37">
        <f t="shared" si="1892"/>
        <v>0</v>
      </c>
      <c r="K2528" s="37">
        <f t="shared" si="1892"/>
        <v>0</v>
      </c>
      <c r="L2528" s="37">
        <f t="shared" si="1892"/>
        <v>0</v>
      </c>
      <c r="M2528" s="37">
        <f t="shared" si="1892"/>
        <v>0</v>
      </c>
      <c r="N2528" s="37">
        <f t="shared" si="1892"/>
        <v>0</v>
      </c>
      <c r="O2528" s="37">
        <f t="shared" si="1892"/>
        <v>0</v>
      </c>
      <c r="P2528" s="37">
        <f t="shared" si="1892"/>
        <v>0</v>
      </c>
      <c r="Q2528" s="37">
        <f t="shared" si="1892"/>
        <v>0</v>
      </c>
      <c r="R2528" s="37">
        <f t="shared" si="1892"/>
        <v>0</v>
      </c>
      <c r="S2528" s="37">
        <f t="shared" si="1892"/>
        <v>0</v>
      </c>
      <c r="T2528" s="37">
        <f t="shared" si="1892"/>
        <v>0</v>
      </c>
      <c r="U2528" s="37">
        <f t="shared" si="1892"/>
        <v>0</v>
      </c>
      <c r="V2528" s="37">
        <f t="shared" si="1892"/>
        <v>0</v>
      </c>
      <c r="W2528" s="37">
        <f t="shared" si="1892"/>
        <v>0</v>
      </c>
      <c r="X2528" s="37">
        <f t="shared" si="1892"/>
        <v>0</v>
      </c>
      <c r="Y2528" s="37">
        <f t="shared" si="1892"/>
        <v>0</v>
      </c>
      <c r="Z2528" s="37">
        <f t="shared" ref="Z2528" si="1898">SUM(M2528:Y2528)</f>
        <v>0</v>
      </c>
      <c r="AA2528" s="37">
        <f t="shared" ref="AA2528" si="1899">B2528-Z2528</f>
        <v>0</v>
      </c>
      <c r="AB2528" s="42"/>
      <c r="AC2528" s="38"/>
    </row>
    <row r="2529" spans="1:29" s="39" customFormat="1" ht="26.45" customHeight="1" x14ac:dyDescent="0.25">
      <c r="A2529" s="43" t="s">
        <v>42</v>
      </c>
      <c r="B2529" s="44">
        <f>B2528+B2527</f>
        <v>2764112495</v>
      </c>
      <c r="C2529" s="44">
        <f t="shared" ref="C2529:AA2529" si="1900">C2528+C2527</f>
        <v>1334654490.25</v>
      </c>
      <c r="D2529" s="44">
        <f t="shared" si="1900"/>
        <v>-1429458004.75</v>
      </c>
      <c r="E2529" s="44">
        <f t="shared" si="1900"/>
        <v>71068462.739999995</v>
      </c>
      <c r="F2529" s="44">
        <f t="shared" si="1900"/>
        <v>123763931.18000001</v>
      </c>
      <c r="G2529" s="44">
        <f t="shared" si="1900"/>
        <v>0</v>
      </c>
      <c r="H2529" s="44">
        <f t="shared" si="1900"/>
        <v>0</v>
      </c>
      <c r="I2529" s="44">
        <f t="shared" si="1900"/>
        <v>15744034.77</v>
      </c>
      <c r="J2529" s="44">
        <f t="shared" si="1900"/>
        <v>96256081.75</v>
      </c>
      <c r="K2529" s="44">
        <f t="shared" si="1900"/>
        <v>0</v>
      </c>
      <c r="L2529" s="44">
        <f t="shared" si="1900"/>
        <v>0</v>
      </c>
      <c r="M2529" s="44">
        <f t="shared" si="1900"/>
        <v>112000116.52</v>
      </c>
      <c r="N2529" s="44">
        <f t="shared" si="1900"/>
        <v>1406800</v>
      </c>
      <c r="O2529" s="44">
        <f t="shared" si="1900"/>
        <v>2329223.86</v>
      </c>
      <c r="P2529" s="44">
        <f t="shared" si="1900"/>
        <v>51588404.109999999</v>
      </c>
      <c r="Q2529" s="44">
        <f t="shared" si="1900"/>
        <v>718133.01</v>
      </c>
      <c r="R2529" s="44">
        <f t="shared" si="1900"/>
        <v>26789716.420000002</v>
      </c>
      <c r="S2529" s="44">
        <f t="shared" si="1900"/>
        <v>0</v>
      </c>
      <c r="T2529" s="44">
        <f t="shared" si="1900"/>
        <v>0</v>
      </c>
      <c r="U2529" s="44">
        <f t="shared" si="1900"/>
        <v>0</v>
      </c>
      <c r="V2529" s="44">
        <f t="shared" si="1900"/>
        <v>0</v>
      </c>
      <c r="W2529" s="44">
        <f t="shared" si="1900"/>
        <v>0</v>
      </c>
      <c r="X2529" s="44">
        <f t="shared" si="1900"/>
        <v>0</v>
      </c>
      <c r="Y2529" s="44">
        <f t="shared" si="1900"/>
        <v>0</v>
      </c>
      <c r="Z2529" s="44">
        <f t="shared" si="1900"/>
        <v>194832393.91999999</v>
      </c>
      <c r="AA2529" s="44">
        <f t="shared" si="1900"/>
        <v>2569280101.0799999</v>
      </c>
      <c r="AB2529" s="45">
        <f t="shared" si="1897"/>
        <v>7.0486419880678552E-2</v>
      </c>
      <c r="AC2529" s="47"/>
    </row>
    <row r="2530" spans="1:29" s="39" customFormat="1" ht="15" customHeight="1" x14ac:dyDescent="0.25">
      <c r="A2530" s="36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8"/>
    </row>
    <row r="2531" spans="1:29" s="39" customFormat="1" ht="15" customHeight="1" x14ac:dyDescent="0.25">
      <c r="A2531" s="36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8"/>
    </row>
    <row r="2532" spans="1:29" s="39" customFormat="1" ht="23.1" customHeight="1" x14ac:dyDescent="0.25">
      <c r="A2532" s="40" t="s">
        <v>148</v>
      </c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8"/>
    </row>
    <row r="2533" spans="1:29" s="39" customFormat="1" ht="24" customHeight="1" x14ac:dyDescent="0.2">
      <c r="A2533" s="41" t="s">
        <v>36</v>
      </c>
      <c r="B2533" s="37">
        <f t="shared" ref="B2533:Y2536" si="1901">B2523+B1934</f>
        <v>5396469128</v>
      </c>
      <c r="C2533" s="37">
        <f t="shared" si="1901"/>
        <v>2391538990.3999996</v>
      </c>
      <c r="D2533" s="37">
        <f t="shared" si="1901"/>
        <v>-1741810299.5999999</v>
      </c>
      <c r="E2533" s="37">
        <f t="shared" si="1901"/>
        <v>1169379950.4199998</v>
      </c>
      <c r="F2533" s="37">
        <f t="shared" si="1901"/>
        <v>1063046449.5319998</v>
      </c>
      <c r="G2533" s="37">
        <f t="shared" si="1901"/>
        <v>0</v>
      </c>
      <c r="H2533" s="37">
        <f t="shared" si="1901"/>
        <v>0</v>
      </c>
      <c r="I2533" s="37">
        <f t="shared" si="1901"/>
        <v>762460405.26999998</v>
      </c>
      <c r="J2533" s="37">
        <f t="shared" si="1901"/>
        <v>676659975.87</v>
      </c>
      <c r="K2533" s="37">
        <f t="shared" si="1901"/>
        <v>0</v>
      </c>
      <c r="L2533" s="37">
        <f t="shared" si="1901"/>
        <v>0</v>
      </c>
      <c r="M2533" s="37">
        <f t="shared" si="1901"/>
        <v>1439120381.1400003</v>
      </c>
      <c r="N2533" s="37">
        <f t="shared" si="1901"/>
        <v>115931154.00999999</v>
      </c>
      <c r="O2533" s="37">
        <f t="shared" si="1901"/>
        <v>133223388.63</v>
      </c>
      <c r="P2533" s="37">
        <f t="shared" si="1901"/>
        <v>157765002.51000005</v>
      </c>
      <c r="Q2533" s="37">
        <f t="shared" si="1901"/>
        <v>115529235.78</v>
      </c>
      <c r="R2533" s="37">
        <f t="shared" si="1901"/>
        <v>270857237.88199997</v>
      </c>
      <c r="S2533" s="37">
        <f t="shared" si="1901"/>
        <v>0</v>
      </c>
      <c r="T2533" s="37">
        <f t="shared" si="1901"/>
        <v>0</v>
      </c>
      <c r="U2533" s="37">
        <f t="shared" si="1901"/>
        <v>0</v>
      </c>
      <c r="V2533" s="37">
        <f t="shared" si="1901"/>
        <v>0</v>
      </c>
      <c r="W2533" s="37">
        <f t="shared" si="1901"/>
        <v>0</v>
      </c>
      <c r="X2533" s="37">
        <f t="shared" si="1901"/>
        <v>0</v>
      </c>
      <c r="Y2533" s="37">
        <f t="shared" si="1901"/>
        <v>0</v>
      </c>
      <c r="Z2533" s="37">
        <f>SUM(M2533:Y2533)</f>
        <v>2232426399.9520001</v>
      </c>
      <c r="AA2533" s="37">
        <f>B2533-Z2533</f>
        <v>3164042728.0479999</v>
      </c>
      <c r="AB2533" s="42">
        <f>Z2533/B2533</f>
        <v>0.41368278906088463</v>
      </c>
      <c r="AC2533" s="38"/>
    </row>
    <row r="2534" spans="1:29" s="39" customFormat="1" ht="24" customHeight="1" x14ac:dyDescent="0.2">
      <c r="A2534" s="41" t="s">
        <v>37</v>
      </c>
      <c r="B2534" s="37">
        <f t="shared" si="1901"/>
        <v>111752164205</v>
      </c>
      <c r="C2534" s="37">
        <f t="shared" si="1901"/>
        <v>82275745270.22998</v>
      </c>
      <c r="D2534" s="37">
        <f t="shared" si="1901"/>
        <v>-8584138806.5699997</v>
      </c>
      <c r="E2534" s="37">
        <f t="shared" si="1901"/>
        <v>14303412518.750002</v>
      </c>
      <c r="F2534" s="37">
        <f t="shared" si="1901"/>
        <v>14399383185.770002</v>
      </c>
      <c r="G2534" s="37">
        <f t="shared" si="1901"/>
        <v>0</v>
      </c>
      <c r="H2534" s="37">
        <f t="shared" si="1901"/>
        <v>0</v>
      </c>
      <c r="I2534" s="37">
        <f t="shared" si="1901"/>
        <v>772710392.63</v>
      </c>
      <c r="J2534" s="37">
        <f t="shared" si="1901"/>
        <v>881585893.24000001</v>
      </c>
      <c r="K2534" s="37">
        <f t="shared" si="1901"/>
        <v>0</v>
      </c>
      <c r="L2534" s="37">
        <f t="shared" si="1901"/>
        <v>0</v>
      </c>
      <c r="M2534" s="37">
        <f t="shared" si="1901"/>
        <v>1656466158.1699996</v>
      </c>
      <c r="N2534" s="37">
        <f t="shared" si="1901"/>
        <v>1656367397.1400001</v>
      </c>
      <c r="O2534" s="37">
        <f t="shared" si="1901"/>
        <v>8760872557.7099991</v>
      </c>
      <c r="P2534" s="37">
        <f t="shared" si="1901"/>
        <v>3113462171.27</v>
      </c>
      <c r="Q2534" s="37">
        <f t="shared" si="1901"/>
        <v>11123349934.619999</v>
      </c>
      <c r="R2534" s="37">
        <f t="shared" si="1901"/>
        <v>2394447357.9099994</v>
      </c>
      <c r="S2534" s="37">
        <f t="shared" si="1901"/>
        <v>0</v>
      </c>
      <c r="T2534" s="37">
        <f t="shared" si="1901"/>
        <v>0</v>
      </c>
      <c r="U2534" s="37">
        <f t="shared" si="1901"/>
        <v>0</v>
      </c>
      <c r="V2534" s="37">
        <f t="shared" si="1901"/>
        <v>0</v>
      </c>
      <c r="W2534" s="37">
        <f t="shared" si="1901"/>
        <v>0</v>
      </c>
      <c r="X2534" s="37">
        <f t="shared" si="1901"/>
        <v>0</v>
      </c>
      <c r="Y2534" s="37">
        <f t="shared" si="1901"/>
        <v>0</v>
      </c>
      <c r="Z2534" s="37">
        <f t="shared" ref="Z2534:Z2536" si="1902">SUM(M2534:Y2534)</f>
        <v>28704965576.819996</v>
      </c>
      <c r="AA2534" s="37">
        <f t="shared" ref="AA2534:AA2536" si="1903">B2534-Z2534</f>
        <v>83047198628.180008</v>
      </c>
      <c r="AB2534" s="42">
        <f t="shared" ref="AB2534:AB2539" si="1904">Z2534/B2534</f>
        <v>0.25686272638231095</v>
      </c>
      <c r="AC2534" s="38"/>
    </row>
    <row r="2535" spans="1:29" s="39" customFormat="1" ht="24" customHeight="1" x14ac:dyDescent="0.2">
      <c r="A2535" s="41" t="s">
        <v>38</v>
      </c>
      <c r="B2535" s="37">
        <f t="shared" si="1901"/>
        <v>1020956000</v>
      </c>
      <c r="C2535" s="37">
        <f t="shared" si="1901"/>
        <v>945639611.61000001</v>
      </c>
      <c r="D2535" s="37">
        <f t="shared" si="1901"/>
        <v>-75316388.390000001</v>
      </c>
      <c r="E2535" s="37">
        <f t="shared" si="1901"/>
        <v>10698847.75</v>
      </c>
      <c r="F2535" s="37">
        <f t="shared" si="1901"/>
        <v>407652318.37</v>
      </c>
      <c r="G2535" s="37">
        <f t="shared" si="1901"/>
        <v>0</v>
      </c>
      <c r="H2535" s="37">
        <f t="shared" si="1901"/>
        <v>0</v>
      </c>
      <c r="I2535" s="37">
        <f t="shared" si="1901"/>
        <v>0</v>
      </c>
      <c r="J2535" s="37">
        <f t="shared" si="1901"/>
        <v>46900369.369999997</v>
      </c>
      <c r="K2535" s="37">
        <f t="shared" si="1901"/>
        <v>0</v>
      </c>
      <c r="L2535" s="37">
        <f t="shared" si="1901"/>
        <v>0</v>
      </c>
      <c r="M2535" s="37">
        <f t="shared" si="1901"/>
        <v>46900369.369999997</v>
      </c>
      <c r="N2535" s="37">
        <f t="shared" si="1901"/>
        <v>0</v>
      </c>
      <c r="O2535" s="37">
        <f t="shared" si="1901"/>
        <v>0</v>
      </c>
      <c r="P2535" s="37">
        <f t="shared" si="1901"/>
        <v>10698847.75</v>
      </c>
      <c r="Q2535" s="37">
        <f t="shared" si="1901"/>
        <v>0</v>
      </c>
      <c r="R2535" s="37">
        <f t="shared" si="1901"/>
        <v>360751949</v>
      </c>
      <c r="S2535" s="37">
        <f t="shared" si="1901"/>
        <v>0</v>
      </c>
      <c r="T2535" s="37">
        <f t="shared" si="1901"/>
        <v>0</v>
      </c>
      <c r="U2535" s="37">
        <f t="shared" si="1901"/>
        <v>0</v>
      </c>
      <c r="V2535" s="37">
        <f t="shared" si="1901"/>
        <v>0</v>
      </c>
      <c r="W2535" s="37">
        <f t="shared" si="1901"/>
        <v>0</v>
      </c>
      <c r="X2535" s="37">
        <f t="shared" si="1901"/>
        <v>0</v>
      </c>
      <c r="Y2535" s="37">
        <f t="shared" si="1901"/>
        <v>0</v>
      </c>
      <c r="Z2535" s="37">
        <f t="shared" si="1902"/>
        <v>418351166.12</v>
      </c>
      <c r="AA2535" s="37">
        <f t="shared" si="1903"/>
        <v>602604833.88</v>
      </c>
      <c r="AB2535" s="42">
        <f t="shared" si="1904"/>
        <v>0.40976414862148808</v>
      </c>
      <c r="AC2535" s="38"/>
    </row>
    <row r="2536" spans="1:29" s="39" customFormat="1" ht="24" customHeight="1" x14ac:dyDescent="0.2">
      <c r="A2536" s="41" t="s">
        <v>39</v>
      </c>
      <c r="B2536" s="37">
        <f t="shared" si="1901"/>
        <v>362345000</v>
      </c>
      <c r="C2536" s="37">
        <f t="shared" si="1901"/>
        <v>4317000</v>
      </c>
      <c r="D2536" s="37">
        <f t="shared" si="1901"/>
        <v>-360000</v>
      </c>
      <c r="E2536" s="37">
        <f t="shared" si="1901"/>
        <v>4695629.6500000004</v>
      </c>
      <c r="F2536" s="37">
        <f t="shared" si="1901"/>
        <v>6580829.0300000003</v>
      </c>
      <c r="G2536" s="37">
        <f t="shared" si="1901"/>
        <v>0</v>
      </c>
      <c r="H2536" s="37">
        <f t="shared" si="1901"/>
        <v>0</v>
      </c>
      <c r="I2536" s="37">
        <f t="shared" si="1901"/>
        <v>0</v>
      </c>
      <c r="J2536" s="37">
        <f t="shared" si="1901"/>
        <v>0</v>
      </c>
      <c r="K2536" s="37">
        <f t="shared" si="1901"/>
        <v>0</v>
      </c>
      <c r="L2536" s="37">
        <f t="shared" si="1901"/>
        <v>0</v>
      </c>
      <c r="M2536" s="37">
        <f t="shared" si="1901"/>
        <v>0</v>
      </c>
      <c r="N2536" s="37">
        <f t="shared" si="1901"/>
        <v>3033140.5</v>
      </c>
      <c r="O2536" s="37">
        <f t="shared" si="1901"/>
        <v>0</v>
      </c>
      <c r="P2536" s="37">
        <f t="shared" si="1901"/>
        <v>1662489.15</v>
      </c>
      <c r="Q2536" s="37">
        <f t="shared" si="1901"/>
        <v>1856053.8</v>
      </c>
      <c r="R2536" s="37">
        <f t="shared" si="1901"/>
        <v>4724775.2300000004</v>
      </c>
      <c r="S2536" s="37">
        <f t="shared" si="1901"/>
        <v>0</v>
      </c>
      <c r="T2536" s="37">
        <f t="shared" si="1901"/>
        <v>0</v>
      </c>
      <c r="U2536" s="37">
        <f t="shared" si="1901"/>
        <v>0</v>
      </c>
      <c r="V2536" s="37">
        <f t="shared" si="1901"/>
        <v>0</v>
      </c>
      <c r="W2536" s="37">
        <f t="shared" si="1901"/>
        <v>0</v>
      </c>
      <c r="X2536" s="37">
        <f t="shared" si="1901"/>
        <v>0</v>
      </c>
      <c r="Y2536" s="37">
        <f t="shared" si="1901"/>
        <v>0</v>
      </c>
      <c r="Z2536" s="37">
        <f t="shared" si="1902"/>
        <v>11276458.68</v>
      </c>
      <c r="AA2536" s="37">
        <f t="shared" si="1903"/>
        <v>351068541.31999999</v>
      </c>
      <c r="AB2536" s="42">
        <f t="shared" si="1904"/>
        <v>3.112077903655356E-2</v>
      </c>
      <c r="AC2536" s="38"/>
    </row>
    <row r="2537" spans="1:29" s="39" customFormat="1" ht="30.95" customHeight="1" x14ac:dyDescent="0.25">
      <c r="A2537" s="43" t="s">
        <v>40</v>
      </c>
      <c r="B2537" s="44">
        <f>SUM(B2533:B2536)</f>
        <v>118531934333</v>
      </c>
      <c r="C2537" s="44">
        <f t="shared" ref="C2537:AA2537" si="1905">SUM(C2533:C2536)</f>
        <v>85617240872.239975</v>
      </c>
      <c r="D2537" s="44">
        <f t="shared" si="1905"/>
        <v>-10401625494.559999</v>
      </c>
      <c r="E2537" s="44">
        <f t="shared" si="1905"/>
        <v>15488186946.570002</v>
      </c>
      <c r="F2537" s="44">
        <f t="shared" si="1905"/>
        <v>15876662782.702003</v>
      </c>
      <c r="G2537" s="44">
        <f t="shared" si="1905"/>
        <v>0</v>
      </c>
      <c r="H2537" s="44">
        <f t="shared" si="1905"/>
        <v>0</v>
      </c>
      <c r="I2537" s="44">
        <f t="shared" si="1905"/>
        <v>1535170797.9000001</v>
      </c>
      <c r="J2537" s="44">
        <f t="shared" si="1905"/>
        <v>1605146238.48</v>
      </c>
      <c r="K2537" s="44">
        <f t="shared" si="1905"/>
        <v>0</v>
      </c>
      <c r="L2537" s="44">
        <f t="shared" si="1905"/>
        <v>0</v>
      </c>
      <c r="M2537" s="44">
        <f t="shared" si="1905"/>
        <v>3142486908.6799998</v>
      </c>
      <c r="N2537" s="44">
        <f t="shared" si="1905"/>
        <v>1775331691.6500001</v>
      </c>
      <c r="O2537" s="44">
        <f t="shared" si="1905"/>
        <v>8894095946.3399982</v>
      </c>
      <c r="P2537" s="44">
        <f t="shared" si="1905"/>
        <v>3283588510.6800003</v>
      </c>
      <c r="Q2537" s="44">
        <f t="shared" si="1905"/>
        <v>11240735224.199999</v>
      </c>
      <c r="R2537" s="44">
        <f t="shared" si="1905"/>
        <v>3030781320.0219994</v>
      </c>
      <c r="S2537" s="44">
        <f t="shared" si="1905"/>
        <v>0</v>
      </c>
      <c r="T2537" s="44">
        <f t="shared" si="1905"/>
        <v>0</v>
      </c>
      <c r="U2537" s="44">
        <f t="shared" si="1905"/>
        <v>0</v>
      </c>
      <c r="V2537" s="44">
        <f t="shared" si="1905"/>
        <v>0</v>
      </c>
      <c r="W2537" s="44">
        <f t="shared" si="1905"/>
        <v>0</v>
      </c>
      <c r="X2537" s="44">
        <f t="shared" si="1905"/>
        <v>0</v>
      </c>
      <c r="Y2537" s="44">
        <f t="shared" si="1905"/>
        <v>0</v>
      </c>
      <c r="Z2537" s="44">
        <f t="shared" si="1905"/>
        <v>31367019601.571995</v>
      </c>
      <c r="AA2537" s="44">
        <f t="shared" si="1905"/>
        <v>87164914731.428024</v>
      </c>
      <c r="AB2537" s="45">
        <f t="shared" si="1904"/>
        <v>0.2646292729303687</v>
      </c>
      <c r="AC2537" s="38"/>
    </row>
    <row r="2538" spans="1:29" s="39" customFormat="1" ht="30.95" customHeight="1" x14ac:dyDescent="0.25">
      <c r="A2538" s="46" t="s">
        <v>41</v>
      </c>
      <c r="B2538" s="37">
        <f t="shared" ref="B2538:Y2538" si="1906">B2528+B1939</f>
        <v>95827000</v>
      </c>
      <c r="C2538" s="37">
        <f t="shared" si="1906"/>
        <v>19617222</v>
      </c>
      <c r="D2538" s="37">
        <f t="shared" si="1906"/>
        <v>-41778</v>
      </c>
      <c r="E2538" s="37">
        <f t="shared" si="1906"/>
        <v>26115415.689999998</v>
      </c>
      <c r="F2538" s="37">
        <f t="shared" si="1906"/>
        <v>18919394.549999997</v>
      </c>
      <c r="G2538" s="37">
        <f t="shared" si="1906"/>
        <v>0</v>
      </c>
      <c r="H2538" s="37">
        <f t="shared" si="1906"/>
        <v>0</v>
      </c>
      <c r="I2538" s="37">
        <f t="shared" si="1906"/>
        <v>0</v>
      </c>
      <c r="J2538" s="37">
        <f t="shared" si="1906"/>
        <v>11563.56</v>
      </c>
      <c r="K2538" s="37">
        <f t="shared" si="1906"/>
        <v>0</v>
      </c>
      <c r="L2538" s="37">
        <f t="shared" si="1906"/>
        <v>0</v>
      </c>
      <c r="M2538" s="37">
        <f t="shared" si="1906"/>
        <v>11563.56</v>
      </c>
      <c r="N2538" s="37">
        <f t="shared" si="1906"/>
        <v>7191610.6100000003</v>
      </c>
      <c r="O2538" s="37">
        <f t="shared" si="1906"/>
        <v>8720783.9199999999</v>
      </c>
      <c r="P2538" s="37">
        <f t="shared" si="1906"/>
        <v>10203021.159999998</v>
      </c>
      <c r="Q2538" s="37">
        <f t="shared" si="1906"/>
        <v>7684873.0600000005</v>
      </c>
      <c r="R2538" s="37">
        <f t="shared" si="1906"/>
        <v>11222957.93</v>
      </c>
      <c r="S2538" s="37">
        <f t="shared" si="1906"/>
        <v>0</v>
      </c>
      <c r="T2538" s="37">
        <f t="shared" si="1906"/>
        <v>0</v>
      </c>
      <c r="U2538" s="37">
        <f t="shared" si="1906"/>
        <v>0</v>
      </c>
      <c r="V2538" s="37">
        <f t="shared" si="1906"/>
        <v>0</v>
      </c>
      <c r="W2538" s="37">
        <f t="shared" si="1906"/>
        <v>0</v>
      </c>
      <c r="X2538" s="37">
        <f t="shared" si="1906"/>
        <v>0</v>
      </c>
      <c r="Y2538" s="37">
        <f t="shared" si="1906"/>
        <v>0</v>
      </c>
      <c r="Z2538" s="37">
        <f t="shared" ref="Z2538" si="1907">SUM(M2538:Y2538)</f>
        <v>45034810.240000002</v>
      </c>
      <c r="AA2538" s="37">
        <f t="shared" ref="AA2538" si="1908">B2538-Z2538</f>
        <v>50792189.759999998</v>
      </c>
      <c r="AB2538" s="42">
        <f t="shared" si="1904"/>
        <v>0.46995951287215504</v>
      </c>
      <c r="AC2538" s="38"/>
    </row>
    <row r="2539" spans="1:29" s="39" customFormat="1" ht="36.950000000000003" customHeight="1" thickBot="1" x14ac:dyDescent="0.3">
      <c r="A2539" s="74" t="s">
        <v>42</v>
      </c>
      <c r="B2539" s="75">
        <f>B2538+B2537</f>
        <v>118627761333</v>
      </c>
      <c r="C2539" s="75">
        <f t="shared" ref="C2539:AA2539" si="1909">C2538+C2537</f>
        <v>85636858094.239975</v>
      </c>
      <c r="D2539" s="75">
        <f t="shared" si="1909"/>
        <v>-10401667272.559999</v>
      </c>
      <c r="E2539" s="75">
        <f t="shared" si="1909"/>
        <v>15514302362.260002</v>
      </c>
      <c r="F2539" s="75">
        <f t="shared" si="1909"/>
        <v>15895582177.252003</v>
      </c>
      <c r="G2539" s="75">
        <f t="shared" si="1909"/>
        <v>0</v>
      </c>
      <c r="H2539" s="75">
        <f t="shared" si="1909"/>
        <v>0</v>
      </c>
      <c r="I2539" s="75">
        <f t="shared" si="1909"/>
        <v>1535170797.9000001</v>
      </c>
      <c r="J2539" s="75">
        <f t="shared" si="1909"/>
        <v>1605157802.04</v>
      </c>
      <c r="K2539" s="75">
        <f t="shared" si="1909"/>
        <v>0</v>
      </c>
      <c r="L2539" s="75">
        <f t="shared" si="1909"/>
        <v>0</v>
      </c>
      <c r="M2539" s="75">
        <f t="shared" si="1909"/>
        <v>3142498472.2399998</v>
      </c>
      <c r="N2539" s="75">
        <f t="shared" si="1909"/>
        <v>1782523302.26</v>
      </c>
      <c r="O2539" s="75">
        <f t="shared" si="1909"/>
        <v>8902816730.2599983</v>
      </c>
      <c r="P2539" s="75">
        <f t="shared" si="1909"/>
        <v>3293791531.8400002</v>
      </c>
      <c r="Q2539" s="75">
        <f t="shared" si="1909"/>
        <v>11248420097.259998</v>
      </c>
      <c r="R2539" s="75">
        <f t="shared" si="1909"/>
        <v>3042004277.9519992</v>
      </c>
      <c r="S2539" s="75">
        <f t="shared" si="1909"/>
        <v>0</v>
      </c>
      <c r="T2539" s="75">
        <f t="shared" si="1909"/>
        <v>0</v>
      </c>
      <c r="U2539" s="75">
        <f t="shared" si="1909"/>
        <v>0</v>
      </c>
      <c r="V2539" s="75">
        <f t="shared" si="1909"/>
        <v>0</v>
      </c>
      <c r="W2539" s="75">
        <f t="shared" si="1909"/>
        <v>0</v>
      </c>
      <c r="X2539" s="75">
        <f t="shared" si="1909"/>
        <v>0</v>
      </c>
      <c r="Y2539" s="75">
        <f t="shared" si="1909"/>
        <v>0</v>
      </c>
      <c r="Z2539" s="75">
        <f t="shared" si="1909"/>
        <v>31412054411.811996</v>
      </c>
      <c r="AA2539" s="75">
        <f t="shared" si="1909"/>
        <v>87215706921.188019</v>
      </c>
      <c r="AB2539" s="76">
        <f t="shared" si="1904"/>
        <v>0.26479513782305319</v>
      </c>
      <c r="AC2539" s="77"/>
    </row>
    <row r="2540" spans="1:29" s="39" customFormat="1" ht="14.25" hidden="1" x14ac:dyDescent="0.2">
      <c r="A2540"/>
      <c r="B2540" s="2">
        <f>[1]consoCURRENT!E55863</f>
        <v>118627761333</v>
      </c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3"/>
      <c r="V2540"/>
      <c r="W2540"/>
      <c r="X2540"/>
      <c r="Y2540"/>
      <c r="Z2540" s="78">
        <f>[1]consoCURRENT!AC55863</f>
        <v>31412054411.812</v>
      </c>
      <c r="AA2540" s="78">
        <f>[1]consoCURRENT!AD55863</f>
        <v>87215706921.187988</v>
      </c>
      <c r="AB2540"/>
      <c r="AC2540"/>
    </row>
    <row r="2541" spans="1:29" s="81" customFormat="1" ht="15" hidden="1" customHeight="1" x14ac:dyDescent="0.25">
      <c r="A2541" s="79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  <c r="Q2541" s="80"/>
      <c r="R2541" s="80"/>
      <c r="S2541" s="80"/>
      <c r="T2541" s="80"/>
      <c r="U2541" s="80"/>
      <c r="V2541" s="80"/>
      <c r="W2541" s="80"/>
      <c r="X2541" s="80"/>
      <c r="Y2541" s="80"/>
      <c r="Z2541" s="80"/>
      <c r="AA2541" s="80"/>
    </row>
    <row r="2542" spans="1:29" ht="36.6" customHeight="1" x14ac:dyDescent="0.25">
      <c r="A2542" s="82" t="s">
        <v>149</v>
      </c>
      <c r="Z2542" s="2"/>
      <c r="AA2542" s="78"/>
    </row>
    <row r="2543" spans="1:29" ht="15" customHeight="1" x14ac:dyDescent="0.25">
      <c r="A2543" s="83"/>
      <c r="Z2543" s="2"/>
      <c r="AA2543" s="78"/>
    </row>
    <row r="2544" spans="1:29" ht="15" customHeight="1" x14ac:dyDescent="0.25">
      <c r="A2544" s="82" t="s">
        <v>150</v>
      </c>
      <c r="Z2544" s="2"/>
    </row>
    <row r="2545" spans="1:27" ht="15" customHeight="1" x14ac:dyDescent="0.2">
      <c r="Z2545" s="2"/>
    </row>
    <row r="2546" spans="1:27" ht="15" customHeight="1" x14ac:dyDescent="0.25">
      <c r="A2546" s="83" t="s">
        <v>151</v>
      </c>
      <c r="B2546" s="84">
        <f>'[1]2017 allotment-adjust'!G67</f>
        <v>6708162</v>
      </c>
      <c r="Z2546" s="2"/>
    </row>
    <row r="2547" spans="1:27" ht="15" customHeight="1" x14ac:dyDescent="0.25">
      <c r="A2547" s="83" t="s">
        <v>152</v>
      </c>
      <c r="B2547" s="84">
        <f>'[1]2017 allotment-adjust'!G68</f>
        <v>10000000</v>
      </c>
      <c r="Z2547" s="2"/>
    </row>
    <row r="2548" spans="1:27" ht="15.6" customHeight="1" x14ac:dyDescent="0.25">
      <c r="A2548" s="83" t="s">
        <v>153</v>
      </c>
      <c r="B2548" s="84">
        <f>'[1]2017 allotment-adjust'!G69</f>
        <v>1000000000</v>
      </c>
      <c r="Z2548" s="2"/>
      <c r="AA2548" s="78"/>
    </row>
    <row r="2549" spans="1:27" ht="15" hidden="1" customHeight="1" x14ac:dyDescent="0.25">
      <c r="A2549" s="83" t="s">
        <v>154</v>
      </c>
      <c r="B2549" s="84">
        <f>'[1]2017 allotment-adjust'!G70</f>
        <v>0</v>
      </c>
      <c r="Z2549" s="2"/>
      <c r="AA2549" s="78"/>
    </row>
    <row r="2550" spans="1:27" ht="15" hidden="1" customHeight="1" x14ac:dyDescent="0.25">
      <c r="A2550" s="83" t="s">
        <v>155</v>
      </c>
      <c r="B2550" s="84">
        <f>'[1]2017 allotment-adjust'!G71</f>
        <v>0</v>
      </c>
      <c r="Z2550" s="2"/>
    </row>
    <row r="2551" spans="1:27" ht="15" hidden="1" customHeight="1" x14ac:dyDescent="0.25">
      <c r="A2551" s="83"/>
      <c r="B2551" s="84"/>
      <c r="Z2551" s="2"/>
      <c r="AA2551" s="85"/>
    </row>
    <row r="2552" spans="1:27" ht="15" customHeight="1" x14ac:dyDescent="0.25">
      <c r="A2552" s="83"/>
      <c r="B2552" s="84"/>
      <c r="Z2552" s="2"/>
      <c r="AA2552" s="85"/>
    </row>
    <row r="2553" spans="1:27" s="90" customFormat="1" ht="15" customHeight="1" thickBot="1" x14ac:dyDescent="0.3">
      <c r="A2553" s="86" t="s">
        <v>156</v>
      </c>
      <c r="B2553" s="87">
        <f>SUM(B2546:B2552)</f>
        <v>1016708162</v>
      </c>
      <c r="C2553" s="88"/>
      <c r="D2553" s="88"/>
      <c r="E2553" s="88"/>
      <c r="F2553" s="88"/>
      <c r="G2553" s="88"/>
      <c r="H2553" s="88"/>
      <c r="I2553" s="88"/>
      <c r="J2553" s="88"/>
      <c r="K2553" s="88"/>
      <c r="L2553" s="88"/>
      <c r="M2553" s="88"/>
      <c r="N2553" s="88"/>
      <c r="O2553" s="88"/>
      <c r="P2553" s="88"/>
      <c r="Q2553" s="88"/>
      <c r="R2553" s="88"/>
      <c r="S2553" s="88"/>
      <c r="T2553" s="88"/>
      <c r="U2553" s="89"/>
      <c r="Z2553" s="88"/>
      <c r="AA2553" s="88"/>
    </row>
    <row r="2554" spans="1:27" s="90" customFormat="1" ht="15" customHeight="1" thickTop="1" x14ac:dyDescent="0.25">
      <c r="A2554" s="83"/>
      <c r="B2554" s="91"/>
      <c r="C2554" s="88"/>
      <c r="D2554" s="88"/>
      <c r="E2554" s="88"/>
      <c r="F2554" s="88"/>
      <c r="G2554" s="88"/>
      <c r="H2554" s="88"/>
      <c r="I2554" s="88"/>
      <c r="J2554" s="88"/>
      <c r="K2554" s="88"/>
      <c r="L2554" s="88"/>
      <c r="M2554" s="88"/>
      <c r="N2554" s="88"/>
      <c r="O2554" s="88"/>
      <c r="P2554" s="88"/>
      <c r="Q2554" s="88"/>
      <c r="R2554" s="88"/>
      <c r="S2554" s="88"/>
      <c r="T2554" s="88"/>
      <c r="U2554" s="89"/>
      <c r="Z2554" s="88"/>
      <c r="AA2554" s="88"/>
    </row>
    <row r="2555" spans="1:27" s="90" customFormat="1" ht="15" customHeight="1" x14ac:dyDescent="0.25">
      <c r="A2555" s="83"/>
      <c r="B2555" s="91"/>
      <c r="C2555" s="88"/>
      <c r="D2555" s="88"/>
      <c r="E2555" s="88"/>
      <c r="F2555" s="88"/>
      <c r="G2555" s="88"/>
      <c r="H2555" s="88"/>
      <c r="I2555" s="88"/>
      <c r="J2555" s="88"/>
      <c r="K2555" s="88"/>
      <c r="L2555" s="88"/>
      <c r="M2555" s="88"/>
      <c r="N2555" s="88"/>
      <c r="O2555" s="88"/>
      <c r="P2555" s="88"/>
      <c r="Q2555" s="88"/>
      <c r="R2555" s="88"/>
      <c r="S2555" s="88"/>
      <c r="T2555" s="88"/>
      <c r="U2555" s="89"/>
      <c r="Z2555" s="88"/>
      <c r="AA2555" s="88"/>
    </row>
    <row r="2556" spans="1:27" ht="20.45" customHeight="1" x14ac:dyDescent="0.25">
      <c r="A2556" s="82" t="s">
        <v>157</v>
      </c>
      <c r="Z2556" s="2"/>
      <c r="AA2556" s="78"/>
    </row>
    <row r="2557" spans="1:27" ht="15" customHeight="1" x14ac:dyDescent="0.25">
      <c r="A2557" s="83"/>
      <c r="Z2557" s="2"/>
      <c r="AA2557" s="92"/>
    </row>
    <row r="2558" spans="1:27" ht="15" hidden="1" customHeight="1" x14ac:dyDescent="0.25">
      <c r="A2558" s="83" t="s">
        <v>158</v>
      </c>
      <c r="B2558" s="84"/>
      <c r="Z2558" s="2"/>
      <c r="AA2558" s="90"/>
    </row>
    <row r="2559" spans="1:27" ht="15" hidden="1" customHeight="1" x14ac:dyDescent="0.25">
      <c r="A2559" s="83" t="s">
        <v>159</v>
      </c>
      <c r="B2559" s="84"/>
      <c r="Z2559" s="2"/>
      <c r="AA2559" s="90"/>
    </row>
    <row r="2560" spans="1:27" ht="24.6" customHeight="1" x14ac:dyDescent="0.25">
      <c r="A2560" s="83" t="s">
        <v>160</v>
      </c>
      <c r="B2560" s="84">
        <v>223437000</v>
      </c>
      <c r="Z2560" s="2"/>
      <c r="AA2560" s="93"/>
    </row>
    <row r="2561" spans="1:27" ht="30.6" customHeight="1" x14ac:dyDescent="0.25">
      <c r="A2561" s="83" t="s">
        <v>161</v>
      </c>
      <c r="B2561" s="84">
        <v>646000</v>
      </c>
      <c r="Z2561" s="2"/>
      <c r="AA2561" s="93"/>
    </row>
    <row r="2562" spans="1:27" ht="27" customHeight="1" x14ac:dyDescent="0.25">
      <c r="A2562" s="83" t="s">
        <v>162</v>
      </c>
      <c r="B2562" s="84">
        <v>832731000</v>
      </c>
      <c r="Z2562" s="2"/>
      <c r="AA2562" s="90"/>
    </row>
    <row r="2563" spans="1:27" ht="33.6" hidden="1" customHeight="1" x14ac:dyDescent="0.25">
      <c r="A2563" s="83" t="s">
        <v>163</v>
      </c>
      <c r="B2563" s="84"/>
      <c r="Z2563" s="2"/>
      <c r="AA2563" s="90"/>
    </row>
    <row r="2564" spans="1:27" ht="22.35" hidden="1" customHeight="1" x14ac:dyDescent="0.25">
      <c r="A2564" s="83" t="s">
        <v>164</v>
      </c>
      <c r="B2564" s="84"/>
      <c r="Z2564" s="2"/>
      <c r="AA2564" s="90"/>
    </row>
    <row r="2565" spans="1:27" s="90" customFormat="1" ht="28.5" customHeight="1" thickBot="1" x14ac:dyDescent="0.3">
      <c r="A2565" s="86" t="s">
        <v>156</v>
      </c>
      <c r="B2565" s="87">
        <f>SUM(B2558:B2564)</f>
        <v>1056814000</v>
      </c>
      <c r="C2565" s="88"/>
      <c r="D2565" s="88"/>
      <c r="E2565" s="88"/>
      <c r="F2565" s="88"/>
      <c r="G2565" s="88"/>
      <c r="H2565" s="88"/>
      <c r="I2565" s="88"/>
      <c r="J2565" s="88"/>
      <c r="K2565" s="88"/>
      <c r="L2565" s="88"/>
      <c r="M2565" s="88"/>
      <c r="N2565" s="88"/>
      <c r="O2565" s="88"/>
      <c r="P2565" s="88"/>
      <c r="Q2565" s="88"/>
      <c r="R2565" s="88"/>
      <c r="S2565" s="88"/>
      <c r="T2565" s="88"/>
      <c r="U2565" s="89"/>
      <c r="Z2565" s="88"/>
      <c r="AA2565" s="88"/>
    </row>
    <row r="2566" spans="1:27" s="90" customFormat="1" ht="15" customHeight="1" thickTop="1" x14ac:dyDescent="0.25">
      <c r="A2566" s="83"/>
      <c r="B2566" s="91"/>
      <c r="C2566" s="88"/>
      <c r="D2566" s="88"/>
      <c r="E2566" s="88"/>
      <c r="F2566" s="88"/>
      <c r="G2566" s="88"/>
      <c r="H2566" s="88"/>
      <c r="I2566" s="88"/>
      <c r="J2566" s="88"/>
      <c r="K2566" s="88"/>
      <c r="L2566" s="88"/>
      <c r="M2566" s="88"/>
      <c r="N2566" s="88"/>
      <c r="O2566" s="88"/>
      <c r="P2566" s="88"/>
      <c r="Q2566" s="88"/>
      <c r="R2566" s="88"/>
      <c r="S2566" s="88"/>
      <c r="T2566" s="88"/>
      <c r="U2566" s="89"/>
      <c r="Z2566" s="88"/>
      <c r="AA2566" s="93"/>
    </row>
    <row r="2567" spans="1:27" s="90" customFormat="1" ht="15" customHeight="1" x14ac:dyDescent="0.25">
      <c r="A2567" s="83"/>
      <c r="B2567" s="91"/>
      <c r="C2567" s="88"/>
      <c r="D2567" s="88"/>
      <c r="E2567" s="88"/>
      <c r="F2567" s="88"/>
      <c r="G2567" s="88"/>
      <c r="H2567" s="88"/>
      <c r="I2567" s="88"/>
      <c r="J2567" s="88"/>
      <c r="K2567" s="88"/>
      <c r="L2567" s="88"/>
      <c r="M2567" s="88"/>
      <c r="N2567" s="88"/>
      <c r="O2567" s="88"/>
      <c r="P2567" s="88"/>
      <c r="Q2567" s="88"/>
      <c r="R2567" s="88"/>
      <c r="S2567" s="88"/>
      <c r="T2567" s="88"/>
      <c r="U2567" s="89"/>
      <c r="Z2567" s="88"/>
    </row>
    <row r="2568" spans="1:27" s="90" customFormat="1" ht="15" customHeight="1" x14ac:dyDescent="0.25">
      <c r="A2568" s="82" t="s">
        <v>165</v>
      </c>
      <c r="B2568" s="91"/>
      <c r="C2568" s="88"/>
      <c r="D2568" s="88"/>
      <c r="E2568" s="88"/>
      <c r="F2568" s="88"/>
      <c r="G2568" s="88"/>
      <c r="H2568" s="88"/>
      <c r="I2568" s="88"/>
      <c r="J2568" s="88"/>
      <c r="K2568" s="88"/>
      <c r="L2568" s="88"/>
      <c r="M2568" s="88"/>
      <c r="N2568" s="88"/>
      <c r="O2568" s="88"/>
      <c r="P2568" s="88"/>
      <c r="Q2568" s="88"/>
      <c r="R2568" s="88"/>
      <c r="S2568" s="88"/>
      <c r="T2568" s="88"/>
      <c r="U2568" s="89"/>
      <c r="Z2568" s="88"/>
    </row>
    <row r="2569" spans="1:27" s="90" customFormat="1" ht="15" customHeight="1" x14ac:dyDescent="0.25">
      <c r="A2569" s="82"/>
      <c r="B2569" s="91"/>
      <c r="C2569" s="88"/>
      <c r="D2569" s="88"/>
      <c r="E2569" s="88"/>
      <c r="F2569" s="88"/>
      <c r="G2569" s="88"/>
      <c r="H2569" s="88"/>
      <c r="I2569" s="88"/>
      <c r="J2569" s="88"/>
      <c r="K2569" s="88"/>
      <c r="L2569" s="88"/>
      <c r="M2569" s="88"/>
      <c r="N2569" s="88"/>
      <c r="O2569" s="88"/>
      <c r="P2569" s="88"/>
      <c r="Q2569" s="88"/>
      <c r="R2569" s="88"/>
      <c r="S2569" s="88"/>
      <c r="T2569" s="88"/>
      <c r="U2569" s="89"/>
      <c r="Z2569" s="88"/>
    </row>
    <row r="2570" spans="1:27" s="90" customFormat="1" ht="15" customHeight="1" x14ac:dyDescent="0.25">
      <c r="A2570" s="83" t="s">
        <v>166</v>
      </c>
      <c r="B2570" s="91">
        <v>-3526590965</v>
      </c>
      <c r="C2570" s="88"/>
      <c r="D2570" s="88"/>
      <c r="E2570" s="88"/>
      <c r="F2570" s="88"/>
      <c r="G2570" s="88"/>
      <c r="H2570" s="88"/>
      <c r="I2570" s="88"/>
      <c r="J2570" s="88"/>
      <c r="K2570" s="88"/>
      <c r="L2570" s="88"/>
      <c r="M2570" s="88"/>
      <c r="N2570" s="88"/>
      <c r="O2570" s="88"/>
      <c r="P2570" s="88"/>
      <c r="Q2570" s="88"/>
      <c r="R2570" s="88"/>
      <c r="S2570" s="88"/>
      <c r="T2570" s="88"/>
      <c r="U2570" s="89"/>
      <c r="Z2570" s="88"/>
    </row>
    <row r="2571" spans="1:27" s="90" customFormat="1" ht="15" customHeight="1" x14ac:dyDescent="0.25">
      <c r="A2571" s="83" t="s">
        <v>167</v>
      </c>
      <c r="B2571" s="91">
        <v>3526590965</v>
      </c>
      <c r="C2571" s="88"/>
      <c r="D2571" s="88"/>
      <c r="E2571" s="88"/>
      <c r="F2571" s="88"/>
      <c r="G2571" s="88"/>
      <c r="H2571" s="88"/>
      <c r="I2571" s="88"/>
      <c r="J2571" s="88"/>
      <c r="K2571" s="88"/>
      <c r="L2571" s="88"/>
      <c r="M2571" s="88"/>
      <c r="N2571" s="88"/>
      <c r="O2571" s="88"/>
      <c r="P2571" s="88"/>
      <c r="Q2571" s="88"/>
      <c r="R2571" s="88"/>
      <c r="S2571" s="88"/>
      <c r="T2571" s="88"/>
      <c r="U2571" s="89"/>
      <c r="Z2571" s="88"/>
    </row>
    <row r="2572" spans="1:27" s="90" customFormat="1" ht="15" customHeight="1" x14ac:dyDescent="0.25">
      <c r="A2572" s="82"/>
      <c r="B2572" s="91"/>
      <c r="C2572" s="88"/>
      <c r="D2572" s="88"/>
      <c r="E2572" s="88"/>
      <c r="F2572" s="88"/>
      <c r="G2572" s="88"/>
      <c r="H2572" s="88"/>
      <c r="I2572" s="88"/>
      <c r="J2572" s="88"/>
      <c r="K2572" s="88"/>
      <c r="L2572" s="88"/>
      <c r="M2572" s="88"/>
      <c r="N2572" s="88"/>
      <c r="O2572" s="88"/>
      <c r="P2572" s="88"/>
      <c r="Q2572" s="88"/>
      <c r="R2572" s="88"/>
      <c r="S2572" s="88"/>
      <c r="T2572" s="88"/>
      <c r="U2572" s="89"/>
      <c r="Z2572" s="88"/>
    </row>
    <row r="2573" spans="1:27" s="90" customFormat="1" ht="15" customHeight="1" x14ac:dyDescent="0.25">
      <c r="A2573" s="83"/>
      <c r="B2573" s="91"/>
      <c r="C2573" s="88"/>
      <c r="D2573" s="88"/>
      <c r="E2573" s="88"/>
      <c r="F2573" s="88"/>
      <c r="G2573" s="88"/>
      <c r="H2573" s="88"/>
      <c r="I2573" s="88"/>
      <c r="J2573" s="88"/>
      <c r="K2573" s="88"/>
      <c r="L2573" s="88"/>
      <c r="M2573" s="88"/>
      <c r="N2573" s="88"/>
      <c r="O2573" s="88"/>
      <c r="P2573" s="88"/>
      <c r="Q2573" s="88"/>
      <c r="R2573" s="88"/>
      <c r="S2573" s="88"/>
      <c r="T2573" s="88"/>
      <c r="U2573" s="89"/>
      <c r="Z2573" s="88"/>
    </row>
    <row r="2574" spans="1:27" s="90" customFormat="1" ht="15" hidden="1" customHeight="1" x14ac:dyDescent="0.25">
      <c r="A2574" s="82" t="s">
        <v>168</v>
      </c>
      <c r="B2574" s="91"/>
      <c r="C2574" s="88"/>
      <c r="D2574" s="88"/>
      <c r="E2574" s="88"/>
      <c r="F2574" s="88"/>
      <c r="G2574" s="88"/>
      <c r="H2574" s="88"/>
      <c r="I2574" s="88"/>
      <c r="J2574" s="88"/>
      <c r="K2574" s="88"/>
      <c r="L2574" s="88"/>
      <c r="M2574" s="88"/>
      <c r="N2574" s="88"/>
      <c r="O2574" s="88"/>
      <c r="P2574" s="88"/>
      <c r="Q2574" s="88"/>
      <c r="R2574" s="88"/>
      <c r="S2574" s="88"/>
      <c r="T2574" s="88"/>
      <c r="U2574" s="89"/>
      <c r="Z2574" s="88"/>
    </row>
    <row r="2575" spans="1:27" s="90" customFormat="1" ht="15" hidden="1" customHeight="1" x14ac:dyDescent="0.25">
      <c r="A2575" s="83"/>
      <c r="B2575" s="91"/>
      <c r="C2575" s="88"/>
      <c r="D2575" s="88"/>
      <c r="E2575" s="88"/>
      <c r="F2575" s="88"/>
      <c r="G2575" s="88"/>
      <c r="H2575" s="88"/>
      <c r="I2575" s="88"/>
      <c r="J2575" s="88"/>
      <c r="K2575" s="88"/>
      <c r="L2575" s="88"/>
      <c r="M2575" s="88"/>
      <c r="N2575" s="88"/>
      <c r="O2575" s="88"/>
      <c r="P2575" s="88"/>
      <c r="Q2575" s="88"/>
      <c r="R2575" s="88"/>
      <c r="S2575" s="88"/>
      <c r="T2575" s="88"/>
      <c r="U2575" s="89"/>
      <c r="Z2575" s="88"/>
    </row>
    <row r="2576" spans="1:27" ht="15" hidden="1" customHeight="1" x14ac:dyDescent="0.25">
      <c r="A2576" s="83" t="s">
        <v>169</v>
      </c>
      <c r="B2576" s="84"/>
      <c r="Z2576" s="2"/>
    </row>
    <row r="2577" spans="1:29" ht="15" hidden="1" customHeight="1" x14ac:dyDescent="0.25">
      <c r="A2577" s="83" t="s">
        <v>170</v>
      </c>
      <c r="B2577" s="84"/>
      <c r="Z2577" s="2"/>
    </row>
    <row r="2578" spans="1:29" s="90" customFormat="1" ht="15" hidden="1" customHeight="1" thickBot="1" x14ac:dyDescent="0.3">
      <c r="A2578" s="86" t="s">
        <v>156</v>
      </c>
      <c r="B2578" s="87">
        <f>B2577+B2576</f>
        <v>0</v>
      </c>
      <c r="C2578" s="88"/>
      <c r="D2578" s="88"/>
      <c r="E2578" s="88"/>
      <c r="F2578" s="88"/>
      <c r="G2578" s="88"/>
      <c r="H2578" s="88"/>
      <c r="I2578" s="88"/>
      <c r="J2578" s="88"/>
      <c r="K2578" s="88"/>
      <c r="L2578" s="88"/>
      <c r="M2578" s="88"/>
      <c r="N2578" s="88"/>
      <c r="O2578" s="88"/>
      <c r="P2578" s="88"/>
      <c r="Q2578" s="88"/>
      <c r="R2578" s="88"/>
      <c r="S2578" s="88"/>
      <c r="T2578" s="88"/>
      <c r="U2578" s="89"/>
      <c r="Z2578" s="88"/>
    </row>
    <row r="2579" spans="1:29" s="90" customFormat="1" ht="15" hidden="1" customHeight="1" thickTop="1" x14ac:dyDescent="0.25">
      <c r="A2579" s="83"/>
      <c r="B2579" s="91"/>
      <c r="C2579" s="88"/>
      <c r="D2579" s="88"/>
      <c r="E2579" s="88"/>
      <c r="F2579" s="88"/>
      <c r="G2579" s="88"/>
      <c r="H2579" s="88"/>
      <c r="I2579" s="88"/>
      <c r="J2579" s="88"/>
      <c r="K2579" s="88"/>
      <c r="L2579" s="88"/>
      <c r="M2579" s="88"/>
      <c r="N2579" s="88"/>
      <c r="O2579" s="88"/>
      <c r="P2579" s="88"/>
      <c r="Q2579" s="88"/>
      <c r="R2579" s="88"/>
      <c r="S2579" s="88"/>
      <c r="T2579" s="88"/>
      <c r="U2579" s="89"/>
      <c r="Z2579" s="88"/>
    </row>
    <row r="2580" spans="1:29" s="90" customFormat="1" ht="15" hidden="1" customHeight="1" x14ac:dyDescent="0.25">
      <c r="A2580" s="83"/>
      <c r="B2580" s="91"/>
      <c r="C2580" s="88"/>
      <c r="D2580" s="88"/>
      <c r="E2580" s="88"/>
      <c r="F2580" s="88"/>
      <c r="G2580" s="88"/>
      <c r="H2580" s="88"/>
      <c r="I2580" s="88"/>
      <c r="J2580" s="88"/>
      <c r="K2580" s="88"/>
      <c r="L2580" s="88"/>
      <c r="M2580" s="88"/>
      <c r="N2580" s="88"/>
      <c r="O2580" s="88"/>
      <c r="P2580" s="88"/>
      <c r="Q2580" s="88"/>
      <c r="R2580" s="88"/>
      <c r="S2580" s="88"/>
      <c r="T2580" s="88"/>
      <c r="U2580" s="89"/>
      <c r="Z2580" s="88"/>
    </row>
    <row r="2581" spans="1:29" s="81" customFormat="1" ht="33.6" customHeight="1" x14ac:dyDescent="0.25">
      <c r="A2581" s="79" t="s">
        <v>171</v>
      </c>
      <c r="B2581" s="80" t="s">
        <v>172</v>
      </c>
      <c r="C2581" s="94"/>
      <c r="D2581" s="94"/>
      <c r="E2581" s="94"/>
      <c r="F2581" s="94"/>
      <c r="G2581" s="94"/>
      <c r="H2581" s="94"/>
      <c r="I2581" s="94"/>
      <c r="J2581" s="94"/>
      <c r="K2581" s="94"/>
      <c r="L2581" s="94"/>
      <c r="M2581" s="94"/>
      <c r="N2581" s="94"/>
      <c r="O2581" s="94"/>
      <c r="P2581" s="94"/>
      <c r="Q2581" s="94"/>
      <c r="R2581" s="94"/>
      <c r="S2581" s="94"/>
      <c r="T2581" s="94"/>
      <c r="U2581" s="95"/>
      <c r="AA2581" s="80" t="s">
        <v>173</v>
      </c>
    </row>
    <row r="2582" spans="1:29" ht="15" customHeight="1" x14ac:dyDescent="0.2">
      <c r="U2582" s="2"/>
      <c r="V2582" s="2"/>
      <c r="W2582" s="2"/>
      <c r="X2582" s="2"/>
      <c r="Y2582" s="2"/>
      <c r="Z2582" s="2"/>
      <c r="AA2582" s="2"/>
    </row>
    <row r="2583" spans="1:29" ht="15" customHeight="1" x14ac:dyDescent="0.2">
      <c r="U2583" s="2"/>
      <c r="V2583" s="2"/>
      <c r="W2583" s="2"/>
      <c r="X2583" s="2"/>
      <c r="Y2583" s="2"/>
      <c r="Z2583" s="2"/>
      <c r="AA2583" s="2"/>
    </row>
    <row r="2585" spans="1:29" s="97" customFormat="1" ht="15" customHeight="1" x14ac:dyDescent="0.25">
      <c r="A2585" s="12" t="s">
        <v>174</v>
      </c>
      <c r="B2585" s="96" t="s">
        <v>175</v>
      </c>
      <c r="C2585" s="96"/>
      <c r="D2585" s="96"/>
      <c r="E2585" s="96"/>
      <c r="F2585" s="96"/>
      <c r="G2585" s="96"/>
      <c r="H2585" s="96"/>
      <c r="I2585" s="96"/>
      <c r="J2585" s="96"/>
      <c r="K2585" s="96"/>
      <c r="L2585" s="96"/>
      <c r="M2585" s="96"/>
      <c r="N2585" s="96"/>
      <c r="O2585" s="96"/>
      <c r="P2585" s="96"/>
      <c r="Q2585" s="96"/>
      <c r="R2585" s="96"/>
      <c r="S2585" s="96"/>
      <c r="T2585" s="96"/>
      <c r="U2585" s="96"/>
      <c r="V2585" s="96"/>
      <c r="W2585" s="96"/>
      <c r="X2585" s="96"/>
      <c r="Y2585" s="96"/>
      <c r="Z2585" s="96"/>
      <c r="AA2585" s="1" t="s">
        <v>176</v>
      </c>
      <c r="AB2585" s="1"/>
      <c r="AC2585" s="1"/>
    </row>
    <row r="2586" spans="1:29" s="97" customFormat="1" ht="15" customHeight="1" x14ac:dyDescent="0.25">
      <c r="A2586" s="12" t="s">
        <v>177</v>
      </c>
      <c r="B2586" s="96" t="s">
        <v>178</v>
      </c>
      <c r="C2586" s="96"/>
      <c r="D2586" s="96"/>
      <c r="E2586" s="96"/>
      <c r="F2586" s="96"/>
      <c r="G2586" s="96"/>
      <c r="H2586" s="96"/>
      <c r="I2586" s="96"/>
      <c r="J2586" s="96"/>
      <c r="K2586" s="96"/>
      <c r="L2586" s="96"/>
      <c r="M2586" s="96"/>
      <c r="N2586" s="96"/>
      <c r="O2586" s="96"/>
      <c r="P2586" s="96"/>
      <c r="Q2586" s="96"/>
      <c r="R2586" s="96"/>
      <c r="S2586" s="96"/>
      <c r="T2586" s="96"/>
      <c r="U2586" s="96"/>
      <c r="V2586" s="96"/>
      <c r="W2586" s="96"/>
      <c r="X2586" s="96"/>
      <c r="Y2586" s="96"/>
      <c r="Z2586" s="96"/>
      <c r="AA2586" s="1" t="s">
        <v>179</v>
      </c>
      <c r="AB2586" s="1"/>
      <c r="AC2586" s="1"/>
    </row>
    <row r="2588" spans="1:29" ht="15" customHeight="1" x14ac:dyDescent="0.2"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1:29" ht="15" customHeight="1" x14ac:dyDescent="0.2">
      <c r="B2589" s="85"/>
      <c r="C2589" s="85"/>
      <c r="D2589" s="85"/>
      <c r="E2589" s="85"/>
      <c r="F2589" s="85"/>
      <c r="G2589" s="85"/>
      <c r="H2589" s="85"/>
      <c r="I2589" s="85"/>
      <c r="J2589" s="85"/>
      <c r="K2589" s="85"/>
      <c r="L2589" s="85"/>
      <c r="M2589" s="85"/>
      <c r="N2589" s="85"/>
      <c r="O2589" s="85"/>
      <c r="P2589" s="85"/>
      <c r="Q2589" s="85"/>
      <c r="R2589" s="85"/>
      <c r="S2589" s="85"/>
      <c r="T2589" s="85"/>
      <c r="U2589" s="85"/>
      <c r="V2589" s="85"/>
      <c r="W2589" s="85"/>
      <c r="X2589" s="85"/>
      <c r="Y2589" s="85"/>
      <c r="Z2589" s="85"/>
    </row>
    <row r="2590" spans="1:29" s="98" customFormat="1" ht="15" customHeight="1" x14ac:dyDescent="0.2">
      <c r="B2590" s="99">
        <v>118449453770</v>
      </c>
      <c r="C2590" s="99">
        <v>91049482191.339981</v>
      </c>
      <c r="D2590" s="99">
        <v>-4383654516.6599998</v>
      </c>
      <c r="E2590" s="99">
        <v>11498056863.6</v>
      </c>
      <c r="F2590" s="99">
        <v>0</v>
      </c>
      <c r="G2590" s="99">
        <v>0</v>
      </c>
      <c r="H2590" s="99">
        <v>0</v>
      </c>
      <c r="I2590" s="99">
        <v>812371831.08000004</v>
      </c>
      <c r="J2590" s="99">
        <v>0</v>
      </c>
      <c r="K2590" s="99">
        <v>0</v>
      </c>
      <c r="L2590" s="99">
        <v>0</v>
      </c>
      <c r="M2590" s="99">
        <v>812371831.08000004</v>
      </c>
      <c r="N2590" s="99">
        <v>1782848802.26</v>
      </c>
      <c r="O2590" s="99">
        <v>8902836230.2599983</v>
      </c>
      <c r="P2590" s="99">
        <v>0</v>
      </c>
      <c r="Q2590" s="99">
        <v>0</v>
      </c>
      <c r="R2590" s="99">
        <v>0</v>
      </c>
      <c r="S2590" s="99">
        <v>0</v>
      </c>
      <c r="T2590" s="99">
        <v>0</v>
      </c>
      <c r="U2590" s="99">
        <v>0</v>
      </c>
      <c r="V2590" s="99">
        <v>0</v>
      </c>
      <c r="W2590" s="99">
        <v>0</v>
      </c>
      <c r="X2590" s="99">
        <v>0</v>
      </c>
      <c r="Y2590" s="99">
        <v>0</v>
      </c>
      <c r="Z2590" s="99">
        <v>27406519198.869999</v>
      </c>
      <c r="AA2590" s="99">
        <v>91042934571.130005</v>
      </c>
    </row>
    <row r="2591" spans="1:29" s="98" customFormat="1" ht="15" hidden="1" customHeight="1" x14ac:dyDescent="0.2">
      <c r="B2591" s="100">
        <v>102106257517</v>
      </c>
      <c r="C2591" s="100">
        <v>63688242479.709999</v>
      </c>
      <c r="D2591" s="100">
        <v>-24840930828.570004</v>
      </c>
      <c r="E2591" s="100">
        <v>11052955388.5</v>
      </c>
      <c r="F2591" s="100">
        <v>24063234109.319748</v>
      </c>
      <c r="G2591" s="100">
        <v>18848567718.900002</v>
      </c>
      <c r="H2591" s="100">
        <v>0</v>
      </c>
      <c r="I2591" s="100">
        <v>2765278014.1299996</v>
      </c>
      <c r="J2591" s="100">
        <v>5366618092.3299999</v>
      </c>
      <c r="K2591" s="100">
        <v>5229766030.5</v>
      </c>
      <c r="L2591" s="100">
        <v>0</v>
      </c>
      <c r="M2591" s="100">
        <v>13361662136.960003</v>
      </c>
      <c r="N2591" s="100">
        <v>705038584.22000003</v>
      </c>
      <c r="O2591" s="100">
        <v>5877069004.6100025</v>
      </c>
      <c r="P2591" s="100">
        <v>1705569785.5399997</v>
      </c>
      <c r="Q2591" s="100">
        <v>10327918169.980003</v>
      </c>
      <c r="R2591" s="100">
        <v>1666468721.0609999</v>
      </c>
      <c r="S2591" s="100">
        <v>6702240125.9487505</v>
      </c>
      <c r="T2591" s="100">
        <v>789329016.66000021</v>
      </c>
      <c r="U2591" s="100">
        <v>10709222199.300005</v>
      </c>
      <c r="V2591" s="100">
        <v>2120250472.4400005</v>
      </c>
      <c r="W2591" s="100">
        <v>0</v>
      </c>
      <c r="X2591" s="100">
        <v>0</v>
      </c>
      <c r="Y2591" s="100">
        <v>0</v>
      </c>
      <c r="Z2591" s="100">
        <v>53964768216.719765</v>
      </c>
      <c r="AA2591" s="98">
        <v>48141489300.280235</v>
      </c>
      <c r="AB2591" s="98">
        <v>0.52851577884670775</v>
      </c>
    </row>
    <row r="2592" spans="1:29" s="98" customFormat="1" ht="15" hidden="1" customHeight="1" x14ac:dyDescent="0.2">
      <c r="B2592" s="100">
        <f>B2591-B2539</f>
        <v>-16521503816</v>
      </c>
      <c r="C2592" s="100">
        <f t="shared" ref="C2592:AB2592" si="1910">C2591-C2539</f>
        <v>-21948615614.529976</v>
      </c>
      <c r="D2592" s="100">
        <f t="shared" si="1910"/>
        <v>-14439263556.010004</v>
      </c>
      <c r="E2592" s="100">
        <f t="shared" si="1910"/>
        <v>-4461346973.7600021</v>
      </c>
      <c r="F2592" s="100">
        <f t="shared" si="1910"/>
        <v>8167651932.0677452</v>
      </c>
      <c r="G2592" s="100">
        <f t="shared" si="1910"/>
        <v>18848567718.900002</v>
      </c>
      <c r="H2592" s="100">
        <f t="shared" si="1910"/>
        <v>0</v>
      </c>
      <c r="I2592" s="100">
        <f t="shared" si="1910"/>
        <v>1230107216.2299995</v>
      </c>
      <c r="J2592" s="100">
        <f t="shared" si="1910"/>
        <v>3761460290.29</v>
      </c>
      <c r="K2592" s="100">
        <f t="shared" si="1910"/>
        <v>5229766030.5</v>
      </c>
      <c r="L2592" s="100">
        <f t="shared" si="1910"/>
        <v>0</v>
      </c>
      <c r="M2592" s="100">
        <f t="shared" si="1910"/>
        <v>10219163664.720003</v>
      </c>
      <c r="N2592" s="100">
        <f t="shared" si="1910"/>
        <v>-1077484718.04</v>
      </c>
      <c r="O2592" s="100">
        <f t="shared" si="1910"/>
        <v>-3025747725.6499958</v>
      </c>
      <c r="P2592" s="100">
        <f t="shared" si="1910"/>
        <v>-1588221746.3000004</v>
      </c>
      <c r="Q2592" s="100">
        <f t="shared" si="1910"/>
        <v>-920501927.27999496</v>
      </c>
      <c r="R2592" s="100">
        <f t="shared" si="1910"/>
        <v>-1375535556.8909993</v>
      </c>
      <c r="S2592" s="100">
        <f t="shared" si="1910"/>
        <v>6702240125.9487505</v>
      </c>
      <c r="T2592" s="100">
        <f t="shared" si="1910"/>
        <v>789329016.66000021</v>
      </c>
      <c r="U2592" s="100">
        <f t="shared" si="1910"/>
        <v>10709222199.300005</v>
      </c>
      <c r="V2592" s="100">
        <f t="shared" si="1910"/>
        <v>2120250472.4400005</v>
      </c>
      <c r="W2592" s="100">
        <f t="shared" si="1910"/>
        <v>0</v>
      </c>
      <c r="X2592" s="100">
        <f t="shared" si="1910"/>
        <v>0</v>
      </c>
      <c r="Y2592" s="100">
        <f t="shared" si="1910"/>
        <v>0</v>
      </c>
      <c r="Z2592" s="100">
        <f t="shared" si="1910"/>
        <v>22552713804.907768</v>
      </c>
      <c r="AA2592" s="100">
        <f t="shared" si="1910"/>
        <v>-39074217620.907784</v>
      </c>
      <c r="AB2592" s="100">
        <f t="shared" si="1910"/>
        <v>0.26372064102365456</v>
      </c>
    </row>
    <row r="2593" spans="2:27" s="98" customFormat="1" ht="15" hidden="1" customHeight="1" x14ac:dyDescent="0.2">
      <c r="Z2593" s="99">
        <f>[1]consoCURRENT!Z55863+[1]consoCURRENT!P55863-[1]consoCURRENT!N55863-[1]consoCURRENT!M55863-[1]consoCURRENT!L55863</f>
        <v>2169872.3000001907</v>
      </c>
    </row>
    <row r="2594" spans="2:27" s="98" customFormat="1" ht="15" hidden="1" customHeight="1" x14ac:dyDescent="0.2">
      <c r="B2594" s="99"/>
    </row>
    <row r="2595" spans="2:27" s="98" customFormat="1" ht="15" hidden="1" customHeight="1" x14ac:dyDescent="0.2">
      <c r="B2595" s="99"/>
      <c r="C2595" s="99"/>
      <c r="D2595" s="99"/>
      <c r="E2595" s="99"/>
      <c r="F2595" s="99"/>
      <c r="G2595" s="99"/>
      <c r="H2595" s="99"/>
      <c r="I2595" s="99"/>
      <c r="J2595" s="99"/>
      <c r="K2595" s="99"/>
      <c r="L2595" s="99"/>
      <c r="M2595" s="99"/>
      <c r="N2595" s="99"/>
      <c r="O2595" s="99"/>
      <c r="P2595" s="99"/>
      <c r="Q2595" s="99"/>
      <c r="R2595" s="99"/>
      <c r="S2595" s="99"/>
      <c r="T2595" s="99"/>
      <c r="U2595" s="99"/>
      <c r="V2595" s="99"/>
      <c r="W2595" s="99"/>
      <c r="X2595" s="99"/>
      <c r="Y2595" s="99"/>
      <c r="Z2595" s="99"/>
    </row>
    <row r="2596" spans="2:27" s="98" customFormat="1" ht="15" hidden="1" customHeight="1" x14ac:dyDescent="0.2">
      <c r="B2596" s="100"/>
    </row>
    <row r="2597" spans="2:27" s="98" customFormat="1" ht="15" customHeight="1" x14ac:dyDescent="0.2">
      <c r="B2597" s="100">
        <f>B2590-B2539</f>
        <v>-178307563</v>
      </c>
      <c r="C2597" s="100">
        <f t="shared" ref="C2597:AA2597" si="1911">C2590-C2539</f>
        <v>5412624097.1000061</v>
      </c>
      <c r="D2597" s="100">
        <f t="shared" si="1911"/>
        <v>6018012755.8999996</v>
      </c>
      <c r="E2597" s="100">
        <f t="shared" si="1911"/>
        <v>-4016245498.6600018</v>
      </c>
      <c r="F2597" s="100">
        <f t="shared" si="1911"/>
        <v>-15895582177.252003</v>
      </c>
      <c r="G2597" s="100">
        <f t="shared" si="1911"/>
        <v>0</v>
      </c>
      <c r="H2597" s="100">
        <f t="shared" si="1911"/>
        <v>0</v>
      </c>
      <c r="I2597" s="100">
        <f t="shared" si="1911"/>
        <v>-722798966.82000005</v>
      </c>
      <c r="J2597" s="100">
        <f t="shared" si="1911"/>
        <v>-1605157802.04</v>
      </c>
      <c r="K2597" s="100">
        <f t="shared" si="1911"/>
        <v>0</v>
      </c>
      <c r="L2597" s="100">
        <f t="shared" si="1911"/>
        <v>0</v>
      </c>
      <c r="M2597" s="100">
        <f t="shared" si="1911"/>
        <v>-2330126641.1599998</v>
      </c>
      <c r="N2597" s="100">
        <f t="shared" si="1911"/>
        <v>325500</v>
      </c>
      <c r="O2597" s="100">
        <f t="shared" si="1911"/>
        <v>19500</v>
      </c>
      <c r="P2597" s="100">
        <f t="shared" si="1911"/>
        <v>-3293791531.8400002</v>
      </c>
      <c r="Q2597" s="100">
        <f t="shared" si="1911"/>
        <v>-11248420097.259998</v>
      </c>
      <c r="R2597" s="100">
        <f t="shared" si="1911"/>
        <v>-3042004277.9519992</v>
      </c>
      <c r="S2597" s="100">
        <f t="shared" si="1911"/>
        <v>0</v>
      </c>
      <c r="T2597" s="100">
        <f t="shared" si="1911"/>
        <v>0</v>
      </c>
      <c r="U2597" s="100">
        <f t="shared" si="1911"/>
        <v>0</v>
      </c>
      <c r="V2597" s="100">
        <f t="shared" si="1911"/>
        <v>0</v>
      </c>
      <c r="W2597" s="100">
        <f t="shared" si="1911"/>
        <v>0</v>
      </c>
      <c r="X2597" s="100">
        <f t="shared" si="1911"/>
        <v>0</v>
      </c>
      <c r="Y2597" s="100">
        <f t="shared" si="1911"/>
        <v>0</v>
      </c>
      <c r="Z2597" s="100">
        <f t="shared" si="1911"/>
        <v>-4005535212.9419975</v>
      </c>
      <c r="AA2597" s="100">
        <f t="shared" si="1911"/>
        <v>3827227649.9419861</v>
      </c>
    </row>
    <row r="2598" spans="2:27" s="98" customFormat="1" ht="15" customHeight="1" x14ac:dyDescent="0.2">
      <c r="B2598" s="100"/>
    </row>
    <row r="2599" spans="2:27" ht="15" customHeight="1" x14ac:dyDescent="0.2">
      <c r="B2599" s="78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7" ht="15" customHeight="1" x14ac:dyDescent="0.2">
      <c r="B2600" s="78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7" ht="15" customHeight="1" x14ac:dyDescent="0.2">
      <c r="B2601" s="78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7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7" ht="15" customHeight="1" x14ac:dyDescent="0.2">
      <c r="B2603" s="85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7" ht="15" customHeight="1" x14ac:dyDescent="0.2">
      <c r="B2604" s="78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7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7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7" ht="15" customHeight="1" x14ac:dyDescent="0.2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7" ht="15" customHeight="1" x14ac:dyDescent="0.2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20" spans="2:21" ht="15" customHeight="1" x14ac:dyDescent="0.2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</row>
    <row r="2621" spans="2:21" ht="15" customHeight="1" x14ac:dyDescent="0.2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2" spans="2:21" ht="15" customHeight="1" x14ac:dyDescent="0.2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</row>
    <row r="2623" spans="2:21" ht="15" customHeight="1" x14ac:dyDescent="0.2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</row>
    <row r="2624" spans="2:21" ht="15" customHeight="1" x14ac:dyDescent="0.2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</row>
    <row r="2625" spans="2:26" ht="15" customHeight="1" x14ac:dyDescent="0.2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7" spans="2:26" ht="15" customHeight="1" x14ac:dyDescent="0.2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</row>
    <row r="2628" spans="2:26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">
      <c r="Z2629" s="78"/>
    </row>
    <row r="2638" spans="2:26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  <row r="2639" spans="2:26" ht="15" customHeight="1" x14ac:dyDescent="0.2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</row>
    <row r="2647" spans="2:21" ht="15" customHeight="1" x14ac:dyDescent="0.2"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</row>
    <row r="2648" spans="2:21" ht="15" customHeight="1" x14ac:dyDescent="0.2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</row>
  </sheetData>
  <mergeCells count="19">
    <mergeCell ref="AA8:AA10"/>
    <mergeCell ref="AB8:AB10"/>
    <mergeCell ref="AC8:AC10"/>
    <mergeCell ref="B2585:Z2585"/>
    <mergeCell ref="AA2585:AC2585"/>
    <mergeCell ref="B2586:Z2586"/>
    <mergeCell ref="AA2586:AC258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8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2017-06-13T03:06:58Z</dcterms:created>
  <dcterms:modified xsi:type="dcterms:W3CDTF">2017-06-13T03:08:01Z</dcterms:modified>
</cp:coreProperties>
</file>